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thcm-my.sharepoint.com/personal/18520918_ms_uit_edu_vn/Documents/"/>
    </mc:Choice>
  </mc:AlternateContent>
  <xr:revisionPtr revIDLastSave="2749" documentId="8_{13E738D8-0027-4145-A90A-7BE73D69D7CC}" xr6:coauthVersionLast="47" xr6:coauthVersionMax="47" xr10:uidLastSave="{1A794816-FAAF-43F1-AB91-CB73817D9423}"/>
  <bookViews>
    <workbookView xWindow="-98" yWindow="-98" windowWidth="21795" windowHeight="12975" tabRatio="941" xr2:uid="{3B0CD98D-EF5F-466B-A0FE-87B995FACE1D}"/>
  </bookViews>
  <sheets>
    <sheet name="Toan" sheetId="1" r:id="rId1"/>
    <sheet name="Anh" sheetId="2" r:id="rId2"/>
    <sheet name="NguVan" sheetId="9" r:id="rId3"/>
    <sheet name="Hoa" sheetId="4" r:id="rId4"/>
    <sheet name="Ly" sheetId="5" r:id="rId5"/>
    <sheet name="Sinh" sheetId="6" r:id="rId6"/>
    <sheet name="Dia" sheetId="7" r:id="rId7"/>
    <sheet name="Su" sheetId="8" r:id="rId8"/>
    <sheet name="GDCD" sheetId="10" r:id="rId9"/>
    <sheet name="A00" sheetId="11" r:id="rId10"/>
    <sheet name="A01" sheetId="16" r:id="rId11"/>
    <sheet name="B00" sheetId="17" r:id="rId12"/>
    <sheet name="C00" sheetId="18" r:id="rId13"/>
    <sheet name="D01" sheetId="19" r:id="rId14"/>
    <sheet name="KhoiThi&gt;15" sheetId="2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3" i="11" l="1"/>
  <c r="K16" i="1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P3" i="22"/>
  <c r="M3" i="22"/>
  <c r="J3" i="22"/>
  <c r="G3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" i="22"/>
  <c r="K3" i="9"/>
  <c r="E3" i="1"/>
  <c r="X8" i="19"/>
  <c r="X9" i="19" s="1"/>
  <c r="W8" i="19"/>
  <c r="W9" i="19" s="1"/>
  <c r="V8" i="19"/>
  <c r="V9" i="19" s="1"/>
  <c r="X4" i="19"/>
  <c r="W4" i="19"/>
  <c r="V4" i="19"/>
  <c r="X3" i="19"/>
  <c r="W3" i="19"/>
  <c r="V3" i="19"/>
  <c r="X2" i="19"/>
  <c r="W2" i="19"/>
  <c r="V2" i="19"/>
  <c r="N74" i="19" s="1"/>
  <c r="X8" i="18"/>
  <c r="X9" i="18" s="1"/>
  <c r="W8" i="18"/>
  <c r="W9" i="18" s="1"/>
  <c r="V8" i="18"/>
  <c r="V9" i="18" s="1"/>
  <c r="X4" i="18"/>
  <c r="W4" i="18"/>
  <c r="V4" i="18"/>
  <c r="X3" i="18"/>
  <c r="W3" i="18"/>
  <c r="V3" i="18"/>
  <c r="X2" i="18"/>
  <c r="W2" i="18"/>
  <c r="V2" i="18"/>
  <c r="N102" i="18" s="1"/>
  <c r="X8" i="17"/>
  <c r="X9" i="17" s="1"/>
  <c r="W8" i="17"/>
  <c r="W9" i="17" s="1"/>
  <c r="V8" i="17"/>
  <c r="V9" i="17" s="1"/>
  <c r="X4" i="17"/>
  <c r="W4" i="17"/>
  <c r="V4" i="17"/>
  <c r="X3" i="17"/>
  <c r="W3" i="17"/>
  <c r="V3" i="17"/>
  <c r="X2" i="17"/>
  <c r="P115" i="17" s="1"/>
  <c r="W2" i="17"/>
  <c r="O72" i="17" s="1"/>
  <c r="V2" i="17"/>
  <c r="N120" i="17" s="1"/>
  <c r="X8" i="16"/>
  <c r="X9" i="16" s="1"/>
  <c r="W8" i="16"/>
  <c r="W9" i="16" s="1"/>
  <c r="V8" i="16"/>
  <c r="V9" i="16" s="1"/>
  <c r="X4" i="16"/>
  <c r="W4" i="16"/>
  <c r="V4" i="16"/>
  <c r="X3" i="16"/>
  <c r="W3" i="16"/>
  <c r="V3" i="16"/>
  <c r="X2" i="16"/>
  <c r="W2" i="16"/>
  <c r="V2" i="16"/>
  <c r="N8" i="16" s="1"/>
  <c r="P58" i="16"/>
  <c r="O58" i="16"/>
  <c r="W8" i="11"/>
  <c r="W9" i="11" s="1"/>
  <c r="X8" i="11"/>
  <c r="X9" i="11" s="1"/>
  <c r="V8" i="11"/>
  <c r="V9" i="11" s="1"/>
  <c r="Z8" i="10"/>
  <c r="Z9" i="10" s="1"/>
  <c r="Y8" i="10"/>
  <c r="Y9" i="10" s="1"/>
  <c r="Z4" i="10"/>
  <c r="Y4" i="10"/>
  <c r="Z3" i="10"/>
  <c r="Y3" i="10"/>
  <c r="Z2" i="10"/>
  <c r="Y2" i="10"/>
  <c r="V2" i="11"/>
  <c r="N39" i="11" s="1"/>
  <c r="W2" i="11"/>
  <c r="V3" i="11"/>
  <c r="W3" i="11"/>
  <c r="V4" i="11"/>
  <c r="W4" i="11"/>
  <c r="Z8" i="8"/>
  <c r="Z9" i="8" s="1"/>
  <c r="Y8" i="8"/>
  <c r="Y9" i="8" s="1"/>
  <c r="X8" i="8"/>
  <c r="X9" i="8" s="1"/>
  <c r="Z4" i="8"/>
  <c r="Y4" i="8"/>
  <c r="X4" i="8"/>
  <c r="Z3" i="8"/>
  <c r="Y3" i="8"/>
  <c r="X3" i="8"/>
  <c r="Z2" i="8"/>
  <c r="Y2" i="8"/>
  <c r="X2" i="8"/>
  <c r="Z8" i="7"/>
  <c r="Z9" i="7" s="1"/>
  <c r="Y8" i="7"/>
  <c r="Y9" i="7" s="1"/>
  <c r="X8" i="7"/>
  <c r="X9" i="7" s="1"/>
  <c r="Z4" i="7"/>
  <c r="Y4" i="7"/>
  <c r="X4" i="7"/>
  <c r="Z3" i="7"/>
  <c r="Y3" i="7"/>
  <c r="X3" i="7"/>
  <c r="Z2" i="7"/>
  <c r="Y2" i="7"/>
  <c r="X2" i="7"/>
  <c r="Z8" i="6"/>
  <c r="Z9" i="6" s="1"/>
  <c r="Y8" i="6"/>
  <c r="Y9" i="6" s="1"/>
  <c r="X8" i="6"/>
  <c r="X9" i="6" s="1"/>
  <c r="Z4" i="6"/>
  <c r="Y4" i="6"/>
  <c r="X4" i="6"/>
  <c r="Z3" i="6"/>
  <c r="Y3" i="6"/>
  <c r="X3" i="6"/>
  <c r="Z2" i="6"/>
  <c r="Y2" i="6"/>
  <c r="O13" i="6" s="1"/>
  <c r="X2" i="6"/>
  <c r="N40" i="6" s="1"/>
  <c r="Z8" i="5"/>
  <c r="Z9" i="5" s="1"/>
  <c r="Y8" i="5"/>
  <c r="Y9" i="5" s="1"/>
  <c r="X8" i="5"/>
  <c r="X9" i="5" s="1"/>
  <c r="Z4" i="5"/>
  <c r="Y4" i="5"/>
  <c r="X4" i="5"/>
  <c r="Z3" i="5"/>
  <c r="Y3" i="5"/>
  <c r="X3" i="5"/>
  <c r="Z2" i="5"/>
  <c r="Y2" i="5"/>
  <c r="X2" i="5"/>
  <c r="Z8" i="4"/>
  <c r="Z9" i="4" s="1"/>
  <c r="Y8" i="4"/>
  <c r="Y9" i="4" s="1"/>
  <c r="X8" i="4"/>
  <c r="X9" i="4" s="1"/>
  <c r="Z4" i="4"/>
  <c r="Y4" i="4"/>
  <c r="X4" i="4"/>
  <c r="Z3" i="4"/>
  <c r="Y3" i="4"/>
  <c r="X3" i="4"/>
  <c r="Z2" i="4"/>
  <c r="Y2" i="4"/>
  <c r="X2" i="4"/>
  <c r="Z8" i="9"/>
  <c r="Z9" i="9" s="1"/>
  <c r="Y8" i="9"/>
  <c r="Y9" i="9" s="1"/>
  <c r="X8" i="9"/>
  <c r="X9" i="9" s="1"/>
  <c r="X2" i="9"/>
  <c r="Y2" i="9"/>
  <c r="Z2" i="9"/>
  <c r="X3" i="9"/>
  <c r="Y3" i="9"/>
  <c r="Z3" i="9"/>
  <c r="X4" i="9"/>
  <c r="Y4" i="9"/>
  <c r="Z4" i="9"/>
  <c r="Z8" i="2"/>
  <c r="Z9" i="2" s="1"/>
  <c r="Y8" i="2"/>
  <c r="Y9" i="2" s="1"/>
  <c r="X8" i="2"/>
  <c r="X9" i="2" s="1"/>
  <c r="Y4" i="2"/>
  <c r="X4" i="2"/>
  <c r="Z3" i="2"/>
  <c r="Y3" i="2"/>
  <c r="X3" i="2"/>
  <c r="Z2" i="2"/>
  <c r="Y2" i="2"/>
  <c r="X2" i="2"/>
  <c r="O5" i="2"/>
  <c r="Y9" i="1"/>
  <c r="Z9" i="1"/>
  <c r="X9" i="1"/>
  <c r="Z8" i="1"/>
  <c r="Y8" i="1"/>
  <c r="X8" i="1"/>
  <c r="E4" i="2"/>
  <c r="E3" i="2"/>
  <c r="M123" i="19"/>
  <c r="L123" i="19"/>
  <c r="K123" i="19"/>
  <c r="M122" i="19"/>
  <c r="L122" i="19"/>
  <c r="K122" i="19"/>
  <c r="M121" i="19"/>
  <c r="L121" i="19"/>
  <c r="K121" i="19"/>
  <c r="M120" i="19"/>
  <c r="L120" i="19"/>
  <c r="K120" i="19"/>
  <c r="M119" i="19"/>
  <c r="L119" i="19"/>
  <c r="K119" i="19"/>
  <c r="M118" i="19"/>
  <c r="L118" i="19"/>
  <c r="K118" i="19"/>
  <c r="M117" i="19"/>
  <c r="L117" i="19"/>
  <c r="K117" i="19"/>
  <c r="M116" i="19"/>
  <c r="L116" i="19"/>
  <c r="K116" i="19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8" i="19"/>
  <c r="L58" i="19"/>
  <c r="K58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G62" i="18"/>
  <c r="M123" i="18"/>
  <c r="L123" i="18"/>
  <c r="K123" i="18"/>
  <c r="M122" i="18"/>
  <c r="L122" i="18"/>
  <c r="K122" i="18"/>
  <c r="M121" i="18"/>
  <c r="L121" i="18"/>
  <c r="K121" i="18"/>
  <c r="M120" i="18"/>
  <c r="L120" i="18"/>
  <c r="K120" i="18"/>
  <c r="M119" i="18"/>
  <c r="L119" i="18"/>
  <c r="K119" i="18"/>
  <c r="M118" i="18"/>
  <c r="L118" i="18"/>
  <c r="K118" i="18"/>
  <c r="M117" i="18"/>
  <c r="L117" i="18"/>
  <c r="K117" i="18"/>
  <c r="M116" i="18"/>
  <c r="L116" i="18"/>
  <c r="K116" i="18"/>
  <c r="M115" i="18"/>
  <c r="L115" i="18"/>
  <c r="K115" i="18"/>
  <c r="M114" i="18"/>
  <c r="L114" i="18"/>
  <c r="K114" i="18"/>
  <c r="M113" i="18"/>
  <c r="L113" i="18"/>
  <c r="K113" i="18"/>
  <c r="M112" i="18"/>
  <c r="L112" i="18"/>
  <c r="K112" i="18"/>
  <c r="M111" i="18"/>
  <c r="L111" i="18"/>
  <c r="K111" i="18"/>
  <c r="M110" i="18"/>
  <c r="L110" i="18"/>
  <c r="K110" i="18"/>
  <c r="M109" i="18"/>
  <c r="L109" i="18"/>
  <c r="K109" i="18"/>
  <c r="M108" i="18"/>
  <c r="L108" i="18"/>
  <c r="K108" i="18"/>
  <c r="M107" i="18"/>
  <c r="L107" i="18"/>
  <c r="K107" i="18"/>
  <c r="M106" i="18"/>
  <c r="L106" i="18"/>
  <c r="K106" i="18"/>
  <c r="M105" i="18"/>
  <c r="L105" i="18"/>
  <c r="K105" i="18"/>
  <c r="M104" i="18"/>
  <c r="L104" i="18"/>
  <c r="K104" i="18"/>
  <c r="M103" i="18"/>
  <c r="L103" i="18"/>
  <c r="K103" i="18"/>
  <c r="M102" i="18"/>
  <c r="L102" i="18"/>
  <c r="K102" i="18"/>
  <c r="M101" i="18"/>
  <c r="L101" i="18"/>
  <c r="K101" i="18"/>
  <c r="M100" i="18"/>
  <c r="L100" i="18"/>
  <c r="K100" i="18"/>
  <c r="M99" i="18"/>
  <c r="L99" i="18"/>
  <c r="K99" i="18"/>
  <c r="M98" i="18"/>
  <c r="L98" i="18"/>
  <c r="K98" i="18"/>
  <c r="M97" i="18"/>
  <c r="L97" i="18"/>
  <c r="K97" i="18"/>
  <c r="M96" i="18"/>
  <c r="L96" i="18"/>
  <c r="K96" i="18"/>
  <c r="M95" i="18"/>
  <c r="L95" i="18"/>
  <c r="K95" i="18"/>
  <c r="M94" i="18"/>
  <c r="L94" i="18"/>
  <c r="K94" i="18"/>
  <c r="M93" i="18"/>
  <c r="L93" i="18"/>
  <c r="K93" i="18"/>
  <c r="M92" i="18"/>
  <c r="L92" i="18"/>
  <c r="K92" i="18"/>
  <c r="M91" i="18"/>
  <c r="L91" i="18"/>
  <c r="K91" i="18"/>
  <c r="M90" i="18"/>
  <c r="L90" i="18"/>
  <c r="K90" i="18"/>
  <c r="M89" i="18"/>
  <c r="L89" i="18"/>
  <c r="K89" i="18"/>
  <c r="M88" i="18"/>
  <c r="L88" i="18"/>
  <c r="K88" i="18"/>
  <c r="M87" i="18"/>
  <c r="L87" i="18"/>
  <c r="K87" i="18"/>
  <c r="M86" i="18"/>
  <c r="L86" i="18"/>
  <c r="K86" i="18"/>
  <c r="M85" i="18"/>
  <c r="L85" i="18"/>
  <c r="K85" i="18"/>
  <c r="M84" i="18"/>
  <c r="L84" i="18"/>
  <c r="K84" i="18"/>
  <c r="M83" i="18"/>
  <c r="L83" i="18"/>
  <c r="K83" i="18"/>
  <c r="M82" i="18"/>
  <c r="L82" i="18"/>
  <c r="K82" i="18"/>
  <c r="M81" i="18"/>
  <c r="L81" i="18"/>
  <c r="K81" i="18"/>
  <c r="M80" i="18"/>
  <c r="L80" i="18"/>
  <c r="K80" i="18"/>
  <c r="M79" i="18"/>
  <c r="L79" i="18"/>
  <c r="K79" i="18"/>
  <c r="M78" i="18"/>
  <c r="L78" i="18"/>
  <c r="K78" i="18"/>
  <c r="M77" i="18"/>
  <c r="L77" i="18"/>
  <c r="K77" i="18"/>
  <c r="M76" i="18"/>
  <c r="L76" i="18"/>
  <c r="K76" i="18"/>
  <c r="M75" i="18"/>
  <c r="L75" i="18"/>
  <c r="K75" i="18"/>
  <c r="M74" i="18"/>
  <c r="L74" i="18"/>
  <c r="K74" i="18"/>
  <c r="M73" i="18"/>
  <c r="L73" i="18"/>
  <c r="K73" i="18"/>
  <c r="M72" i="18"/>
  <c r="L72" i="18"/>
  <c r="K72" i="18"/>
  <c r="M71" i="18"/>
  <c r="L71" i="18"/>
  <c r="K71" i="18"/>
  <c r="M70" i="18"/>
  <c r="L70" i="18"/>
  <c r="K70" i="18"/>
  <c r="M69" i="18"/>
  <c r="L69" i="18"/>
  <c r="K69" i="18"/>
  <c r="M68" i="18"/>
  <c r="L68" i="18"/>
  <c r="K68" i="18"/>
  <c r="M67" i="18"/>
  <c r="L67" i="18"/>
  <c r="K67" i="18"/>
  <c r="M66" i="18"/>
  <c r="L66" i="18"/>
  <c r="K66" i="18"/>
  <c r="M65" i="18"/>
  <c r="L65" i="18"/>
  <c r="K65" i="18"/>
  <c r="M64" i="18"/>
  <c r="L64" i="18"/>
  <c r="K64" i="18"/>
  <c r="M63" i="18"/>
  <c r="L63" i="18"/>
  <c r="K63" i="18"/>
  <c r="M62" i="18"/>
  <c r="L62" i="18"/>
  <c r="K62" i="18"/>
  <c r="M61" i="18"/>
  <c r="L61" i="18"/>
  <c r="K61" i="18"/>
  <c r="M60" i="18"/>
  <c r="L60" i="18"/>
  <c r="K60" i="18"/>
  <c r="M59" i="18"/>
  <c r="L59" i="18"/>
  <c r="K59" i="18"/>
  <c r="M58" i="18"/>
  <c r="L58" i="18"/>
  <c r="K58" i="18"/>
  <c r="M57" i="18"/>
  <c r="L57" i="18"/>
  <c r="K57" i="18"/>
  <c r="M56" i="18"/>
  <c r="L56" i="18"/>
  <c r="K56" i="18"/>
  <c r="M55" i="18"/>
  <c r="L55" i="18"/>
  <c r="K55" i="18"/>
  <c r="M54" i="18"/>
  <c r="L54" i="18"/>
  <c r="K54" i="18"/>
  <c r="M53" i="18"/>
  <c r="L53" i="18"/>
  <c r="K53" i="18"/>
  <c r="M52" i="18"/>
  <c r="L52" i="18"/>
  <c r="K52" i="18"/>
  <c r="M51" i="18"/>
  <c r="L51" i="18"/>
  <c r="K51" i="18"/>
  <c r="M50" i="18"/>
  <c r="L50" i="18"/>
  <c r="K50" i="18"/>
  <c r="M49" i="18"/>
  <c r="L49" i="18"/>
  <c r="K49" i="18"/>
  <c r="M48" i="18"/>
  <c r="L48" i="18"/>
  <c r="K48" i="18"/>
  <c r="M47" i="18"/>
  <c r="L47" i="18"/>
  <c r="K47" i="18"/>
  <c r="M46" i="18"/>
  <c r="L46" i="18"/>
  <c r="K46" i="18"/>
  <c r="M45" i="18"/>
  <c r="L45" i="18"/>
  <c r="K45" i="18"/>
  <c r="M44" i="18"/>
  <c r="L44" i="18"/>
  <c r="K44" i="18"/>
  <c r="M43" i="18"/>
  <c r="L43" i="18"/>
  <c r="K43" i="18"/>
  <c r="M42" i="18"/>
  <c r="L42" i="18"/>
  <c r="K42" i="18"/>
  <c r="M41" i="18"/>
  <c r="L41" i="18"/>
  <c r="K41" i="18"/>
  <c r="M40" i="18"/>
  <c r="L40" i="18"/>
  <c r="K40" i="18"/>
  <c r="M39" i="18"/>
  <c r="L39" i="18"/>
  <c r="K39" i="18"/>
  <c r="M38" i="18"/>
  <c r="L38" i="18"/>
  <c r="K38" i="18"/>
  <c r="M37" i="18"/>
  <c r="L37" i="18"/>
  <c r="K37" i="18"/>
  <c r="M36" i="18"/>
  <c r="L36" i="18"/>
  <c r="K36" i="18"/>
  <c r="M35" i="18"/>
  <c r="L35" i="18"/>
  <c r="K35" i="18"/>
  <c r="M34" i="18"/>
  <c r="L34" i="18"/>
  <c r="K34" i="18"/>
  <c r="M33" i="18"/>
  <c r="L33" i="18"/>
  <c r="K33" i="18"/>
  <c r="M32" i="18"/>
  <c r="L32" i="18"/>
  <c r="K32" i="18"/>
  <c r="M31" i="18"/>
  <c r="L31" i="18"/>
  <c r="K31" i="18"/>
  <c r="M30" i="18"/>
  <c r="L30" i="18"/>
  <c r="K30" i="18"/>
  <c r="M29" i="18"/>
  <c r="L29" i="18"/>
  <c r="K29" i="18"/>
  <c r="M28" i="18"/>
  <c r="L28" i="18"/>
  <c r="K28" i="18"/>
  <c r="M27" i="18"/>
  <c r="L27" i="18"/>
  <c r="K27" i="18"/>
  <c r="M26" i="18"/>
  <c r="L26" i="18"/>
  <c r="K26" i="18"/>
  <c r="M25" i="18"/>
  <c r="L25" i="18"/>
  <c r="K25" i="18"/>
  <c r="M24" i="18"/>
  <c r="L24" i="18"/>
  <c r="K24" i="18"/>
  <c r="M23" i="18"/>
  <c r="L23" i="18"/>
  <c r="K23" i="18"/>
  <c r="M22" i="18"/>
  <c r="L22" i="18"/>
  <c r="K22" i="18"/>
  <c r="M21" i="18"/>
  <c r="L21" i="18"/>
  <c r="K21" i="18"/>
  <c r="M20" i="18"/>
  <c r="L20" i="18"/>
  <c r="K20" i="18"/>
  <c r="M19" i="18"/>
  <c r="L19" i="18"/>
  <c r="K19" i="18"/>
  <c r="M18" i="18"/>
  <c r="L18" i="18"/>
  <c r="K18" i="18"/>
  <c r="M17" i="18"/>
  <c r="L17" i="18"/>
  <c r="K17" i="18"/>
  <c r="M16" i="18"/>
  <c r="L16" i="18"/>
  <c r="K16" i="18"/>
  <c r="M15" i="18"/>
  <c r="L15" i="18"/>
  <c r="K15" i="18"/>
  <c r="M14" i="18"/>
  <c r="L14" i="18"/>
  <c r="K14" i="18"/>
  <c r="M13" i="18"/>
  <c r="L13" i="18"/>
  <c r="K13" i="18"/>
  <c r="M12" i="18"/>
  <c r="L12" i="18"/>
  <c r="K12" i="18"/>
  <c r="M11" i="18"/>
  <c r="L11" i="18"/>
  <c r="K11" i="18"/>
  <c r="M10" i="18"/>
  <c r="L10" i="18"/>
  <c r="K10" i="18"/>
  <c r="M9" i="18"/>
  <c r="L9" i="18"/>
  <c r="K9" i="18"/>
  <c r="M8" i="18"/>
  <c r="L8" i="18"/>
  <c r="K8" i="18"/>
  <c r="M7" i="18"/>
  <c r="L7" i="18"/>
  <c r="K7" i="18"/>
  <c r="M6" i="18"/>
  <c r="L6" i="18"/>
  <c r="K6" i="18"/>
  <c r="M5" i="18"/>
  <c r="L5" i="18"/>
  <c r="K5" i="18"/>
  <c r="M4" i="18"/>
  <c r="L4" i="18"/>
  <c r="K4" i="18"/>
  <c r="M3" i="18"/>
  <c r="L3" i="18"/>
  <c r="K3" i="18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6" i="17"/>
  <c r="L86" i="17"/>
  <c r="K86" i="17"/>
  <c r="M85" i="17"/>
  <c r="L85" i="17"/>
  <c r="K85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G99" i="16"/>
  <c r="M123" i="16"/>
  <c r="L123" i="16"/>
  <c r="K123" i="16"/>
  <c r="M122" i="16"/>
  <c r="L122" i="16"/>
  <c r="K122" i="16"/>
  <c r="M121" i="16"/>
  <c r="L121" i="16"/>
  <c r="K121" i="16"/>
  <c r="M120" i="16"/>
  <c r="L120" i="16"/>
  <c r="K120" i="16"/>
  <c r="M119" i="16"/>
  <c r="L119" i="16"/>
  <c r="K119" i="16"/>
  <c r="M118" i="16"/>
  <c r="L118" i="16"/>
  <c r="K118" i="16"/>
  <c r="M117" i="16"/>
  <c r="L117" i="16"/>
  <c r="K117" i="16"/>
  <c r="M116" i="16"/>
  <c r="L116" i="16"/>
  <c r="K116" i="16"/>
  <c r="M115" i="16"/>
  <c r="L115" i="16"/>
  <c r="K115" i="16"/>
  <c r="M114" i="16"/>
  <c r="L114" i="16"/>
  <c r="K114" i="16"/>
  <c r="M113" i="16"/>
  <c r="L113" i="16"/>
  <c r="K113" i="16"/>
  <c r="M112" i="16"/>
  <c r="L112" i="16"/>
  <c r="K112" i="16"/>
  <c r="M111" i="16"/>
  <c r="L111" i="16"/>
  <c r="K111" i="16"/>
  <c r="M110" i="16"/>
  <c r="L110" i="16"/>
  <c r="K110" i="16"/>
  <c r="M109" i="16"/>
  <c r="L109" i="16"/>
  <c r="K109" i="16"/>
  <c r="M108" i="16"/>
  <c r="L108" i="16"/>
  <c r="K108" i="16"/>
  <c r="M107" i="16"/>
  <c r="L107" i="16"/>
  <c r="K107" i="16"/>
  <c r="M106" i="16"/>
  <c r="L106" i="16"/>
  <c r="K106" i="16"/>
  <c r="M105" i="16"/>
  <c r="L105" i="16"/>
  <c r="K105" i="16"/>
  <c r="M104" i="16"/>
  <c r="L104" i="16"/>
  <c r="K104" i="16"/>
  <c r="M103" i="16"/>
  <c r="L103" i="16"/>
  <c r="K103" i="16"/>
  <c r="M102" i="16"/>
  <c r="L102" i="16"/>
  <c r="K102" i="16"/>
  <c r="M101" i="16"/>
  <c r="L101" i="16"/>
  <c r="K101" i="16"/>
  <c r="M100" i="16"/>
  <c r="L100" i="16"/>
  <c r="K100" i="16"/>
  <c r="M99" i="16"/>
  <c r="L99" i="16"/>
  <c r="K99" i="16"/>
  <c r="M98" i="16"/>
  <c r="L98" i="16"/>
  <c r="K98" i="16"/>
  <c r="M97" i="16"/>
  <c r="L97" i="16"/>
  <c r="K97" i="16"/>
  <c r="M96" i="16"/>
  <c r="L96" i="16"/>
  <c r="K96" i="16"/>
  <c r="M95" i="16"/>
  <c r="L95" i="16"/>
  <c r="K95" i="16"/>
  <c r="M94" i="16"/>
  <c r="L94" i="16"/>
  <c r="K94" i="16"/>
  <c r="M93" i="16"/>
  <c r="L93" i="16"/>
  <c r="K93" i="16"/>
  <c r="M92" i="16"/>
  <c r="L92" i="16"/>
  <c r="K92" i="16"/>
  <c r="M91" i="16"/>
  <c r="L91" i="16"/>
  <c r="K91" i="16"/>
  <c r="M90" i="16"/>
  <c r="L90" i="16"/>
  <c r="K90" i="16"/>
  <c r="M89" i="16"/>
  <c r="L89" i="16"/>
  <c r="K89" i="16"/>
  <c r="M88" i="16"/>
  <c r="L88" i="16"/>
  <c r="K88" i="16"/>
  <c r="M87" i="16"/>
  <c r="L87" i="16"/>
  <c r="K87" i="16"/>
  <c r="M86" i="16"/>
  <c r="L86" i="16"/>
  <c r="K86" i="16"/>
  <c r="M85" i="16"/>
  <c r="L85" i="16"/>
  <c r="K85" i="16"/>
  <c r="M84" i="16"/>
  <c r="L84" i="16"/>
  <c r="K84" i="16"/>
  <c r="M83" i="16"/>
  <c r="L83" i="16"/>
  <c r="K83" i="16"/>
  <c r="M82" i="16"/>
  <c r="L82" i="16"/>
  <c r="K82" i="16"/>
  <c r="M81" i="16"/>
  <c r="L81" i="16"/>
  <c r="K81" i="16"/>
  <c r="M80" i="16"/>
  <c r="L80" i="16"/>
  <c r="K80" i="16"/>
  <c r="M79" i="16"/>
  <c r="L79" i="16"/>
  <c r="K79" i="16"/>
  <c r="M78" i="16"/>
  <c r="L78" i="16"/>
  <c r="K78" i="16"/>
  <c r="M77" i="16"/>
  <c r="L77" i="16"/>
  <c r="K77" i="16"/>
  <c r="M76" i="16"/>
  <c r="L76" i="16"/>
  <c r="K76" i="16"/>
  <c r="M75" i="16"/>
  <c r="L75" i="16"/>
  <c r="K75" i="16"/>
  <c r="M74" i="16"/>
  <c r="L74" i="16"/>
  <c r="K74" i="16"/>
  <c r="M73" i="16"/>
  <c r="L73" i="16"/>
  <c r="K73" i="16"/>
  <c r="M72" i="16"/>
  <c r="L72" i="16"/>
  <c r="K72" i="16"/>
  <c r="M71" i="16"/>
  <c r="L71" i="16"/>
  <c r="K71" i="16"/>
  <c r="M70" i="16"/>
  <c r="L70" i="16"/>
  <c r="K70" i="16"/>
  <c r="M69" i="16"/>
  <c r="L69" i="16"/>
  <c r="K69" i="16"/>
  <c r="M68" i="16"/>
  <c r="L68" i="16"/>
  <c r="K68" i="16"/>
  <c r="M67" i="16"/>
  <c r="L67" i="16"/>
  <c r="K67" i="16"/>
  <c r="M66" i="16"/>
  <c r="L66" i="16"/>
  <c r="K66" i="16"/>
  <c r="M65" i="16"/>
  <c r="L65" i="16"/>
  <c r="K65" i="16"/>
  <c r="M64" i="16"/>
  <c r="L64" i="16"/>
  <c r="K64" i="16"/>
  <c r="M63" i="16"/>
  <c r="L63" i="16"/>
  <c r="K63" i="16"/>
  <c r="M62" i="16"/>
  <c r="L62" i="16"/>
  <c r="K62" i="16"/>
  <c r="M61" i="16"/>
  <c r="L61" i="16"/>
  <c r="K61" i="16"/>
  <c r="M60" i="16"/>
  <c r="L60" i="16"/>
  <c r="K60" i="16"/>
  <c r="M59" i="16"/>
  <c r="L59" i="16"/>
  <c r="K59" i="16"/>
  <c r="M58" i="16"/>
  <c r="L58" i="16"/>
  <c r="K58" i="16"/>
  <c r="M57" i="16"/>
  <c r="L57" i="16"/>
  <c r="K57" i="16"/>
  <c r="M56" i="16"/>
  <c r="L56" i="16"/>
  <c r="K56" i="16"/>
  <c r="M55" i="16"/>
  <c r="L55" i="16"/>
  <c r="K55" i="16"/>
  <c r="M54" i="16"/>
  <c r="L54" i="16"/>
  <c r="K54" i="16"/>
  <c r="M53" i="16"/>
  <c r="L53" i="16"/>
  <c r="K53" i="16"/>
  <c r="M52" i="16"/>
  <c r="L52" i="16"/>
  <c r="K52" i="16"/>
  <c r="M51" i="16"/>
  <c r="L51" i="16"/>
  <c r="K51" i="16"/>
  <c r="M50" i="16"/>
  <c r="L50" i="16"/>
  <c r="K50" i="16"/>
  <c r="M49" i="16"/>
  <c r="L49" i="16"/>
  <c r="K49" i="16"/>
  <c r="M48" i="16"/>
  <c r="L48" i="16"/>
  <c r="K48" i="16"/>
  <c r="M47" i="16"/>
  <c r="L47" i="16"/>
  <c r="K47" i="16"/>
  <c r="M46" i="16"/>
  <c r="L46" i="16"/>
  <c r="K46" i="16"/>
  <c r="M45" i="16"/>
  <c r="L45" i="16"/>
  <c r="K45" i="16"/>
  <c r="M44" i="16"/>
  <c r="L44" i="16"/>
  <c r="K44" i="16"/>
  <c r="M43" i="16"/>
  <c r="L43" i="16"/>
  <c r="K43" i="16"/>
  <c r="M42" i="16"/>
  <c r="L42" i="16"/>
  <c r="K42" i="16"/>
  <c r="M41" i="16"/>
  <c r="L41" i="16"/>
  <c r="K41" i="16"/>
  <c r="M40" i="16"/>
  <c r="L40" i="16"/>
  <c r="K40" i="16"/>
  <c r="M39" i="16"/>
  <c r="L39" i="16"/>
  <c r="K39" i="16"/>
  <c r="M38" i="16"/>
  <c r="L38" i="16"/>
  <c r="K38" i="16"/>
  <c r="M37" i="16"/>
  <c r="L37" i="16"/>
  <c r="K37" i="16"/>
  <c r="M36" i="16"/>
  <c r="L36" i="16"/>
  <c r="K36" i="16"/>
  <c r="M35" i="16"/>
  <c r="L35" i="16"/>
  <c r="K35" i="16"/>
  <c r="M34" i="16"/>
  <c r="L34" i="16"/>
  <c r="K34" i="16"/>
  <c r="M33" i="16"/>
  <c r="L33" i="16"/>
  <c r="K33" i="16"/>
  <c r="M32" i="16"/>
  <c r="L32" i="16"/>
  <c r="K32" i="16"/>
  <c r="M31" i="16"/>
  <c r="L31" i="16"/>
  <c r="K31" i="16"/>
  <c r="M30" i="16"/>
  <c r="L30" i="16"/>
  <c r="K30" i="16"/>
  <c r="M29" i="16"/>
  <c r="L29" i="16"/>
  <c r="K29" i="16"/>
  <c r="M28" i="16"/>
  <c r="L28" i="16"/>
  <c r="K28" i="16"/>
  <c r="M27" i="16"/>
  <c r="L27" i="16"/>
  <c r="K27" i="16"/>
  <c r="M26" i="16"/>
  <c r="L26" i="16"/>
  <c r="K26" i="16"/>
  <c r="M25" i="16"/>
  <c r="L25" i="16"/>
  <c r="K25" i="16"/>
  <c r="M24" i="16"/>
  <c r="L24" i="16"/>
  <c r="K24" i="16"/>
  <c r="M23" i="16"/>
  <c r="L23" i="16"/>
  <c r="K23" i="16"/>
  <c r="M22" i="16"/>
  <c r="L22" i="16"/>
  <c r="K22" i="16"/>
  <c r="M21" i="16"/>
  <c r="L21" i="16"/>
  <c r="K21" i="16"/>
  <c r="M20" i="16"/>
  <c r="L20" i="16"/>
  <c r="K20" i="16"/>
  <c r="M19" i="16"/>
  <c r="L19" i="16"/>
  <c r="K19" i="16"/>
  <c r="M18" i="16"/>
  <c r="L18" i="16"/>
  <c r="K18" i="16"/>
  <c r="M17" i="16"/>
  <c r="L17" i="16"/>
  <c r="K17" i="16"/>
  <c r="M16" i="16"/>
  <c r="L16" i="16"/>
  <c r="K16" i="16"/>
  <c r="M15" i="16"/>
  <c r="L15" i="16"/>
  <c r="K15" i="16"/>
  <c r="M14" i="16"/>
  <c r="L14" i="16"/>
  <c r="K14" i="16"/>
  <c r="M13" i="16"/>
  <c r="L13" i="16"/>
  <c r="K13" i="16"/>
  <c r="M12" i="16"/>
  <c r="L12" i="16"/>
  <c r="K12" i="16"/>
  <c r="M11" i="16"/>
  <c r="L11" i="16"/>
  <c r="K11" i="16"/>
  <c r="M10" i="16"/>
  <c r="L10" i="16"/>
  <c r="K10" i="16"/>
  <c r="M9" i="16"/>
  <c r="L9" i="16"/>
  <c r="K9" i="16"/>
  <c r="M8" i="16"/>
  <c r="L8" i="16"/>
  <c r="K8" i="16"/>
  <c r="M7" i="16"/>
  <c r="L7" i="16"/>
  <c r="K7" i="16"/>
  <c r="M6" i="16"/>
  <c r="L6" i="16"/>
  <c r="K6" i="16"/>
  <c r="M5" i="16"/>
  <c r="L5" i="16"/>
  <c r="K5" i="16"/>
  <c r="M4" i="16"/>
  <c r="L4" i="16"/>
  <c r="K4" i="16"/>
  <c r="M3" i="16"/>
  <c r="L3" i="16"/>
  <c r="K3" i="16"/>
  <c r="K4" i="11"/>
  <c r="L4" i="11"/>
  <c r="M4" i="11"/>
  <c r="K5" i="11"/>
  <c r="L5" i="11"/>
  <c r="M5" i="11"/>
  <c r="K6" i="11"/>
  <c r="L6" i="11"/>
  <c r="M6" i="11"/>
  <c r="K7" i="11"/>
  <c r="L7" i="11"/>
  <c r="M7" i="11"/>
  <c r="K8" i="11"/>
  <c r="L8" i="11"/>
  <c r="M8" i="11"/>
  <c r="K9" i="11"/>
  <c r="L9" i="11"/>
  <c r="M9" i="11"/>
  <c r="K10" i="11"/>
  <c r="L10" i="11"/>
  <c r="M10" i="11"/>
  <c r="K11" i="11"/>
  <c r="L11" i="11"/>
  <c r="M11" i="1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K21" i="11"/>
  <c r="L21" i="11"/>
  <c r="M21" i="11"/>
  <c r="K22" i="11"/>
  <c r="L22" i="11"/>
  <c r="M22" i="11"/>
  <c r="K23" i="11"/>
  <c r="L23" i="11"/>
  <c r="M23" i="11"/>
  <c r="K24" i="11"/>
  <c r="L24" i="11"/>
  <c r="M24" i="11"/>
  <c r="K25" i="11"/>
  <c r="L25" i="11"/>
  <c r="M25" i="11"/>
  <c r="K26" i="11"/>
  <c r="L26" i="11"/>
  <c r="M26" i="11"/>
  <c r="K27" i="11"/>
  <c r="L27" i="11"/>
  <c r="M27" i="11"/>
  <c r="K28" i="11"/>
  <c r="L28" i="11"/>
  <c r="M28" i="11"/>
  <c r="K29" i="11"/>
  <c r="L29" i="11"/>
  <c r="M29" i="11"/>
  <c r="K30" i="11"/>
  <c r="L30" i="11"/>
  <c r="M30" i="11"/>
  <c r="K31" i="11"/>
  <c r="L31" i="11"/>
  <c r="M31" i="11"/>
  <c r="K32" i="11"/>
  <c r="L32" i="11"/>
  <c r="M32" i="11"/>
  <c r="K33" i="11"/>
  <c r="L33" i="11"/>
  <c r="M33" i="11"/>
  <c r="K34" i="11"/>
  <c r="L34" i="11"/>
  <c r="M34" i="11"/>
  <c r="K35" i="11"/>
  <c r="L35" i="11"/>
  <c r="M35" i="11"/>
  <c r="K36" i="11"/>
  <c r="L36" i="11"/>
  <c r="M36" i="11"/>
  <c r="K37" i="11"/>
  <c r="L37" i="11"/>
  <c r="M37" i="11"/>
  <c r="K38" i="11"/>
  <c r="L38" i="11"/>
  <c r="M38" i="11"/>
  <c r="K39" i="11"/>
  <c r="L39" i="11"/>
  <c r="M39" i="11"/>
  <c r="K40" i="11"/>
  <c r="L40" i="11"/>
  <c r="M40" i="11"/>
  <c r="K41" i="11"/>
  <c r="L41" i="11"/>
  <c r="M41" i="11"/>
  <c r="K42" i="11"/>
  <c r="L42" i="11"/>
  <c r="M42" i="11"/>
  <c r="K43" i="11"/>
  <c r="L43" i="11"/>
  <c r="M43" i="11"/>
  <c r="K44" i="11"/>
  <c r="L44" i="11"/>
  <c r="M44" i="11"/>
  <c r="K45" i="11"/>
  <c r="L45" i="11"/>
  <c r="M45" i="11"/>
  <c r="K46" i="11"/>
  <c r="L46" i="11"/>
  <c r="M46" i="11"/>
  <c r="K47" i="11"/>
  <c r="L47" i="11"/>
  <c r="M47" i="11"/>
  <c r="K48" i="11"/>
  <c r="L48" i="11"/>
  <c r="M48" i="11"/>
  <c r="K49" i="11"/>
  <c r="L49" i="11"/>
  <c r="M49" i="11"/>
  <c r="K50" i="11"/>
  <c r="L50" i="11"/>
  <c r="M50" i="11"/>
  <c r="K51" i="11"/>
  <c r="L51" i="11"/>
  <c r="M51" i="11"/>
  <c r="K52" i="11"/>
  <c r="L52" i="11"/>
  <c r="M52" i="11"/>
  <c r="K53" i="11"/>
  <c r="L53" i="11"/>
  <c r="M53" i="11"/>
  <c r="K54" i="11"/>
  <c r="L54" i="11"/>
  <c r="M54" i="11"/>
  <c r="K55" i="11"/>
  <c r="L55" i="11"/>
  <c r="M55" i="11"/>
  <c r="K56" i="11"/>
  <c r="L56" i="11"/>
  <c r="M56" i="11"/>
  <c r="K57" i="11"/>
  <c r="L57" i="11"/>
  <c r="M57" i="11"/>
  <c r="K58" i="11"/>
  <c r="L58" i="11"/>
  <c r="M58" i="11"/>
  <c r="K59" i="11"/>
  <c r="L59" i="11"/>
  <c r="M59" i="11"/>
  <c r="K60" i="11"/>
  <c r="L60" i="11"/>
  <c r="M60" i="11"/>
  <c r="K61" i="11"/>
  <c r="L61" i="11"/>
  <c r="M61" i="11"/>
  <c r="K62" i="11"/>
  <c r="L62" i="11"/>
  <c r="M62" i="11"/>
  <c r="K63" i="11"/>
  <c r="L63" i="11"/>
  <c r="M63" i="11"/>
  <c r="K64" i="11"/>
  <c r="L64" i="11"/>
  <c r="M64" i="11"/>
  <c r="K65" i="11"/>
  <c r="L65" i="11"/>
  <c r="M65" i="11"/>
  <c r="K66" i="11"/>
  <c r="L66" i="11"/>
  <c r="M66" i="11"/>
  <c r="K67" i="11"/>
  <c r="L67" i="11"/>
  <c r="M67" i="11"/>
  <c r="K68" i="11"/>
  <c r="L68" i="11"/>
  <c r="M68" i="11"/>
  <c r="K69" i="11"/>
  <c r="L69" i="11"/>
  <c r="M69" i="11"/>
  <c r="K70" i="11"/>
  <c r="L70" i="11"/>
  <c r="M70" i="11"/>
  <c r="K71" i="11"/>
  <c r="L71" i="11"/>
  <c r="M71" i="11"/>
  <c r="K72" i="11"/>
  <c r="L72" i="11"/>
  <c r="M72" i="11"/>
  <c r="K73" i="11"/>
  <c r="L73" i="11"/>
  <c r="M73" i="11"/>
  <c r="K74" i="11"/>
  <c r="L74" i="11"/>
  <c r="M74" i="11"/>
  <c r="K75" i="11"/>
  <c r="L75" i="11"/>
  <c r="M75" i="11"/>
  <c r="K76" i="11"/>
  <c r="L76" i="11"/>
  <c r="M76" i="11"/>
  <c r="K77" i="11"/>
  <c r="L77" i="11"/>
  <c r="M77" i="11"/>
  <c r="K78" i="11"/>
  <c r="L78" i="11"/>
  <c r="M78" i="11"/>
  <c r="K79" i="11"/>
  <c r="L79" i="11"/>
  <c r="M79" i="11"/>
  <c r="K80" i="11"/>
  <c r="L80" i="11"/>
  <c r="M80" i="11"/>
  <c r="K81" i="11"/>
  <c r="L81" i="11"/>
  <c r="M81" i="11"/>
  <c r="K82" i="11"/>
  <c r="L82" i="11"/>
  <c r="M82" i="11"/>
  <c r="K83" i="11"/>
  <c r="L83" i="11"/>
  <c r="M83" i="11"/>
  <c r="K84" i="11"/>
  <c r="L84" i="11"/>
  <c r="M84" i="11"/>
  <c r="K85" i="11"/>
  <c r="L85" i="11"/>
  <c r="M85" i="11"/>
  <c r="K86" i="11"/>
  <c r="L86" i="11"/>
  <c r="M86" i="11"/>
  <c r="K87" i="11"/>
  <c r="L87" i="11"/>
  <c r="M87" i="11"/>
  <c r="K88" i="11"/>
  <c r="L88" i="11"/>
  <c r="M88" i="11"/>
  <c r="K89" i="11"/>
  <c r="L89" i="11"/>
  <c r="M89" i="11"/>
  <c r="K90" i="11"/>
  <c r="L90" i="11"/>
  <c r="M90" i="11"/>
  <c r="K91" i="11"/>
  <c r="L91" i="11"/>
  <c r="M91" i="11"/>
  <c r="K92" i="11"/>
  <c r="L92" i="11"/>
  <c r="M92" i="11"/>
  <c r="K93" i="11"/>
  <c r="L93" i="11"/>
  <c r="M93" i="11"/>
  <c r="K94" i="11"/>
  <c r="L94" i="11"/>
  <c r="M94" i="11"/>
  <c r="K95" i="11"/>
  <c r="L95" i="11"/>
  <c r="M95" i="11"/>
  <c r="K96" i="11"/>
  <c r="L96" i="11"/>
  <c r="M96" i="11"/>
  <c r="K97" i="11"/>
  <c r="L97" i="11"/>
  <c r="M97" i="11"/>
  <c r="K98" i="11"/>
  <c r="L98" i="11"/>
  <c r="M98" i="11"/>
  <c r="K99" i="11"/>
  <c r="L99" i="11"/>
  <c r="M99" i="11"/>
  <c r="K100" i="11"/>
  <c r="L100" i="11"/>
  <c r="M100" i="11"/>
  <c r="K101" i="11"/>
  <c r="L101" i="11"/>
  <c r="M101" i="11"/>
  <c r="K102" i="11"/>
  <c r="L102" i="11"/>
  <c r="M102" i="11"/>
  <c r="K103" i="11"/>
  <c r="L103" i="11"/>
  <c r="M103" i="11"/>
  <c r="K104" i="11"/>
  <c r="L104" i="11"/>
  <c r="M104" i="11"/>
  <c r="K105" i="11"/>
  <c r="L105" i="11"/>
  <c r="M105" i="11"/>
  <c r="K106" i="11"/>
  <c r="L106" i="11"/>
  <c r="M106" i="11"/>
  <c r="K107" i="11"/>
  <c r="L107" i="11"/>
  <c r="M107" i="11"/>
  <c r="K108" i="11"/>
  <c r="L108" i="11"/>
  <c r="M108" i="11"/>
  <c r="K109" i="11"/>
  <c r="L109" i="11"/>
  <c r="M109" i="11"/>
  <c r="K110" i="11"/>
  <c r="L110" i="11"/>
  <c r="M110" i="11"/>
  <c r="K111" i="11"/>
  <c r="L111" i="11"/>
  <c r="M111" i="11"/>
  <c r="K112" i="11"/>
  <c r="L112" i="11"/>
  <c r="M112" i="11"/>
  <c r="K113" i="11"/>
  <c r="L113" i="11"/>
  <c r="M113" i="11"/>
  <c r="K114" i="11"/>
  <c r="L114" i="11"/>
  <c r="M114" i="11"/>
  <c r="K115" i="11"/>
  <c r="L115" i="11"/>
  <c r="M115" i="11"/>
  <c r="K116" i="11"/>
  <c r="L116" i="11"/>
  <c r="M116" i="11"/>
  <c r="K117" i="11"/>
  <c r="L117" i="11"/>
  <c r="M117" i="11"/>
  <c r="K118" i="11"/>
  <c r="L118" i="11"/>
  <c r="M118" i="11"/>
  <c r="K119" i="11"/>
  <c r="L119" i="11"/>
  <c r="M119" i="11"/>
  <c r="K120" i="11"/>
  <c r="L120" i="11"/>
  <c r="M120" i="11"/>
  <c r="K121" i="11"/>
  <c r="L121" i="11"/>
  <c r="M121" i="11"/>
  <c r="K122" i="11"/>
  <c r="L122" i="11"/>
  <c r="M122" i="11"/>
  <c r="K123" i="11"/>
  <c r="L123" i="11"/>
  <c r="M123" i="11"/>
  <c r="L3" i="11"/>
  <c r="M3" i="11"/>
  <c r="K3" i="11"/>
  <c r="S45" i="10"/>
  <c r="R43" i="10"/>
  <c r="R42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S34" i="10" s="1"/>
  <c r="R12" i="10"/>
  <c r="R11" i="10"/>
  <c r="R10" i="10"/>
  <c r="R9" i="10"/>
  <c r="R8" i="10"/>
  <c r="S13" i="10" s="1"/>
  <c r="R7" i="10"/>
  <c r="R6" i="10"/>
  <c r="R5" i="10"/>
  <c r="R4" i="10"/>
  <c r="R3" i="10"/>
  <c r="S33" i="10" s="1"/>
  <c r="S45" i="8"/>
  <c r="R43" i="8"/>
  <c r="T43" i="8" s="1"/>
  <c r="R42" i="8"/>
  <c r="T42" i="8" s="1"/>
  <c r="R41" i="8"/>
  <c r="T41" i="8" s="1"/>
  <c r="R40" i="8"/>
  <c r="T40" i="8" s="1"/>
  <c r="R39" i="8"/>
  <c r="T39" i="8" s="1"/>
  <c r="R38" i="8"/>
  <c r="T38" i="8" s="1"/>
  <c r="T37" i="8"/>
  <c r="R37" i="8"/>
  <c r="R36" i="8"/>
  <c r="T36" i="8" s="1"/>
  <c r="R35" i="8"/>
  <c r="T35" i="8" s="1"/>
  <c r="R34" i="8"/>
  <c r="T34" i="8" s="1"/>
  <c r="T33" i="8"/>
  <c r="R33" i="8"/>
  <c r="T32" i="8"/>
  <c r="R32" i="8"/>
  <c r="T31" i="8"/>
  <c r="R31" i="8"/>
  <c r="R30" i="8"/>
  <c r="T30" i="8" s="1"/>
  <c r="R29" i="8"/>
  <c r="T29" i="8" s="1"/>
  <c r="T28" i="8"/>
  <c r="R28" i="8"/>
  <c r="R27" i="8"/>
  <c r="T27" i="8" s="1"/>
  <c r="R26" i="8"/>
  <c r="T26" i="8" s="1"/>
  <c r="R25" i="8"/>
  <c r="T25" i="8" s="1"/>
  <c r="R24" i="8"/>
  <c r="T24" i="8" s="1"/>
  <c r="R23" i="8"/>
  <c r="T23" i="8" s="1"/>
  <c r="R22" i="8"/>
  <c r="T22" i="8" s="1"/>
  <c r="T21" i="8"/>
  <c r="R21" i="8"/>
  <c r="T20" i="8"/>
  <c r="R20" i="8"/>
  <c r="R19" i="8"/>
  <c r="T19" i="8" s="1"/>
  <c r="R18" i="8"/>
  <c r="T18" i="8" s="1"/>
  <c r="T17" i="8"/>
  <c r="R17" i="8"/>
  <c r="T16" i="8"/>
  <c r="R16" i="8"/>
  <c r="T15" i="8"/>
  <c r="R15" i="8"/>
  <c r="R14" i="8"/>
  <c r="T14" i="8" s="1"/>
  <c r="R13" i="8"/>
  <c r="T13" i="8" s="1"/>
  <c r="T12" i="8"/>
  <c r="R12" i="8"/>
  <c r="R11" i="8"/>
  <c r="T11" i="8" s="1"/>
  <c r="R10" i="8"/>
  <c r="T10" i="8" s="1"/>
  <c r="R9" i="8"/>
  <c r="T9" i="8" s="1"/>
  <c r="R8" i="8"/>
  <c r="T8" i="8" s="1"/>
  <c r="R7" i="8"/>
  <c r="S12" i="8" s="1"/>
  <c r="R6" i="8"/>
  <c r="T6" i="8" s="1"/>
  <c r="T5" i="8"/>
  <c r="R5" i="8"/>
  <c r="T4" i="8"/>
  <c r="R4" i="8"/>
  <c r="R3" i="8"/>
  <c r="S33" i="8" s="1"/>
  <c r="S45" i="7"/>
  <c r="R43" i="7"/>
  <c r="T43" i="7" s="1"/>
  <c r="R42" i="7"/>
  <c r="T42" i="7" s="1"/>
  <c r="T41" i="7"/>
  <c r="R41" i="7"/>
  <c r="R40" i="7"/>
  <c r="T40" i="7" s="1"/>
  <c r="R39" i="7"/>
  <c r="T39" i="7" s="1"/>
  <c r="R38" i="7"/>
  <c r="T38" i="7" s="1"/>
  <c r="T37" i="7"/>
  <c r="R37" i="7"/>
  <c r="T36" i="7"/>
  <c r="R36" i="7"/>
  <c r="R35" i="7"/>
  <c r="T35" i="7" s="1"/>
  <c r="R34" i="7"/>
  <c r="T34" i="7" s="1"/>
  <c r="T33" i="7"/>
  <c r="R33" i="7"/>
  <c r="T32" i="7"/>
  <c r="R32" i="7"/>
  <c r="R31" i="7"/>
  <c r="T31" i="7" s="1"/>
  <c r="R30" i="7"/>
  <c r="T30" i="7" s="1"/>
  <c r="R29" i="7"/>
  <c r="T29" i="7" s="1"/>
  <c r="T28" i="7"/>
  <c r="R28" i="7"/>
  <c r="R27" i="7"/>
  <c r="T27" i="7" s="1"/>
  <c r="R26" i="7"/>
  <c r="T26" i="7" s="1"/>
  <c r="T25" i="7"/>
  <c r="R25" i="7"/>
  <c r="R24" i="7"/>
  <c r="T24" i="7" s="1"/>
  <c r="R23" i="7"/>
  <c r="T23" i="7" s="1"/>
  <c r="R22" i="7"/>
  <c r="T22" i="7" s="1"/>
  <c r="T21" i="7"/>
  <c r="R21" i="7"/>
  <c r="T20" i="7"/>
  <c r="R20" i="7"/>
  <c r="R19" i="7"/>
  <c r="T19" i="7" s="1"/>
  <c r="R18" i="7"/>
  <c r="T18" i="7" s="1"/>
  <c r="T17" i="7"/>
  <c r="R17" i="7"/>
  <c r="T16" i="7"/>
  <c r="R16" i="7"/>
  <c r="R15" i="7"/>
  <c r="T15" i="7" s="1"/>
  <c r="R14" i="7"/>
  <c r="T14" i="7" s="1"/>
  <c r="R13" i="7"/>
  <c r="T13" i="7" s="1"/>
  <c r="T12" i="7"/>
  <c r="R12" i="7"/>
  <c r="R11" i="7"/>
  <c r="T11" i="7" s="1"/>
  <c r="R10" i="7"/>
  <c r="T10" i="7" s="1"/>
  <c r="T9" i="7"/>
  <c r="R9" i="7"/>
  <c r="R8" i="7"/>
  <c r="T8" i="7" s="1"/>
  <c r="R7" i="7"/>
  <c r="S23" i="7" s="1"/>
  <c r="R6" i="7"/>
  <c r="T6" i="7" s="1"/>
  <c r="T5" i="7"/>
  <c r="R5" i="7"/>
  <c r="T4" i="7"/>
  <c r="R4" i="7"/>
  <c r="R3" i="7"/>
  <c r="S33" i="7" s="1"/>
  <c r="S45" i="6"/>
  <c r="R43" i="6"/>
  <c r="T43" i="6" s="1"/>
  <c r="R42" i="6"/>
  <c r="T42" i="6" s="1"/>
  <c r="R41" i="6"/>
  <c r="T41" i="6" s="1"/>
  <c r="R40" i="6"/>
  <c r="T40" i="6" s="1"/>
  <c r="R39" i="6"/>
  <c r="T39" i="6" s="1"/>
  <c r="R38" i="6"/>
  <c r="T38" i="6" s="1"/>
  <c r="R37" i="6"/>
  <c r="T37" i="6" s="1"/>
  <c r="R36" i="6"/>
  <c r="T36" i="6" s="1"/>
  <c r="T35" i="6"/>
  <c r="R35" i="6"/>
  <c r="R34" i="6"/>
  <c r="T34" i="6" s="1"/>
  <c r="T33" i="6"/>
  <c r="R33" i="6"/>
  <c r="R32" i="6"/>
  <c r="T32" i="6" s="1"/>
  <c r="R31" i="6"/>
  <c r="T31" i="6" s="1"/>
  <c r="T30" i="6"/>
  <c r="R30" i="6"/>
  <c r="R29" i="6"/>
  <c r="T29" i="6" s="1"/>
  <c r="T28" i="6"/>
  <c r="R28" i="6"/>
  <c r="R27" i="6"/>
  <c r="T27" i="6" s="1"/>
  <c r="R26" i="6"/>
  <c r="T26" i="6" s="1"/>
  <c r="R25" i="6"/>
  <c r="T25" i="6" s="1"/>
  <c r="R24" i="6"/>
  <c r="T24" i="6" s="1"/>
  <c r="R23" i="6"/>
  <c r="T23" i="6" s="1"/>
  <c r="R22" i="6"/>
  <c r="T22" i="6" s="1"/>
  <c r="R21" i="6"/>
  <c r="T21" i="6" s="1"/>
  <c r="R20" i="6"/>
  <c r="T20" i="6" s="1"/>
  <c r="T19" i="6"/>
  <c r="R19" i="6"/>
  <c r="R18" i="6"/>
  <c r="T18" i="6" s="1"/>
  <c r="T17" i="6"/>
  <c r="R17" i="6"/>
  <c r="R16" i="6"/>
  <c r="T16" i="6" s="1"/>
  <c r="R15" i="6"/>
  <c r="T15" i="6" s="1"/>
  <c r="T14" i="6"/>
  <c r="R14" i="6"/>
  <c r="R13" i="6"/>
  <c r="T13" i="6" s="1"/>
  <c r="T12" i="6"/>
  <c r="R12" i="6"/>
  <c r="R11" i="6"/>
  <c r="T11" i="6" s="1"/>
  <c r="R10" i="6"/>
  <c r="T10" i="6" s="1"/>
  <c r="R9" i="6"/>
  <c r="T9" i="6" s="1"/>
  <c r="R8" i="6"/>
  <c r="T8" i="6" s="1"/>
  <c r="R7" i="6"/>
  <c r="T7" i="6" s="1"/>
  <c r="R6" i="6"/>
  <c r="T6" i="6" s="1"/>
  <c r="R5" i="6"/>
  <c r="T5" i="6" s="1"/>
  <c r="R4" i="6"/>
  <c r="S42" i="6" s="1"/>
  <c r="T3" i="6"/>
  <c r="R3" i="6"/>
  <c r="S33" i="6" s="1"/>
  <c r="S45" i="5"/>
  <c r="R43" i="5"/>
  <c r="T43" i="5" s="1"/>
  <c r="R42" i="5"/>
  <c r="T42" i="5" s="1"/>
  <c r="R41" i="5"/>
  <c r="T41" i="5" s="1"/>
  <c r="R40" i="5"/>
  <c r="T40" i="5" s="1"/>
  <c r="R39" i="5"/>
  <c r="T39" i="5" s="1"/>
  <c r="R38" i="5"/>
  <c r="T38" i="5" s="1"/>
  <c r="R37" i="5"/>
  <c r="T37" i="5" s="1"/>
  <c r="R36" i="5"/>
  <c r="T36" i="5" s="1"/>
  <c r="R35" i="5"/>
  <c r="T35" i="5" s="1"/>
  <c r="R34" i="5"/>
  <c r="T34" i="5" s="1"/>
  <c r="T33" i="5"/>
  <c r="R33" i="5"/>
  <c r="R32" i="5"/>
  <c r="T32" i="5" s="1"/>
  <c r="R31" i="5"/>
  <c r="T31" i="5" s="1"/>
  <c r="R30" i="5"/>
  <c r="T30" i="5" s="1"/>
  <c r="R29" i="5"/>
  <c r="T29" i="5" s="1"/>
  <c r="T28" i="5"/>
  <c r="R28" i="5"/>
  <c r="R27" i="5"/>
  <c r="T27" i="5" s="1"/>
  <c r="R26" i="5"/>
  <c r="T26" i="5" s="1"/>
  <c r="R25" i="5"/>
  <c r="T25" i="5" s="1"/>
  <c r="R24" i="5"/>
  <c r="T24" i="5" s="1"/>
  <c r="R23" i="5"/>
  <c r="T23" i="5" s="1"/>
  <c r="R22" i="5"/>
  <c r="T22" i="5" s="1"/>
  <c r="R21" i="5"/>
  <c r="T21" i="5" s="1"/>
  <c r="R20" i="5"/>
  <c r="T20" i="5" s="1"/>
  <c r="R19" i="5"/>
  <c r="T19" i="5" s="1"/>
  <c r="R18" i="5"/>
  <c r="T18" i="5" s="1"/>
  <c r="T17" i="5"/>
  <c r="R17" i="5"/>
  <c r="R16" i="5"/>
  <c r="T16" i="5" s="1"/>
  <c r="R15" i="5"/>
  <c r="T15" i="5" s="1"/>
  <c r="R14" i="5"/>
  <c r="T14" i="5" s="1"/>
  <c r="R13" i="5"/>
  <c r="T13" i="5" s="1"/>
  <c r="T12" i="5"/>
  <c r="R12" i="5"/>
  <c r="R11" i="5"/>
  <c r="T11" i="5" s="1"/>
  <c r="R10" i="5"/>
  <c r="T10" i="5" s="1"/>
  <c r="T9" i="5"/>
  <c r="R9" i="5"/>
  <c r="R8" i="5"/>
  <c r="T8" i="5" s="1"/>
  <c r="R7" i="5"/>
  <c r="S12" i="5" s="1"/>
  <c r="T6" i="5"/>
  <c r="R6" i="5"/>
  <c r="R5" i="5"/>
  <c r="T5" i="5" s="1"/>
  <c r="S4" i="5"/>
  <c r="R4" i="5"/>
  <c r="T4" i="5" s="1"/>
  <c r="R3" i="5"/>
  <c r="S33" i="5" s="1"/>
  <c r="K43" i="9"/>
  <c r="K53" i="2"/>
  <c r="M53" i="2"/>
  <c r="L53" i="2"/>
  <c r="M52" i="2"/>
  <c r="L52" i="2"/>
  <c r="K52" i="2"/>
  <c r="M51" i="2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K53" i="1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F3" i="10"/>
  <c r="D3" i="10"/>
  <c r="L43" i="8"/>
  <c r="K43" i="8"/>
  <c r="L42" i="8"/>
  <c r="K42" i="8"/>
  <c r="L41" i="8"/>
  <c r="K41" i="8"/>
  <c r="L40" i="8"/>
  <c r="K40" i="8"/>
  <c r="L39" i="8"/>
  <c r="K39" i="8"/>
  <c r="L38" i="8"/>
  <c r="K38" i="8"/>
  <c r="L37" i="8"/>
  <c r="K37" i="8"/>
  <c r="L36" i="8"/>
  <c r="K36" i="8"/>
  <c r="L35" i="8"/>
  <c r="K35" i="8"/>
  <c r="L34" i="8"/>
  <c r="K34" i="8"/>
  <c r="L33" i="8"/>
  <c r="K33" i="8"/>
  <c r="L32" i="8"/>
  <c r="K32" i="8"/>
  <c r="L31" i="8"/>
  <c r="K31" i="8"/>
  <c r="L30" i="8"/>
  <c r="K30" i="8"/>
  <c r="L29" i="8"/>
  <c r="K29" i="8"/>
  <c r="L28" i="8"/>
  <c r="K28" i="8"/>
  <c r="L27" i="8"/>
  <c r="K27" i="8"/>
  <c r="L26" i="8"/>
  <c r="K26" i="8"/>
  <c r="L25" i="8"/>
  <c r="K25" i="8"/>
  <c r="L24" i="8"/>
  <c r="K24" i="8"/>
  <c r="L23" i="8"/>
  <c r="K23" i="8"/>
  <c r="L22" i="8"/>
  <c r="K22" i="8"/>
  <c r="L21" i="8"/>
  <c r="K21" i="8"/>
  <c r="L20" i="8"/>
  <c r="K20" i="8"/>
  <c r="L19" i="8"/>
  <c r="K19" i="8"/>
  <c r="L18" i="8"/>
  <c r="K18" i="8"/>
  <c r="L17" i="8"/>
  <c r="K17" i="8"/>
  <c r="L16" i="8"/>
  <c r="K16" i="8"/>
  <c r="L15" i="8"/>
  <c r="K15" i="8"/>
  <c r="L14" i="8"/>
  <c r="K14" i="8"/>
  <c r="L13" i="8"/>
  <c r="K13" i="8"/>
  <c r="L12" i="8"/>
  <c r="K12" i="8"/>
  <c r="L11" i="8"/>
  <c r="K11" i="8"/>
  <c r="L10" i="8"/>
  <c r="K10" i="8"/>
  <c r="L9" i="8"/>
  <c r="K9" i="8"/>
  <c r="L8" i="8"/>
  <c r="K8" i="8"/>
  <c r="L7" i="8"/>
  <c r="K7" i="8"/>
  <c r="L6" i="8"/>
  <c r="K6" i="8"/>
  <c r="L5" i="8"/>
  <c r="K5" i="8"/>
  <c r="L4" i="8"/>
  <c r="K4" i="8"/>
  <c r="L3" i="8"/>
  <c r="K3" i="8"/>
  <c r="L43" i="7"/>
  <c r="K43" i="7"/>
  <c r="L42" i="7"/>
  <c r="K42" i="7"/>
  <c r="L41" i="7"/>
  <c r="K41" i="7"/>
  <c r="L40" i="7"/>
  <c r="K40" i="7"/>
  <c r="L39" i="7"/>
  <c r="K39" i="7"/>
  <c r="L38" i="7"/>
  <c r="K38" i="7"/>
  <c r="L37" i="7"/>
  <c r="K37" i="7"/>
  <c r="L36" i="7"/>
  <c r="K36" i="7"/>
  <c r="L35" i="7"/>
  <c r="K35" i="7"/>
  <c r="L34" i="7"/>
  <c r="K34" i="7"/>
  <c r="L33" i="7"/>
  <c r="K33" i="7"/>
  <c r="L32" i="7"/>
  <c r="K32" i="7"/>
  <c r="L31" i="7"/>
  <c r="K31" i="7"/>
  <c r="L30" i="7"/>
  <c r="K30" i="7"/>
  <c r="L29" i="7"/>
  <c r="K29" i="7"/>
  <c r="L28" i="7"/>
  <c r="K28" i="7"/>
  <c r="L27" i="7"/>
  <c r="K27" i="7"/>
  <c r="L26" i="7"/>
  <c r="K26" i="7"/>
  <c r="L25" i="7"/>
  <c r="K25" i="7"/>
  <c r="L24" i="7"/>
  <c r="K24" i="7"/>
  <c r="L23" i="7"/>
  <c r="K23" i="7"/>
  <c r="L22" i="7"/>
  <c r="K22" i="7"/>
  <c r="L21" i="7"/>
  <c r="K21" i="7"/>
  <c r="L20" i="7"/>
  <c r="K20" i="7"/>
  <c r="L19" i="7"/>
  <c r="K19" i="7"/>
  <c r="L18" i="7"/>
  <c r="K18" i="7"/>
  <c r="L17" i="7"/>
  <c r="K17" i="7"/>
  <c r="L16" i="7"/>
  <c r="K16" i="7"/>
  <c r="L15" i="7"/>
  <c r="K15" i="7"/>
  <c r="L14" i="7"/>
  <c r="K14" i="7"/>
  <c r="L13" i="7"/>
  <c r="K13" i="7"/>
  <c r="L12" i="7"/>
  <c r="K12" i="7"/>
  <c r="L11" i="7"/>
  <c r="K11" i="7"/>
  <c r="L10" i="7"/>
  <c r="K10" i="7"/>
  <c r="L9" i="7"/>
  <c r="K9" i="7"/>
  <c r="L8" i="7"/>
  <c r="K8" i="7"/>
  <c r="L7" i="7"/>
  <c r="K7" i="7"/>
  <c r="L6" i="7"/>
  <c r="K6" i="7"/>
  <c r="L5" i="7"/>
  <c r="K5" i="7"/>
  <c r="L4" i="7"/>
  <c r="K4" i="7"/>
  <c r="L3" i="7"/>
  <c r="K3" i="7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M43" i="9"/>
  <c r="L43" i="9"/>
  <c r="L42" i="9"/>
  <c r="K42" i="9"/>
  <c r="M41" i="9"/>
  <c r="L41" i="9"/>
  <c r="K41" i="9"/>
  <c r="M40" i="9"/>
  <c r="L40" i="9"/>
  <c r="K40" i="9"/>
  <c r="M39" i="9"/>
  <c r="L39" i="9"/>
  <c r="K39" i="9"/>
  <c r="L38" i="9"/>
  <c r="K38" i="9"/>
  <c r="L37" i="9"/>
  <c r="K37" i="9"/>
  <c r="L36" i="9"/>
  <c r="K36" i="9"/>
  <c r="L35" i="9"/>
  <c r="K35" i="9"/>
  <c r="L34" i="9"/>
  <c r="K34" i="9"/>
  <c r="L33" i="9"/>
  <c r="K33" i="9"/>
  <c r="L32" i="9"/>
  <c r="K32" i="9"/>
  <c r="L31" i="9"/>
  <c r="K31" i="9"/>
  <c r="L30" i="9"/>
  <c r="K30" i="9"/>
  <c r="L29" i="9"/>
  <c r="K29" i="9"/>
  <c r="L28" i="9"/>
  <c r="K28" i="9"/>
  <c r="L27" i="9"/>
  <c r="K27" i="9"/>
  <c r="L26" i="9"/>
  <c r="K26" i="9"/>
  <c r="L25" i="9"/>
  <c r="K25" i="9"/>
  <c r="L24" i="9"/>
  <c r="K24" i="9"/>
  <c r="L23" i="9"/>
  <c r="K23" i="9"/>
  <c r="L22" i="9"/>
  <c r="K22" i="9"/>
  <c r="L21" i="9"/>
  <c r="K21" i="9"/>
  <c r="L20" i="9"/>
  <c r="K20" i="9"/>
  <c r="L19" i="9"/>
  <c r="K19" i="9"/>
  <c r="L18" i="9"/>
  <c r="K18" i="9"/>
  <c r="L17" i="9"/>
  <c r="K17" i="9"/>
  <c r="L16" i="9"/>
  <c r="K16" i="9"/>
  <c r="L15" i="9"/>
  <c r="K15" i="9"/>
  <c r="L14" i="9"/>
  <c r="K14" i="9"/>
  <c r="L13" i="9"/>
  <c r="K13" i="9"/>
  <c r="L12" i="9"/>
  <c r="K12" i="9"/>
  <c r="L11" i="9"/>
  <c r="K11" i="9"/>
  <c r="L10" i="9"/>
  <c r="K10" i="9"/>
  <c r="L9" i="9"/>
  <c r="K9" i="9"/>
  <c r="L8" i="9"/>
  <c r="K8" i="9"/>
  <c r="L7" i="9"/>
  <c r="K7" i="9"/>
  <c r="L6" i="9"/>
  <c r="K6" i="9"/>
  <c r="L5" i="9"/>
  <c r="K5" i="9"/>
  <c r="L4" i="9"/>
  <c r="K4" i="9"/>
  <c r="L3" i="9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3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3" i="1"/>
  <c r="K22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S45" i="4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R4" i="9"/>
  <c r="R3" i="9"/>
  <c r="S3" i="9" s="1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S3" i="2" s="1"/>
  <c r="X3" i="1"/>
  <c r="X2" i="1"/>
  <c r="N8" i="1" s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3" i="4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F33" i="22"/>
  <c r="E34" i="22"/>
  <c r="H34" i="22"/>
  <c r="K34" i="22"/>
  <c r="N34" i="22"/>
  <c r="O33" i="22"/>
  <c r="O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19" i="22"/>
  <c r="O18" i="22"/>
  <c r="O17" i="22"/>
  <c r="O16" i="22"/>
  <c r="O15" i="22"/>
  <c r="O14" i="22"/>
  <c r="O13" i="22"/>
  <c r="O12" i="22"/>
  <c r="O11" i="22"/>
  <c r="O10" i="22"/>
  <c r="O9" i="22"/>
  <c r="O8" i="22"/>
  <c r="O7" i="22"/>
  <c r="O6" i="22"/>
  <c r="O5" i="22"/>
  <c r="O4" i="22"/>
  <c r="O3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" i="22"/>
  <c r="B34" i="22"/>
  <c r="P76" i="19"/>
  <c r="O97" i="19"/>
  <c r="N112" i="18"/>
  <c r="G123" i="19"/>
  <c r="J123" i="19" s="1"/>
  <c r="F123" i="19"/>
  <c r="I123" i="19" s="1"/>
  <c r="E123" i="19"/>
  <c r="H123" i="19" s="1"/>
  <c r="G122" i="19"/>
  <c r="F122" i="19"/>
  <c r="I122" i="19" s="1"/>
  <c r="E122" i="19"/>
  <c r="H122" i="19" s="1"/>
  <c r="G121" i="19"/>
  <c r="J121" i="19" s="1"/>
  <c r="F121" i="19"/>
  <c r="I121" i="19" s="1"/>
  <c r="E121" i="19"/>
  <c r="H121" i="19" s="1"/>
  <c r="G120" i="19"/>
  <c r="J120" i="19" s="1"/>
  <c r="F120" i="19"/>
  <c r="I120" i="19" s="1"/>
  <c r="E120" i="19"/>
  <c r="H120" i="19" s="1"/>
  <c r="G119" i="19"/>
  <c r="F119" i="19"/>
  <c r="I119" i="19" s="1"/>
  <c r="E119" i="19"/>
  <c r="H119" i="19" s="1"/>
  <c r="G118" i="19"/>
  <c r="F118" i="19"/>
  <c r="I118" i="19" s="1"/>
  <c r="E118" i="19"/>
  <c r="G117" i="19"/>
  <c r="F117" i="19"/>
  <c r="I117" i="19" s="1"/>
  <c r="E117" i="19"/>
  <c r="H117" i="19" s="1"/>
  <c r="G116" i="19"/>
  <c r="F116" i="19"/>
  <c r="I116" i="19" s="1"/>
  <c r="E116" i="19"/>
  <c r="H116" i="19" s="1"/>
  <c r="P115" i="19"/>
  <c r="O115" i="19"/>
  <c r="H115" i="19"/>
  <c r="G115" i="19"/>
  <c r="F115" i="19"/>
  <c r="I115" i="19" s="1"/>
  <c r="E115" i="19"/>
  <c r="G114" i="19"/>
  <c r="F114" i="19"/>
  <c r="I114" i="19" s="1"/>
  <c r="E114" i="19"/>
  <c r="H114" i="19" s="1"/>
  <c r="G113" i="19"/>
  <c r="J113" i="19" s="1"/>
  <c r="F113" i="19"/>
  <c r="I113" i="19" s="1"/>
  <c r="E113" i="19"/>
  <c r="H113" i="19" s="1"/>
  <c r="G112" i="19"/>
  <c r="F112" i="19"/>
  <c r="I112" i="19" s="1"/>
  <c r="E112" i="19"/>
  <c r="H112" i="19" s="1"/>
  <c r="G111" i="19"/>
  <c r="F111" i="19"/>
  <c r="I111" i="19" s="1"/>
  <c r="E111" i="19"/>
  <c r="H111" i="19" s="1"/>
  <c r="G110" i="19"/>
  <c r="J110" i="19" s="1"/>
  <c r="F110" i="19"/>
  <c r="I110" i="19" s="1"/>
  <c r="E110" i="19"/>
  <c r="H110" i="19" s="1"/>
  <c r="G109" i="19"/>
  <c r="F109" i="19"/>
  <c r="I109" i="19" s="1"/>
  <c r="E109" i="19"/>
  <c r="G108" i="19"/>
  <c r="F108" i="19"/>
  <c r="I108" i="19" s="1"/>
  <c r="E108" i="19"/>
  <c r="H108" i="19" s="1"/>
  <c r="G107" i="19"/>
  <c r="F107" i="19"/>
  <c r="I107" i="19" s="1"/>
  <c r="E107" i="19"/>
  <c r="H107" i="19" s="1"/>
  <c r="G106" i="19"/>
  <c r="F106" i="19"/>
  <c r="I106" i="19" s="1"/>
  <c r="E106" i="19"/>
  <c r="H106" i="19" s="1"/>
  <c r="G105" i="19"/>
  <c r="J105" i="19" s="1"/>
  <c r="F105" i="19"/>
  <c r="I105" i="19" s="1"/>
  <c r="E105" i="19"/>
  <c r="H105" i="19" s="1"/>
  <c r="G104" i="19"/>
  <c r="F104" i="19"/>
  <c r="I104" i="19" s="1"/>
  <c r="E104" i="19"/>
  <c r="H104" i="19" s="1"/>
  <c r="G103" i="19"/>
  <c r="F103" i="19"/>
  <c r="I103" i="19" s="1"/>
  <c r="E103" i="19"/>
  <c r="H103" i="19" s="1"/>
  <c r="G102" i="19"/>
  <c r="F102" i="19"/>
  <c r="I102" i="19" s="1"/>
  <c r="E102" i="19"/>
  <c r="H102" i="19" s="1"/>
  <c r="G101" i="19"/>
  <c r="F101" i="19"/>
  <c r="I101" i="19" s="1"/>
  <c r="E101" i="19"/>
  <c r="H101" i="19" s="1"/>
  <c r="G100" i="19"/>
  <c r="J100" i="19" s="1"/>
  <c r="F100" i="19"/>
  <c r="I100" i="19" s="1"/>
  <c r="E100" i="19"/>
  <c r="H100" i="19" s="1"/>
  <c r="G99" i="19"/>
  <c r="F99" i="19"/>
  <c r="I99" i="19" s="1"/>
  <c r="E99" i="19"/>
  <c r="H99" i="19" s="1"/>
  <c r="G98" i="19"/>
  <c r="F98" i="19"/>
  <c r="I98" i="19" s="1"/>
  <c r="E98" i="19"/>
  <c r="H98" i="19" s="1"/>
  <c r="G97" i="19"/>
  <c r="F97" i="19"/>
  <c r="I97" i="19" s="1"/>
  <c r="E97" i="19"/>
  <c r="H97" i="19" s="1"/>
  <c r="G96" i="19"/>
  <c r="F96" i="19"/>
  <c r="I96" i="19" s="1"/>
  <c r="E96" i="19"/>
  <c r="H96" i="19" s="1"/>
  <c r="G95" i="19"/>
  <c r="F95" i="19"/>
  <c r="I95" i="19" s="1"/>
  <c r="E95" i="19"/>
  <c r="H95" i="19" s="1"/>
  <c r="G94" i="19"/>
  <c r="F94" i="19"/>
  <c r="I94" i="19" s="1"/>
  <c r="E94" i="19"/>
  <c r="H94" i="19" s="1"/>
  <c r="G93" i="19"/>
  <c r="F93" i="19"/>
  <c r="I93" i="19" s="1"/>
  <c r="E93" i="19"/>
  <c r="H93" i="19" s="1"/>
  <c r="G92" i="19"/>
  <c r="F92" i="19"/>
  <c r="I92" i="19" s="1"/>
  <c r="E92" i="19"/>
  <c r="H92" i="19" s="1"/>
  <c r="G91" i="19"/>
  <c r="J91" i="19" s="1"/>
  <c r="F91" i="19"/>
  <c r="I91" i="19" s="1"/>
  <c r="E91" i="19"/>
  <c r="H91" i="19" s="1"/>
  <c r="G90" i="19"/>
  <c r="F90" i="19"/>
  <c r="I90" i="19" s="1"/>
  <c r="E90" i="19"/>
  <c r="H90" i="19" s="1"/>
  <c r="G89" i="19"/>
  <c r="F89" i="19"/>
  <c r="I89" i="19" s="1"/>
  <c r="E89" i="19"/>
  <c r="H89" i="19" s="1"/>
  <c r="G88" i="19"/>
  <c r="F88" i="19"/>
  <c r="I88" i="19" s="1"/>
  <c r="E88" i="19"/>
  <c r="H88" i="19" s="1"/>
  <c r="G87" i="19"/>
  <c r="F87" i="19"/>
  <c r="I87" i="19" s="1"/>
  <c r="E87" i="19"/>
  <c r="H87" i="19" s="1"/>
  <c r="G86" i="19"/>
  <c r="F86" i="19"/>
  <c r="I86" i="19" s="1"/>
  <c r="E86" i="19"/>
  <c r="H86" i="19" s="1"/>
  <c r="G85" i="19"/>
  <c r="F85" i="19"/>
  <c r="I85" i="19" s="1"/>
  <c r="E85" i="19"/>
  <c r="H85" i="19" s="1"/>
  <c r="G84" i="19"/>
  <c r="F84" i="19"/>
  <c r="I84" i="19" s="1"/>
  <c r="E84" i="19"/>
  <c r="H84" i="19" s="1"/>
  <c r="G83" i="19"/>
  <c r="F83" i="19"/>
  <c r="I83" i="19" s="1"/>
  <c r="E83" i="19"/>
  <c r="H83" i="19" s="1"/>
  <c r="G82" i="19"/>
  <c r="F82" i="19"/>
  <c r="I82" i="19" s="1"/>
  <c r="E82" i="19"/>
  <c r="H82" i="19" s="1"/>
  <c r="G81" i="19"/>
  <c r="F81" i="19"/>
  <c r="I81" i="19" s="1"/>
  <c r="E81" i="19"/>
  <c r="H81" i="19" s="1"/>
  <c r="G80" i="19"/>
  <c r="F80" i="19"/>
  <c r="I80" i="19" s="1"/>
  <c r="E80" i="19"/>
  <c r="H80" i="19" s="1"/>
  <c r="G79" i="19"/>
  <c r="F79" i="19"/>
  <c r="I79" i="19" s="1"/>
  <c r="E79" i="19"/>
  <c r="H79" i="19" s="1"/>
  <c r="G78" i="19"/>
  <c r="F78" i="19"/>
  <c r="I78" i="19" s="1"/>
  <c r="E78" i="19"/>
  <c r="H78" i="19" s="1"/>
  <c r="G77" i="19"/>
  <c r="F77" i="19"/>
  <c r="I77" i="19" s="1"/>
  <c r="E77" i="19"/>
  <c r="H77" i="19" s="1"/>
  <c r="G76" i="19"/>
  <c r="F76" i="19"/>
  <c r="I76" i="19" s="1"/>
  <c r="E76" i="19"/>
  <c r="H76" i="19" s="1"/>
  <c r="G75" i="19"/>
  <c r="F75" i="19"/>
  <c r="I75" i="19" s="1"/>
  <c r="E75" i="19"/>
  <c r="H75" i="19" s="1"/>
  <c r="G74" i="19"/>
  <c r="F74" i="19"/>
  <c r="I74" i="19" s="1"/>
  <c r="E74" i="19"/>
  <c r="H74" i="19" s="1"/>
  <c r="G73" i="19"/>
  <c r="F73" i="19"/>
  <c r="I73" i="19" s="1"/>
  <c r="E73" i="19"/>
  <c r="H73" i="19" s="1"/>
  <c r="G72" i="19"/>
  <c r="F72" i="19"/>
  <c r="I72" i="19" s="1"/>
  <c r="E72" i="19"/>
  <c r="G71" i="19"/>
  <c r="F71" i="19"/>
  <c r="I71" i="19" s="1"/>
  <c r="E71" i="19"/>
  <c r="H71" i="19" s="1"/>
  <c r="G70" i="19"/>
  <c r="F70" i="19"/>
  <c r="I70" i="19" s="1"/>
  <c r="E70" i="19"/>
  <c r="H70" i="19" s="1"/>
  <c r="G69" i="19"/>
  <c r="F69" i="19"/>
  <c r="I69" i="19" s="1"/>
  <c r="E69" i="19"/>
  <c r="H69" i="19" s="1"/>
  <c r="G68" i="19"/>
  <c r="F68" i="19"/>
  <c r="I68" i="19" s="1"/>
  <c r="E68" i="19"/>
  <c r="H68" i="19" s="1"/>
  <c r="G67" i="19"/>
  <c r="J67" i="19" s="1"/>
  <c r="F67" i="19"/>
  <c r="I67" i="19" s="1"/>
  <c r="E67" i="19"/>
  <c r="G66" i="19"/>
  <c r="F66" i="19"/>
  <c r="I66" i="19" s="1"/>
  <c r="E66" i="19"/>
  <c r="H66" i="19" s="1"/>
  <c r="G65" i="19"/>
  <c r="F65" i="19"/>
  <c r="I65" i="19" s="1"/>
  <c r="E65" i="19"/>
  <c r="H65" i="19" s="1"/>
  <c r="G64" i="19"/>
  <c r="F64" i="19"/>
  <c r="I64" i="19" s="1"/>
  <c r="E64" i="19"/>
  <c r="H64" i="19" s="1"/>
  <c r="G63" i="19"/>
  <c r="F63" i="19"/>
  <c r="I63" i="19" s="1"/>
  <c r="E63" i="19"/>
  <c r="I62" i="19"/>
  <c r="G62" i="19"/>
  <c r="J62" i="19" s="1"/>
  <c r="F62" i="19"/>
  <c r="E62" i="19"/>
  <c r="H62" i="19" s="1"/>
  <c r="G61" i="19"/>
  <c r="F61" i="19"/>
  <c r="I61" i="19" s="1"/>
  <c r="E61" i="19"/>
  <c r="H61" i="19" s="1"/>
  <c r="G60" i="19"/>
  <c r="F60" i="19"/>
  <c r="I60" i="19" s="1"/>
  <c r="E60" i="19"/>
  <c r="H60" i="19" s="1"/>
  <c r="G59" i="19"/>
  <c r="F59" i="19"/>
  <c r="I59" i="19" s="1"/>
  <c r="E59" i="19"/>
  <c r="H59" i="19" s="1"/>
  <c r="O58" i="19"/>
  <c r="G58" i="19"/>
  <c r="F58" i="19"/>
  <c r="I58" i="19" s="1"/>
  <c r="E58" i="19"/>
  <c r="J57" i="19"/>
  <c r="G57" i="19"/>
  <c r="F57" i="19"/>
  <c r="I57" i="19" s="1"/>
  <c r="E57" i="19"/>
  <c r="H57" i="19" s="1"/>
  <c r="G56" i="19"/>
  <c r="J56" i="19" s="1"/>
  <c r="F56" i="19"/>
  <c r="I56" i="19" s="1"/>
  <c r="E56" i="19"/>
  <c r="G55" i="19"/>
  <c r="J55" i="19" s="1"/>
  <c r="F55" i="19"/>
  <c r="I55" i="19" s="1"/>
  <c r="E55" i="19"/>
  <c r="H55" i="19" s="1"/>
  <c r="O54" i="19"/>
  <c r="G54" i="19"/>
  <c r="J54" i="19" s="1"/>
  <c r="F54" i="19"/>
  <c r="I54" i="19" s="1"/>
  <c r="E54" i="19"/>
  <c r="G53" i="19"/>
  <c r="F53" i="19"/>
  <c r="I53" i="19" s="1"/>
  <c r="E53" i="19"/>
  <c r="H53" i="19" s="1"/>
  <c r="G52" i="19"/>
  <c r="F52" i="19"/>
  <c r="I52" i="19" s="1"/>
  <c r="E52" i="19"/>
  <c r="H52" i="19" s="1"/>
  <c r="G51" i="19"/>
  <c r="F51" i="19"/>
  <c r="I51" i="19" s="1"/>
  <c r="E51" i="19"/>
  <c r="H51" i="19" s="1"/>
  <c r="G50" i="19"/>
  <c r="F50" i="19"/>
  <c r="I50" i="19" s="1"/>
  <c r="E50" i="19"/>
  <c r="H50" i="19" s="1"/>
  <c r="J49" i="19"/>
  <c r="G49" i="19"/>
  <c r="F49" i="19"/>
  <c r="I49" i="19" s="1"/>
  <c r="E49" i="19"/>
  <c r="G48" i="19"/>
  <c r="J48" i="19" s="1"/>
  <c r="F48" i="19"/>
  <c r="I48" i="19" s="1"/>
  <c r="E48" i="19"/>
  <c r="H48" i="19" s="1"/>
  <c r="G47" i="19"/>
  <c r="F47" i="19"/>
  <c r="I47" i="19" s="1"/>
  <c r="E47" i="19"/>
  <c r="H47" i="19" s="1"/>
  <c r="G46" i="19"/>
  <c r="J46" i="19" s="1"/>
  <c r="F46" i="19"/>
  <c r="I46" i="19" s="1"/>
  <c r="E46" i="19"/>
  <c r="H46" i="19" s="1"/>
  <c r="G45" i="19"/>
  <c r="F45" i="19"/>
  <c r="I45" i="19" s="1"/>
  <c r="E45" i="19"/>
  <c r="G44" i="19"/>
  <c r="F44" i="19"/>
  <c r="I44" i="19" s="1"/>
  <c r="E44" i="19"/>
  <c r="H44" i="19" s="1"/>
  <c r="G43" i="19"/>
  <c r="F43" i="19"/>
  <c r="I43" i="19" s="1"/>
  <c r="E43" i="19"/>
  <c r="H43" i="19" s="1"/>
  <c r="G42" i="19"/>
  <c r="F42" i="19"/>
  <c r="I42" i="19" s="1"/>
  <c r="E42" i="19"/>
  <c r="H42" i="19" s="1"/>
  <c r="G41" i="19"/>
  <c r="J41" i="19" s="1"/>
  <c r="F41" i="19"/>
  <c r="I41" i="19" s="1"/>
  <c r="E41" i="19"/>
  <c r="H41" i="19" s="1"/>
  <c r="G40" i="19"/>
  <c r="F40" i="19"/>
  <c r="I40" i="19" s="1"/>
  <c r="E40" i="19"/>
  <c r="H40" i="19" s="1"/>
  <c r="G39" i="19"/>
  <c r="J39" i="19" s="1"/>
  <c r="F39" i="19"/>
  <c r="I39" i="19" s="1"/>
  <c r="E39" i="19"/>
  <c r="H39" i="19" s="1"/>
  <c r="G38" i="19"/>
  <c r="F38" i="19"/>
  <c r="I38" i="19" s="1"/>
  <c r="E38" i="19"/>
  <c r="H38" i="19" s="1"/>
  <c r="G37" i="19"/>
  <c r="F37" i="19"/>
  <c r="I37" i="19" s="1"/>
  <c r="E37" i="19"/>
  <c r="H37" i="19" s="1"/>
  <c r="G36" i="19"/>
  <c r="F36" i="19"/>
  <c r="I36" i="19" s="1"/>
  <c r="E36" i="19"/>
  <c r="H36" i="19" s="1"/>
  <c r="G35" i="19"/>
  <c r="F35" i="19"/>
  <c r="I35" i="19" s="1"/>
  <c r="E35" i="19"/>
  <c r="H35" i="19" s="1"/>
  <c r="G34" i="19"/>
  <c r="F34" i="19"/>
  <c r="I34" i="19" s="1"/>
  <c r="E34" i="19"/>
  <c r="H34" i="19" s="1"/>
  <c r="G33" i="19"/>
  <c r="F33" i="19"/>
  <c r="I33" i="19" s="1"/>
  <c r="E33" i="19"/>
  <c r="H33" i="19" s="1"/>
  <c r="G32" i="19"/>
  <c r="F32" i="19"/>
  <c r="E32" i="19"/>
  <c r="G31" i="19"/>
  <c r="F31" i="19"/>
  <c r="I31" i="19" s="1"/>
  <c r="E31" i="19"/>
  <c r="H31" i="19" s="1"/>
  <c r="G30" i="19"/>
  <c r="F30" i="19"/>
  <c r="I30" i="19" s="1"/>
  <c r="E30" i="19"/>
  <c r="H30" i="19" s="1"/>
  <c r="G29" i="19"/>
  <c r="F29" i="19"/>
  <c r="I29" i="19" s="1"/>
  <c r="E29" i="19"/>
  <c r="H29" i="19" s="1"/>
  <c r="G28" i="19"/>
  <c r="J28" i="19" s="1"/>
  <c r="F28" i="19"/>
  <c r="I28" i="19" s="1"/>
  <c r="E28" i="19"/>
  <c r="H28" i="19" s="1"/>
  <c r="H27" i="19"/>
  <c r="G27" i="19"/>
  <c r="F27" i="19"/>
  <c r="I27" i="19" s="1"/>
  <c r="E27" i="19"/>
  <c r="G26" i="19"/>
  <c r="F26" i="19"/>
  <c r="I26" i="19" s="1"/>
  <c r="E26" i="19"/>
  <c r="H26" i="19" s="1"/>
  <c r="G25" i="19"/>
  <c r="F25" i="19"/>
  <c r="I25" i="19" s="1"/>
  <c r="E25" i="19"/>
  <c r="H25" i="19" s="1"/>
  <c r="G24" i="19"/>
  <c r="F24" i="19"/>
  <c r="I24" i="19" s="1"/>
  <c r="E24" i="19"/>
  <c r="H24" i="19" s="1"/>
  <c r="G23" i="19"/>
  <c r="F23" i="19"/>
  <c r="I23" i="19" s="1"/>
  <c r="E23" i="19"/>
  <c r="H23" i="19" s="1"/>
  <c r="G22" i="19"/>
  <c r="F22" i="19"/>
  <c r="I22" i="19" s="1"/>
  <c r="E22" i="19"/>
  <c r="H22" i="19" s="1"/>
  <c r="G21" i="19"/>
  <c r="F21" i="19"/>
  <c r="I21" i="19" s="1"/>
  <c r="E21" i="19"/>
  <c r="H21" i="19" s="1"/>
  <c r="G20" i="19"/>
  <c r="F20" i="19"/>
  <c r="I20" i="19" s="1"/>
  <c r="E20" i="19"/>
  <c r="H20" i="19" s="1"/>
  <c r="G19" i="19"/>
  <c r="J19" i="19" s="1"/>
  <c r="F19" i="19"/>
  <c r="I19" i="19" s="1"/>
  <c r="E19" i="19"/>
  <c r="H19" i="19" s="1"/>
  <c r="G18" i="19"/>
  <c r="F18" i="19"/>
  <c r="I18" i="19" s="1"/>
  <c r="E18" i="19"/>
  <c r="H18" i="19" s="1"/>
  <c r="G17" i="19"/>
  <c r="F17" i="19"/>
  <c r="I17" i="19" s="1"/>
  <c r="E17" i="19"/>
  <c r="H17" i="19" s="1"/>
  <c r="G16" i="19"/>
  <c r="F16" i="19"/>
  <c r="I16" i="19" s="1"/>
  <c r="E16" i="19"/>
  <c r="H16" i="19" s="1"/>
  <c r="G15" i="19"/>
  <c r="F15" i="19"/>
  <c r="I15" i="19" s="1"/>
  <c r="E15" i="19"/>
  <c r="H15" i="19" s="1"/>
  <c r="G14" i="19"/>
  <c r="F14" i="19"/>
  <c r="I14" i="19" s="1"/>
  <c r="E14" i="19"/>
  <c r="H14" i="19" s="1"/>
  <c r="G13" i="19"/>
  <c r="F13" i="19"/>
  <c r="I13" i="19" s="1"/>
  <c r="E13" i="19"/>
  <c r="H13" i="19" s="1"/>
  <c r="G12" i="19"/>
  <c r="F12" i="19"/>
  <c r="I12" i="19" s="1"/>
  <c r="E12" i="19"/>
  <c r="H12" i="19" s="1"/>
  <c r="G11" i="19"/>
  <c r="F11" i="19"/>
  <c r="I11" i="19" s="1"/>
  <c r="E11" i="19"/>
  <c r="H11" i="19" s="1"/>
  <c r="G10" i="19"/>
  <c r="F10" i="19"/>
  <c r="I10" i="19" s="1"/>
  <c r="E10" i="19"/>
  <c r="H10" i="19" s="1"/>
  <c r="G9" i="19"/>
  <c r="F9" i="19"/>
  <c r="I9" i="19" s="1"/>
  <c r="E9" i="19"/>
  <c r="H9" i="19" s="1"/>
  <c r="G8" i="19"/>
  <c r="F8" i="19"/>
  <c r="I8" i="19" s="1"/>
  <c r="E8" i="19"/>
  <c r="H8" i="19" s="1"/>
  <c r="G7" i="19"/>
  <c r="J7" i="19" s="1"/>
  <c r="F7" i="19"/>
  <c r="I7" i="19" s="1"/>
  <c r="E7" i="19"/>
  <c r="H7" i="19" s="1"/>
  <c r="G6" i="19"/>
  <c r="F6" i="19"/>
  <c r="I6" i="19" s="1"/>
  <c r="E6" i="19"/>
  <c r="H6" i="19" s="1"/>
  <c r="G5" i="19"/>
  <c r="J5" i="19" s="1"/>
  <c r="F5" i="19"/>
  <c r="I5" i="19" s="1"/>
  <c r="E5" i="19"/>
  <c r="H5" i="19" s="1"/>
  <c r="G4" i="19"/>
  <c r="F4" i="19"/>
  <c r="I4" i="19" s="1"/>
  <c r="E4" i="19"/>
  <c r="H4" i="19" s="1"/>
  <c r="G3" i="19"/>
  <c r="J3" i="19" s="1"/>
  <c r="F3" i="19"/>
  <c r="I3" i="19" s="1"/>
  <c r="E3" i="19"/>
  <c r="H3" i="19" s="1"/>
  <c r="G123" i="18"/>
  <c r="J123" i="18" s="1"/>
  <c r="F123" i="18"/>
  <c r="I123" i="18" s="1"/>
  <c r="E123" i="18"/>
  <c r="H123" i="18" s="1"/>
  <c r="G122" i="18"/>
  <c r="F122" i="18"/>
  <c r="E122" i="18"/>
  <c r="H122" i="18" s="1"/>
  <c r="G121" i="18"/>
  <c r="J121" i="18" s="1"/>
  <c r="F121" i="18"/>
  <c r="I121" i="18" s="1"/>
  <c r="E121" i="18"/>
  <c r="H121" i="18" s="1"/>
  <c r="G120" i="18"/>
  <c r="F120" i="18"/>
  <c r="I120" i="18" s="1"/>
  <c r="E120" i="18"/>
  <c r="H120" i="18" s="1"/>
  <c r="G119" i="18"/>
  <c r="J119" i="18" s="1"/>
  <c r="F119" i="18"/>
  <c r="E119" i="18"/>
  <c r="H119" i="18" s="1"/>
  <c r="G118" i="18"/>
  <c r="F118" i="18"/>
  <c r="E118" i="18"/>
  <c r="H118" i="18" s="1"/>
  <c r="G117" i="18"/>
  <c r="F117" i="18"/>
  <c r="I117" i="18" s="1"/>
  <c r="E117" i="18"/>
  <c r="H117" i="18" s="1"/>
  <c r="G116" i="18"/>
  <c r="F116" i="18"/>
  <c r="E116" i="18"/>
  <c r="H116" i="18" s="1"/>
  <c r="G115" i="18"/>
  <c r="F115" i="18"/>
  <c r="E115" i="18"/>
  <c r="H115" i="18" s="1"/>
  <c r="G114" i="18"/>
  <c r="F114" i="18"/>
  <c r="E114" i="18"/>
  <c r="H114" i="18" s="1"/>
  <c r="G113" i="18"/>
  <c r="F113" i="18"/>
  <c r="E113" i="18"/>
  <c r="H113" i="18" s="1"/>
  <c r="G112" i="18"/>
  <c r="F112" i="18"/>
  <c r="I112" i="18" s="1"/>
  <c r="E112" i="18"/>
  <c r="H112" i="18" s="1"/>
  <c r="G111" i="18"/>
  <c r="F111" i="18"/>
  <c r="E111" i="18"/>
  <c r="H111" i="18" s="1"/>
  <c r="G110" i="18"/>
  <c r="F110" i="18"/>
  <c r="E110" i="18"/>
  <c r="H110" i="18" s="1"/>
  <c r="G109" i="18"/>
  <c r="F109" i="18"/>
  <c r="E109" i="18"/>
  <c r="H109" i="18" s="1"/>
  <c r="G108" i="18"/>
  <c r="F108" i="18"/>
  <c r="E108" i="18"/>
  <c r="H108" i="18" s="1"/>
  <c r="G107" i="18"/>
  <c r="F107" i="18"/>
  <c r="E107" i="18"/>
  <c r="H107" i="18" s="1"/>
  <c r="G106" i="18"/>
  <c r="F106" i="18"/>
  <c r="E106" i="18"/>
  <c r="H106" i="18" s="1"/>
  <c r="G105" i="18"/>
  <c r="F105" i="18"/>
  <c r="E105" i="18"/>
  <c r="H105" i="18" s="1"/>
  <c r="G104" i="18"/>
  <c r="J104" i="18" s="1"/>
  <c r="F104" i="18"/>
  <c r="E104" i="18"/>
  <c r="H104" i="18" s="1"/>
  <c r="G103" i="18"/>
  <c r="F103" i="18"/>
  <c r="E103" i="18"/>
  <c r="H103" i="18" s="1"/>
  <c r="G102" i="18"/>
  <c r="F102" i="18"/>
  <c r="E102" i="18"/>
  <c r="H102" i="18" s="1"/>
  <c r="G101" i="18"/>
  <c r="F101" i="18"/>
  <c r="E101" i="18"/>
  <c r="H101" i="18" s="1"/>
  <c r="G100" i="18"/>
  <c r="F100" i="18"/>
  <c r="E100" i="18"/>
  <c r="H100" i="18" s="1"/>
  <c r="G99" i="18"/>
  <c r="J99" i="18" s="1"/>
  <c r="F99" i="18"/>
  <c r="E99" i="18"/>
  <c r="H99" i="18" s="1"/>
  <c r="G98" i="18"/>
  <c r="F98" i="18"/>
  <c r="E98" i="18"/>
  <c r="H98" i="18" s="1"/>
  <c r="G97" i="18"/>
  <c r="J97" i="18" s="1"/>
  <c r="F97" i="18"/>
  <c r="E97" i="18"/>
  <c r="H97" i="18" s="1"/>
  <c r="G96" i="18"/>
  <c r="F96" i="18"/>
  <c r="E96" i="18"/>
  <c r="H96" i="18" s="1"/>
  <c r="G95" i="18"/>
  <c r="F95" i="18"/>
  <c r="E95" i="18"/>
  <c r="H95" i="18" s="1"/>
  <c r="G94" i="18"/>
  <c r="J94" i="18" s="1"/>
  <c r="F94" i="18"/>
  <c r="E94" i="18"/>
  <c r="H94" i="18" s="1"/>
  <c r="G93" i="18"/>
  <c r="F93" i="18"/>
  <c r="E93" i="18"/>
  <c r="H93" i="18" s="1"/>
  <c r="G92" i="18"/>
  <c r="J92" i="18" s="1"/>
  <c r="F92" i="18"/>
  <c r="I92" i="18" s="1"/>
  <c r="E92" i="18"/>
  <c r="H92" i="18" s="1"/>
  <c r="G91" i="18"/>
  <c r="F91" i="18"/>
  <c r="E91" i="18"/>
  <c r="H91" i="18" s="1"/>
  <c r="G90" i="18"/>
  <c r="F90" i="18"/>
  <c r="E90" i="18"/>
  <c r="H90" i="18" s="1"/>
  <c r="G89" i="18"/>
  <c r="F89" i="18"/>
  <c r="E89" i="18"/>
  <c r="H89" i="18" s="1"/>
  <c r="G88" i="18"/>
  <c r="J88" i="18" s="1"/>
  <c r="F88" i="18"/>
  <c r="E88" i="18"/>
  <c r="H88" i="18" s="1"/>
  <c r="G87" i="18"/>
  <c r="F87" i="18"/>
  <c r="E87" i="18"/>
  <c r="H87" i="18" s="1"/>
  <c r="G86" i="18"/>
  <c r="F86" i="18"/>
  <c r="E86" i="18"/>
  <c r="H86" i="18" s="1"/>
  <c r="G85" i="18"/>
  <c r="F85" i="18"/>
  <c r="E85" i="18"/>
  <c r="H85" i="18" s="1"/>
  <c r="G84" i="18"/>
  <c r="F84" i="18"/>
  <c r="E84" i="18"/>
  <c r="H84" i="18" s="1"/>
  <c r="G83" i="18"/>
  <c r="F83" i="18"/>
  <c r="E83" i="18"/>
  <c r="H83" i="18" s="1"/>
  <c r="G82" i="18"/>
  <c r="F82" i="18"/>
  <c r="E82" i="18"/>
  <c r="H82" i="18" s="1"/>
  <c r="G81" i="18"/>
  <c r="F81" i="18"/>
  <c r="E81" i="18"/>
  <c r="H81" i="18" s="1"/>
  <c r="G80" i="18"/>
  <c r="F80" i="18"/>
  <c r="E80" i="18"/>
  <c r="H80" i="18" s="1"/>
  <c r="G79" i="18"/>
  <c r="F79" i="18"/>
  <c r="E79" i="18"/>
  <c r="H79" i="18" s="1"/>
  <c r="G78" i="18"/>
  <c r="F78" i="18"/>
  <c r="E78" i="18"/>
  <c r="H78" i="18" s="1"/>
  <c r="G77" i="18"/>
  <c r="F77" i="18"/>
  <c r="E77" i="18"/>
  <c r="H77" i="18" s="1"/>
  <c r="G76" i="18"/>
  <c r="F76" i="18"/>
  <c r="E76" i="18"/>
  <c r="H76" i="18" s="1"/>
  <c r="G75" i="18"/>
  <c r="F75" i="18"/>
  <c r="E75" i="18"/>
  <c r="H75" i="18" s="1"/>
  <c r="I74" i="18"/>
  <c r="G74" i="18"/>
  <c r="F74" i="18"/>
  <c r="E74" i="18"/>
  <c r="G73" i="18"/>
  <c r="F73" i="18"/>
  <c r="E73" i="18"/>
  <c r="H73" i="18" s="1"/>
  <c r="G72" i="18"/>
  <c r="F72" i="18"/>
  <c r="E72" i="18"/>
  <c r="G71" i="18"/>
  <c r="F71" i="18"/>
  <c r="E71" i="18"/>
  <c r="H71" i="18" s="1"/>
  <c r="G70" i="18"/>
  <c r="F70" i="18"/>
  <c r="E70" i="18"/>
  <c r="G69" i="18"/>
  <c r="J69" i="18" s="1"/>
  <c r="F69" i="18"/>
  <c r="E69" i="18"/>
  <c r="H69" i="18" s="1"/>
  <c r="G68" i="18"/>
  <c r="F68" i="18"/>
  <c r="E68" i="18"/>
  <c r="H68" i="18" s="1"/>
  <c r="G67" i="18"/>
  <c r="F67" i="18"/>
  <c r="E67" i="18"/>
  <c r="H67" i="18" s="1"/>
  <c r="H66" i="18"/>
  <c r="G66" i="18"/>
  <c r="F66" i="18"/>
  <c r="E66" i="18"/>
  <c r="G65" i="18"/>
  <c r="F65" i="18"/>
  <c r="E65" i="18"/>
  <c r="H65" i="18" s="1"/>
  <c r="G64" i="18"/>
  <c r="F64" i="18"/>
  <c r="I64" i="18" s="1"/>
  <c r="E64" i="18"/>
  <c r="H64" i="18" s="1"/>
  <c r="G63" i="18"/>
  <c r="F63" i="18"/>
  <c r="E63" i="18"/>
  <c r="F62" i="18"/>
  <c r="E62" i="18"/>
  <c r="H62" i="18" s="1"/>
  <c r="G61" i="18"/>
  <c r="F61" i="18"/>
  <c r="E61" i="18"/>
  <c r="H61" i="18" s="1"/>
  <c r="G60" i="18"/>
  <c r="F60" i="18"/>
  <c r="E60" i="18"/>
  <c r="H60" i="18" s="1"/>
  <c r="G59" i="18"/>
  <c r="F59" i="18"/>
  <c r="E59" i="18"/>
  <c r="H59" i="18" s="1"/>
  <c r="G58" i="18"/>
  <c r="F58" i="18"/>
  <c r="E58" i="18"/>
  <c r="H58" i="18" s="1"/>
  <c r="H57" i="18"/>
  <c r="G57" i="18"/>
  <c r="F57" i="18"/>
  <c r="I57" i="18" s="1"/>
  <c r="E57" i="18"/>
  <c r="G56" i="18"/>
  <c r="F56" i="18"/>
  <c r="E56" i="18"/>
  <c r="H56" i="18" s="1"/>
  <c r="G55" i="18"/>
  <c r="J55" i="18" s="1"/>
  <c r="F55" i="18"/>
  <c r="I55" i="18" s="1"/>
  <c r="E55" i="18"/>
  <c r="H55" i="18" s="1"/>
  <c r="G54" i="18"/>
  <c r="F54" i="18"/>
  <c r="E54" i="18"/>
  <c r="H54" i="18" s="1"/>
  <c r="G53" i="18"/>
  <c r="F53" i="18"/>
  <c r="I53" i="18" s="1"/>
  <c r="E53" i="18"/>
  <c r="H53" i="18" s="1"/>
  <c r="G52" i="18"/>
  <c r="F52" i="18"/>
  <c r="E52" i="18"/>
  <c r="H52" i="18" s="1"/>
  <c r="H51" i="18"/>
  <c r="G51" i="18"/>
  <c r="J51" i="18" s="1"/>
  <c r="F51" i="18"/>
  <c r="I51" i="18" s="1"/>
  <c r="E51" i="18"/>
  <c r="G50" i="18"/>
  <c r="F50" i="18"/>
  <c r="E50" i="18"/>
  <c r="H50" i="18" s="1"/>
  <c r="G49" i="18"/>
  <c r="F49" i="18"/>
  <c r="E49" i="18"/>
  <c r="H49" i="18" s="1"/>
  <c r="G48" i="18"/>
  <c r="F48" i="18"/>
  <c r="E48" i="18"/>
  <c r="H48" i="18" s="1"/>
  <c r="G47" i="18"/>
  <c r="J47" i="18" s="1"/>
  <c r="F47" i="18"/>
  <c r="E47" i="18"/>
  <c r="H47" i="18" s="1"/>
  <c r="G46" i="18"/>
  <c r="J46" i="18" s="1"/>
  <c r="F46" i="18"/>
  <c r="I46" i="18" s="1"/>
  <c r="E46" i="18"/>
  <c r="H46" i="18" s="1"/>
  <c r="G45" i="18"/>
  <c r="F45" i="18"/>
  <c r="E45" i="18"/>
  <c r="H45" i="18" s="1"/>
  <c r="G44" i="18"/>
  <c r="F44" i="18"/>
  <c r="E44" i="18"/>
  <c r="H44" i="18" s="1"/>
  <c r="G43" i="18"/>
  <c r="F43" i="18"/>
  <c r="E43" i="18"/>
  <c r="H43" i="18" s="1"/>
  <c r="G42" i="18"/>
  <c r="J42" i="18" s="1"/>
  <c r="F42" i="18"/>
  <c r="E42" i="18"/>
  <c r="G41" i="18"/>
  <c r="J41" i="18" s="1"/>
  <c r="F41" i="18"/>
  <c r="I41" i="18" s="1"/>
  <c r="E41" i="18"/>
  <c r="H41" i="18" s="1"/>
  <c r="G40" i="18"/>
  <c r="F40" i="18"/>
  <c r="E40" i="18"/>
  <c r="G39" i="18"/>
  <c r="F39" i="18"/>
  <c r="E39" i="18"/>
  <c r="H39" i="18" s="1"/>
  <c r="G38" i="18"/>
  <c r="F38" i="18"/>
  <c r="E38" i="18"/>
  <c r="G37" i="18"/>
  <c r="F37" i="18"/>
  <c r="E37" i="18"/>
  <c r="H37" i="18" s="1"/>
  <c r="G36" i="18"/>
  <c r="F36" i="18"/>
  <c r="E36" i="18"/>
  <c r="H36" i="18" s="1"/>
  <c r="G35" i="18"/>
  <c r="F35" i="18"/>
  <c r="E35" i="18"/>
  <c r="H35" i="18" s="1"/>
  <c r="G34" i="18"/>
  <c r="F34" i="18"/>
  <c r="E34" i="18"/>
  <c r="H34" i="18" s="1"/>
  <c r="H33" i="18"/>
  <c r="G33" i="18"/>
  <c r="F33" i="18"/>
  <c r="E33" i="18"/>
  <c r="G32" i="18"/>
  <c r="F32" i="18"/>
  <c r="E32" i="18"/>
  <c r="H32" i="18" s="1"/>
  <c r="G31" i="18"/>
  <c r="J31" i="18" s="1"/>
  <c r="F31" i="18"/>
  <c r="I31" i="18" s="1"/>
  <c r="E31" i="18"/>
  <c r="H31" i="18" s="1"/>
  <c r="G30" i="18"/>
  <c r="F30" i="18"/>
  <c r="E30" i="18"/>
  <c r="H30" i="18" s="1"/>
  <c r="G29" i="18"/>
  <c r="F29" i="18"/>
  <c r="E29" i="18"/>
  <c r="H29" i="18" s="1"/>
  <c r="G28" i="18"/>
  <c r="F28" i="18"/>
  <c r="E28" i="18"/>
  <c r="H28" i="18" s="1"/>
  <c r="G27" i="18"/>
  <c r="F27" i="18"/>
  <c r="E27" i="18"/>
  <c r="H27" i="18" s="1"/>
  <c r="G26" i="18"/>
  <c r="F26" i="18"/>
  <c r="E26" i="18"/>
  <c r="H26" i="18" s="1"/>
  <c r="G25" i="18"/>
  <c r="J25" i="18" s="1"/>
  <c r="F25" i="18"/>
  <c r="I25" i="18" s="1"/>
  <c r="E25" i="18"/>
  <c r="H25" i="18" s="1"/>
  <c r="G24" i="18"/>
  <c r="J24" i="18" s="1"/>
  <c r="F24" i="18"/>
  <c r="I24" i="18" s="1"/>
  <c r="E24" i="18"/>
  <c r="H24" i="18" s="1"/>
  <c r="G23" i="18"/>
  <c r="F23" i="18"/>
  <c r="E23" i="18"/>
  <c r="H23" i="18" s="1"/>
  <c r="G22" i="18"/>
  <c r="J22" i="18" s="1"/>
  <c r="F22" i="18"/>
  <c r="I22" i="18" s="1"/>
  <c r="E22" i="18"/>
  <c r="H22" i="18" s="1"/>
  <c r="G21" i="18"/>
  <c r="J21" i="18" s="1"/>
  <c r="F21" i="18"/>
  <c r="I21" i="18" s="1"/>
  <c r="E21" i="18"/>
  <c r="H21" i="18" s="1"/>
  <c r="G20" i="18"/>
  <c r="F20" i="18"/>
  <c r="E20" i="18"/>
  <c r="H20" i="18" s="1"/>
  <c r="G19" i="18"/>
  <c r="F19" i="18"/>
  <c r="E19" i="18"/>
  <c r="H19" i="18" s="1"/>
  <c r="G18" i="18"/>
  <c r="F18" i="18"/>
  <c r="E18" i="18"/>
  <c r="H18" i="18" s="1"/>
  <c r="G17" i="18"/>
  <c r="J17" i="18" s="1"/>
  <c r="F17" i="18"/>
  <c r="E17" i="18"/>
  <c r="H17" i="18" s="1"/>
  <c r="G16" i="18"/>
  <c r="F16" i="18"/>
  <c r="E16" i="18"/>
  <c r="H16" i="18" s="1"/>
  <c r="G15" i="18"/>
  <c r="F15" i="18"/>
  <c r="E15" i="18"/>
  <c r="H15" i="18" s="1"/>
  <c r="G14" i="18"/>
  <c r="F14" i="18"/>
  <c r="E14" i="18"/>
  <c r="H14" i="18" s="1"/>
  <c r="G13" i="18"/>
  <c r="F13" i="18"/>
  <c r="E13" i="18"/>
  <c r="H13" i="18" s="1"/>
  <c r="G12" i="18"/>
  <c r="J12" i="18" s="1"/>
  <c r="F12" i="18"/>
  <c r="E12" i="18"/>
  <c r="G11" i="18"/>
  <c r="F11" i="18"/>
  <c r="E11" i="18"/>
  <c r="H11" i="18" s="1"/>
  <c r="G10" i="18"/>
  <c r="F10" i="18"/>
  <c r="E10" i="18"/>
  <c r="H10" i="18" s="1"/>
  <c r="G9" i="18"/>
  <c r="F9" i="18"/>
  <c r="E9" i="18"/>
  <c r="H9" i="18" s="1"/>
  <c r="G8" i="18"/>
  <c r="F8" i="18"/>
  <c r="E8" i="18"/>
  <c r="H8" i="18" s="1"/>
  <c r="G7" i="18"/>
  <c r="J7" i="18" s="1"/>
  <c r="F7" i="18"/>
  <c r="E7" i="18"/>
  <c r="H7" i="18" s="1"/>
  <c r="G6" i="18"/>
  <c r="F6" i="18"/>
  <c r="E6" i="18"/>
  <c r="H6" i="18" s="1"/>
  <c r="G5" i="18"/>
  <c r="F5" i="18"/>
  <c r="E5" i="18"/>
  <c r="H5" i="18" s="1"/>
  <c r="H4" i="18"/>
  <c r="G4" i="18"/>
  <c r="F4" i="18"/>
  <c r="E4" i="18"/>
  <c r="G3" i="18"/>
  <c r="F3" i="18"/>
  <c r="E3" i="18"/>
  <c r="H3" i="18" s="1"/>
  <c r="O28" i="18"/>
  <c r="G123" i="17"/>
  <c r="J123" i="17" s="1"/>
  <c r="F123" i="17"/>
  <c r="I123" i="17" s="1"/>
  <c r="E123" i="17"/>
  <c r="H123" i="17" s="1"/>
  <c r="G122" i="17"/>
  <c r="F122" i="17"/>
  <c r="I122" i="17" s="1"/>
  <c r="E122" i="17"/>
  <c r="G121" i="17"/>
  <c r="F121" i="17"/>
  <c r="I121" i="17" s="1"/>
  <c r="E121" i="17"/>
  <c r="H121" i="17" s="1"/>
  <c r="G120" i="17"/>
  <c r="F120" i="17"/>
  <c r="I120" i="17" s="1"/>
  <c r="E120" i="17"/>
  <c r="H120" i="17" s="1"/>
  <c r="G119" i="17"/>
  <c r="F119" i="17"/>
  <c r="I119" i="17" s="1"/>
  <c r="E119" i="17"/>
  <c r="H119" i="17" s="1"/>
  <c r="G118" i="17"/>
  <c r="F118" i="17"/>
  <c r="I118" i="17" s="1"/>
  <c r="E118" i="17"/>
  <c r="G117" i="17"/>
  <c r="F117" i="17"/>
  <c r="I117" i="17" s="1"/>
  <c r="E117" i="17"/>
  <c r="G116" i="17"/>
  <c r="F116" i="17"/>
  <c r="I116" i="17" s="1"/>
  <c r="E116" i="17"/>
  <c r="G115" i="17"/>
  <c r="F115" i="17"/>
  <c r="I115" i="17" s="1"/>
  <c r="E115" i="17"/>
  <c r="H115" i="17" s="1"/>
  <c r="G114" i="17"/>
  <c r="F114" i="17"/>
  <c r="I114" i="17" s="1"/>
  <c r="E114" i="17"/>
  <c r="H114" i="17" s="1"/>
  <c r="G113" i="17"/>
  <c r="F113" i="17"/>
  <c r="I113" i="17" s="1"/>
  <c r="E113" i="17"/>
  <c r="G112" i="17"/>
  <c r="F112" i="17"/>
  <c r="I112" i="17" s="1"/>
  <c r="E112" i="17"/>
  <c r="G111" i="17"/>
  <c r="F111" i="17"/>
  <c r="I111" i="17" s="1"/>
  <c r="E111" i="17"/>
  <c r="G110" i="17"/>
  <c r="F110" i="17"/>
  <c r="I110" i="17" s="1"/>
  <c r="E110" i="17"/>
  <c r="H110" i="17" s="1"/>
  <c r="G109" i="17"/>
  <c r="F109" i="17"/>
  <c r="I109" i="17" s="1"/>
  <c r="E109" i="17"/>
  <c r="H109" i="17" s="1"/>
  <c r="G108" i="17"/>
  <c r="F108" i="17"/>
  <c r="I108" i="17" s="1"/>
  <c r="E108" i="17"/>
  <c r="G107" i="17"/>
  <c r="J107" i="17" s="1"/>
  <c r="F107" i="17"/>
  <c r="I107" i="17" s="1"/>
  <c r="E107" i="17"/>
  <c r="H107" i="17" s="1"/>
  <c r="G106" i="17"/>
  <c r="F106" i="17"/>
  <c r="I106" i="17" s="1"/>
  <c r="E106" i="17"/>
  <c r="G105" i="17"/>
  <c r="F105" i="17"/>
  <c r="I105" i="17" s="1"/>
  <c r="E105" i="17"/>
  <c r="H105" i="17" s="1"/>
  <c r="G104" i="17"/>
  <c r="F104" i="17"/>
  <c r="I104" i="17" s="1"/>
  <c r="E104" i="17"/>
  <c r="H104" i="17" s="1"/>
  <c r="G103" i="17"/>
  <c r="F103" i="17"/>
  <c r="I103" i="17" s="1"/>
  <c r="E103" i="17"/>
  <c r="G102" i="17"/>
  <c r="F102" i="17"/>
  <c r="I102" i="17" s="1"/>
  <c r="E102" i="17"/>
  <c r="G101" i="17"/>
  <c r="F101" i="17"/>
  <c r="I101" i="17" s="1"/>
  <c r="E101" i="17"/>
  <c r="G100" i="17"/>
  <c r="F100" i="17"/>
  <c r="I100" i="17" s="1"/>
  <c r="E100" i="17"/>
  <c r="G99" i="17"/>
  <c r="F99" i="17"/>
  <c r="I99" i="17" s="1"/>
  <c r="E99" i="17"/>
  <c r="H99" i="17" s="1"/>
  <c r="G98" i="17"/>
  <c r="F98" i="17"/>
  <c r="I98" i="17" s="1"/>
  <c r="E98" i="17"/>
  <c r="G97" i="17"/>
  <c r="F97" i="17"/>
  <c r="I97" i="17" s="1"/>
  <c r="E97" i="17"/>
  <c r="G96" i="17"/>
  <c r="F96" i="17"/>
  <c r="I96" i="17" s="1"/>
  <c r="E96" i="17"/>
  <c r="G95" i="17"/>
  <c r="F95" i="17"/>
  <c r="I95" i="17" s="1"/>
  <c r="E95" i="17"/>
  <c r="G94" i="17"/>
  <c r="F94" i="17"/>
  <c r="I94" i="17" s="1"/>
  <c r="E94" i="17"/>
  <c r="H94" i="17" s="1"/>
  <c r="G93" i="17"/>
  <c r="F93" i="17"/>
  <c r="I93" i="17" s="1"/>
  <c r="E93" i="17"/>
  <c r="H93" i="17" s="1"/>
  <c r="G92" i="17"/>
  <c r="F92" i="17"/>
  <c r="I92" i="17" s="1"/>
  <c r="E92" i="17"/>
  <c r="H92" i="17" s="1"/>
  <c r="G91" i="17"/>
  <c r="J91" i="17" s="1"/>
  <c r="F91" i="17"/>
  <c r="I91" i="17" s="1"/>
  <c r="E91" i="17"/>
  <c r="H91" i="17" s="1"/>
  <c r="G90" i="17"/>
  <c r="F90" i="17"/>
  <c r="I90" i="17" s="1"/>
  <c r="E90" i="17"/>
  <c r="G89" i="17"/>
  <c r="F89" i="17"/>
  <c r="I89" i="17" s="1"/>
  <c r="E89" i="17"/>
  <c r="H89" i="17" s="1"/>
  <c r="G88" i="17"/>
  <c r="F88" i="17"/>
  <c r="I88" i="17" s="1"/>
  <c r="E88" i="17"/>
  <c r="H88" i="17" s="1"/>
  <c r="G87" i="17"/>
  <c r="F87" i="17"/>
  <c r="I87" i="17" s="1"/>
  <c r="E87" i="17"/>
  <c r="H87" i="17" s="1"/>
  <c r="N86" i="17"/>
  <c r="G86" i="17"/>
  <c r="J86" i="17" s="1"/>
  <c r="F86" i="17"/>
  <c r="I86" i="17" s="1"/>
  <c r="E86" i="17"/>
  <c r="H86" i="17" s="1"/>
  <c r="G85" i="17"/>
  <c r="F85" i="17"/>
  <c r="I85" i="17" s="1"/>
  <c r="E85" i="17"/>
  <c r="G84" i="17"/>
  <c r="F84" i="17"/>
  <c r="I84" i="17" s="1"/>
  <c r="E84" i="17"/>
  <c r="H84" i="17" s="1"/>
  <c r="G83" i="17"/>
  <c r="F83" i="17"/>
  <c r="I83" i="17" s="1"/>
  <c r="E83" i="17"/>
  <c r="H83" i="17" s="1"/>
  <c r="G82" i="17"/>
  <c r="F82" i="17"/>
  <c r="I82" i="17" s="1"/>
  <c r="E82" i="17"/>
  <c r="H82" i="17" s="1"/>
  <c r="G81" i="17"/>
  <c r="F81" i="17"/>
  <c r="I81" i="17" s="1"/>
  <c r="E81" i="17"/>
  <c r="G80" i="17"/>
  <c r="F80" i="17"/>
  <c r="I80" i="17" s="1"/>
  <c r="E80" i="17"/>
  <c r="G79" i="17"/>
  <c r="F79" i="17"/>
  <c r="I79" i="17" s="1"/>
  <c r="E79" i="17"/>
  <c r="G78" i="17"/>
  <c r="F78" i="17"/>
  <c r="I78" i="17" s="1"/>
  <c r="E78" i="17"/>
  <c r="H78" i="17" s="1"/>
  <c r="G77" i="17"/>
  <c r="F77" i="17"/>
  <c r="I77" i="17" s="1"/>
  <c r="E77" i="17"/>
  <c r="H77" i="17" s="1"/>
  <c r="G76" i="17"/>
  <c r="F76" i="17"/>
  <c r="I76" i="17" s="1"/>
  <c r="E76" i="17"/>
  <c r="G75" i="17"/>
  <c r="F75" i="17"/>
  <c r="I75" i="17" s="1"/>
  <c r="E75" i="17"/>
  <c r="G74" i="17"/>
  <c r="F74" i="17"/>
  <c r="I74" i="17" s="1"/>
  <c r="E74" i="17"/>
  <c r="G73" i="17"/>
  <c r="F73" i="17"/>
  <c r="I73" i="17" s="1"/>
  <c r="E73" i="17"/>
  <c r="H73" i="17" s="1"/>
  <c r="G72" i="17"/>
  <c r="F72" i="17"/>
  <c r="I72" i="17" s="1"/>
  <c r="E72" i="17"/>
  <c r="H72" i="17" s="1"/>
  <c r="G71" i="17"/>
  <c r="F71" i="17"/>
  <c r="I71" i="17" s="1"/>
  <c r="E71" i="17"/>
  <c r="G70" i="17"/>
  <c r="J70" i="17" s="1"/>
  <c r="F70" i="17"/>
  <c r="I70" i="17" s="1"/>
  <c r="E70" i="17"/>
  <c r="G69" i="17"/>
  <c r="F69" i="17"/>
  <c r="I69" i="17" s="1"/>
  <c r="E69" i="17"/>
  <c r="G68" i="17"/>
  <c r="F68" i="17"/>
  <c r="I68" i="17" s="1"/>
  <c r="E68" i="17"/>
  <c r="H68" i="17" s="1"/>
  <c r="G67" i="17"/>
  <c r="F67" i="17"/>
  <c r="I67" i="17" s="1"/>
  <c r="E67" i="17"/>
  <c r="H67" i="17" s="1"/>
  <c r="G66" i="17"/>
  <c r="F66" i="17"/>
  <c r="I66" i="17" s="1"/>
  <c r="E66" i="17"/>
  <c r="H66" i="17" s="1"/>
  <c r="G65" i="17"/>
  <c r="F65" i="17"/>
  <c r="I65" i="17" s="1"/>
  <c r="E65" i="17"/>
  <c r="G64" i="17"/>
  <c r="F64" i="17"/>
  <c r="I64" i="17" s="1"/>
  <c r="E64" i="17"/>
  <c r="G63" i="17"/>
  <c r="F63" i="17"/>
  <c r="I63" i="17" s="1"/>
  <c r="E63" i="17"/>
  <c r="G62" i="17"/>
  <c r="F62" i="17"/>
  <c r="I62" i="17" s="1"/>
  <c r="E62" i="17"/>
  <c r="H62" i="17" s="1"/>
  <c r="G61" i="17"/>
  <c r="F61" i="17"/>
  <c r="I61" i="17" s="1"/>
  <c r="E61" i="17"/>
  <c r="G60" i="17"/>
  <c r="F60" i="17"/>
  <c r="I60" i="17" s="1"/>
  <c r="E60" i="17"/>
  <c r="G59" i="17"/>
  <c r="F59" i="17"/>
  <c r="I59" i="17" s="1"/>
  <c r="E59" i="17"/>
  <c r="H59" i="17" s="1"/>
  <c r="G58" i="17"/>
  <c r="F58" i="17"/>
  <c r="I58" i="17" s="1"/>
  <c r="E58" i="17"/>
  <c r="G57" i="17"/>
  <c r="F57" i="17"/>
  <c r="I57" i="17" s="1"/>
  <c r="E57" i="17"/>
  <c r="H57" i="17" s="1"/>
  <c r="G56" i="17"/>
  <c r="F56" i="17"/>
  <c r="I56" i="17" s="1"/>
  <c r="E56" i="17"/>
  <c r="G55" i="17"/>
  <c r="F55" i="17"/>
  <c r="I55" i="17" s="1"/>
  <c r="E55" i="17"/>
  <c r="G54" i="17"/>
  <c r="J54" i="17" s="1"/>
  <c r="F54" i="17"/>
  <c r="I54" i="17" s="1"/>
  <c r="E54" i="17"/>
  <c r="H54" i="17" s="1"/>
  <c r="G53" i="17"/>
  <c r="F53" i="17"/>
  <c r="I53" i="17" s="1"/>
  <c r="E53" i="17"/>
  <c r="G52" i="17"/>
  <c r="F52" i="17"/>
  <c r="I52" i="17" s="1"/>
  <c r="E52" i="17"/>
  <c r="H52" i="17" s="1"/>
  <c r="G51" i="17"/>
  <c r="F51" i="17"/>
  <c r="I51" i="17" s="1"/>
  <c r="E51" i="17"/>
  <c r="H51" i="17" s="1"/>
  <c r="G50" i="17"/>
  <c r="F50" i="17"/>
  <c r="I50" i="17" s="1"/>
  <c r="E50" i="17"/>
  <c r="H50" i="17" s="1"/>
  <c r="G49" i="17"/>
  <c r="F49" i="17"/>
  <c r="I49" i="17" s="1"/>
  <c r="E49" i="17"/>
  <c r="G48" i="17"/>
  <c r="F48" i="17"/>
  <c r="I48" i="17" s="1"/>
  <c r="E48" i="17"/>
  <c r="G47" i="17"/>
  <c r="F47" i="17"/>
  <c r="I47" i="17" s="1"/>
  <c r="E47" i="17"/>
  <c r="G46" i="17"/>
  <c r="F46" i="17"/>
  <c r="I46" i="17" s="1"/>
  <c r="E46" i="17"/>
  <c r="H46" i="17" s="1"/>
  <c r="G45" i="17"/>
  <c r="F45" i="17"/>
  <c r="I45" i="17" s="1"/>
  <c r="E45" i="17"/>
  <c r="G44" i="17"/>
  <c r="F44" i="17"/>
  <c r="I44" i="17" s="1"/>
  <c r="E44" i="17"/>
  <c r="H44" i="17" s="1"/>
  <c r="G43" i="17"/>
  <c r="F43" i="17"/>
  <c r="I43" i="17" s="1"/>
  <c r="E43" i="17"/>
  <c r="H43" i="17" s="1"/>
  <c r="G42" i="17"/>
  <c r="F42" i="17"/>
  <c r="I42" i="17" s="1"/>
  <c r="E42" i="17"/>
  <c r="G41" i="17"/>
  <c r="F41" i="17"/>
  <c r="I41" i="17" s="1"/>
  <c r="E41" i="17"/>
  <c r="H41" i="17" s="1"/>
  <c r="G40" i="17"/>
  <c r="F40" i="17"/>
  <c r="I40" i="17" s="1"/>
  <c r="E40" i="17"/>
  <c r="G39" i="17"/>
  <c r="F39" i="17"/>
  <c r="I39" i="17" s="1"/>
  <c r="E39" i="17"/>
  <c r="H39" i="17" s="1"/>
  <c r="G38" i="17"/>
  <c r="J38" i="17" s="1"/>
  <c r="F38" i="17"/>
  <c r="I38" i="17" s="1"/>
  <c r="E38" i="17"/>
  <c r="H38" i="17" s="1"/>
  <c r="G37" i="17"/>
  <c r="F37" i="17"/>
  <c r="I37" i="17" s="1"/>
  <c r="E37" i="17"/>
  <c r="G36" i="17"/>
  <c r="F36" i="17"/>
  <c r="I36" i="17" s="1"/>
  <c r="E36" i="17"/>
  <c r="H36" i="17" s="1"/>
  <c r="G35" i="17"/>
  <c r="F35" i="17"/>
  <c r="I35" i="17" s="1"/>
  <c r="E35" i="17"/>
  <c r="G34" i="17"/>
  <c r="F34" i="17"/>
  <c r="I34" i="17" s="1"/>
  <c r="E34" i="17"/>
  <c r="H34" i="17" s="1"/>
  <c r="G33" i="17"/>
  <c r="J33" i="17" s="1"/>
  <c r="F33" i="17"/>
  <c r="I33" i="17" s="1"/>
  <c r="E33" i="17"/>
  <c r="H33" i="17" s="1"/>
  <c r="G32" i="17"/>
  <c r="F32" i="17"/>
  <c r="I32" i="17" s="1"/>
  <c r="E32" i="17"/>
  <c r="G31" i="17"/>
  <c r="F31" i="17"/>
  <c r="I31" i="17" s="1"/>
  <c r="E31" i="17"/>
  <c r="G30" i="17"/>
  <c r="F30" i="17"/>
  <c r="I30" i="17" s="1"/>
  <c r="E30" i="17"/>
  <c r="H30" i="17" s="1"/>
  <c r="G29" i="17"/>
  <c r="F29" i="17"/>
  <c r="I29" i="17" s="1"/>
  <c r="E29" i="17"/>
  <c r="H29" i="17" s="1"/>
  <c r="G28" i="17"/>
  <c r="F28" i="17"/>
  <c r="I28" i="17" s="1"/>
  <c r="E28" i="17"/>
  <c r="G27" i="17"/>
  <c r="F27" i="17"/>
  <c r="I27" i="17" s="1"/>
  <c r="E27" i="17"/>
  <c r="G26" i="17"/>
  <c r="F26" i="17"/>
  <c r="I26" i="17" s="1"/>
  <c r="E26" i="17"/>
  <c r="G25" i="17"/>
  <c r="F25" i="17"/>
  <c r="I25" i="17" s="1"/>
  <c r="E25" i="17"/>
  <c r="H25" i="17" s="1"/>
  <c r="G24" i="17"/>
  <c r="F24" i="17"/>
  <c r="I24" i="17" s="1"/>
  <c r="E24" i="17"/>
  <c r="H24" i="17" s="1"/>
  <c r="G23" i="17"/>
  <c r="F23" i="17"/>
  <c r="I23" i="17" s="1"/>
  <c r="E23" i="17"/>
  <c r="H23" i="17" s="1"/>
  <c r="G22" i="17"/>
  <c r="F22" i="17"/>
  <c r="I22" i="17" s="1"/>
  <c r="E22" i="17"/>
  <c r="H22" i="17" s="1"/>
  <c r="G21" i="17"/>
  <c r="F21" i="17"/>
  <c r="I21" i="17" s="1"/>
  <c r="E21" i="17"/>
  <c r="G20" i="17"/>
  <c r="F20" i="17"/>
  <c r="I20" i="17" s="1"/>
  <c r="E20" i="17"/>
  <c r="G19" i="17"/>
  <c r="F19" i="17"/>
  <c r="I19" i="17" s="1"/>
  <c r="E19" i="17"/>
  <c r="H19" i="17" s="1"/>
  <c r="G18" i="17"/>
  <c r="F18" i="17"/>
  <c r="I18" i="17" s="1"/>
  <c r="E18" i="17"/>
  <c r="H18" i="17" s="1"/>
  <c r="G17" i="17"/>
  <c r="J17" i="17" s="1"/>
  <c r="F17" i="17"/>
  <c r="I17" i="17" s="1"/>
  <c r="E17" i="17"/>
  <c r="H17" i="17" s="1"/>
  <c r="G16" i="17"/>
  <c r="F16" i="17"/>
  <c r="I16" i="17" s="1"/>
  <c r="E16" i="17"/>
  <c r="G15" i="17"/>
  <c r="F15" i="17"/>
  <c r="I15" i="17" s="1"/>
  <c r="E15" i="17"/>
  <c r="H15" i="17" s="1"/>
  <c r="G14" i="17"/>
  <c r="F14" i="17"/>
  <c r="I14" i="17" s="1"/>
  <c r="E14" i="17"/>
  <c r="H14" i="17" s="1"/>
  <c r="G13" i="17"/>
  <c r="F13" i="17"/>
  <c r="I13" i="17" s="1"/>
  <c r="E13" i="17"/>
  <c r="H13" i="17" s="1"/>
  <c r="G12" i="17"/>
  <c r="F12" i="17"/>
  <c r="I12" i="17" s="1"/>
  <c r="E12" i="17"/>
  <c r="G11" i="17"/>
  <c r="F11" i="17"/>
  <c r="I11" i="17" s="1"/>
  <c r="E11" i="17"/>
  <c r="G10" i="17"/>
  <c r="F10" i="17"/>
  <c r="I10" i="17" s="1"/>
  <c r="E10" i="17"/>
  <c r="G9" i="17"/>
  <c r="F9" i="17"/>
  <c r="I9" i="17" s="1"/>
  <c r="E9" i="17"/>
  <c r="H9" i="17" s="1"/>
  <c r="G8" i="17"/>
  <c r="F8" i="17"/>
  <c r="I8" i="17" s="1"/>
  <c r="E8" i="17"/>
  <c r="H8" i="17" s="1"/>
  <c r="G7" i="17"/>
  <c r="F7" i="17"/>
  <c r="I7" i="17" s="1"/>
  <c r="E7" i="17"/>
  <c r="H7" i="17" s="1"/>
  <c r="G6" i="17"/>
  <c r="F6" i="17"/>
  <c r="I6" i="17" s="1"/>
  <c r="E6" i="17"/>
  <c r="H6" i="17" s="1"/>
  <c r="G5" i="17"/>
  <c r="F5" i="17"/>
  <c r="I5" i="17" s="1"/>
  <c r="E5" i="17"/>
  <c r="G4" i="17"/>
  <c r="F4" i="17"/>
  <c r="I4" i="17" s="1"/>
  <c r="E4" i="17"/>
  <c r="H4" i="17" s="1"/>
  <c r="G3" i="17"/>
  <c r="F3" i="17"/>
  <c r="I3" i="17" s="1"/>
  <c r="E3" i="17"/>
  <c r="H3" i="17" s="1"/>
  <c r="G123" i="16"/>
  <c r="J123" i="16" s="1"/>
  <c r="F123" i="16"/>
  <c r="I123" i="16" s="1"/>
  <c r="E123" i="16"/>
  <c r="H123" i="16" s="1"/>
  <c r="G122" i="16"/>
  <c r="J122" i="16" s="1"/>
  <c r="F122" i="16"/>
  <c r="I122" i="16" s="1"/>
  <c r="E122" i="16"/>
  <c r="G121" i="16"/>
  <c r="J121" i="16" s="1"/>
  <c r="F121" i="16"/>
  <c r="I121" i="16" s="1"/>
  <c r="E121" i="16"/>
  <c r="H121" i="16" s="1"/>
  <c r="J120" i="16"/>
  <c r="I120" i="16"/>
  <c r="G120" i="16"/>
  <c r="F120" i="16"/>
  <c r="E120" i="16"/>
  <c r="G119" i="16"/>
  <c r="J119" i="16" s="1"/>
  <c r="F119" i="16"/>
  <c r="I119" i="16" s="1"/>
  <c r="E119" i="16"/>
  <c r="G118" i="16"/>
  <c r="J118" i="16" s="1"/>
  <c r="F118" i="16"/>
  <c r="I118" i="16" s="1"/>
  <c r="E118" i="16"/>
  <c r="G117" i="16"/>
  <c r="J117" i="16" s="1"/>
  <c r="F117" i="16"/>
  <c r="I117" i="16" s="1"/>
  <c r="E117" i="16"/>
  <c r="G116" i="16"/>
  <c r="J116" i="16" s="1"/>
  <c r="F116" i="16"/>
  <c r="I116" i="16" s="1"/>
  <c r="E116" i="16"/>
  <c r="H116" i="16" s="1"/>
  <c r="G115" i="16"/>
  <c r="J115" i="16" s="1"/>
  <c r="F115" i="16"/>
  <c r="I115" i="16" s="1"/>
  <c r="E115" i="16"/>
  <c r="H115" i="16" s="1"/>
  <c r="I114" i="16"/>
  <c r="G114" i="16"/>
  <c r="J114" i="16" s="1"/>
  <c r="F114" i="16"/>
  <c r="E114" i="16"/>
  <c r="G113" i="16"/>
  <c r="J113" i="16" s="1"/>
  <c r="F113" i="16"/>
  <c r="I113" i="16" s="1"/>
  <c r="E113" i="16"/>
  <c r="H113" i="16" s="1"/>
  <c r="G112" i="16"/>
  <c r="J112" i="16" s="1"/>
  <c r="F112" i="16"/>
  <c r="I112" i="16" s="1"/>
  <c r="E112" i="16"/>
  <c r="G111" i="16"/>
  <c r="J111" i="16" s="1"/>
  <c r="F111" i="16"/>
  <c r="I111" i="16" s="1"/>
  <c r="E111" i="16"/>
  <c r="H111" i="16" s="1"/>
  <c r="J110" i="16"/>
  <c r="I110" i="16"/>
  <c r="G110" i="16"/>
  <c r="F110" i="16"/>
  <c r="E110" i="16"/>
  <c r="G109" i="16"/>
  <c r="J109" i="16" s="1"/>
  <c r="F109" i="16"/>
  <c r="I109" i="16" s="1"/>
  <c r="E109" i="16"/>
  <c r="G108" i="16"/>
  <c r="J108" i="16" s="1"/>
  <c r="F108" i="16"/>
  <c r="I108" i="16" s="1"/>
  <c r="E108" i="16"/>
  <c r="H108" i="16" s="1"/>
  <c r="G107" i="16"/>
  <c r="J107" i="16" s="1"/>
  <c r="F107" i="16"/>
  <c r="I107" i="16" s="1"/>
  <c r="E107" i="16"/>
  <c r="G106" i="16"/>
  <c r="J106" i="16" s="1"/>
  <c r="F106" i="16"/>
  <c r="I106" i="16" s="1"/>
  <c r="E106" i="16"/>
  <c r="H106" i="16" s="1"/>
  <c r="G105" i="16"/>
  <c r="J105" i="16" s="1"/>
  <c r="F105" i="16"/>
  <c r="I105" i="16" s="1"/>
  <c r="E105" i="16"/>
  <c r="J104" i="16"/>
  <c r="G104" i="16"/>
  <c r="F104" i="16"/>
  <c r="I104" i="16" s="1"/>
  <c r="E104" i="16"/>
  <c r="G103" i="16"/>
  <c r="J103" i="16" s="1"/>
  <c r="F103" i="16"/>
  <c r="I103" i="16" s="1"/>
  <c r="E103" i="16"/>
  <c r="H103" i="16" s="1"/>
  <c r="G102" i="16"/>
  <c r="J102" i="16" s="1"/>
  <c r="F102" i="16"/>
  <c r="I102" i="16" s="1"/>
  <c r="E102" i="16"/>
  <c r="G101" i="16"/>
  <c r="J101" i="16" s="1"/>
  <c r="F101" i="16"/>
  <c r="I101" i="16" s="1"/>
  <c r="E101" i="16"/>
  <c r="H101" i="16" s="1"/>
  <c r="G100" i="16"/>
  <c r="J100" i="16" s="1"/>
  <c r="F100" i="16"/>
  <c r="I100" i="16" s="1"/>
  <c r="E100" i="16"/>
  <c r="J99" i="16"/>
  <c r="F99" i="16"/>
  <c r="I99" i="16" s="1"/>
  <c r="E99" i="16"/>
  <c r="G98" i="16"/>
  <c r="J98" i="16" s="1"/>
  <c r="F98" i="16"/>
  <c r="I98" i="16" s="1"/>
  <c r="E98" i="16"/>
  <c r="H98" i="16" s="1"/>
  <c r="G97" i="16"/>
  <c r="J97" i="16" s="1"/>
  <c r="F97" i="16"/>
  <c r="I97" i="16" s="1"/>
  <c r="E97" i="16"/>
  <c r="G96" i="16"/>
  <c r="J96" i="16" s="1"/>
  <c r="F96" i="16"/>
  <c r="I96" i="16" s="1"/>
  <c r="E96" i="16"/>
  <c r="H96" i="16" s="1"/>
  <c r="G95" i="16"/>
  <c r="J95" i="16" s="1"/>
  <c r="F95" i="16"/>
  <c r="I95" i="16" s="1"/>
  <c r="E95" i="16"/>
  <c r="H95" i="16" s="1"/>
  <c r="G94" i="16"/>
  <c r="J94" i="16" s="1"/>
  <c r="F94" i="16"/>
  <c r="I94" i="16" s="1"/>
  <c r="E94" i="16"/>
  <c r="G93" i="16"/>
  <c r="F93" i="16"/>
  <c r="I93" i="16" s="1"/>
  <c r="E93" i="16"/>
  <c r="J92" i="16"/>
  <c r="G92" i="16"/>
  <c r="F92" i="16"/>
  <c r="I92" i="16" s="1"/>
  <c r="E92" i="16"/>
  <c r="G91" i="16"/>
  <c r="J91" i="16" s="1"/>
  <c r="F91" i="16"/>
  <c r="I91" i="16" s="1"/>
  <c r="E91" i="16"/>
  <c r="H91" i="16" s="1"/>
  <c r="G90" i="16"/>
  <c r="J90" i="16" s="1"/>
  <c r="F90" i="16"/>
  <c r="I90" i="16" s="1"/>
  <c r="E90" i="16"/>
  <c r="H90" i="16" s="1"/>
  <c r="G89" i="16"/>
  <c r="J89" i="16" s="1"/>
  <c r="F89" i="16"/>
  <c r="I89" i="16" s="1"/>
  <c r="E89" i="16"/>
  <c r="G88" i="16"/>
  <c r="J88" i="16" s="1"/>
  <c r="F88" i="16"/>
  <c r="I88" i="16" s="1"/>
  <c r="E88" i="16"/>
  <c r="G87" i="16"/>
  <c r="J87" i="16" s="1"/>
  <c r="F87" i="16"/>
  <c r="I87" i="16" s="1"/>
  <c r="E87" i="16"/>
  <c r="G86" i="16"/>
  <c r="J86" i="16" s="1"/>
  <c r="F86" i="16"/>
  <c r="I86" i="16" s="1"/>
  <c r="E86" i="16"/>
  <c r="H86" i="16" s="1"/>
  <c r="G85" i="16"/>
  <c r="J85" i="16" s="1"/>
  <c r="F85" i="16"/>
  <c r="I85" i="16" s="1"/>
  <c r="E85" i="16"/>
  <c r="H85" i="16" s="1"/>
  <c r="G84" i="16"/>
  <c r="J84" i="16" s="1"/>
  <c r="F84" i="16"/>
  <c r="I84" i="16" s="1"/>
  <c r="E84" i="16"/>
  <c r="I83" i="16"/>
  <c r="G83" i="16"/>
  <c r="J83" i="16" s="1"/>
  <c r="F83" i="16"/>
  <c r="E83" i="16"/>
  <c r="G82" i="16"/>
  <c r="J82" i="16" s="1"/>
  <c r="F82" i="16"/>
  <c r="I82" i="16" s="1"/>
  <c r="E82" i="16"/>
  <c r="J81" i="16"/>
  <c r="G81" i="16"/>
  <c r="F81" i="16"/>
  <c r="I81" i="16" s="1"/>
  <c r="E81" i="16"/>
  <c r="H81" i="16" s="1"/>
  <c r="G80" i="16"/>
  <c r="J80" i="16" s="1"/>
  <c r="F80" i="16"/>
  <c r="I80" i="16" s="1"/>
  <c r="E80" i="16"/>
  <c r="G79" i="16"/>
  <c r="J79" i="16" s="1"/>
  <c r="F79" i="16"/>
  <c r="I79" i="16" s="1"/>
  <c r="E79" i="16"/>
  <c r="G78" i="16"/>
  <c r="J78" i="16" s="1"/>
  <c r="F78" i="16"/>
  <c r="I78" i="16" s="1"/>
  <c r="E78" i="16"/>
  <c r="H78" i="16" s="1"/>
  <c r="G77" i="16"/>
  <c r="J77" i="16" s="1"/>
  <c r="F77" i="16"/>
  <c r="I77" i="16" s="1"/>
  <c r="E77" i="16"/>
  <c r="G76" i="16"/>
  <c r="J76" i="16" s="1"/>
  <c r="F76" i="16"/>
  <c r="I76" i="16" s="1"/>
  <c r="E76" i="16"/>
  <c r="H76" i="16" s="1"/>
  <c r="G75" i="16"/>
  <c r="J75" i="16" s="1"/>
  <c r="F75" i="16"/>
  <c r="I75" i="16" s="1"/>
  <c r="E75" i="16"/>
  <c r="H75" i="16" s="1"/>
  <c r="G74" i="16"/>
  <c r="J74" i="16" s="1"/>
  <c r="F74" i="16"/>
  <c r="I74" i="16" s="1"/>
  <c r="E74" i="16"/>
  <c r="G73" i="16"/>
  <c r="J73" i="16" s="1"/>
  <c r="F73" i="16"/>
  <c r="I73" i="16" s="1"/>
  <c r="E73" i="16"/>
  <c r="G72" i="16"/>
  <c r="J72" i="16" s="1"/>
  <c r="F72" i="16"/>
  <c r="I72" i="16" s="1"/>
  <c r="E72" i="16"/>
  <c r="G71" i="16"/>
  <c r="J71" i="16" s="1"/>
  <c r="F71" i="16"/>
  <c r="I71" i="16" s="1"/>
  <c r="E71" i="16"/>
  <c r="G70" i="16"/>
  <c r="J70" i="16" s="1"/>
  <c r="F70" i="16"/>
  <c r="I70" i="16" s="1"/>
  <c r="E70" i="16"/>
  <c r="H70" i="16" s="1"/>
  <c r="G69" i="16"/>
  <c r="J69" i="16" s="1"/>
  <c r="F69" i="16"/>
  <c r="I69" i="16" s="1"/>
  <c r="E69" i="16"/>
  <c r="G68" i="16"/>
  <c r="J68" i="16" s="1"/>
  <c r="F68" i="16"/>
  <c r="I68" i="16" s="1"/>
  <c r="E68" i="16"/>
  <c r="G67" i="16"/>
  <c r="J67" i="16" s="1"/>
  <c r="F67" i="16"/>
  <c r="I67" i="16" s="1"/>
  <c r="E67" i="16"/>
  <c r="G66" i="16"/>
  <c r="J66" i="16" s="1"/>
  <c r="F66" i="16"/>
  <c r="I66" i="16" s="1"/>
  <c r="E66" i="16"/>
  <c r="G65" i="16"/>
  <c r="J65" i="16" s="1"/>
  <c r="F65" i="16"/>
  <c r="I65" i="16" s="1"/>
  <c r="E65" i="16"/>
  <c r="H65" i="16" s="1"/>
  <c r="G64" i="16"/>
  <c r="J64" i="16" s="1"/>
  <c r="F64" i="16"/>
  <c r="I64" i="16" s="1"/>
  <c r="E64" i="16"/>
  <c r="J63" i="16"/>
  <c r="G63" i="16"/>
  <c r="F63" i="16"/>
  <c r="I63" i="16" s="1"/>
  <c r="E63" i="16"/>
  <c r="G62" i="16"/>
  <c r="J62" i="16" s="1"/>
  <c r="F62" i="16"/>
  <c r="I62" i="16" s="1"/>
  <c r="E62" i="16"/>
  <c r="H62" i="16" s="1"/>
  <c r="G61" i="16"/>
  <c r="J61" i="16" s="1"/>
  <c r="F61" i="16"/>
  <c r="I61" i="16" s="1"/>
  <c r="E61" i="16"/>
  <c r="G60" i="16"/>
  <c r="J60" i="16" s="1"/>
  <c r="F60" i="16"/>
  <c r="I60" i="16" s="1"/>
  <c r="E60" i="16"/>
  <c r="H60" i="16" s="1"/>
  <c r="G59" i="16"/>
  <c r="J59" i="16" s="1"/>
  <c r="F59" i="16"/>
  <c r="I59" i="16" s="1"/>
  <c r="E59" i="16"/>
  <c r="G58" i="16"/>
  <c r="J58" i="16" s="1"/>
  <c r="F58" i="16"/>
  <c r="E58" i="16"/>
  <c r="G57" i="16"/>
  <c r="J57" i="16" s="1"/>
  <c r="F57" i="16"/>
  <c r="I57" i="16" s="1"/>
  <c r="E57" i="16"/>
  <c r="H57" i="16" s="1"/>
  <c r="G56" i="16"/>
  <c r="J56" i="16" s="1"/>
  <c r="F56" i="16"/>
  <c r="I56" i="16" s="1"/>
  <c r="E56" i="16"/>
  <c r="G55" i="16"/>
  <c r="J55" i="16" s="1"/>
  <c r="F55" i="16"/>
  <c r="I55" i="16" s="1"/>
  <c r="E55" i="16"/>
  <c r="H55" i="16" s="1"/>
  <c r="G54" i="16"/>
  <c r="J54" i="16" s="1"/>
  <c r="F54" i="16"/>
  <c r="I54" i="16" s="1"/>
  <c r="E54" i="16"/>
  <c r="G53" i="16"/>
  <c r="J53" i="16" s="1"/>
  <c r="F53" i="16"/>
  <c r="I53" i="16" s="1"/>
  <c r="E53" i="16"/>
  <c r="G52" i="16"/>
  <c r="J52" i="16" s="1"/>
  <c r="F52" i="16"/>
  <c r="I52" i="16" s="1"/>
  <c r="E52" i="16"/>
  <c r="G51" i="16"/>
  <c r="J51" i="16" s="1"/>
  <c r="F51" i="16"/>
  <c r="I51" i="16" s="1"/>
  <c r="E51" i="16"/>
  <c r="G50" i="16"/>
  <c r="J50" i="16" s="1"/>
  <c r="F50" i="16"/>
  <c r="I50" i="16" s="1"/>
  <c r="E50" i="16"/>
  <c r="G49" i="16"/>
  <c r="J49" i="16" s="1"/>
  <c r="F49" i="16"/>
  <c r="E49" i="16"/>
  <c r="G48" i="16"/>
  <c r="J48" i="16" s="1"/>
  <c r="F48" i="16"/>
  <c r="I48" i="16" s="1"/>
  <c r="E48" i="16"/>
  <c r="G47" i="16"/>
  <c r="J47" i="16" s="1"/>
  <c r="F47" i="16"/>
  <c r="E47" i="16"/>
  <c r="G46" i="16"/>
  <c r="J46" i="16" s="1"/>
  <c r="F46" i="16"/>
  <c r="I46" i="16" s="1"/>
  <c r="E46" i="16"/>
  <c r="H46" i="16" s="1"/>
  <c r="G45" i="16"/>
  <c r="J45" i="16" s="1"/>
  <c r="F45" i="16"/>
  <c r="I45" i="16" s="1"/>
  <c r="E45" i="16"/>
  <c r="G44" i="16"/>
  <c r="J44" i="16" s="1"/>
  <c r="F44" i="16"/>
  <c r="I44" i="16" s="1"/>
  <c r="E44" i="16"/>
  <c r="H44" i="16" s="1"/>
  <c r="G43" i="16"/>
  <c r="J43" i="16" s="1"/>
  <c r="F43" i="16"/>
  <c r="I43" i="16" s="1"/>
  <c r="E43" i="16"/>
  <c r="I42" i="16"/>
  <c r="G42" i="16"/>
  <c r="J42" i="16" s="1"/>
  <c r="F42" i="16"/>
  <c r="E42" i="16"/>
  <c r="G41" i="16"/>
  <c r="J41" i="16" s="1"/>
  <c r="F41" i="16"/>
  <c r="I41" i="16" s="1"/>
  <c r="E41" i="16"/>
  <c r="H41" i="16" s="1"/>
  <c r="G40" i="16"/>
  <c r="J40" i="16" s="1"/>
  <c r="F40" i="16"/>
  <c r="E40" i="16"/>
  <c r="G39" i="16"/>
  <c r="J39" i="16" s="1"/>
  <c r="F39" i="16"/>
  <c r="I39" i="16" s="1"/>
  <c r="E39" i="16"/>
  <c r="H39" i="16" s="1"/>
  <c r="G38" i="16"/>
  <c r="J38" i="16" s="1"/>
  <c r="F38" i="16"/>
  <c r="E38" i="16"/>
  <c r="G37" i="16"/>
  <c r="J37" i="16" s="1"/>
  <c r="F37" i="16"/>
  <c r="I37" i="16" s="1"/>
  <c r="E37" i="16"/>
  <c r="G36" i="16"/>
  <c r="J36" i="16" s="1"/>
  <c r="F36" i="16"/>
  <c r="I36" i="16" s="1"/>
  <c r="E36" i="16"/>
  <c r="H36" i="16" s="1"/>
  <c r="G35" i="16"/>
  <c r="J35" i="16" s="1"/>
  <c r="F35" i="16"/>
  <c r="I35" i="16" s="1"/>
  <c r="E35" i="16"/>
  <c r="G34" i="16"/>
  <c r="J34" i="16" s="1"/>
  <c r="F34" i="16"/>
  <c r="I34" i="16" s="1"/>
  <c r="E34" i="16"/>
  <c r="H34" i="16" s="1"/>
  <c r="G33" i="16"/>
  <c r="J33" i="16" s="1"/>
  <c r="F33" i="16"/>
  <c r="I33" i="16" s="1"/>
  <c r="E33" i="16"/>
  <c r="H33" i="16" s="1"/>
  <c r="G32" i="16"/>
  <c r="J32" i="16" s="1"/>
  <c r="F32" i="16"/>
  <c r="I32" i="16" s="1"/>
  <c r="E32" i="16"/>
  <c r="G31" i="16"/>
  <c r="J31" i="16" s="1"/>
  <c r="F31" i="16"/>
  <c r="I31" i="16" s="1"/>
  <c r="E31" i="16"/>
  <c r="H30" i="16"/>
  <c r="G30" i="16"/>
  <c r="J30" i="16" s="1"/>
  <c r="F30" i="16"/>
  <c r="I30" i="16" s="1"/>
  <c r="E30" i="16"/>
  <c r="G29" i="16"/>
  <c r="J29" i="16" s="1"/>
  <c r="F29" i="16"/>
  <c r="E29" i="16"/>
  <c r="G28" i="16"/>
  <c r="J28" i="16" s="1"/>
  <c r="F28" i="16"/>
  <c r="I28" i="16" s="1"/>
  <c r="E28" i="16"/>
  <c r="H28" i="16" s="1"/>
  <c r="G27" i="16"/>
  <c r="J27" i="16" s="1"/>
  <c r="F27" i="16"/>
  <c r="I27" i="16" s="1"/>
  <c r="E27" i="16"/>
  <c r="G26" i="16"/>
  <c r="J26" i="16" s="1"/>
  <c r="F26" i="16"/>
  <c r="I26" i="16" s="1"/>
  <c r="E26" i="16"/>
  <c r="G25" i="16"/>
  <c r="J25" i="16" s="1"/>
  <c r="F25" i="16"/>
  <c r="I25" i="16" s="1"/>
  <c r="E25" i="16"/>
  <c r="G24" i="16"/>
  <c r="J24" i="16" s="1"/>
  <c r="F24" i="16"/>
  <c r="I24" i="16" s="1"/>
  <c r="E24" i="16"/>
  <c r="G23" i="16"/>
  <c r="J23" i="16" s="1"/>
  <c r="F23" i="16"/>
  <c r="I23" i="16" s="1"/>
  <c r="E23" i="16"/>
  <c r="H23" i="16" s="1"/>
  <c r="G22" i="16"/>
  <c r="J22" i="16" s="1"/>
  <c r="F22" i="16"/>
  <c r="I22" i="16" s="1"/>
  <c r="E22" i="16"/>
  <c r="G21" i="16"/>
  <c r="J21" i="16" s="1"/>
  <c r="F21" i="16"/>
  <c r="I21" i="16" s="1"/>
  <c r="E21" i="16"/>
  <c r="G20" i="16"/>
  <c r="J20" i="16" s="1"/>
  <c r="F20" i="16"/>
  <c r="I20" i="16" s="1"/>
  <c r="E20" i="16"/>
  <c r="G19" i="16"/>
  <c r="J19" i="16" s="1"/>
  <c r="F19" i="16"/>
  <c r="I19" i="16" s="1"/>
  <c r="E19" i="16"/>
  <c r="G18" i="16"/>
  <c r="J18" i="16" s="1"/>
  <c r="F18" i="16"/>
  <c r="I18" i="16" s="1"/>
  <c r="E18" i="16"/>
  <c r="H18" i="16" s="1"/>
  <c r="G17" i="16"/>
  <c r="J17" i="16" s="1"/>
  <c r="F17" i="16"/>
  <c r="I17" i="16" s="1"/>
  <c r="E17" i="16"/>
  <c r="G16" i="16"/>
  <c r="J16" i="16" s="1"/>
  <c r="F16" i="16"/>
  <c r="I16" i="16" s="1"/>
  <c r="E16" i="16"/>
  <c r="G15" i="16"/>
  <c r="J15" i="16" s="1"/>
  <c r="F15" i="16"/>
  <c r="I15" i="16" s="1"/>
  <c r="E15" i="16"/>
  <c r="G14" i="16"/>
  <c r="J14" i="16" s="1"/>
  <c r="F14" i="16"/>
  <c r="I14" i="16" s="1"/>
  <c r="E14" i="16"/>
  <c r="G13" i="16"/>
  <c r="J13" i="16" s="1"/>
  <c r="F13" i="16"/>
  <c r="I13" i="16" s="1"/>
  <c r="E13" i="16"/>
  <c r="H13" i="16" s="1"/>
  <c r="G12" i="16"/>
  <c r="J12" i="16" s="1"/>
  <c r="F12" i="16"/>
  <c r="I12" i="16" s="1"/>
  <c r="E12" i="16"/>
  <c r="G11" i="16"/>
  <c r="J11" i="16" s="1"/>
  <c r="F11" i="16"/>
  <c r="I11" i="16" s="1"/>
  <c r="E11" i="16"/>
  <c r="G10" i="16"/>
  <c r="J10" i="16" s="1"/>
  <c r="F10" i="16"/>
  <c r="I10" i="16" s="1"/>
  <c r="E10" i="16"/>
  <c r="G9" i="16"/>
  <c r="J9" i="16" s="1"/>
  <c r="F9" i="16"/>
  <c r="I9" i="16" s="1"/>
  <c r="E9" i="16"/>
  <c r="J8" i="16"/>
  <c r="G8" i="16"/>
  <c r="F8" i="16"/>
  <c r="I8" i="16" s="1"/>
  <c r="E8" i="16"/>
  <c r="H8" i="16" s="1"/>
  <c r="G7" i="16"/>
  <c r="J7" i="16" s="1"/>
  <c r="F7" i="16"/>
  <c r="I7" i="16" s="1"/>
  <c r="E7" i="16"/>
  <c r="G6" i="16"/>
  <c r="J6" i="16" s="1"/>
  <c r="F6" i="16"/>
  <c r="I6" i="16" s="1"/>
  <c r="E6" i="16"/>
  <c r="G5" i="16"/>
  <c r="J5" i="16" s="1"/>
  <c r="F5" i="16"/>
  <c r="I5" i="16" s="1"/>
  <c r="E5" i="16"/>
  <c r="G4" i="16"/>
  <c r="J4" i="16" s="1"/>
  <c r="F4" i="16"/>
  <c r="I4" i="16" s="1"/>
  <c r="E4" i="16"/>
  <c r="G3" i="16"/>
  <c r="J3" i="16" s="1"/>
  <c r="F3" i="16"/>
  <c r="I3" i="16" s="1"/>
  <c r="E3" i="16"/>
  <c r="H3" i="16" s="1"/>
  <c r="X3" i="11"/>
  <c r="X2" i="11"/>
  <c r="P18" i="11" s="1"/>
  <c r="H47" i="11"/>
  <c r="J50" i="11"/>
  <c r="G4" i="11"/>
  <c r="G3" i="11"/>
  <c r="F3" i="11"/>
  <c r="E3" i="11"/>
  <c r="E4" i="11"/>
  <c r="H4" i="11" s="1"/>
  <c r="E5" i="11"/>
  <c r="G5" i="11"/>
  <c r="E6" i="11"/>
  <c r="G6" i="11"/>
  <c r="E7" i="11"/>
  <c r="G7" i="11"/>
  <c r="E8" i="11"/>
  <c r="F8" i="11"/>
  <c r="G8" i="11"/>
  <c r="E9" i="11"/>
  <c r="G9" i="11"/>
  <c r="E10" i="11"/>
  <c r="G10" i="11"/>
  <c r="E11" i="11"/>
  <c r="G11" i="11"/>
  <c r="E12" i="11"/>
  <c r="G12" i="11"/>
  <c r="E13" i="11"/>
  <c r="G13" i="11"/>
  <c r="E14" i="11"/>
  <c r="F14" i="11"/>
  <c r="G14" i="11"/>
  <c r="E15" i="11"/>
  <c r="H15" i="11" s="1"/>
  <c r="G15" i="11"/>
  <c r="E16" i="11"/>
  <c r="G16" i="11"/>
  <c r="E17" i="11"/>
  <c r="G17" i="11"/>
  <c r="E18" i="11"/>
  <c r="G18" i="11"/>
  <c r="E19" i="11"/>
  <c r="F19" i="11"/>
  <c r="G19" i="11"/>
  <c r="E20" i="11"/>
  <c r="G20" i="11"/>
  <c r="E21" i="11"/>
  <c r="G21" i="11"/>
  <c r="E22" i="11"/>
  <c r="G22" i="11"/>
  <c r="E23" i="11"/>
  <c r="H23" i="11" s="1"/>
  <c r="G23" i="11"/>
  <c r="J23" i="11" s="1"/>
  <c r="E24" i="11"/>
  <c r="G24" i="11"/>
  <c r="E25" i="11"/>
  <c r="G25" i="11"/>
  <c r="E26" i="11"/>
  <c r="G26" i="11"/>
  <c r="E27" i="11"/>
  <c r="G27" i="11"/>
  <c r="E28" i="11"/>
  <c r="G28" i="11"/>
  <c r="E29" i="11"/>
  <c r="G29" i="11"/>
  <c r="E30" i="11"/>
  <c r="G30" i="11"/>
  <c r="E31" i="11"/>
  <c r="H31" i="11" s="1"/>
  <c r="G31" i="11"/>
  <c r="E32" i="11"/>
  <c r="F32" i="11"/>
  <c r="G32" i="11"/>
  <c r="E33" i="11"/>
  <c r="G33" i="11"/>
  <c r="E34" i="11"/>
  <c r="G34" i="11"/>
  <c r="E35" i="11"/>
  <c r="G35" i="11"/>
  <c r="E36" i="11"/>
  <c r="G36" i="11"/>
  <c r="E37" i="11"/>
  <c r="G37" i="11"/>
  <c r="E38" i="11"/>
  <c r="F38" i="11"/>
  <c r="G38" i="11"/>
  <c r="E39" i="11"/>
  <c r="H39" i="11" s="1"/>
  <c r="G39" i="11"/>
  <c r="J39" i="11" s="1"/>
  <c r="E40" i="11"/>
  <c r="G40" i="11"/>
  <c r="E41" i="11"/>
  <c r="G41" i="11"/>
  <c r="E42" i="11"/>
  <c r="G42" i="11"/>
  <c r="E43" i="11"/>
  <c r="G43" i="11"/>
  <c r="E44" i="11"/>
  <c r="F44" i="11"/>
  <c r="G44" i="11"/>
  <c r="E45" i="11"/>
  <c r="G45" i="11"/>
  <c r="E46" i="11"/>
  <c r="G46" i="11"/>
  <c r="E47" i="11"/>
  <c r="G47" i="11"/>
  <c r="E48" i="11"/>
  <c r="G48" i="11"/>
  <c r="E49" i="11"/>
  <c r="F49" i="11"/>
  <c r="G49" i="11"/>
  <c r="E50" i="11"/>
  <c r="G50" i="11"/>
  <c r="E51" i="11"/>
  <c r="H51" i="11" s="1"/>
  <c r="G51" i="11"/>
  <c r="E52" i="11"/>
  <c r="G52" i="11"/>
  <c r="E53" i="11"/>
  <c r="G53" i="11"/>
  <c r="E54" i="11"/>
  <c r="G54" i="11"/>
  <c r="E55" i="11"/>
  <c r="F55" i="11"/>
  <c r="G55" i="11"/>
  <c r="E56" i="11"/>
  <c r="G56" i="11"/>
  <c r="E57" i="11"/>
  <c r="G57" i="11"/>
  <c r="E58" i="11"/>
  <c r="G58" i="11"/>
  <c r="E59" i="11"/>
  <c r="G59" i="11"/>
  <c r="E60" i="11"/>
  <c r="G60" i="11"/>
  <c r="E61" i="11"/>
  <c r="F61" i="11"/>
  <c r="G61" i="11"/>
  <c r="E62" i="11"/>
  <c r="G62" i="11"/>
  <c r="E63" i="11"/>
  <c r="G63" i="11"/>
  <c r="E64" i="11"/>
  <c r="G64" i="11"/>
  <c r="E65" i="11"/>
  <c r="G65" i="11"/>
  <c r="E66" i="11"/>
  <c r="G66" i="11"/>
  <c r="E67" i="11"/>
  <c r="F67" i="11"/>
  <c r="G67" i="11"/>
  <c r="E68" i="11"/>
  <c r="G68" i="11"/>
  <c r="E69" i="11"/>
  <c r="G69" i="11"/>
  <c r="E70" i="11"/>
  <c r="G70" i="11"/>
  <c r="E71" i="11"/>
  <c r="G71" i="11"/>
  <c r="E72" i="11"/>
  <c r="G72" i="11"/>
  <c r="E73" i="11"/>
  <c r="G73" i="11"/>
  <c r="E74" i="11"/>
  <c r="G74" i="11"/>
  <c r="E75" i="11"/>
  <c r="G75" i="11"/>
  <c r="E76" i="11"/>
  <c r="G76" i="11"/>
  <c r="E77" i="11"/>
  <c r="G77" i="11"/>
  <c r="E78" i="11"/>
  <c r="G78" i="11"/>
  <c r="E79" i="11"/>
  <c r="G79" i="11"/>
  <c r="E80" i="11"/>
  <c r="G80" i="11"/>
  <c r="E81" i="11"/>
  <c r="G81" i="11"/>
  <c r="E82" i="11"/>
  <c r="G82" i="11"/>
  <c r="E83" i="11"/>
  <c r="H83" i="11" s="1"/>
  <c r="G83" i="11"/>
  <c r="J83" i="11" s="1"/>
  <c r="E84" i="11"/>
  <c r="H84" i="11" s="1"/>
  <c r="G84" i="11"/>
  <c r="E85" i="11"/>
  <c r="G85" i="11"/>
  <c r="E86" i="11"/>
  <c r="G86" i="11"/>
  <c r="E87" i="11"/>
  <c r="G87" i="11"/>
  <c r="E88" i="11"/>
  <c r="G88" i="11"/>
  <c r="E89" i="11"/>
  <c r="G89" i="11"/>
  <c r="E90" i="11"/>
  <c r="H90" i="11" s="1"/>
  <c r="G90" i="11"/>
  <c r="E91" i="11"/>
  <c r="F91" i="11"/>
  <c r="G91" i="11"/>
  <c r="E92" i="11"/>
  <c r="G92" i="11"/>
  <c r="J92" i="11" s="1"/>
  <c r="E93" i="11"/>
  <c r="G93" i="11"/>
  <c r="E94" i="11"/>
  <c r="G94" i="11"/>
  <c r="E95" i="11"/>
  <c r="G95" i="11"/>
  <c r="E96" i="11"/>
  <c r="G96" i="11"/>
  <c r="E97" i="11"/>
  <c r="F97" i="11"/>
  <c r="G97" i="11"/>
  <c r="E98" i="11"/>
  <c r="G98" i="11"/>
  <c r="J98" i="11" s="1"/>
  <c r="E99" i="11"/>
  <c r="H99" i="11" s="1"/>
  <c r="G99" i="11"/>
  <c r="E100" i="11"/>
  <c r="G100" i="11"/>
  <c r="E101" i="11"/>
  <c r="H101" i="11" s="1"/>
  <c r="G101" i="11"/>
  <c r="E102" i="11"/>
  <c r="G102" i="11"/>
  <c r="E103" i="11"/>
  <c r="F103" i="11"/>
  <c r="G103" i="11"/>
  <c r="E104" i="11"/>
  <c r="G104" i="11"/>
  <c r="E105" i="11"/>
  <c r="H105" i="11" s="1"/>
  <c r="G105" i="11"/>
  <c r="J105" i="11" s="1"/>
  <c r="E106" i="11"/>
  <c r="G106" i="11"/>
  <c r="E107" i="11"/>
  <c r="G107" i="11"/>
  <c r="E108" i="11"/>
  <c r="G108" i="11"/>
  <c r="E109" i="11"/>
  <c r="H109" i="11" s="1"/>
  <c r="F109" i="11"/>
  <c r="G109" i="11"/>
  <c r="E110" i="11"/>
  <c r="G110" i="11"/>
  <c r="E111" i="11"/>
  <c r="G111" i="11"/>
  <c r="E112" i="11"/>
  <c r="G112" i="11"/>
  <c r="E113" i="11"/>
  <c r="G113" i="11"/>
  <c r="E114" i="11"/>
  <c r="G114" i="11"/>
  <c r="E115" i="11"/>
  <c r="F115" i="11"/>
  <c r="G115" i="11"/>
  <c r="E116" i="11"/>
  <c r="H116" i="11" s="1"/>
  <c r="G116" i="11"/>
  <c r="E117" i="11"/>
  <c r="G117" i="11"/>
  <c r="E118" i="11"/>
  <c r="G118" i="11"/>
  <c r="E119" i="11"/>
  <c r="G119" i="11"/>
  <c r="E120" i="11"/>
  <c r="G120" i="11"/>
  <c r="E121" i="11"/>
  <c r="G121" i="11"/>
  <c r="J121" i="11" s="1"/>
  <c r="E122" i="11"/>
  <c r="G122" i="11"/>
  <c r="F46" i="11"/>
  <c r="F72" i="11"/>
  <c r="F13" i="11"/>
  <c r="F27" i="1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I20" i="1" s="1"/>
  <c r="F21" i="1"/>
  <c r="I21" i="1" s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H53" i="1" s="1"/>
  <c r="D43" i="10"/>
  <c r="F43" i="10"/>
  <c r="I43" i="10" s="1"/>
  <c r="D42" i="10"/>
  <c r="F42" i="10"/>
  <c r="D41" i="10"/>
  <c r="F41" i="10"/>
  <c r="D40" i="10"/>
  <c r="F40" i="10"/>
  <c r="D39" i="10"/>
  <c r="F39" i="10"/>
  <c r="D38" i="10"/>
  <c r="F38" i="10"/>
  <c r="D37" i="10"/>
  <c r="F37" i="10"/>
  <c r="D36" i="10"/>
  <c r="F36" i="10"/>
  <c r="D35" i="10"/>
  <c r="F35" i="10"/>
  <c r="D34" i="10"/>
  <c r="F34" i="10"/>
  <c r="D33" i="10"/>
  <c r="F33" i="10"/>
  <c r="D32" i="10"/>
  <c r="F32" i="10"/>
  <c r="D31" i="10"/>
  <c r="F31" i="10"/>
  <c r="D30" i="10"/>
  <c r="F30" i="10"/>
  <c r="D29" i="10"/>
  <c r="F29" i="10"/>
  <c r="D28" i="10"/>
  <c r="F28" i="10"/>
  <c r="D27" i="10"/>
  <c r="F27" i="10"/>
  <c r="D26" i="10"/>
  <c r="F26" i="10"/>
  <c r="D25" i="10"/>
  <c r="F25" i="10"/>
  <c r="D24" i="10"/>
  <c r="F24" i="10"/>
  <c r="D23" i="10"/>
  <c r="F23" i="10"/>
  <c r="D22" i="10"/>
  <c r="F22" i="10"/>
  <c r="D21" i="10"/>
  <c r="F21" i="10"/>
  <c r="D20" i="10"/>
  <c r="F20" i="10"/>
  <c r="D19" i="10"/>
  <c r="F19" i="10"/>
  <c r="D18" i="10"/>
  <c r="F18" i="10"/>
  <c r="D17" i="10"/>
  <c r="F17" i="10"/>
  <c r="D16" i="10"/>
  <c r="F16" i="10"/>
  <c r="D15" i="10"/>
  <c r="F15" i="10"/>
  <c r="D14" i="10"/>
  <c r="F14" i="10"/>
  <c r="D13" i="10"/>
  <c r="F13" i="10"/>
  <c r="D12" i="10"/>
  <c r="F12" i="10"/>
  <c r="D11" i="10"/>
  <c r="F11" i="10"/>
  <c r="D10" i="10"/>
  <c r="F10" i="10"/>
  <c r="D9" i="10"/>
  <c r="F9" i="10"/>
  <c r="D8" i="10"/>
  <c r="F8" i="10"/>
  <c r="D7" i="10"/>
  <c r="F7" i="10"/>
  <c r="D6" i="10"/>
  <c r="F6" i="10"/>
  <c r="D5" i="10"/>
  <c r="F5" i="10"/>
  <c r="D4" i="10"/>
  <c r="F4" i="10"/>
  <c r="O13" i="10"/>
  <c r="D43" i="9"/>
  <c r="F43" i="9"/>
  <c r="E43" i="9"/>
  <c r="D42" i="9"/>
  <c r="F42" i="9"/>
  <c r="E42" i="9"/>
  <c r="D41" i="9"/>
  <c r="F41" i="9"/>
  <c r="E41" i="9"/>
  <c r="D40" i="9"/>
  <c r="M35" i="9" s="1"/>
  <c r="F40" i="9"/>
  <c r="E40" i="9"/>
  <c r="D39" i="9"/>
  <c r="F39" i="9"/>
  <c r="E39" i="9"/>
  <c r="D38" i="9"/>
  <c r="M38" i="9" s="1"/>
  <c r="F38" i="9"/>
  <c r="E38" i="9"/>
  <c r="D37" i="9"/>
  <c r="M37" i="9" s="1"/>
  <c r="F37" i="9"/>
  <c r="E37" i="9"/>
  <c r="D36" i="9"/>
  <c r="F36" i="9"/>
  <c r="E36" i="9"/>
  <c r="D35" i="9"/>
  <c r="M30" i="9" s="1"/>
  <c r="F35" i="9"/>
  <c r="E35" i="9"/>
  <c r="D34" i="9"/>
  <c r="M34" i="9" s="1"/>
  <c r="F34" i="9"/>
  <c r="E34" i="9"/>
  <c r="D33" i="9"/>
  <c r="M31" i="9" s="1"/>
  <c r="F33" i="9"/>
  <c r="E33" i="9"/>
  <c r="D32" i="9"/>
  <c r="F32" i="9"/>
  <c r="E32" i="9"/>
  <c r="D31" i="9"/>
  <c r="F31" i="9"/>
  <c r="E31" i="9"/>
  <c r="D30" i="9"/>
  <c r="F30" i="9"/>
  <c r="E30" i="9"/>
  <c r="D29" i="9"/>
  <c r="M24" i="9" s="1"/>
  <c r="F29" i="9"/>
  <c r="E29" i="9"/>
  <c r="D28" i="9"/>
  <c r="M26" i="9" s="1"/>
  <c r="F28" i="9"/>
  <c r="E28" i="9"/>
  <c r="D27" i="9"/>
  <c r="F27" i="9"/>
  <c r="E27" i="9"/>
  <c r="D26" i="9"/>
  <c r="F26" i="9"/>
  <c r="E26" i="9"/>
  <c r="D25" i="9"/>
  <c r="F25" i="9"/>
  <c r="E25" i="9"/>
  <c r="D24" i="9"/>
  <c r="M19" i="9" s="1"/>
  <c r="F24" i="9"/>
  <c r="E24" i="9"/>
  <c r="D23" i="9"/>
  <c r="F23" i="9"/>
  <c r="E23" i="9"/>
  <c r="D22" i="9"/>
  <c r="M22" i="9" s="1"/>
  <c r="F22" i="9"/>
  <c r="E22" i="9"/>
  <c r="D21" i="9"/>
  <c r="M21" i="9" s="1"/>
  <c r="F21" i="9"/>
  <c r="E21" i="9"/>
  <c r="D20" i="9"/>
  <c r="F20" i="9"/>
  <c r="E20" i="9"/>
  <c r="D19" i="9"/>
  <c r="F19" i="9"/>
  <c r="E19" i="9"/>
  <c r="D18" i="9"/>
  <c r="M14" i="9" s="1"/>
  <c r="F18" i="9"/>
  <c r="E18" i="9"/>
  <c r="D17" i="9"/>
  <c r="M15" i="9" s="1"/>
  <c r="F17" i="9"/>
  <c r="E17" i="9"/>
  <c r="D16" i="9"/>
  <c r="F16" i="9"/>
  <c r="E16" i="9"/>
  <c r="D15" i="9"/>
  <c r="F15" i="9"/>
  <c r="E15" i="9"/>
  <c r="D14" i="9"/>
  <c r="F14" i="9"/>
  <c r="E14" i="9"/>
  <c r="D13" i="9"/>
  <c r="M9" i="9" s="1"/>
  <c r="F13" i="9"/>
  <c r="E13" i="9"/>
  <c r="D12" i="9"/>
  <c r="M10" i="9" s="1"/>
  <c r="F12" i="9"/>
  <c r="E12" i="9"/>
  <c r="D11" i="9"/>
  <c r="F11" i="9"/>
  <c r="E11" i="9"/>
  <c r="D10" i="9"/>
  <c r="F10" i="9"/>
  <c r="E10" i="9"/>
  <c r="D9" i="9"/>
  <c r="F9" i="9"/>
  <c r="E9" i="9"/>
  <c r="H9" i="9" s="1"/>
  <c r="D8" i="9"/>
  <c r="M7" i="9" s="1"/>
  <c r="F8" i="9"/>
  <c r="E8" i="9"/>
  <c r="D7" i="9"/>
  <c r="F7" i="9"/>
  <c r="E7" i="9"/>
  <c r="D6" i="9"/>
  <c r="M4" i="9" s="1"/>
  <c r="F6" i="9"/>
  <c r="E6" i="9"/>
  <c r="D5" i="9"/>
  <c r="M5" i="9" s="1"/>
  <c r="F5" i="9"/>
  <c r="E5" i="9"/>
  <c r="D4" i="9"/>
  <c r="F4" i="9"/>
  <c r="E4" i="9"/>
  <c r="D3" i="9"/>
  <c r="M3" i="9" s="1"/>
  <c r="F3" i="9"/>
  <c r="E3" i="9"/>
  <c r="O13" i="9"/>
  <c r="N40" i="9"/>
  <c r="D43" i="8"/>
  <c r="F43" i="8"/>
  <c r="I43" i="8" s="1"/>
  <c r="E43" i="8"/>
  <c r="D42" i="8"/>
  <c r="F42" i="8"/>
  <c r="E42" i="8"/>
  <c r="D41" i="8"/>
  <c r="F41" i="8"/>
  <c r="E41" i="8"/>
  <c r="D40" i="8"/>
  <c r="F40" i="8"/>
  <c r="E40" i="8"/>
  <c r="D39" i="8"/>
  <c r="F39" i="8"/>
  <c r="E39" i="8"/>
  <c r="D38" i="8"/>
  <c r="F38" i="8"/>
  <c r="E38" i="8"/>
  <c r="D37" i="8"/>
  <c r="F37" i="8"/>
  <c r="E37" i="8"/>
  <c r="D36" i="8"/>
  <c r="F36" i="8"/>
  <c r="E36" i="8"/>
  <c r="D35" i="8"/>
  <c r="F35" i="8"/>
  <c r="E35" i="8"/>
  <c r="D34" i="8"/>
  <c r="F34" i="8"/>
  <c r="E34" i="8"/>
  <c r="D33" i="8"/>
  <c r="F33" i="8"/>
  <c r="E33" i="8"/>
  <c r="D32" i="8"/>
  <c r="F32" i="8"/>
  <c r="I32" i="8" s="1"/>
  <c r="E32" i="8"/>
  <c r="D31" i="8"/>
  <c r="F31" i="8"/>
  <c r="E31" i="8"/>
  <c r="D30" i="8"/>
  <c r="F30" i="8"/>
  <c r="E30" i="8"/>
  <c r="D29" i="8"/>
  <c r="F29" i="8"/>
  <c r="E29" i="8"/>
  <c r="D28" i="8"/>
  <c r="F28" i="8"/>
  <c r="E28" i="8"/>
  <c r="D27" i="8"/>
  <c r="F27" i="8"/>
  <c r="I27" i="8" s="1"/>
  <c r="E27" i="8"/>
  <c r="D26" i="8"/>
  <c r="F26" i="8"/>
  <c r="E26" i="8"/>
  <c r="D25" i="8"/>
  <c r="F25" i="8"/>
  <c r="E25" i="8"/>
  <c r="D24" i="8"/>
  <c r="F24" i="8"/>
  <c r="E24" i="8"/>
  <c r="D23" i="8"/>
  <c r="F23" i="8"/>
  <c r="E23" i="8"/>
  <c r="D22" i="8"/>
  <c r="F22" i="8"/>
  <c r="E22" i="8"/>
  <c r="D21" i="8"/>
  <c r="F21" i="8"/>
  <c r="E21" i="8"/>
  <c r="D20" i="8"/>
  <c r="F20" i="8"/>
  <c r="E20" i="8"/>
  <c r="D19" i="8"/>
  <c r="F19" i="8"/>
  <c r="E19" i="8"/>
  <c r="D18" i="8"/>
  <c r="F18" i="8"/>
  <c r="E18" i="8"/>
  <c r="D17" i="8"/>
  <c r="F17" i="8"/>
  <c r="E17" i="8"/>
  <c r="D16" i="8"/>
  <c r="F16" i="8"/>
  <c r="E16" i="8"/>
  <c r="D15" i="8"/>
  <c r="M15" i="8" s="1"/>
  <c r="F15" i="8"/>
  <c r="E15" i="8"/>
  <c r="D14" i="8"/>
  <c r="F14" i="8"/>
  <c r="E14" i="8"/>
  <c r="D13" i="8"/>
  <c r="F13" i="8"/>
  <c r="E13" i="8"/>
  <c r="D12" i="8"/>
  <c r="F12" i="8"/>
  <c r="E12" i="8"/>
  <c r="D11" i="8"/>
  <c r="F11" i="8"/>
  <c r="E11" i="8"/>
  <c r="D10" i="8"/>
  <c r="F10" i="8"/>
  <c r="E10" i="8"/>
  <c r="D9" i="8"/>
  <c r="F9" i="8"/>
  <c r="E9" i="8"/>
  <c r="D8" i="8"/>
  <c r="F8" i="8"/>
  <c r="E8" i="8"/>
  <c r="D7" i="8"/>
  <c r="F7" i="8"/>
  <c r="E7" i="8"/>
  <c r="D6" i="8"/>
  <c r="F6" i="8"/>
  <c r="E6" i="8"/>
  <c r="D5" i="8"/>
  <c r="F5" i="8"/>
  <c r="I5" i="8" s="1"/>
  <c r="E5" i="8"/>
  <c r="D4" i="8"/>
  <c r="F4" i="8"/>
  <c r="E4" i="8"/>
  <c r="D3" i="8"/>
  <c r="G3" i="8" s="1"/>
  <c r="F3" i="8"/>
  <c r="E3" i="8"/>
  <c r="O13" i="8"/>
  <c r="N40" i="8"/>
  <c r="D43" i="7"/>
  <c r="F43" i="7"/>
  <c r="E43" i="7"/>
  <c r="D42" i="7"/>
  <c r="F42" i="7"/>
  <c r="E42" i="7"/>
  <c r="D41" i="7"/>
  <c r="F41" i="7"/>
  <c r="E41" i="7"/>
  <c r="D40" i="7"/>
  <c r="F40" i="7"/>
  <c r="E40" i="7"/>
  <c r="D39" i="7"/>
  <c r="F39" i="7"/>
  <c r="E39" i="7"/>
  <c r="D38" i="7"/>
  <c r="F38" i="7"/>
  <c r="E38" i="7"/>
  <c r="D37" i="7"/>
  <c r="F37" i="7"/>
  <c r="E37" i="7"/>
  <c r="H37" i="7" s="1"/>
  <c r="D36" i="7"/>
  <c r="F36" i="7"/>
  <c r="E36" i="7"/>
  <c r="D35" i="7"/>
  <c r="F35" i="7"/>
  <c r="E35" i="7"/>
  <c r="D34" i="7"/>
  <c r="F34" i="7"/>
  <c r="E34" i="7"/>
  <c r="D33" i="7"/>
  <c r="F33" i="7"/>
  <c r="E33" i="7"/>
  <c r="D32" i="7"/>
  <c r="F32" i="7"/>
  <c r="E32" i="7"/>
  <c r="D31" i="7"/>
  <c r="F31" i="7"/>
  <c r="E31" i="7"/>
  <c r="D30" i="7"/>
  <c r="F30" i="7"/>
  <c r="E30" i="7"/>
  <c r="D29" i="7"/>
  <c r="F29" i="7"/>
  <c r="E29" i="7"/>
  <c r="D28" i="7"/>
  <c r="F28" i="7"/>
  <c r="E28" i="7"/>
  <c r="D27" i="7"/>
  <c r="F27" i="7"/>
  <c r="I27" i="7" s="1"/>
  <c r="E27" i="7"/>
  <c r="H27" i="7" s="1"/>
  <c r="D26" i="7"/>
  <c r="F26" i="7"/>
  <c r="E26" i="7"/>
  <c r="D25" i="7"/>
  <c r="F25" i="7"/>
  <c r="E25" i="7"/>
  <c r="D24" i="7"/>
  <c r="F24" i="7"/>
  <c r="E24" i="7"/>
  <c r="D23" i="7"/>
  <c r="F23" i="7"/>
  <c r="E23" i="7"/>
  <c r="D22" i="7"/>
  <c r="F22" i="7"/>
  <c r="E22" i="7"/>
  <c r="D21" i="7"/>
  <c r="F21" i="7"/>
  <c r="E21" i="7"/>
  <c r="D20" i="7"/>
  <c r="F20" i="7"/>
  <c r="E20" i="7"/>
  <c r="D19" i="7"/>
  <c r="F19" i="7"/>
  <c r="E19" i="7"/>
  <c r="D18" i="7"/>
  <c r="F18" i="7"/>
  <c r="E18" i="7"/>
  <c r="D17" i="7"/>
  <c r="F17" i="7"/>
  <c r="E17" i="7"/>
  <c r="D16" i="7"/>
  <c r="F16" i="7"/>
  <c r="E16" i="7"/>
  <c r="D15" i="7"/>
  <c r="F15" i="7"/>
  <c r="E15" i="7"/>
  <c r="D14" i="7"/>
  <c r="F14" i="7"/>
  <c r="E14" i="7"/>
  <c r="D13" i="7"/>
  <c r="F13" i="7"/>
  <c r="E13" i="7"/>
  <c r="D12" i="7"/>
  <c r="F12" i="7"/>
  <c r="E12" i="7"/>
  <c r="D11" i="7"/>
  <c r="F11" i="7"/>
  <c r="E11" i="7"/>
  <c r="D10" i="7"/>
  <c r="F10" i="7"/>
  <c r="E10" i="7"/>
  <c r="D9" i="7"/>
  <c r="F9" i="7"/>
  <c r="E9" i="7"/>
  <c r="D8" i="7"/>
  <c r="F8" i="7"/>
  <c r="E8" i="7"/>
  <c r="D7" i="7"/>
  <c r="F7" i="7"/>
  <c r="E7" i="7"/>
  <c r="D6" i="7"/>
  <c r="F6" i="7"/>
  <c r="E6" i="7"/>
  <c r="D5" i="7"/>
  <c r="F5" i="7"/>
  <c r="E5" i="7"/>
  <c r="D4" i="7"/>
  <c r="F4" i="7"/>
  <c r="E4" i="7"/>
  <c r="D3" i="7"/>
  <c r="F3" i="7"/>
  <c r="E3" i="7"/>
  <c r="O13" i="7"/>
  <c r="N40" i="7"/>
  <c r="D43" i="6"/>
  <c r="G43" i="6"/>
  <c r="I43" i="6" s="1"/>
  <c r="E43" i="6"/>
  <c r="D42" i="6"/>
  <c r="G42" i="6"/>
  <c r="E42" i="6"/>
  <c r="D41" i="6"/>
  <c r="G41" i="6"/>
  <c r="E41" i="6"/>
  <c r="D40" i="6"/>
  <c r="G40" i="6"/>
  <c r="E40" i="6"/>
  <c r="D39" i="6"/>
  <c r="G39" i="6"/>
  <c r="E39" i="6"/>
  <c r="D38" i="6"/>
  <c r="G38" i="6"/>
  <c r="E38" i="6"/>
  <c r="D37" i="6"/>
  <c r="G37" i="6"/>
  <c r="I37" i="6" s="1"/>
  <c r="E37" i="6"/>
  <c r="D36" i="6"/>
  <c r="G36" i="6"/>
  <c r="E36" i="6"/>
  <c r="D35" i="6"/>
  <c r="M35" i="6" s="1"/>
  <c r="G35" i="6"/>
  <c r="E35" i="6"/>
  <c r="D34" i="6"/>
  <c r="G34" i="6"/>
  <c r="E34" i="6"/>
  <c r="D33" i="6"/>
  <c r="G33" i="6"/>
  <c r="E33" i="6"/>
  <c r="D32" i="6"/>
  <c r="G32" i="6"/>
  <c r="E32" i="6"/>
  <c r="H32" i="6" s="1"/>
  <c r="D31" i="6"/>
  <c r="G31" i="6"/>
  <c r="E31" i="6"/>
  <c r="D30" i="6"/>
  <c r="G30" i="6"/>
  <c r="E30" i="6"/>
  <c r="D29" i="6"/>
  <c r="G29" i="6"/>
  <c r="E29" i="6"/>
  <c r="D28" i="6"/>
  <c r="G28" i="6"/>
  <c r="E28" i="6"/>
  <c r="D27" i="6"/>
  <c r="G27" i="6"/>
  <c r="I27" i="6" s="1"/>
  <c r="E27" i="6"/>
  <c r="H27" i="6" s="1"/>
  <c r="D26" i="6"/>
  <c r="G26" i="6"/>
  <c r="E26" i="6"/>
  <c r="D25" i="6"/>
  <c r="G25" i="6"/>
  <c r="E25" i="6"/>
  <c r="D24" i="6"/>
  <c r="G24" i="6"/>
  <c r="E24" i="6"/>
  <c r="D23" i="6"/>
  <c r="M22" i="6" s="1"/>
  <c r="G23" i="6"/>
  <c r="E23" i="6"/>
  <c r="D22" i="6"/>
  <c r="G22" i="6"/>
  <c r="E22" i="6"/>
  <c r="D21" i="6"/>
  <c r="G21" i="6"/>
  <c r="I21" i="6" s="1"/>
  <c r="E21" i="6"/>
  <c r="D20" i="6"/>
  <c r="G20" i="6"/>
  <c r="E20" i="6"/>
  <c r="D19" i="6"/>
  <c r="G19" i="6"/>
  <c r="E19" i="6"/>
  <c r="D18" i="6"/>
  <c r="G18" i="6"/>
  <c r="E18" i="6"/>
  <c r="D17" i="6"/>
  <c r="G17" i="6"/>
  <c r="E17" i="6"/>
  <c r="D16" i="6"/>
  <c r="G16" i="6"/>
  <c r="E16" i="6"/>
  <c r="H16" i="6" s="1"/>
  <c r="D15" i="6"/>
  <c r="G15" i="6"/>
  <c r="E15" i="6"/>
  <c r="D14" i="6"/>
  <c r="G14" i="6"/>
  <c r="E14" i="6"/>
  <c r="D13" i="6"/>
  <c r="G13" i="6"/>
  <c r="E13" i="6"/>
  <c r="D12" i="6"/>
  <c r="G12" i="6"/>
  <c r="E12" i="6"/>
  <c r="D11" i="6"/>
  <c r="G11" i="6"/>
  <c r="I11" i="6" s="1"/>
  <c r="E11" i="6"/>
  <c r="H11" i="6" s="1"/>
  <c r="D10" i="6"/>
  <c r="G10" i="6"/>
  <c r="E10" i="6"/>
  <c r="D9" i="6"/>
  <c r="G9" i="6"/>
  <c r="E9" i="6"/>
  <c r="D8" i="6"/>
  <c r="G8" i="6"/>
  <c r="E8" i="6"/>
  <c r="D7" i="6"/>
  <c r="G7" i="6"/>
  <c r="E7" i="6"/>
  <c r="D6" i="6"/>
  <c r="G6" i="6"/>
  <c r="E6" i="6"/>
  <c r="D5" i="6"/>
  <c r="G5" i="6"/>
  <c r="E5" i="6"/>
  <c r="D4" i="6"/>
  <c r="G4" i="6"/>
  <c r="E4" i="6"/>
  <c r="D3" i="6"/>
  <c r="G3" i="6"/>
  <c r="E3" i="6"/>
  <c r="D43" i="5"/>
  <c r="F43" i="5"/>
  <c r="I43" i="5" s="1"/>
  <c r="E43" i="5"/>
  <c r="D42" i="5"/>
  <c r="F42" i="5"/>
  <c r="E42" i="5"/>
  <c r="D41" i="5"/>
  <c r="F41" i="5"/>
  <c r="E41" i="5"/>
  <c r="D40" i="5"/>
  <c r="F40" i="5"/>
  <c r="E40" i="5"/>
  <c r="D39" i="5"/>
  <c r="F39" i="5"/>
  <c r="E39" i="5"/>
  <c r="D38" i="5"/>
  <c r="F38" i="5"/>
  <c r="E38" i="5"/>
  <c r="D37" i="5"/>
  <c r="F37" i="5"/>
  <c r="E37" i="5"/>
  <c r="D36" i="5"/>
  <c r="F36" i="5"/>
  <c r="E36" i="5"/>
  <c r="D35" i="5"/>
  <c r="F35" i="5"/>
  <c r="E35" i="5"/>
  <c r="D34" i="5"/>
  <c r="F34" i="5"/>
  <c r="E34" i="5"/>
  <c r="D33" i="5"/>
  <c r="F33" i="5"/>
  <c r="E33" i="5"/>
  <c r="D32" i="5"/>
  <c r="F32" i="5"/>
  <c r="E32" i="5"/>
  <c r="D31" i="5"/>
  <c r="F31" i="5"/>
  <c r="E31" i="5"/>
  <c r="D30" i="5"/>
  <c r="F30" i="5"/>
  <c r="E30" i="5"/>
  <c r="D29" i="5"/>
  <c r="F29" i="5"/>
  <c r="E29" i="5"/>
  <c r="D28" i="5"/>
  <c r="F28" i="5"/>
  <c r="E28" i="5"/>
  <c r="D27" i="5"/>
  <c r="F27" i="5"/>
  <c r="I27" i="5" s="1"/>
  <c r="E27" i="5"/>
  <c r="H27" i="5" s="1"/>
  <c r="D26" i="5"/>
  <c r="F26" i="5"/>
  <c r="E26" i="5"/>
  <c r="D25" i="5"/>
  <c r="F25" i="5"/>
  <c r="E25" i="5"/>
  <c r="D24" i="5"/>
  <c r="F24" i="5"/>
  <c r="E24" i="5"/>
  <c r="D23" i="5"/>
  <c r="F23" i="5"/>
  <c r="E23" i="5"/>
  <c r="D22" i="5"/>
  <c r="F22" i="5"/>
  <c r="E22" i="5"/>
  <c r="D21" i="5"/>
  <c r="F21" i="5"/>
  <c r="E21" i="5"/>
  <c r="D20" i="5"/>
  <c r="F20" i="5"/>
  <c r="E20" i="5"/>
  <c r="D19" i="5"/>
  <c r="F19" i="5"/>
  <c r="E19" i="5"/>
  <c r="D18" i="5"/>
  <c r="F18" i="5"/>
  <c r="E18" i="5"/>
  <c r="D17" i="5"/>
  <c r="F17" i="5"/>
  <c r="E17" i="5"/>
  <c r="D16" i="5"/>
  <c r="F16" i="5"/>
  <c r="E16" i="5"/>
  <c r="D15" i="5"/>
  <c r="F15" i="5"/>
  <c r="E15" i="5"/>
  <c r="D14" i="5"/>
  <c r="F14" i="5"/>
  <c r="E14" i="5"/>
  <c r="D13" i="5"/>
  <c r="F13" i="5"/>
  <c r="E13" i="5"/>
  <c r="D12" i="5"/>
  <c r="F12" i="5"/>
  <c r="E12" i="5"/>
  <c r="D11" i="5"/>
  <c r="F11" i="5"/>
  <c r="I11" i="5" s="1"/>
  <c r="E11" i="5"/>
  <c r="H11" i="5" s="1"/>
  <c r="D10" i="5"/>
  <c r="F10" i="5"/>
  <c r="E10" i="5"/>
  <c r="D9" i="5"/>
  <c r="F9" i="5"/>
  <c r="E9" i="5"/>
  <c r="D8" i="5"/>
  <c r="F8" i="5"/>
  <c r="E8" i="5"/>
  <c r="D7" i="5"/>
  <c r="F7" i="5"/>
  <c r="E7" i="5"/>
  <c r="D6" i="5"/>
  <c r="F6" i="5"/>
  <c r="E6" i="5"/>
  <c r="D5" i="5"/>
  <c r="M5" i="5" s="1"/>
  <c r="F5" i="5"/>
  <c r="E5" i="5"/>
  <c r="D4" i="5"/>
  <c r="F4" i="5"/>
  <c r="E4" i="5"/>
  <c r="D3" i="5"/>
  <c r="F3" i="5"/>
  <c r="E3" i="5"/>
  <c r="O13" i="5"/>
  <c r="N40" i="5"/>
  <c r="D43" i="4"/>
  <c r="F43" i="4"/>
  <c r="I43" i="4" s="1"/>
  <c r="E43" i="4"/>
  <c r="H43" i="4" s="1"/>
  <c r="D42" i="4"/>
  <c r="F42" i="4"/>
  <c r="E42" i="4"/>
  <c r="D41" i="4"/>
  <c r="F41" i="4"/>
  <c r="I41" i="4" s="1"/>
  <c r="E41" i="4"/>
  <c r="D40" i="4"/>
  <c r="F40" i="4"/>
  <c r="I40" i="4" s="1"/>
  <c r="E40" i="4"/>
  <c r="H40" i="4" s="1"/>
  <c r="D39" i="4"/>
  <c r="F39" i="4"/>
  <c r="E39" i="4"/>
  <c r="D38" i="4"/>
  <c r="F38" i="4"/>
  <c r="E38" i="4"/>
  <c r="D37" i="4"/>
  <c r="F37" i="4"/>
  <c r="E37" i="4"/>
  <c r="H37" i="4" s="1"/>
  <c r="D36" i="4"/>
  <c r="F36" i="4"/>
  <c r="E36" i="4"/>
  <c r="H36" i="4" s="1"/>
  <c r="D35" i="4"/>
  <c r="F35" i="4"/>
  <c r="E35" i="4"/>
  <c r="H35" i="4" s="1"/>
  <c r="D34" i="4"/>
  <c r="F34" i="4"/>
  <c r="I34" i="4" s="1"/>
  <c r="E34" i="4"/>
  <c r="D33" i="4"/>
  <c r="F33" i="4"/>
  <c r="E33" i="4"/>
  <c r="D32" i="4"/>
  <c r="F32" i="4"/>
  <c r="I32" i="4" s="1"/>
  <c r="E32" i="4"/>
  <c r="H32" i="4" s="1"/>
  <c r="D31" i="4"/>
  <c r="F31" i="4"/>
  <c r="E31" i="4"/>
  <c r="D30" i="4"/>
  <c r="F30" i="4"/>
  <c r="I30" i="4" s="1"/>
  <c r="E30" i="4"/>
  <c r="H30" i="4" s="1"/>
  <c r="D29" i="4"/>
  <c r="F29" i="4"/>
  <c r="I29" i="4" s="1"/>
  <c r="E29" i="4"/>
  <c r="D28" i="4"/>
  <c r="F28" i="4"/>
  <c r="E28" i="4"/>
  <c r="D27" i="4"/>
  <c r="F27" i="4"/>
  <c r="I27" i="4" s="1"/>
  <c r="E27" i="4"/>
  <c r="D26" i="4"/>
  <c r="F26" i="4"/>
  <c r="I26" i="4" s="1"/>
  <c r="E26" i="4"/>
  <c r="D25" i="4"/>
  <c r="F25" i="4"/>
  <c r="I25" i="4" s="1"/>
  <c r="E25" i="4"/>
  <c r="D24" i="4"/>
  <c r="F24" i="4"/>
  <c r="I24" i="4" s="1"/>
  <c r="E24" i="4"/>
  <c r="H24" i="4" s="1"/>
  <c r="D23" i="4"/>
  <c r="F23" i="4"/>
  <c r="E23" i="4"/>
  <c r="D22" i="4"/>
  <c r="F22" i="4"/>
  <c r="E22" i="4"/>
  <c r="D21" i="4"/>
  <c r="F21" i="4"/>
  <c r="I21" i="4" s="1"/>
  <c r="E21" i="4"/>
  <c r="H21" i="4" s="1"/>
  <c r="D20" i="4"/>
  <c r="F20" i="4"/>
  <c r="E20" i="4"/>
  <c r="D19" i="4"/>
  <c r="F19" i="4"/>
  <c r="I19" i="4" s="1"/>
  <c r="E19" i="4"/>
  <c r="H19" i="4" s="1"/>
  <c r="D18" i="4"/>
  <c r="F18" i="4"/>
  <c r="I18" i="4" s="1"/>
  <c r="E18" i="4"/>
  <c r="D17" i="4"/>
  <c r="F17" i="4"/>
  <c r="E17" i="4"/>
  <c r="D16" i="4"/>
  <c r="F16" i="4"/>
  <c r="I16" i="4" s="1"/>
  <c r="E16" i="4"/>
  <c r="H16" i="4" s="1"/>
  <c r="D15" i="4"/>
  <c r="F15" i="4"/>
  <c r="E15" i="4"/>
  <c r="D14" i="4"/>
  <c r="F14" i="4"/>
  <c r="I14" i="4" s="1"/>
  <c r="E14" i="4"/>
  <c r="H14" i="4" s="1"/>
  <c r="D13" i="4"/>
  <c r="F13" i="4"/>
  <c r="I13" i="4" s="1"/>
  <c r="E13" i="4"/>
  <c r="D12" i="4"/>
  <c r="F12" i="4"/>
  <c r="E12" i="4"/>
  <c r="D11" i="4"/>
  <c r="F11" i="4"/>
  <c r="I11" i="4" s="1"/>
  <c r="E11" i="4"/>
  <c r="D10" i="4"/>
  <c r="F10" i="4"/>
  <c r="I10" i="4" s="1"/>
  <c r="E10" i="4"/>
  <c r="D9" i="4"/>
  <c r="F9" i="4"/>
  <c r="I9" i="4" s="1"/>
  <c r="E9" i="4"/>
  <c r="D8" i="4"/>
  <c r="F8" i="4"/>
  <c r="I8" i="4" s="1"/>
  <c r="E8" i="4"/>
  <c r="H8" i="4" s="1"/>
  <c r="D7" i="4"/>
  <c r="F7" i="4"/>
  <c r="E7" i="4"/>
  <c r="D6" i="4"/>
  <c r="F6" i="4"/>
  <c r="E6" i="4"/>
  <c r="D5" i="4"/>
  <c r="F5" i="4"/>
  <c r="I5" i="4" s="1"/>
  <c r="E5" i="4"/>
  <c r="H5" i="4" s="1"/>
  <c r="D4" i="4"/>
  <c r="F4" i="4"/>
  <c r="E4" i="4"/>
  <c r="D3" i="4"/>
  <c r="F3" i="4"/>
  <c r="I3" i="4" s="1"/>
  <c r="E3" i="4"/>
  <c r="O5" i="4"/>
  <c r="N4" i="4"/>
  <c r="D3" i="2"/>
  <c r="G3" i="2" s="1"/>
  <c r="D53" i="2"/>
  <c r="F53" i="2"/>
  <c r="E53" i="2"/>
  <c r="D52" i="2"/>
  <c r="F52" i="2"/>
  <c r="E52" i="2"/>
  <c r="D51" i="2"/>
  <c r="F51" i="2"/>
  <c r="E51" i="2"/>
  <c r="D50" i="2"/>
  <c r="F50" i="2"/>
  <c r="E50" i="2"/>
  <c r="D49" i="2"/>
  <c r="F49" i="2"/>
  <c r="E49" i="2"/>
  <c r="D48" i="2"/>
  <c r="F48" i="2"/>
  <c r="E48" i="2"/>
  <c r="D47" i="2"/>
  <c r="F47" i="2"/>
  <c r="E47" i="2"/>
  <c r="D46" i="2"/>
  <c r="F46" i="2"/>
  <c r="E46" i="2"/>
  <c r="D45" i="2"/>
  <c r="F45" i="2"/>
  <c r="E45" i="2"/>
  <c r="D44" i="2"/>
  <c r="F44" i="2"/>
  <c r="E44" i="2"/>
  <c r="D43" i="2"/>
  <c r="F43" i="2"/>
  <c r="E43" i="2"/>
  <c r="D42" i="2"/>
  <c r="F42" i="2"/>
  <c r="E42" i="2"/>
  <c r="D41" i="2"/>
  <c r="F41" i="2"/>
  <c r="E41" i="2"/>
  <c r="D40" i="2"/>
  <c r="F40" i="2"/>
  <c r="E40" i="2"/>
  <c r="D39" i="2"/>
  <c r="F39" i="2"/>
  <c r="E39" i="2"/>
  <c r="D38" i="2"/>
  <c r="F38" i="2"/>
  <c r="E38" i="2"/>
  <c r="D37" i="2"/>
  <c r="F37" i="2"/>
  <c r="I37" i="2" s="1"/>
  <c r="E37" i="2"/>
  <c r="H37" i="2" s="1"/>
  <c r="D36" i="2"/>
  <c r="F36" i="2"/>
  <c r="E36" i="2"/>
  <c r="D35" i="2"/>
  <c r="F35" i="2"/>
  <c r="E35" i="2"/>
  <c r="D34" i="2"/>
  <c r="F34" i="2"/>
  <c r="E34" i="2"/>
  <c r="D33" i="2"/>
  <c r="F33" i="2"/>
  <c r="E33" i="2"/>
  <c r="D32" i="2"/>
  <c r="F32" i="2"/>
  <c r="E32" i="2"/>
  <c r="D31" i="2"/>
  <c r="F31" i="2"/>
  <c r="E31" i="2"/>
  <c r="D30" i="2"/>
  <c r="F30" i="2"/>
  <c r="E30" i="2"/>
  <c r="D29" i="2"/>
  <c r="F29" i="2"/>
  <c r="E29" i="2"/>
  <c r="D28" i="2"/>
  <c r="F28" i="2"/>
  <c r="E28" i="2"/>
  <c r="D27" i="2"/>
  <c r="F27" i="2"/>
  <c r="E27" i="2"/>
  <c r="D26" i="2"/>
  <c r="F26" i="2"/>
  <c r="E26" i="2"/>
  <c r="D25" i="2"/>
  <c r="F25" i="2"/>
  <c r="E25" i="2"/>
  <c r="D24" i="2"/>
  <c r="F24" i="2"/>
  <c r="E24" i="2"/>
  <c r="D23" i="2"/>
  <c r="F23" i="2"/>
  <c r="E23" i="2"/>
  <c r="D22" i="2"/>
  <c r="F22" i="2"/>
  <c r="E22" i="2"/>
  <c r="D21" i="2"/>
  <c r="F21" i="2"/>
  <c r="E21" i="2"/>
  <c r="D20" i="2"/>
  <c r="F20" i="2"/>
  <c r="E20" i="2"/>
  <c r="D19" i="2"/>
  <c r="F19" i="2"/>
  <c r="E19" i="2"/>
  <c r="D18" i="2"/>
  <c r="F18" i="2"/>
  <c r="E18" i="2"/>
  <c r="D17" i="2"/>
  <c r="F17" i="2"/>
  <c r="E17" i="2"/>
  <c r="D16" i="2"/>
  <c r="F16" i="2"/>
  <c r="E16" i="2"/>
  <c r="D15" i="2"/>
  <c r="F15" i="2"/>
  <c r="E15" i="2"/>
  <c r="D14" i="2"/>
  <c r="F14" i="2"/>
  <c r="E14" i="2"/>
  <c r="D13" i="2"/>
  <c r="F13" i="2"/>
  <c r="E13" i="2"/>
  <c r="D12" i="2"/>
  <c r="F12" i="2"/>
  <c r="E12" i="2"/>
  <c r="D11" i="2"/>
  <c r="F11" i="2"/>
  <c r="E11" i="2"/>
  <c r="D10" i="2"/>
  <c r="F10" i="2"/>
  <c r="E10" i="2"/>
  <c r="D9" i="2"/>
  <c r="F9" i="2"/>
  <c r="E9" i="2"/>
  <c r="D8" i="2"/>
  <c r="F8" i="2"/>
  <c r="E8" i="2"/>
  <c r="D7" i="2"/>
  <c r="F7" i="2"/>
  <c r="E7" i="2"/>
  <c r="D6" i="2"/>
  <c r="F6" i="2"/>
  <c r="E6" i="2"/>
  <c r="D5" i="2"/>
  <c r="F5" i="2"/>
  <c r="E5" i="2"/>
  <c r="D4" i="2"/>
  <c r="F4" i="2"/>
  <c r="F3" i="2"/>
  <c r="N50" i="2"/>
  <c r="Y2" i="1"/>
  <c r="O11" i="1" s="1"/>
  <c r="I52" i="1"/>
  <c r="I36" i="1"/>
  <c r="I4" i="1"/>
  <c r="F3" i="1"/>
  <c r="Y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" i="1"/>
  <c r="M41" i="10" l="1"/>
  <c r="M11" i="10"/>
  <c r="M43" i="10"/>
  <c r="M9" i="10"/>
  <c r="M35" i="10"/>
  <c r="T9" i="10"/>
  <c r="M14" i="10"/>
  <c r="M30" i="10"/>
  <c r="T4" i="10"/>
  <c r="T40" i="10"/>
  <c r="T29" i="10"/>
  <c r="M27" i="10"/>
  <c r="M19" i="10"/>
  <c r="M25" i="10"/>
  <c r="T20" i="10"/>
  <c r="M6" i="10"/>
  <c r="M22" i="10"/>
  <c r="M38" i="10"/>
  <c r="T10" i="10"/>
  <c r="T22" i="10"/>
  <c r="M16" i="10"/>
  <c r="M32" i="10"/>
  <c r="T14" i="10"/>
  <c r="T26" i="10"/>
  <c r="T38" i="10"/>
  <c r="M8" i="10"/>
  <c r="M15" i="10"/>
  <c r="M24" i="10"/>
  <c r="M31" i="10"/>
  <c r="M40" i="10"/>
  <c r="H19" i="16"/>
  <c r="H24" i="16"/>
  <c r="H50" i="16"/>
  <c r="H71" i="16"/>
  <c r="H118" i="16"/>
  <c r="H5" i="16"/>
  <c r="H10" i="16"/>
  <c r="H31" i="16"/>
  <c r="H52" i="16"/>
  <c r="H73" i="16"/>
  <c r="H21" i="16"/>
  <c r="H14" i="16"/>
  <c r="H40" i="16"/>
  <c r="H61" i="16"/>
  <c r="H66" i="16"/>
  <c r="H102" i="16"/>
  <c r="H107" i="16"/>
  <c r="H4" i="16"/>
  <c r="H9" i="16"/>
  <c r="H25" i="16"/>
  <c r="H35" i="16"/>
  <c r="H77" i="16"/>
  <c r="H82" i="16"/>
  <c r="H92" i="16"/>
  <c r="H97" i="16"/>
  <c r="H112" i="16"/>
  <c r="H117" i="16"/>
  <c r="H20" i="16"/>
  <c r="H51" i="16"/>
  <c r="H87" i="16"/>
  <c r="H11" i="16"/>
  <c r="H26" i="16"/>
  <c r="H83" i="16"/>
  <c r="H99" i="16"/>
  <c r="H22" i="16"/>
  <c r="H27" i="16"/>
  <c r="H32" i="16"/>
  <c r="H53" i="16"/>
  <c r="H74" i="16"/>
  <c r="H89" i="16"/>
  <c r="H94" i="16"/>
  <c r="H16" i="16"/>
  <c r="H109" i="16"/>
  <c r="H37" i="16"/>
  <c r="H114" i="16"/>
  <c r="H17" i="16"/>
  <c r="H48" i="16"/>
  <c r="H69" i="16"/>
  <c r="H84" i="16"/>
  <c r="H110" i="16"/>
  <c r="H88" i="16"/>
  <c r="H42" i="16"/>
  <c r="H68" i="16"/>
  <c r="H104" i="16"/>
  <c r="H6" i="16"/>
  <c r="H79" i="16"/>
  <c r="H119" i="16"/>
  <c r="H7" i="16"/>
  <c r="H12" i="16"/>
  <c r="H43" i="16"/>
  <c r="H59" i="16"/>
  <c r="H64" i="16"/>
  <c r="H80" i="16"/>
  <c r="H100" i="16"/>
  <c r="H105" i="16"/>
  <c r="J36" i="19"/>
  <c r="J82" i="19"/>
  <c r="J13" i="19"/>
  <c r="J119" i="19"/>
  <c r="J106" i="19"/>
  <c r="J23" i="19"/>
  <c r="J83" i="19"/>
  <c r="J42" i="19"/>
  <c r="J93" i="19"/>
  <c r="J102" i="19"/>
  <c r="J112" i="19"/>
  <c r="J59" i="19"/>
  <c r="J15" i="19"/>
  <c r="P24" i="19"/>
  <c r="J74" i="19"/>
  <c r="J89" i="19"/>
  <c r="J103" i="19"/>
  <c r="J29" i="19"/>
  <c r="J16" i="19"/>
  <c r="J20" i="19"/>
  <c r="J25" i="19"/>
  <c r="O29" i="19"/>
  <c r="O65" i="19"/>
  <c r="J70" i="19"/>
  <c r="J75" i="19"/>
  <c r="J80" i="19"/>
  <c r="J85" i="19"/>
  <c r="J90" i="19"/>
  <c r="P94" i="19"/>
  <c r="J27" i="19"/>
  <c r="J87" i="19"/>
  <c r="J50" i="19"/>
  <c r="J73" i="19"/>
  <c r="J97" i="19"/>
  <c r="J24" i="19"/>
  <c r="J64" i="19"/>
  <c r="J94" i="19"/>
  <c r="J117" i="19"/>
  <c r="O110" i="19"/>
  <c r="J6" i="19"/>
  <c r="J11" i="19"/>
  <c r="J44" i="19"/>
  <c r="J53" i="19"/>
  <c r="N85" i="19"/>
  <c r="J104" i="19"/>
  <c r="J96" i="19"/>
  <c r="J115" i="19"/>
  <c r="J4" i="19"/>
  <c r="J111" i="19"/>
  <c r="J37" i="19"/>
  <c r="J63" i="19"/>
  <c r="J78" i="19"/>
  <c r="J9" i="19"/>
  <c r="J51" i="19"/>
  <c r="J107" i="19"/>
  <c r="N112" i="19"/>
  <c r="J84" i="19"/>
  <c r="J52" i="19"/>
  <c r="J108" i="19"/>
  <c r="P33" i="19"/>
  <c r="P6" i="19"/>
  <c r="J35" i="19"/>
  <c r="J61" i="19"/>
  <c r="J99" i="19"/>
  <c r="J109" i="19"/>
  <c r="J122" i="19"/>
  <c r="J22" i="19"/>
  <c r="J72" i="19"/>
  <c r="J18" i="19"/>
  <c r="J77" i="19"/>
  <c r="J8" i="19"/>
  <c r="J58" i="19"/>
  <c r="J92" i="19"/>
  <c r="J101" i="19"/>
  <c r="J14" i="19"/>
  <c r="J68" i="19"/>
  <c r="J88" i="19"/>
  <c r="J33" i="19"/>
  <c r="J47" i="19"/>
  <c r="P93" i="19"/>
  <c r="J116" i="19"/>
  <c r="J38" i="19"/>
  <c r="J69" i="19"/>
  <c r="J79" i="19"/>
  <c r="J10" i="19"/>
  <c r="J43" i="19"/>
  <c r="J60" i="19"/>
  <c r="J98" i="19"/>
  <c r="J17" i="19"/>
  <c r="J21" i="19"/>
  <c r="J26" i="19"/>
  <c r="J30" i="19"/>
  <c r="J66" i="19"/>
  <c r="J71" i="19"/>
  <c r="J76" i="19"/>
  <c r="J81" i="19"/>
  <c r="J95" i="19"/>
  <c r="J114" i="19"/>
  <c r="J31" i="19"/>
  <c r="J34" i="19"/>
  <c r="J65" i="19"/>
  <c r="J12" i="19"/>
  <c r="J40" i="19"/>
  <c r="J45" i="19"/>
  <c r="J86" i="19"/>
  <c r="J118" i="19"/>
  <c r="I3" i="18"/>
  <c r="I26" i="18"/>
  <c r="I36" i="18"/>
  <c r="I60" i="18"/>
  <c r="I65" i="18"/>
  <c r="I90" i="18"/>
  <c r="I110" i="18"/>
  <c r="I115" i="18"/>
  <c r="J3" i="18"/>
  <c r="I8" i="18"/>
  <c r="I13" i="18"/>
  <c r="I18" i="18"/>
  <c r="J26" i="18"/>
  <c r="J36" i="18"/>
  <c r="J60" i="18"/>
  <c r="J65" i="18"/>
  <c r="I75" i="18"/>
  <c r="J80" i="18"/>
  <c r="J85" i="18"/>
  <c r="J90" i="18"/>
  <c r="I95" i="18"/>
  <c r="I100" i="18"/>
  <c r="I105" i="18"/>
  <c r="J110" i="18"/>
  <c r="J115" i="18"/>
  <c r="J8" i="18"/>
  <c r="J13" i="18"/>
  <c r="J18" i="18"/>
  <c r="I23" i="18"/>
  <c r="I42" i="18"/>
  <c r="I47" i="18"/>
  <c r="I56" i="18"/>
  <c r="J70" i="18"/>
  <c r="J75" i="18"/>
  <c r="J95" i="18"/>
  <c r="J100" i="18"/>
  <c r="J105" i="18"/>
  <c r="I4" i="18"/>
  <c r="J23" i="18"/>
  <c r="I27" i="18"/>
  <c r="I37" i="18"/>
  <c r="J56" i="18"/>
  <c r="I61" i="18"/>
  <c r="I66" i="18"/>
  <c r="I81" i="18"/>
  <c r="I86" i="18"/>
  <c r="I91" i="18"/>
  <c r="I111" i="18"/>
  <c r="J4" i="18"/>
  <c r="I9" i="18"/>
  <c r="I14" i="18"/>
  <c r="I19" i="18"/>
  <c r="J27" i="18"/>
  <c r="J37" i="18"/>
  <c r="I52" i="18"/>
  <c r="J61" i="18"/>
  <c r="J66" i="18"/>
  <c r="I71" i="18"/>
  <c r="I76" i="18"/>
  <c r="J86" i="18"/>
  <c r="J91" i="18"/>
  <c r="I96" i="18"/>
  <c r="I101" i="18"/>
  <c r="I106" i="18"/>
  <c r="J111" i="18"/>
  <c r="I116" i="18"/>
  <c r="I119" i="18"/>
  <c r="J96" i="18"/>
  <c r="I43" i="18"/>
  <c r="I62" i="18"/>
  <c r="I15" i="18"/>
  <c r="J38" i="18"/>
  <c r="I72" i="18"/>
  <c r="I82" i="18"/>
  <c r="I97" i="18"/>
  <c r="J112" i="18"/>
  <c r="J15" i="18"/>
  <c r="J67" i="18"/>
  <c r="J72" i="18"/>
  <c r="J107" i="18"/>
  <c r="I34" i="18"/>
  <c r="I44" i="18"/>
  <c r="I88" i="18"/>
  <c r="J29" i="18"/>
  <c r="J49" i="18"/>
  <c r="J63" i="18"/>
  <c r="I78" i="18"/>
  <c r="I113" i="18"/>
  <c r="I6" i="18"/>
  <c r="J11" i="18"/>
  <c r="I16" i="18"/>
  <c r="J58" i="18"/>
  <c r="I68" i="18"/>
  <c r="J73" i="18"/>
  <c r="J78" i="18"/>
  <c r="J83" i="18"/>
  <c r="I93" i="18"/>
  <c r="I98" i="18"/>
  <c r="I103" i="18"/>
  <c r="J108" i="18"/>
  <c r="J113" i="18"/>
  <c r="J9" i="18"/>
  <c r="I33" i="18"/>
  <c r="J76" i="18"/>
  <c r="J101" i="18"/>
  <c r="J106" i="18"/>
  <c r="J116" i="18"/>
  <c r="J120" i="18"/>
  <c r="J33" i="18"/>
  <c r="J57" i="18"/>
  <c r="I10" i="18"/>
  <c r="J43" i="18"/>
  <c r="J62" i="18"/>
  <c r="J10" i="18"/>
  <c r="J82" i="18"/>
  <c r="J117" i="18"/>
  <c r="I39" i="18"/>
  <c r="I63" i="18"/>
  <c r="J44" i="18"/>
  <c r="I58" i="18"/>
  <c r="I73" i="18"/>
  <c r="I108" i="18"/>
  <c r="J6" i="18"/>
  <c r="J16" i="18"/>
  <c r="I30" i="18"/>
  <c r="I35" i="18"/>
  <c r="I40" i="18"/>
  <c r="I45" i="18"/>
  <c r="I50" i="18"/>
  <c r="I54" i="18"/>
  <c r="J68" i="18"/>
  <c r="J93" i="18"/>
  <c r="J98" i="18"/>
  <c r="J103" i="18"/>
  <c r="I118" i="18"/>
  <c r="I122" i="18"/>
  <c r="I80" i="18"/>
  <c r="J19" i="18"/>
  <c r="J52" i="18"/>
  <c r="J71" i="18"/>
  <c r="J81" i="18"/>
  <c r="I28" i="18"/>
  <c r="I48" i="18"/>
  <c r="I20" i="18"/>
  <c r="I102" i="18"/>
  <c r="I11" i="18"/>
  <c r="J39" i="18"/>
  <c r="J30" i="18"/>
  <c r="J35" i="18"/>
  <c r="J40" i="18"/>
  <c r="J45" i="18"/>
  <c r="J50" i="18"/>
  <c r="J54" i="18"/>
  <c r="I59" i="18"/>
  <c r="J64" i="18"/>
  <c r="I79" i="18"/>
  <c r="I84" i="18"/>
  <c r="I89" i="18"/>
  <c r="I109" i="18"/>
  <c r="I114" i="18"/>
  <c r="J118" i="18"/>
  <c r="J122" i="18"/>
  <c r="I85" i="18"/>
  <c r="J14" i="18"/>
  <c r="I38" i="18"/>
  <c r="I87" i="18"/>
  <c r="I5" i="18"/>
  <c r="J28" i="18"/>
  <c r="J48" i="18"/>
  <c r="I67" i="18"/>
  <c r="I77" i="18"/>
  <c r="J87" i="18"/>
  <c r="I107" i="18"/>
  <c r="J5" i="18"/>
  <c r="J20" i="18"/>
  <c r="J53" i="18"/>
  <c r="J77" i="18"/>
  <c r="J102" i="18"/>
  <c r="I29" i="18"/>
  <c r="I49" i="18"/>
  <c r="J34" i="18"/>
  <c r="I83" i="18"/>
  <c r="I7" i="18"/>
  <c r="I12" i="18"/>
  <c r="I17" i="18"/>
  <c r="J59" i="18"/>
  <c r="I69" i="18"/>
  <c r="J74" i="18"/>
  <c r="J79" i="18"/>
  <c r="J84" i="18"/>
  <c r="J89" i="18"/>
  <c r="I94" i="18"/>
  <c r="I99" i="18"/>
  <c r="I104" i="18"/>
  <c r="J109" i="18"/>
  <c r="J114" i="18"/>
  <c r="J12" i="17"/>
  <c r="J118" i="17"/>
  <c r="J97" i="17"/>
  <c r="J3" i="17"/>
  <c r="J92" i="17"/>
  <c r="J108" i="17"/>
  <c r="J50" i="17"/>
  <c r="J82" i="17"/>
  <c r="J56" i="17"/>
  <c r="J93" i="17"/>
  <c r="J109" i="17"/>
  <c r="J7" i="17"/>
  <c r="J60" i="17"/>
  <c r="J13" i="17"/>
  <c r="J98" i="17"/>
  <c r="J19" i="17"/>
  <c r="J40" i="17"/>
  <c r="J30" i="17"/>
  <c r="J67" i="17"/>
  <c r="J88" i="17"/>
  <c r="J9" i="17"/>
  <c r="J46" i="17"/>
  <c r="J78" i="17"/>
  <c r="J115" i="17"/>
  <c r="H10" i="17"/>
  <c r="J20" i="17"/>
  <c r="J36" i="17"/>
  <c r="J57" i="17"/>
  <c r="J110" i="17"/>
  <c r="J15" i="17"/>
  <c r="H21" i="17"/>
  <c r="J31" i="17"/>
  <c r="P36" i="17"/>
  <c r="H42" i="17"/>
  <c r="J52" i="17"/>
  <c r="H58" i="17"/>
  <c r="J68" i="17"/>
  <c r="H74" i="17"/>
  <c r="J84" i="17"/>
  <c r="J89" i="17"/>
  <c r="H95" i="17"/>
  <c r="J105" i="17"/>
  <c r="H111" i="17"/>
  <c r="J121" i="17"/>
  <c r="J102" i="17"/>
  <c r="J44" i="17"/>
  <c r="J18" i="17"/>
  <c r="J29" i="17"/>
  <c r="J87" i="17"/>
  <c r="J45" i="17"/>
  <c r="J14" i="17"/>
  <c r="J51" i="17"/>
  <c r="J83" i="17"/>
  <c r="J104" i="17"/>
  <c r="J120" i="17"/>
  <c r="J25" i="17"/>
  <c r="J62" i="17"/>
  <c r="J99" i="17"/>
  <c r="J4" i="17"/>
  <c r="J41" i="17"/>
  <c r="H47" i="17"/>
  <c r="H63" i="17"/>
  <c r="J73" i="17"/>
  <c r="J94" i="17"/>
  <c r="H100" i="17"/>
  <c r="H116" i="17"/>
  <c r="J10" i="17"/>
  <c r="H16" i="17"/>
  <c r="J26" i="17"/>
  <c r="H32" i="17"/>
  <c r="H37" i="17"/>
  <c r="J47" i="17"/>
  <c r="H53" i="17"/>
  <c r="J63" i="17"/>
  <c r="H69" i="17"/>
  <c r="J79" i="17"/>
  <c r="H85" i="17"/>
  <c r="H90" i="17"/>
  <c r="J100" i="17"/>
  <c r="H106" i="17"/>
  <c r="J116" i="17"/>
  <c r="H122" i="17"/>
  <c r="J28" i="17"/>
  <c r="J49" i="17"/>
  <c r="J81" i="17"/>
  <c r="J113" i="17"/>
  <c r="J34" i="17"/>
  <c r="J71" i="17"/>
  <c r="J103" i="17"/>
  <c r="H79" i="17"/>
  <c r="J5" i="17"/>
  <c r="H11" i="17"/>
  <c r="J21" i="17"/>
  <c r="H27" i="17"/>
  <c r="J42" i="17"/>
  <c r="H48" i="17"/>
  <c r="J58" i="17"/>
  <c r="H64" i="17"/>
  <c r="J74" i="17"/>
  <c r="J95" i="17"/>
  <c r="J111" i="17"/>
  <c r="J23" i="17"/>
  <c r="J39" i="17"/>
  <c r="J65" i="17"/>
  <c r="J76" i="17"/>
  <c r="J55" i="17"/>
  <c r="J66" i="17"/>
  <c r="J119" i="17"/>
  <c r="J8" i="17"/>
  <c r="J24" i="17"/>
  <c r="J61" i="17"/>
  <c r="J77" i="17"/>
  <c r="J114" i="17"/>
  <c r="J35" i="17"/>
  <c r="J72" i="17"/>
  <c r="J16" i="17"/>
  <c r="J37" i="17"/>
  <c r="J53" i="17"/>
  <c r="J69" i="17"/>
  <c r="J85" i="17"/>
  <c r="J90" i="17"/>
  <c r="J106" i="17"/>
  <c r="J122" i="17"/>
  <c r="J11" i="17"/>
  <c r="J27" i="17"/>
  <c r="J48" i="17"/>
  <c r="J64" i="17"/>
  <c r="J80" i="17"/>
  <c r="J101" i="17"/>
  <c r="J117" i="17"/>
  <c r="J6" i="17"/>
  <c r="H12" i="17"/>
  <c r="J22" i="17"/>
  <c r="H28" i="17"/>
  <c r="J43" i="17"/>
  <c r="H49" i="17"/>
  <c r="J59" i="17"/>
  <c r="J75" i="17"/>
  <c r="J96" i="17"/>
  <c r="J112" i="17"/>
  <c r="H120" i="16"/>
  <c r="P56" i="16"/>
  <c r="P67" i="16"/>
  <c r="P42" i="16"/>
  <c r="P92" i="16"/>
  <c r="H122" i="16"/>
  <c r="P84" i="16"/>
  <c r="P14" i="16"/>
  <c r="N113" i="16"/>
  <c r="P8" i="16"/>
  <c r="O113" i="16"/>
  <c r="O10" i="16"/>
  <c r="P10" i="16"/>
  <c r="P95" i="16"/>
  <c r="H34" i="11"/>
  <c r="P96" i="11"/>
  <c r="J101" i="11"/>
  <c r="H94" i="11"/>
  <c r="H63" i="11"/>
  <c r="H41" i="11"/>
  <c r="J33" i="11"/>
  <c r="H11" i="11"/>
  <c r="N64" i="11"/>
  <c r="J119" i="11"/>
  <c r="J93" i="11"/>
  <c r="H86" i="11"/>
  <c r="H78" i="11"/>
  <c r="H70" i="11"/>
  <c r="J62" i="11"/>
  <c r="H48" i="11"/>
  <c r="H18" i="11"/>
  <c r="H30" i="11"/>
  <c r="H93" i="11"/>
  <c r="H25" i="11"/>
  <c r="S24" i="10"/>
  <c r="S12" i="10"/>
  <c r="S28" i="10"/>
  <c r="S7" i="10"/>
  <c r="S23" i="10"/>
  <c r="S39" i="10"/>
  <c r="S14" i="10"/>
  <c r="S30" i="10"/>
  <c r="S29" i="10"/>
  <c r="S9" i="10"/>
  <c r="S25" i="10"/>
  <c r="S41" i="10"/>
  <c r="S40" i="10"/>
  <c r="S35" i="10"/>
  <c r="S4" i="10"/>
  <c r="S20" i="10"/>
  <c r="S36" i="10"/>
  <c r="S3" i="10"/>
  <c r="S15" i="10"/>
  <c r="S31" i="10"/>
  <c r="S18" i="10"/>
  <c r="S10" i="10"/>
  <c r="S26" i="10"/>
  <c r="S42" i="10"/>
  <c r="T13" i="10"/>
  <c r="S5" i="10"/>
  <c r="S21" i="10"/>
  <c r="S37" i="10"/>
  <c r="S16" i="10"/>
  <c r="S32" i="10"/>
  <c r="S19" i="10"/>
  <c r="S11" i="10"/>
  <c r="S27" i="10"/>
  <c r="S43" i="10"/>
  <c r="S8" i="10"/>
  <c r="S6" i="10"/>
  <c r="S22" i="10"/>
  <c r="S38" i="10"/>
  <c r="S17" i="10"/>
  <c r="M17" i="10"/>
  <c r="M33" i="10"/>
  <c r="M12" i="10"/>
  <c r="M39" i="10"/>
  <c r="M18" i="10"/>
  <c r="M34" i="10"/>
  <c r="M13" i="10"/>
  <c r="M29" i="10"/>
  <c r="M3" i="10"/>
  <c r="M26" i="10"/>
  <c r="M42" i="10"/>
  <c r="M10" i="10"/>
  <c r="M5" i="10"/>
  <c r="M21" i="10"/>
  <c r="M37" i="10"/>
  <c r="M28" i="10"/>
  <c r="M7" i="10"/>
  <c r="M23" i="10"/>
  <c r="M4" i="10"/>
  <c r="M20" i="10"/>
  <c r="M36" i="10"/>
  <c r="S39" i="8"/>
  <c r="T7" i="8"/>
  <c r="S18" i="8"/>
  <c r="S34" i="8"/>
  <c r="S13" i="8"/>
  <c r="S29" i="8"/>
  <c r="S8" i="8"/>
  <c r="S24" i="8"/>
  <c r="S40" i="8"/>
  <c r="S28" i="8"/>
  <c r="S23" i="8"/>
  <c r="S3" i="8"/>
  <c r="S19" i="8"/>
  <c r="S35" i="8"/>
  <c r="S7" i="8"/>
  <c r="T3" i="8"/>
  <c r="S14" i="8"/>
  <c r="S30" i="8"/>
  <c r="S9" i="8"/>
  <c r="S25" i="8"/>
  <c r="S41" i="8"/>
  <c r="S4" i="8"/>
  <c r="S20" i="8"/>
  <c r="S36" i="8"/>
  <c r="S15" i="8"/>
  <c r="S31" i="8"/>
  <c r="S10" i="8"/>
  <c r="S26" i="8"/>
  <c r="S42" i="8"/>
  <c r="S5" i="8"/>
  <c r="S21" i="8"/>
  <c r="S37" i="8"/>
  <c r="S16" i="8"/>
  <c r="S32" i="8"/>
  <c r="S11" i="8"/>
  <c r="S27" i="8"/>
  <c r="S43" i="8"/>
  <c r="S6" i="8"/>
  <c r="S22" i="8"/>
  <c r="S38" i="8"/>
  <c r="S17" i="8"/>
  <c r="M13" i="8"/>
  <c r="M8" i="8"/>
  <c r="M23" i="8"/>
  <c r="M40" i="8"/>
  <c r="M10" i="8"/>
  <c r="M42" i="8"/>
  <c r="M31" i="8"/>
  <c r="M26" i="8"/>
  <c r="M16" i="8"/>
  <c r="M32" i="8"/>
  <c r="M43" i="8"/>
  <c r="M18" i="8"/>
  <c r="M34" i="8"/>
  <c r="M19" i="8"/>
  <c r="M14" i="8"/>
  <c r="M30" i="8"/>
  <c r="M11" i="8"/>
  <c r="M27" i="8"/>
  <c r="I3" i="8"/>
  <c r="I8" i="8"/>
  <c r="M9" i="8"/>
  <c r="M25" i="8"/>
  <c r="I36" i="8"/>
  <c r="M41" i="8"/>
  <c r="M5" i="8"/>
  <c r="M21" i="8"/>
  <c r="M37" i="8"/>
  <c r="M29" i="8"/>
  <c r="M35" i="8"/>
  <c r="M4" i="8"/>
  <c r="M20" i="8"/>
  <c r="M36" i="8"/>
  <c r="S7" i="7"/>
  <c r="S8" i="7"/>
  <c r="S24" i="7"/>
  <c r="S40" i="7"/>
  <c r="S3" i="7"/>
  <c r="S19" i="7"/>
  <c r="S35" i="7"/>
  <c r="T3" i="7"/>
  <c r="S14" i="7"/>
  <c r="S30" i="7"/>
  <c r="S9" i="7"/>
  <c r="S25" i="7"/>
  <c r="S41" i="7"/>
  <c r="S12" i="7"/>
  <c r="S28" i="7"/>
  <c r="S39" i="7"/>
  <c r="T7" i="7"/>
  <c r="S18" i="7"/>
  <c r="S34" i="7"/>
  <c r="S13" i="7"/>
  <c r="S29" i="7"/>
  <c r="S4" i="7"/>
  <c r="S20" i="7"/>
  <c r="S15" i="7"/>
  <c r="S31" i="7"/>
  <c r="S10" i="7"/>
  <c r="S26" i="7"/>
  <c r="S42" i="7"/>
  <c r="S5" i="7"/>
  <c r="S21" i="7"/>
  <c r="S37" i="7"/>
  <c r="S43" i="7"/>
  <c r="S6" i="7"/>
  <c r="S22" i="7"/>
  <c r="S38" i="7"/>
  <c r="S36" i="7"/>
  <c r="S16" i="7"/>
  <c r="S32" i="7"/>
  <c r="S11" i="7"/>
  <c r="S27" i="7"/>
  <c r="S17" i="7"/>
  <c r="AA8" i="7"/>
  <c r="M6" i="7"/>
  <c r="M4" i="7"/>
  <c r="M17" i="7"/>
  <c r="M14" i="7"/>
  <c r="M30" i="7"/>
  <c r="M10" i="7"/>
  <c r="M26" i="7"/>
  <c r="M42" i="7"/>
  <c r="M19" i="7"/>
  <c r="M25" i="7"/>
  <c r="M41" i="7"/>
  <c r="M36" i="7"/>
  <c r="M5" i="7"/>
  <c r="M21" i="7"/>
  <c r="M37" i="7"/>
  <c r="M29" i="7"/>
  <c r="M16" i="7"/>
  <c r="M32" i="7"/>
  <c r="M11" i="7"/>
  <c r="I22" i="7"/>
  <c r="M27" i="7"/>
  <c r="M43" i="7"/>
  <c r="M13" i="7"/>
  <c r="M35" i="7"/>
  <c r="I17" i="7"/>
  <c r="S30" i="6"/>
  <c r="S12" i="6"/>
  <c r="S28" i="6"/>
  <c r="S7" i="6"/>
  <c r="S23" i="6"/>
  <c r="S39" i="6"/>
  <c r="S18" i="6"/>
  <c r="S34" i="6"/>
  <c r="S13" i="6"/>
  <c r="S29" i="6"/>
  <c r="S8" i="6"/>
  <c r="S24" i="6"/>
  <c r="S40" i="6"/>
  <c r="S3" i="6"/>
  <c r="S19" i="6"/>
  <c r="S35" i="6"/>
  <c r="S14" i="6"/>
  <c r="S25" i="6"/>
  <c r="S41" i="6"/>
  <c r="S20" i="6"/>
  <c r="S15" i="6"/>
  <c r="S31" i="6"/>
  <c r="S21" i="6"/>
  <c r="S16" i="6"/>
  <c r="S32" i="6"/>
  <c r="S9" i="6"/>
  <c r="S36" i="6"/>
  <c r="T4" i="6"/>
  <c r="S5" i="6"/>
  <c r="S37" i="6"/>
  <c r="S11" i="6"/>
  <c r="S27" i="6"/>
  <c r="S43" i="6"/>
  <c r="S26" i="6"/>
  <c r="S6" i="6"/>
  <c r="S22" i="6"/>
  <c r="S38" i="6"/>
  <c r="S4" i="6"/>
  <c r="S10" i="6"/>
  <c r="S17" i="6"/>
  <c r="M7" i="6"/>
  <c r="M13" i="6"/>
  <c r="M30" i="6"/>
  <c r="M11" i="6"/>
  <c r="M27" i="6"/>
  <c r="M43" i="6"/>
  <c r="M23" i="6"/>
  <c r="M38" i="6"/>
  <c r="M5" i="6"/>
  <c r="I16" i="6"/>
  <c r="M21" i="6"/>
  <c r="I32" i="6"/>
  <c r="M34" i="6"/>
  <c r="S39" i="5"/>
  <c r="S13" i="5"/>
  <c r="S29" i="5"/>
  <c r="S18" i="5"/>
  <c r="S8" i="5"/>
  <c r="S24" i="5"/>
  <c r="S40" i="5"/>
  <c r="S3" i="5"/>
  <c r="S19" i="5"/>
  <c r="S35" i="5"/>
  <c r="S28" i="5"/>
  <c r="S23" i="5"/>
  <c r="T3" i="5"/>
  <c r="S14" i="5"/>
  <c r="S30" i="5"/>
  <c r="S9" i="5"/>
  <c r="S25" i="5"/>
  <c r="S41" i="5"/>
  <c r="S20" i="5"/>
  <c r="S36" i="5"/>
  <c r="S34" i="5"/>
  <c r="S15" i="5"/>
  <c r="S31" i="5"/>
  <c r="T7" i="5"/>
  <c r="S10" i="5"/>
  <c r="S26" i="5"/>
  <c r="S42" i="5"/>
  <c r="S7" i="5"/>
  <c r="S5" i="5"/>
  <c r="S21" i="5"/>
  <c r="S37" i="5"/>
  <c r="S16" i="5"/>
  <c r="S32" i="5"/>
  <c r="S11" i="5"/>
  <c r="S27" i="5"/>
  <c r="S43" i="5"/>
  <c r="S6" i="5"/>
  <c r="S22" i="5"/>
  <c r="S38" i="5"/>
  <c r="S17" i="5"/>
  <c r="M21" i="5"/>
  <c r="M37" i="5"/>
  <c r="M16" i="5"/>
  <c r="M27" i="5"/>
  <c r="H12" i="5"/>
  <c r="I12" i="5"/>
  <c r="H39" i="5"/>
  <c r="I7" i="5"/>
  <c r="M24" i="5"/>
  <c r="H34" i="5"/>
  <c r="M40" i="5"/>
  <c r="I18" i="5"/>
  <c r="M39" i="5"/>
  <c r="M18" i="5"/>
  <c r="H24" i="5"/>
  <c r="M34" i="5"/>
  <c r="I8" i="5"/>
  <c r="M13" i="5"/>
  <c r="H19" i="5"/>
  <c r="I24" i="5"/>
  <c r="M29" i="5"/>
  <c r="H35" i="5"/>
  <c r="I40" i="5"/>
  <c r="H14" i="5"/>
  <c r="I19" i="5"/>
  <c r="H30" i="5"/>
  <c r="I35" i="5"/>
  <c r="H9" i="5"/>
  <c r="I14" i="5"/>
  <c r="M19" i="5"/>
  <c r="H25" i="5"/>
  <c r="I30" i="5"/>
  <c r="M35" i="5"/>
  <c r="H41" i="5"/>
  <c r="H6" i="5"/>
  <c r="M11" i="5"/>
  <c r="M23" i="5"/>
  <c r="M9" i="5"/>
  <c r="I20" i="5"/>
  <c r="M41" i="5"/>
  <c r="M4" i="5"/>
  <c r="H10" i="5"/>
  <c r="I15" i="5"/>
  <c r="M20" i="5"/>
  <c r="H26" i="5"/>
  <c r="I31" i="5"/>
  <c r="M36" i="5"/>
  <c r="H42" i="5"/>
  <c r="H22" i="5"/>
  <c r="M32" i="5"/>
  <c r="M43" i="5"/>
  <c r="M17" i="5"/>
  <c r="I28" i="5"/>
  <c r="M33" i="5"/>
  <c r="M12" i="5"/>
  <c r="I39" i="5"/>
  <c r="I3" i="5"/>
  <c r="I13" i="5"/>
  <c r="I29" i="5"/>
  <c r="H40" i="5"/>
  <c r="H4" i="5"/>
  <c r="M14" i="5"/>
  <c r="H20" i="5"/>
  <c r="I25" i="5"/>
  <c r="M30" i="5"/>
  <c r="H36" i="5"/>
  <c r="I4" i="5"/>
  <c r="H15" i="5"/>
  <c r="M25" i="5"/>
  <c r="I36" i="5"/>
  <c r="I10" i="5"/>
  <c r="M15" i="5"/>
  <c r="H21" i="5"/>
  <c r="I26" i="5"/>
  <c r="M31" i="5"/>
  <c r="H37" i="5"/>
  <c r="H29" i="5"/>
  <c r="M10" i="5"/>
  <c r="H16" i="5"/>
  <c r="M26" i="5"/>
  <c r="M42" i="5"/>
  <c r="I38" i="10"/>
  <c r="I18" i="10"/>
  <c r="I13" i="10"/>
  <c r="I24" i="10"/>
  <c r="I39" i="10"/>
  <c r="O24" i="10"/>
  <c r="O34" i="10"/>
  <c r="I15" i="10"/>
  <c r="O30" i="10"/>
  <c r="I35" i="10"/>
  <c r="I10" i="10"/>
  <c r="I41" i="10"/>
  <c r="I40" i="10"/>
  <c r="I5" i="10"/>
  <c r="I21" i="10"/>
  <c r="I26" i="10"/>
  <c r="I31" i="10"/>
  <c r="I36" i="10"/>
  <c r="I28" i="10"/>
  <c r="I3" i="10"/>
  <c r="I8" i="10"/>
  <c r="I29" i="10"/>
  <c r="I34" i="10"/>
  <c r="I30" i="10"/>
  <c r="I16" i="10"/>
  <c r="I12" i="10"/>
  <c r="I7" i="10"/>
  <c r="I4" i="10"/>
  <c r="I20" i="10"/>
  <c r="I11" i="10"/>
  <c r="I42" i="10"/>
  <c r="I33" i="10"/>
  <c r="I14" i="10"/>
  <c r="I25" i="10"/>
  <c r="I6" i="10"/>
  <c r="I22" i="10"/>
  <c r="I27" i="10"/>
  <c r="I32" i="10"/>
  <c r="I37" i="10"/>
  <c r="I9" i="10"/>
  <c r="I17" i="10"/>
  <c r="O20" i="10"/>
  <c r="O37" i="10"/>
  <c r="O23" i="10"/>
  <c r="O4" i="10"/>
  <c r="O26" i="10"/>
  <c r="O40" i="10"/>
  <c r="O6" i="10"/>
  <c r="O16" i="10"/>
  <c r="O7" i="10"/>
  <c r="M33" i="8"/>
  <c r="M24" i="8"/>
  <c r="I22" i="8"/>
  <c r="I12" i="8"/>
  <c r="M6" i="8"/>
  <c r="M22" i="8"/>
  <c r="M12" i="8"/>
  <c r="M7" i="8"/>
  <c r="M39" i="8"/>
  <c r="M38" i="8"/>
  <c r="M17" i="8"/>
  <c r="M28" i="8"/>
  <c r="AA8" i="8"/>
  <c r="M3" i="8"/>
  <c r="I38" i="8"/>
  <c r="I18" i="8"/>
  <c r="M22" i="7"/>
  <c r="M28" i="7"/>
  <c r="M7" i="7"/>
  <c r="M23" i="7"/>
  <c r="M39" i="7"/>
  <c r="M18" i="7"/>
  <c r="M34" i="7"/>
  <c r="H22" i="7"/>
  <c r="M8" i="7"/>
  <c r="M24" i="7"/>
  <c r="M40" i="7"/>
  <c r="M3" i="7"/>
  <c r="M33" i="7"/>
  <c r="M12" i="7"/>
  <c r="H13" i="7"/>
  <c r="M20" i="7"/>
  <c r="M38" i="7"/>
  <c r="H8" i="7"/>
  <c r="M15" i="7"/>
  <c r="M31" i="7"/>
  <c r="H18" i="7"/>
  <c r="M9" i="7"/>
  <c r="H9" i="7"/>
  <c r="H4" i="7"/>
  <c r="M17" i="6"/>
  <c r="M33" i="6"/>
  <c r="M31" i="6"/>
  <c r="M10" i="6"/>
  <c r="M26" i="6"/>
  <c r="M42" i="6"/>
  <c r="M28" i="6"/>
  <c r="M39" i="6"/>
  <c r="M18" i="6"/>
  <c r="M8" i="6"/>
  <c r="M24" i="6"/>
  <c r="M40" i="6"/>
  <c r="AA8" i="6"/>
  <c r="M3" i="6"/>
  <c r="M19" i="6"/>
  <c r="M14" i="6"/>
  <c r="M9" i="6"/>
  <c r="M41" i="6"/>
  <c r="M4" i="6"/>
  <c r="M20" i="6"/>
  <c r="M36" i="6"/>
  <c r="M15" i="6"/>
  <c r="M37" i="6"/>
  <c r="M25" i="6"/>
  <c r="H42" i="6"/>
  <c r="M16" i="6"/>
  <c r="M32" i="6"/>
  <c r="M6" i="6"/>
  <c r="M12" i="6"/>
  <c r="I12" i="6"/>
  <c r="M29" i="6"/>
  <c r="H26" i="6"/>
  <c r="I31" i="6"/>
  <c r="I10" i="6"/>
  <c r="H21" i="6"/>
  <c r="I26" i="6"/>
  <c r="H37" i="6"/>
  <c r="I42" i="6"/>
  <c r="AA8" i="5"/>
  <c r="M6" i="5"/>
  <c r="M38" i="5"/>
  <c r="M7" i="5"/>
  <c r="M3" i="5"/>
  <c r="I5" i="5"/>
  <c r="I21" i="5"/>
  <c r="I37" i="5"/>
  <c r="M22" i="5"/>
  <c r="M8" i="5"/>
  <c r="I16" i="5"/>
  <c r="I32" i="5"/>
  <c r="M28" i="5"/>
  <c r="I6" i="5"/>
  <c r="I22" i="5"/>
  <c r="I38" i="5"/>
  <c r="I33" i="5"/>
  <c r="M8" i="9"/>
  <c r="M25" i="9"/>
  <c r="M16" i="9"/>
  <c r="M32" i="9"/>
  <c r="M11" i="9"/>
  <c r="M27" i="9"/>
  <c r="M6" i="9"/>
  <c r="M17" i="9"/>
  <c r="M33" i="9"/>
  <c r="M12" i="9"/>
  <c r="M28" i="9"/>
  <c r="M23" i="9"/>
  <c r="M18" i="9"/>
  <c r="M13" i="9"/>
  <c r="M29" i="9"/>
  <c r="M42" i="9"/>
  <c r="M20" i="9"/>
  <c r="M36" i="9"/>
  <c r="S33" i="9"/>
  <c r="S38" i="9"/>
  <c r="S41" i="9"/>
  <c r="T16" i="9"/>
  <c r="S35" i="9"/>
  <c r="T32" i="9"/>
  <c r="S4" i="2"/>
  <c r="H11" i="2"/>
  <c r="S5" i="2"/>
  <c r="S48" i="2"/>
  <c r="S42" i="2"/>
  <c r="S27" i="2"/>
  <c r="I11" i="2"/>
  <c r="I51" i="2"/>
  <c r="T48" i="1"/>
  <c r="T32" i="1"/>
  <c r="T46" i="1"/>
  <c r="T14" i="1"/>
  <c r="T8" i="1"/>
  <c r="T21" i="1"/>
  <c r="T35" i="1"/>
  <c r="T19" i="1"/>
  <c r="T18" i="4"/>
  <c r="T36" i="4"/>
  <c r="T20" i="4"/>
  <c r="T19" i="4"/>
  <c r="T33" i="4"/>
  <c r="T17" i="4"/>
  <c r="H34" i="4"/>
  <c r="H3" i="4"/>
  <c r="H13" i="4"/>
  <c r="H29" i="4"/>
  <c r="S12" i="9"/>
  <c r="S28" i="9"/>
  <c r="S7" i="9"/>
  <c r="S23" i="9"/>
  <c r="S39" i="9"/>
  <c r="S18" i="9"/>
  <c r="S34" i="9"/>
  <c r="S13" i="9"/>
  <c r="S29" i="9"/>
  <c r="S8" i="9"/>
  <c r="S24" i="9"/>
  <c r="S40" i="9"/>
  <c r="S19" i="9"/>
  <c r="S15" i="9"/>
  <c r="S31" i="9"/>
  <c r="S25" i="9"/>
  <c r="S20" i="9"/>
  <c r="S10" i="9"/>
  <c r="S26" i="9"/>
  <c r="S42" i="9"/>
  <c r="S17" i="9"/>
  <c r="S14" i="9"/>
  <c r="S30" i="9"/>
  <c r="S9" i="9"/>
  <c r="S4" i="9"/>
  <c r="S36" i="9"/>
  <c r="S5" i="9"/>
  <c r="S21" i="9"/>
  <c r="S37" i="9"/>
  <c r="S16" i="9"/>
  <c r="S32" i="9"/>
  <c r="S11" i="9"/>
  <c r="S27" i="9"/>
  <c r="S43" i="9"/>
  <c r="S6" i="9"/>
  <c r="S22" i="9"/>
  <c r="S43" i="2"/>
  <c r="S6" i="2"/>
  <c r="S7" i="2"/>
  <c r="S23" i="2"/>
  <c r="S18" i="2"/>
  <c r="S34" i="2"/>
  <c r="S50" i="2"/>
  <c r="S13" i="2"/>
  <c r="S29" i="2"/>
  <c r="S45" i="2"/>
  <c r="S8" i="2"/>
  <c r="S24" i="2"/>
  <c r="S40" i="2"/>
  <c r="S11" i="2"/>
  <c r="S49" i="2"/>
  <c r="S12" i="2"/>
  <c r="S44" i="2"/>
  <c r="S39" i="2"/>
  <c r="S19" i="2"/>
  <c r="S35" i="2"/>
  <c r="S51" i="2"/>
  <c r="S14" i="2"/>
  <c r="S30" i="2"/>
  <c r="S46" i="2"/>
  <c r="S9" i="2"/>
  <c r="S25" i="2"/>
  <c r="S41" i="2"/>
  <c r="S38" i="2"/>
  <c r="S33" i="2"/>
  <c r="S20" i="2"/>
  <c r="S36" i="2"/>
  <c r="S17" i="2"/>
  <c r="S52" i="2"/>
  <c r="S15" i="2"/>
  <c r="S31" i="2"/>
  <c r="S47" i="2"/>
  <c r="S10" i="2"/>
  <c r="S26" i="2"/>
  <c r="S28" i="2"/>
  <c r="S21" i="2"/>
  <c r="S37" i="2"/>
  <c r="S53" i="2"/>
  <c r="S22" i="2"/>
  <c r="S16" i="2"/>
  <c r="S32" i="2"/>
  <c r="O26" i="2"/>
  <c r="O31" i="2"/>
  <c r="S17" i="4"/>
  <c r="S30" i="4"/>
  <c r="S19" i="4"/>
  <c r="AA8" i="4"/>
  <c r="S3" i="4"/>
  <c r="S18" i="1"/>
  <c r="S8" i="1"/>
  <c r="S3" i="1"/>
  <c r="S32" i="4"/>
  <c r="S16" i="4"/>
  <c r="S31" i="4"/>
  <c r="S15" i="4"/>
  <c r="S28" i="4"/>
  <c r="S12" i="4"/>
  <c r="S14" i="4"/>
  <c r="S43" i="4"/>
  <c r="S27" i="4"/>
  <c r="S11" i="4"/>
  <c r="S42" i="4"/>
  <c r="S26" i="4"/>
  <c r="S10" i="4"/>
  <c r="S41" i="4"/>
  <c r="S25" i="4"/>
  <c r="S9" i="4"/>
  <c r="S13" i="4"/>
  <c r="S40" i="4"/>
  <c r="S24" i="4"/>
  <c r="S8" i="4"/>
  <c r="S29" i="4"/>
  <c r="S39" i="4"/>
  <c r="S23" i="4"/>
  <c r="S7" i="4"/>
  <c r="S38" i="4"/>
  <c r="S22" i="4"/>
  <c r="S6" i="4"/>
  <c r="S37" i="4"/>
  <c r="S21" i="4"/>
  <c r="S5" i="4"/>
  <c r="S36" i="4"/>
  <c r="S20" i="4"/>
  <c r="S4" i="4"/>
  <c r="S35" i="4"/>
  <c r="S34" i="4"/>
  <c r="S18" i="4"/>
  <c r="S33" i="4"/>
  <c r="S49" i="1"/>
  <c r="S33" i="1"/>
  <c r="S17" i="1"/>
  <c r="S48" i="1"/>
  <c r="S32" i="1"/>
  <c r="S16" i="1"/>
  <c r="S47" i="1"/>
  <c r="S31" i="1"/>
  <c r="S15" i="1"/>
  <c r="S46" i="1"/>
  <c r="S30" i="1"/>
  <c r="S14" i="1"/>
  <c r="S45" i="1"/>
  <c r="S29" i="1"/>
  <c r="S13" i="1"/>
  <c r="S44" i="1"/>
  <c r="S28" i="1"/>
  <c r="S12" i="1"/>
  <c r="S6" i="1"/>
  <c r="S43" i="1"/>
  <c r="S27" i="1"/>
  <c r="S11" i="1"/>
  <c r="S38" i="1"/>
  <c r="S42" i="1"/>
  <c r="S26" i="1"/>
  <c r="S10" i="1"/>
  <c r="S22" i="1"/>
  <c r="S41" i="1"/>
  <c r="S25" i="1"/>
  <c r="S9" i="1"/>
  <c r="S40" i="1"/>
  <c r="S24" i="1"/>
  <c r="S39" i="1"/>
  <c r="S23" i="1"/>
  <c r="S7" i="1"/>
  <c r="H3" i="1"/>
  <c r="S53" i="1"/>
  <c r="S37" i="1"/>
  <c r="S21" i="1"/>
  <c r="S5" i="1"/>
  <c r="S52" i="1"/>
  <c r="S36" i="1"/>
  <c r="S20" i="1"/>
  <c r="S4" i="1"/>
  <c r="S51" i="1"/>
  <c r="S35" i="1"/>
  <c r="S19" i="1"/>
  <c r="S50" i="1"/>
  <c r="S34" i="1"/>
  <c r="H98" i="11"/>
  <c r="H74" i="11"/>
  <c r="H119" i="11"/>
  <c r="H97" i="11"/>
  <c r="J89" i="11"/>
  <c r="J81" i="11"/>
  <c r="J73" i="11"/>
  <c r="H66" i="11"/>
  <c r="J58" i="11"/>
  <c r="H44" i="11"/>
  <c r="J36" i="11"/>
  <c r="H29" i="11"/>
  <c r="H14" i="11"/>
  <c r="J6" i="11"/>
  <c r="J118" i="11"/>
  <c r="J103" i="11"/>
  <c r="J96" i="11"/>
  <c r="H89" i="11"/>
  <c r="H73" i="11"/>
  <c r="J65" i="11"/>
  <c r="H58" i="11"/>
  <c r="J43" i="11"/>
  <c r="J28" i="11"/>
  <c r="J20" i="11"/>
  <c r="J13" i="11"/>
  <c r="H6" i="11"/>
  <c r="H118" i="11"/>
  <c r="H96" i="11"/>
  <c r="J88" i="11"/>
  <c r="J72" i="11"/>
  <c r="H65" i="11"/>
  <c r="J57" i="11"/>
  <c r="H50" i="11"/>
  <c r="H43" i="11"/>
  <c r="J35" i="11"/>
  <c r="H28" i="11"/>
  <c r="H20" i="11"/>
  <c r="H13" i="11"/>
  <c r="J5" i="11"/>
  <c r="H110" i="11"/>
  <c r="H103" i="11"/>
  <c r="J95" i="11"/>
  <c r="H88" i="11"/>
  <c r="H80" i="11"/>
  <c r="H72" i="11"/>
  <c r="J64" i="11"/>
  <c r="H57" i="11"/>
  <c r="H35" i="11"/>
  <c r="H5" i="11"/>
  <c r="H117" i="11"/>
  <c r="H64" i="11"/>
  <c r="H12" i="11"/>
  <c r="J116" i="11"/>
  <c r="P103" i="11"/>
  <c r="N3" i="11"/>
  <c r="J70" i="11"/>
  <c r="J55" i="11"/>
  <c r="J48" i="11"/>
  <c r="J18" i="11"/>
  <c r="J115" i="11"/>
  <c r="P63" i="11"/>
  <c r="J56" i="11"/>
  <c r="H122" i="11"/>
  <c r="J99" i="11"/>
  <c r="J76" i="11"/>
  <c r="H24" i="11"/>
  <c r="N14" i="11"/>
  <c r="F34" i="22"/>
  <c r="C34" i="22"/>
  <c r="O34" i="22"/>
  <c r="L34" i="22"/>
  <c r="I34" i="22"/>
  <c r="N11" i="19"/>
  <c r="P58" i="19"/>
  <c r="N39" i="19"/>
  <c r="P67" i="19"/>
  <c r="P86" i="19"/>
  <c r="O104" i="19"/>
  <c r="N8" i="19"/>
  <c r="P36" i="19"/>
  <c r="O45" i="19"/>
  <c r="N56" i="19"/>
  <c r="O23" i="19"/>
  <c r="P45" i="19"/>
  <c r="O56" i="19"/>
  <c r="P78" i="19"/>
  <c r="P110" i="19"/>
  <c r="O9" i="19"/>
  <c r="N32" i="19"/>
  <c r="P56" i="19"/>
  <c r="P60" i="19"/>
  <c r="N92" i="19"/>
  <c r="N54" i="19"/>
  <c r="N65" i="19"/>
  <c r="P88" i="19"/>
  <c r="N97" i="18"/>
  <c r="N94" i="18"/>
  <c r="N70" i="18"/>
  <c r="N42" i="18"/>
  <c r="N24" i="18"/>
  <c r="N51" i="18"/>
  <c r="N11" i="18"/>
  <c r="N99" i="18"/>
  <c r="N118" i="18"/>
  <c r="N40" i="18"/>
  <c r="N53" i="18"/>
  <c r="N115" i="18"/>
  <c r="N22" i="18"/>
  <c r="N4" i="18"/>
  <c r="N92" i="18"/>
  <c r="N83" i="18"/>
  <c r="N19" i="18"/>
  <c r="N64" i="18"/>
  <c r="P110" i="18"/>
  <c r="P8" i="18"/>
  <c r="P53" i="18"/>
  <c r="P72" i="18"/>
  <c r="I37" i="8"/>
  <c r="H36" i="8"/>
  <c r="N21" i="8"/>
  <c r="H17" i="8"/>
  <c r="N37" i="8"/>
  <c r="N12" i="8"/>
  <c r="H18" i="8"/>
  <c r="N22" i="8"/>
  <c r="I35" i="4"/>
  <c r="I37" i="4"/>
  <c r="H9" i="4"/>
  <c r="H25" i="4"/>
  <c r="H41" i="4"/>
  <c r="I4" i="4"/>
  <c r="H15" i="4"/>
  <c r="I20" i="4"/>
  <c r="H31" i="4"/>
  <c r="I36" i="4"/>
  <c r="H4" i="4"/>
  <c r="H20" i="4"/>
  <c r="H10" i="4"/>
  <c r="I15" i="4"/>
  <c r="H26" i="4"/>
  <c r="I31" i="4"/>
  <c r="H42" i="4"/>
  <c r="H22" i="4"/>
  <c r="I6" i="4"/>
  <c r="H17" i="4"/>
  <c r="I22" i="4"/>
  <c r="H33" i="4"/>
  <c r="I38" i="4"/>
  <c r="H11" i="4"/>
  <c r="H6" i="4"/>
  <c r="H38" i="4"/>
  <c r="H12" i="4"/>
  <c r="I17" i="4"/>
  <c r="H28" i="4"/>
  <c r="I33" i="4"/>
  <c r="H27" i="4"/>
  <c r="H7" i="4"/>
  <c r="I12" i="4"/>
  <c r="H23" i="4"/>
  <c r="I28" i="4"/>
  <c r="H39" i="4"/>
  <c r="I7" i="4"/>
  <c r="H18" i="4"/>
  <c r="I23" i="4"/>
  <c r="I39" i="4"/>
  <c r="H32" i="7"/>
  <c r="N10" i="7"/>
  <c r="N26" i="7"/>
  <c r="P9" i="19"/>
  <c r="O94" i="19"/>
  <c r="P97" i="19"/>
  <c r="P22" i="19"/>
  <c r="P29" i="19"/>
  <c r="P47" i="19"/>
  <c r="P54" i="19"/>
  <c r="O85" i="19"/>
  <c r="O92" i="19"/>
  <c r="N103" i="19"/>
  <c r="P85" i="19"/>
  <c r="P92" i="19"/>
  <c r="O103" i="19"/>
  <c r="O106" i="19"/>
  <c r="O11" i="19"/>
  <c r="O33" i="19"/>
  <c r="P106" i="19"/>
  <c r="P11" i="19"/>
  <c r="O74" i="19"/>
  <c r="N109" i="19"/>
  <c r="N93" i="19"/>
  <c r="N77" i="19"/>
  <c r="N61" i="19"/>
  <c r="N45" i="19"/>
  <c r="N29" i="19"/>
  <c r="N6" i="19"/>
  <c r="N114" i="19"/>
  <c r="N50" i="19"/>
  <c r="N34" i="19"/>
  <c r="N105" i="19"/>
  <c r="N89" i="19"/>
  <c r="N57" i="19"/>
  <c r="N116" i="19"/>
  <c r="N100" i="19"/>
  <c r="N84" i="19"/>
  <c r="N68" i="19"/>
  <c r="N52" i="19"/>
  <c r="N36" i="19"/>
  <c r="N20" i="19"/>
  <c r="N121" i="19"/>
  <c r="N73" i="19"/>
  <c r="N7" i="19"/>
  <c r="N123" i="19"/>
  <c r="N107" i="19"/>
  <c r="N91" i="19"/>
  <c r="N75" i="19"/>
  <c r="N59" i="19"/>
  <c r="N43" i="19"/>
  <c r="N27" i="19"/>
  <c r="N17" i="19"/>
  <c r="N13" i="19"/>
  <c r="N98" i="19"/>
  <c r="N82" i="19"/>
  <c r="N66" i="19"/>
  <c r="N41" i="19"/>
  <c r="N25" i="19"/>
  <c r="N3" i="19"/>
  <c r="N87" i="19"/>
  <c r="N51" i="19"/>
  <c r="N42" i="19"/>
  <c r="N33" i="19"/>
  <c r="N31" i="19"/>
  <c r="N9" i="19"/>
  <c r="N80" i="19"/>
  <c r="N78" i="19"/>
  <c r="N69" i="19"/>
  <c r="N60" i="19"/>
  <c r="N24" i="19"/>
  <c r="N22" i="19"/>
  <c r="N5" i="19"/>
  <c r="N48" i="19"/>
  <c r="N37" i="19"/>
  <c r="N28" i="19"/>
  <c r="N71" i="19"/>
  <c r="N35" i="19"/>
  <c r="N26" i="19"/>
  <c r="N14" i="19"/>
  <c r="N120" i="19"/>
  <c r="N64" i="19"/>
  <c r="N62" i="19"/>
  <c r="N53" i="19"/>
  <c r="N44" i="19"/>
  <c r="N55" i="19"/>
  <c r="N19" i="19"/>
  <c r="N118" i="19"/>
  <c r="N46" i="19"/>
  <c r="N12" i="19"/>
  <c r="N115" i="19"/>
  <c r="N106" i="19"/>
  <c r="N97" i="19"/>
  <c r="N95" i="19"/>
  <c r="N23" i="19"/>
  <c r="N88" i="19"/>
  <c r="N86" i="19"/>
  <c r="N15" i="19"/>
  <c r="N99" i="19"/>
  <c r="N90" i="19"/>
  <c r="N81" i="19"/>
  <c r="N79" i="19"/>
  <c r="N72" i="19"/>
  <c r="N101" i="19"/>
  <c r="O116" i="19"/>
  <c r="O100" i="19"/>
  <c r="O84" i="19"/>
  <c r="O68" i="19"/>
  <c r="O52" i="19"/>
  <c r="O36" i="19"/>
  <c r="O20" i="19"/>
  <c r="O121" i="19"/>
  <c r="O105" i="19"/>
  <c r="O89" i="19"/>
  <c r="O73" i="19"/>
  <c r="O57" i="19"/>
  <c r="O41" i="19"/>
  <c r="O7" i="19"/>
  <c r="O96" i="19"/>
  <c r="O32" i="19"/>
  <c r="O123" i="19"/>
  <c r="O107" i="19"/>
  <c r="O91" i="19"/>
  <c r="O75" i="19"/>
  <c r="O59" i="19"/>
  <c r="O43" i="19"/>
  <c r="O27" i="19"/>
  <c r="O17" i="19"/>
  <c r="O13" i="19"/>
  <c r="O25" i="19"/>
  <c r="O112" i="19"/>
  <c r="O80" i="19"/>
  <c r="O64" i="19"/>
  <c r="O114" i="19"/>
  <c r="O98" i="19"/>
  <c r="O82" i="19"/>
  <c r="O66" i="19"/>
  <c r="O50" i="19"/>
  <c r="O34" i="19"/>
  <c r="O3" i="19"/>
  <c r="O48" i="19"/>
  <c r="O78" i="19"/>
  <c r="O69" i="19"/>
  <c r="O60" i="19"/>
  <c r="O24" i="19"/>
  <c r="O22" i="19"/>
  <c r="O5" i="19"/>
  <c r="O118" i="19"/>
  <c r="O71" i="19"/>
  <c r="O35" i="19"/>
  <c r="O26" i="19"/>
  <c r="O14" i="19"/>
  <c r="O120" i="19"/>
  <c r="O12" i="19"/>
  <c r="O122" i="19"/>
  <c r="O62" i="19"/>
  <c r="O53" i="19"/>
  <c r="O44" i="19"/>
  <c r="O46" i="19"/>
  <c r="O37" i="19"/>
  <c r="O39" i="19"/>
  <c r="O8" i="19"/>
  <c r="O55" i="19"/>
  <c r="O19" i="19"/>
  <c r="O28" i="19"/>
  <c r="O113" i="19"/>
  <c r="O111" i="19"/>
  <c r="O109" i="19"/>
  <c r="O88" i="19"/>
  <c r="O86" i="19"/>
  <c r="O15" i="19"/>
  <c r="O6" i="19"/>
  <c r="O99" i="19"/>
  <c r="O90" i="19"/>
  <c r="O81" i="19"/>
  <c r="O79" i="19"/>
  <c r="O77" i="19"/>
  <c r="O117" i="19"/>
  <c r="O108" i="19"/>
  <c r="O72" i="19"/>
  <c r="O70" i="19"/>
  <c r="O4" i="19"/>
  <c r="N30" i="19"/>
  <c r="O42" i="19"/>
  <c r="O51" i="19"/>
  <c r="N63" i="19"/>
  <c r="O95" i="19"/>
  <c r="O101" i="19"/>
  <c r="P123" i="19"/>
  <c r="P107" i="19"/>
  <c r="P91" i="19"/>
  <c r="P75" i="19"/>
  <c r="P59" i="19"/>
  <c r="P43" i="19"/>
  <c r="P27" i="19"/>
  <c r="P17" i="19"/>
  <c r="P13" i="19"/>
  <c r="P112" i="19"/>
  <c r="P96" i="19"/>
  <c r="P80" i="19"/>
  <c r="P64" i="19"/>
  <c r="P48" i="19"/>
  <c r="P114" i="19"/>
  <c r="P98" i="19"/>
  <c r="P82" i="19"/>
  <c r="P66" i="19"/>
  <c r="P50" i="19"/>
  <c r="P34" i="19"/>
  <c r="P32" i="19"/>
  <c r="P103" i="19"/>
  <c r="P87" i="19"/>
  <c r="P71" i="19"/>
  <c r="P55" i="19"/>
  <c r="P39" i="19"/>
  <c r="P23" i="19"/>
  <c r="P18" i="19"/>
  <c r="P121" i="19"/>
  <c r="P105" i="19"/>
  <c r="P89" i="19"/>
  <c r="P73" i="19"/>
  <c r="P57" i="19"/>
  <c r="P41" i="19"/>
  <c r="P25" i="19"/>
  <c r="P7" i="19"/>
  <c r="P3" i="19"/>
  <c r="P119" i="19"/>
  <c r="P10" i="19"/>
  <c r="P35" i="19"/>
  <c r="P26" i="19"/>
  <c r="P14" i="19"/>
  <c r="P62" i="19"/>
  <c r="P53" i="19"/>
  <c r="P44" i="19"/>
  <c r="P104" i="19"/>
  <c r="P116" i="19"/>
  <c r="P19" i="19"/>
  <c r="P109" i="19"/>
  <c r="P100" i="19"/>
  <c r="P8" i="19"/>
  <c r="P102" i="19"/>
  <c r="P30" i="19"/>
  <c r="P21" i="19"/>
  <c r="P120" i="19"/>
  <c r="P118" i="19"/>
  <c r="P46" i="19"/>
  <c r="P37" i="19"/>
  <c r="P28" i="19"/>
  <c r="P12" i="19"/>
  <c r="P122" i="19"/>
  <c r="P113" i="19"/>
  <c r="P111" i="19"/>
  <c r="P99" i="19"/>
  <c r="P90" i="19"/>
  <c r="P81" i="19"/>
  <c r="P79" i="19"/>
  <c r="P77" i="19"/>
  <c r="P68" i="19"/>
  <c r="P117" i="19"/>
  <c r="P108" i="19"/>
  <c r="P72" i="19"/>
  <c r="P70" i="19"/>
  <c r="P4" i="19"/>
  <c r="P83" i="19"/>
  <c r="P74" i="19"/>
  <c r="P65" i="19"/>
  <c r="P63" i="19"/>
  <c r="P61" i="19"/>
  <c r="P52" i="19"/>
  <c r="N4" i="19"/>
  <c r="P15" i="19"/>
  <c r="P20" i="19"/>
  <c r="O30" i="19"/>
  <c r="P42" i="19"/>
  <c r="P51" i="19"/>
  <c r="O63" i="19"/>
  <c r="P69" i="19"/>
  <c r="P95" i="19"/>
  <c r="P101" i="19"/>
  <c r="N110" i="19"/>
  <c r="N76" i="19"/>
  <c r="N83" i="19"/>
  <c r="N119" i="19"/>
  <c r="O83" i="19"/>
  <c r="O10" i="19"/>
  <c r="N49" i="19"/>
  <c r="N70" i="19"/>
  <c r="N102" i="19"/>
  <c r="N18" i="19"/>
  <c r="O21" i="19"/>
  <c r="O31" i="19"/>
  <c r="P40" i="19"/>
  <c r="O49" i="19"/>
  <c r="O61" i="19"/>
  <c r="O87" i="19"/>
  <c r="O102" i="19"/>
  <c r="N122" i="19"/>
  <c r="J32" i="19"/>
  <c r="N40" i="19"/>
  <c r="O76" i="19"/>
  <c r="O93" i="19"/>
  <c r="O119" i="19"/>
  <c r="N21" i="19"/>
  <c r="O40" i="19"/>
  <c r="N96" i="19"/>
  <c r="N16" i="19"/>
  <c r="O18" i="19"/>
  <c r="P31" i="19"/>
  <c r="N38" i="19"/>
  <c r="P49" i="19"/>
  <c r="N104" i="19"/>
  <c r="N10" i="19"/>
  <c r="P5" i="19"/>
  <c r="O16" i="19"/>
  <c r="H32" i="19"/>
  <c r="O38" i="19"/>
  <c r="N47" i="19"/>
  <c r="N67" i="19"/>
  <c r="P84" i="19"/>
  <c r="N108" i="19"/>
  <c r="N111" i="19"/>
  <c r="N113" i="19"/>
  <c r="P16" i="19"/>
  <c r="I32" i="19"/>
  <c r="P38" i="19"/>
  <c r="O47" i="19"/>
  <c r="N58" i="19"/>
  <c r="O67" i="19"/>
  <c r="N94" i="19"/>
  <c r="N117" i="19"/>
  <c r="H109" i="19"/>
  <c r="H118" i="19"/>
  <c r="H56" i="19"/>
  <c r="H49" i="19"/>
  <c r="H58" i="19"/>
  <c r="H67" i="19"/>
  <c r="H45" i="19"/>
  <c r="H54" i="19"/>
  <c r="H63" i="19"/>
  <c r="H72" i="19"/>
  <c r="O83" i="18"/>
  <c r="O11" i="18"/>
  <c r="P21" i="18"/>
  <c r="O42" i="18"/>
  <c r="P46" i="18"/>
  <c r="P83" i="18"/>
  <c r="O94" i="18"/>
  <c r="O97" i="18"/>
  <c r="O4" i="18"/>
  <c r="P11" i="18"/>
  <c r="P15" i="18"/>
  <c r="P42" i="18"/>
  <c r="P94" i="18"/>
  <c r="P97" i="18"/>
  <c r="P4" i="18"/>
  <c r="O70" i="18"/>
  <c r="O77" i="18"/>
  <c r="O8" i="18"/>
  <c r="O53" i="18"/>
  <c r="P70" i="18"/>
  <c r="P77" i="18"/>
  <c r="O19" i="18"/>
  <c r="P19" i="18"/>
  <c r="P40" i="18"/>
  <c r="O51" i="18"/>
  <c r="O74" i="18"/>
  <c r="O92" i="18"/>
  <c r="P92" i="18"/>
  <c r="N86" i="18"/>
  <c r="O99" i="18"/>
  <c r="O45" i="18"/>
  <c r="O86" i="18"/>
  <c r="P99" i="18"/>
  <c r="N110" i="18"/>
  <c r="O22" i="18"/>
  <c r="O40" i="18"/>
  <c r="P88" i="18"/>
  <c r="O64" i="18"/>
  <c r="P78" i="18"/>
  <c r="P74" i="18"/>
  <c r="P5" i="18"/>
  <c r="P45" i="18"/>
  <c r="N72" i="18"/>
  <c r="P86" i="18"/>
  <c r="O110" i="18"/>
  <c r="O115" i="18"/>
  <c r="P51" i="18"/>
  <c r="O102" i="18"/>
  <c r="P115" i="18"/>
  <c r="N26" i="18"/>
  <c r="O72" i="18"/>
  <c r="N113" i="18"/>
  <c r="J32" i="18"/>
  <c r="I32" i="18"/>
  <c r="N32" i="18"/>
  <c r="N38" i="18"/>
  <c r="N54" i="18"/>
  <c r="N81" i="18"/>
  <c r="N108" i="18"/>
  <c r="P123" i="18"/>
  <c r="P107" i="18"/>
  <c r="P91" i="18"/>
  <c r="P75" i="18"/>
  <c r="P59" i="18"/>
  <c r="P43" i="18"/>
  <c r="P27" i="18"/>
  <c r="P17" i="18"/>
  <c r="P13" i="18"/>
  <c r="P114" i="18"/>
  <c r="P98" i="18"/>
  <c r="P82" i="18"/>
  <c r="P66" i="18"/>
  <c r="P50" i="18"/>
  <c r="P34" i="18"/>
  <c r="P80" i="18"/>
  <c r="P64" i="18"/>
  <c r="P48" i="18"/>
  <c r="P119" i="18"/>
  <c r="P103" i="18"/>
  <c r="P121" i="18"/>
  <c r="P105" i="18"/>
  <c r="P89" i="18"/>
  <c r="P73" i="18"/>
  <c r="P57" i="18"/>
  <c r="P41" i="18"/>
  <c r="P25" i="18"/>
  <c r="P7" i="18"/>
  <c r="P3" i="18"/>
  <c r="P112" i="18"/>
  <c r="P96" i="18"/>
  <c r="P32" i="18"/>
  <c r="P87" i="18"/>
  <c r="P67" i="18"/>
  <c r="P63" i="18"/>
  <c r="P61" i="18"/>
  <c r="P35" i="18"/>
  <c r="P31" i="18"/>
  <c r="P29" i="18"/>
  <c r="P120" i="18"/>
  <c r="P58" i="18"/>
  <c r="P56" i="18"/>
  <c r="P39" i="18"/>
  <c r="P122" i="18"/>
  <c r="P113" i="18"/>
  <c r="P111" i="18"/>
  <c r="P109" i="18"/>
  <c r="P100" i="18"/>
  <c r="P54" i="18"/>
  <c r="P22" i="18"/>
  <c r="P104" i="18"/>
  <c r="P102" i="18"/>
  <c r="P18" i="18"/>
  <c r="P71" i="18"/>
  <c r="P52" i="18"/>
  <c r="P26" i="18"/>
  <c r="P24" i="18"/>
  <c r="P20" i="18"/>
  <c r="P116" i="18"/>
  <c r="P69" i="18"/>
  <c r="P37" i="18"/>
  <c r="P6" i="18"/>
  <c r="P118" i="18"/>
  <c r="P60" i="18"/>
  <c r="P38" i="18"/>
  <c r="N49" i="18"/>
  <c r="P81" i="18"/>
  <c r="P84" i="18"/>
  <c r="O87" i="18"/>
  <c r="O95" i="18"/>
  <c r="O103" i="18"/>
  <c r="P108" i="18"/>
  <c r="N111" i="18"/>
  <c r="O49" i="18"/>
  <c r="P62" i="18"/>
  <c r="P9" i="18"/>
  <c r="N25" i="18"/>
  <c r="O30" i="18"/>
  <c r="N57" i="18"/>
  <c r="H63" i="18"/>
  <c r="N76" i="18"/>
  <c r="N79" i="18"/>
  <c r="N90" i="18"/>
  <c r="O119" i="18"/>
  <c r="N16" i="18"/>
  <c r="O23" i="18"/>
  <c r="N44" i="18"/>
  <c r="N47" i="18"/>
  <c r="N55" i="18"/>
  <c r="N60" i="18"/>
  <c r="P65" i="18"/>
  <c r="P76" i="18"/>
  <c r="P79" i="18"/>
  <c r="N85" i="18"/>
  <c r="P90" i="18"/>
  <c r="P93" i="18"/>
  <c r="O101" i="18"/>
  <c r="P106" i="18"/>
  <c r="N117" i="18"/>
  <c r="N122" i="18"/>
  <c r="N12" i="18"/>
  <c r="N14" i="18"/>
  <c r="O16" i="18"/>
  <c r="P23" i="18"/>
  <c r="N28" i="18"/>
  <c r="P36" i="18"/>
  <c r="O44" i="18"/>
  <c r="O47" i="18"/>
  <c r="O55" i="18"/>
  <c r="O60" i="18"/>
  <c r="O85" i="18"/>
  <c r="N96" i="18"/>
  <c r="P101" i="18"/>
  <c r="O117" i="18"/>
  <c r="O9" i="18"/>
  <c r="N30" i="18"/>
  <c r="P95" i="18"/>
  <c r="N119" i="18"/>
  <c r="P49" i="18"/>
  <c r="N106" i="18"/>
  <c r="N23" i="18"/>
  <c r="P30" i="18"/>
  <c r="P68" i="18"/>
  <c r="O76" i="18"/>
  <c r="O79" i="18"/>
  <c r="O90" i="18"/>
  <c r="O93" i="18"/>
  <c r="N101" i="18"/>
  <c r="O106" i="18"/>
  <c r="N5" i="18"/>
  <c r="N7" i="18"/>
  <c r="P10" i="18"/>
  <c r="O12" i="18"/>
  <c r="O14" i="18"/>
  <c r="P16" i="18"/>
  <c r="N21" i="18"/>
  <c r="P33" i="18"/>
  <c r="P44" i="18"/>
  <c r="P47" i="18"/>
  <c r="P55" i="18"/>
  <c r="P85" i="18"/>
  <c r="N88" i="18"/>
  <c r="N104" i="18"/>
  <c r="P117" i="18"/>
  <c r="N109" i="18"/>
  <c r="N93" i="18"/>
  <c r="N77" i="18"/>
  <c r="N61" i="18"/>
  <c r="N45" i="18"/>
  <c r="N29" i="18"/>
  <c r="N6" i="18"/>
  <c r="N116" i="18"/>
  <c r="N100" i="18"/>
  <c r="N84" i="18"/>
  <c r="N68" i="18"/>
  <c r="N52" i="18"/>
  <c r="N36" i="18"/>
  <c r="N20" i="18"/>
  <c r="N82" i="18"/>
  <c r="N50" i="18"/>
  <c r="N34" i="18"/>
  <c r="N105" i="18"/>
  <c r="N89" i="18"/>
  <c r="N123" i="18"/>
  <c r="N107" i="18"/>
  <c r="N91" i="18"/>
  <c r="N75" i="18"/>
  <c r="N59" i="18"/>
  <c r="N43" i="18"/>
  <c r="N27" i="18"/>
  <c r="N17" i="18"/>
  <c r="N13" i="18"/>
  <c r="N114" i="18"/>
  <c r="N98" i="18"/>
  <c r="N66" i="18"/>
  <c r="N121" i="18"/>
  <c r="N87" i="18"/>
  <c r="N8" i="18"/>
  <c r="N18" i="18"/>
  <c r="N73" i="18"/>
  <c r="N69" i="18"/>
  <c r="N71" i="18"/>
  <c r="N58" i="18"/>
  <c r="N39" i="18"/>
  <c r="N80" i="18"/>
  <c r="N78" i="18"/>
  <c r="N65" i="18"/>
  <c r="N48" i="18"/>
  <c r="N46" i="18"/>
  <c r="N33" i="18"/>
  <c r="N15" i="18"/>
  <c r="N10" i="18"/>
  <c r="N3" i="18"/>
  <c r="N41" i="18"/>
  <c r="N37" i="18"/>
  <c r="N67" i="18"/>
  <c r="N63" i="18"/>
  <c r="N35" i="18"/>
  <c r="N31" i="18"/>
  <c r="N120" i="18"/>
  <c r="N56" i="18"/>
  <c r="O116" i="18"/>
  <c r="O100" i="18"/>
  <c r="O84" i="18"/>
  <c r="O68" i="18"/>
  <c r="O52" i="18"/>
  <c r="O36" i="18"/>
  <c r="O20" i="18"/>
  <c r="O121" i="18"/>
  <c r="O123" i="18"/>
  <c r="O107" i="18"/>
  <c r="O91" i="18"/>
  <c r="O75" i="18"/>
  <c r="O59" i="18"/>
  <c r="O43" i="18"/>
  <c r="O27" i="18"/>
  <c r="O17" i="18"/>
  <c r="O13" i="18"/>
  <c r="O89" i="18"/>
  <c r="O57" i="18"/>
  <c r="O41" i="18"/>
  <c r="O3" i="18"/>
  <c r="O112" i="18"/>
  <c r="O96" i="18"/>
  <c r="O114" i="18"/>
  <c r="O98" i="18"/>
  <c r="O82" i="18"/>
  <c r="O66" i="18"/>
  <c r="O50" i="18"/>
  <c r="O34" i="18"/>
  <c r="O105" i="18"/>
  <c r="O73" i="18"/>
  <c r="O25" i="18"/>
  <c r="O7" i="18"/>
  <c r="O80" i="18"/>
  <c r="O78" i="18"/>
  <c r="O65" i="18"/>
  <c r="O48" i="18"/>
  <c r="O46" i="18"/>
  <c r="O33" i="18"/>
  <c r="O15" i="18"/>
  <c r="O10" i="18"/>
  <c r="O37" i="18"/>
  <c r="O6" i="18"/>
  <c r="O118" i="18"/>
  <c r="O71" i="18"/>
  <c r="O39" i="18"/>
  <c r="O26" i="18"/>
  <c r="O24" i="18"/>
  <c r="O122" i="18"/>
  <c r="O109" i="18"/>
  <c r="O54" i="18"/>
  <c r="O67" i="18"/>
  <c r="O63" i="18"/>
  <c r="O61" i="18"/>
  <c r="O35" i="18"/>
  <c r="O31" i="18"/>
  <c r="O29" i="18"/>
  <c r="O69" i="18"/>
  <c r="O120" i="18"/>
  <c r="O58" i="18"/>
  <c r="O56" i="18"/>
  <c r="O18" i="18"/>
  <c r="O113" i="18"/>
  <c r="O111" i="18"/>
  <c r="O32" i="18"/>
  <c r="O38" i="18"/>
  <c r="N62" i="18"/>
  <c r="O81" i="18"/>
  <c r="N95" i="18"/>
  <c r="N103" i="18"/>
  <c r="O108" i="18"/>
  <c r="N9" i="18"/>
  <c r="O62" i="18"/>
  <c r="O5" i="18"/>
  <c r="P12" i="18"/>
  <c r="P14" i="18"/>
  <c r="O21" i="18"/>
  <c r="P28" i="18"/>
  <c r="N74" i="18"/>
  <c r="O88" i="18"/>
  <c r="O104" i="18"/>
  <c r="H12" i="18"/>
  <c r="H40" i="18"/>
  <c r="H72" i="18"/>
  <c r="H38" i="18"/>
  <c r="H70" i="18"/>
  <c r="H42" i="18"/>
  <c r="I70" i="18"/>
  <c r="H74" i="18"/>
  <c r="N33" i="17"/>
  <c r="H60" i="17"/>
  <c r="H80" i="17"/>
  <c r="H101" i="17"/>
  <c r="H117" i="17"/>
  <c r="H20" i="17"/>
  <c r="H35" i="17"/>
  <c r="H40" i="17"/>
  <c r="H45" i="17"/>
  <c r="H55" i="17"/>
  <c r="H65" i="17"/>
  <c r="H70" i="17"/>
  <c r="H75" i="17"/>
  <c r="H96" i="17"/>
  <c r="H112" i="17"/>
  <c r="N63" i="17"/>
  <c r="N30" i="17"/>
  <c r="H5" i="17"/>
  <c r="H26" i="17"/>
  <c r="H31" i="17"/>
  <c r="P60" i="17"/>
  <c r="H81" i="17"/>
  <c r="H102" i="17"/>
  <c r="P33" i="17"/>
  <c r="P40" i="17"/>
  <c r="H56" i="17"/>
  <c r="H61" i="17"/>
  <c r="P65" i="17"/>
  <c r="H71" i="17"/>
  <c r="H76" i="17"/>
  <c r="H97" i="17"/>
  <c r="P104" i="17"/>
  <c r="P120" i="17"/>
  <c r="O33" i="17"/>
  <c r="N81" i="17"/>
  <c r="N12" i="17"/>
  <c r="O63" i="17"/>
  <c r="O12" i="17"/>
  <c r="H103" i="17"/>
  <c r="H113" i="17"/>
  <c r="O81" i="17"/>
  <c r="P58" i="17"/>
  <c r="O86" i="17"/>
  <c r="P86" i="17"/>
  <c r="P63" i="17"/>
  <c r="P12" i="17"/>
  <c r="O40" i="17"/>
  <c r="H98" i="17"/>
  <c r="H108" i="17"/>
  <c r="N102" i="17"/>
  <c r="P102" i="17"/>
  <c r="N38" i="17"/>
  <c r="P16" i="17"/>
  <c r="P38" i="17"/>
  <c r="O61" i="17"/>
  <c r="P68" i="17"/>
  <c r="O99" i="17"/>
  <c r="P118" i="17"/>
  <c r="N53" i="17"/>
  <c r="O53" i="17"/>
  <c r="O83" i="17"/>
  <c r="N118" i="17"/>
  <c r="O38" i="17"/>
  <c r="N28" i="17"/>
  <c r="P99" i="17"/>
  <c r="N16" i="17"/>
  <c r="P83" i="17"/>
  <c r="O118" i="17"/>
  <c r="O28" i="17"/>
  <c r="O35" i="17"/>
  <c r="N115" i="17"/>
  <c r="P28" i="17"/>
  <c r="P35" i="17"/>
  <c r="N58" i="17"/>
  <c r="O115" i="17"/>
  <c r="O102" i="17"/>
  <c r="O16" i="17"/>
  <c r="N99" i="17"/>
  <c r="O58" i="17"/>
  <c r="O65" i="17"/>
  <c r="P123" i="17"/>
  <c r="P107" i="17"/>
  <c r="P91" i="17"/>
  <c r="P75" i="17"/>
  <c r="P59" i="17"/>
  <c r="P43" i="17"/>
  <c r="P27" i="17"/>
  <c r="P17" i="17"/>
  <c r="P13" i="17"/>
  <c r="P85" i="17"/>
  <c r="P21" i="17"/>
  <c r="P4" i="17"/>
  <c r="P114" i="17"/>
  <c r="P98" i="17"/>
  <c r="P82" i="17"/>
  <c r="P66" i="17"/>
  <c r="P50" i="17"/>
  <c r="P34" i="17"/>
  <c r="P78" i="17"/>
  <c r="P30" i="17"/>
  <c r="P101" i="17"/>
  <c r="P108" i="17"/>
  <c r="P92" i="17"/>
  <c r="P121" i="17"/>
  <c r="P105" i="17"/>
  <c r="P89" i="17"/>
  <c r="P73" i="17"/>
  <c r="P57" i="17"/>
  <c r="P41" i="17"/>
  <c r="P25" i="17"/>
  <c r="P7" i="17"/>
  <c r="P3" i="17"/>
  <c r="P46" i="17"/>
  <c r="P117" i="17"/>
  <c r="P8" i="17"/>
  <c r="P112" i="17"/>
  <c r="P96" i="17"/>
  <c r="P80" i="17"/>
  <c r="P64" i="17"/>
  <c r="P48" i="17"/>
  <c r="P32" i="17"/>
  <c r="P119" i="17"/>
  <c r="P103" i="17"/>
  <c r="P87" i="17"/>
  <c r="P71" i="17"/>
  <c r="P55" i="17"/>
  <c r="P39" i="17"/>
  <c r="P23" i="17"/>
  <c r="P18" i="17"/>
  <c r="P14" i="17"/>
  <c r="P10" i="17"/>
  <c r="P110" i="17"/>
  <c r="P94" i="17"/>
  <c r="P62" i="17"/>
  <c r="P69" i="17"/>
  <c r="P53" i="17"/>
  <c r="P37" i="17"/>
  <c r="N26" i="17"/>
  <c r="O51" i="17"/>
  <c r="P56" i="17"/>
  <c r="O108" i="17"/>
  <c r="O54" i="17"/>
  <c r="O111" i="17"/>
  <c r="N11" i="17"/>
  <c r="N15" i="17"/>
  <c r="O69" i="17"/>
  <c r="O74" i="17"/>
  <c r="P95" i="17"/>
  <c r="N122" i="17"/>
  <c r="O9" i="17"/>
  <c r="P11" i="17"/>
  <c r="P15" i="17"/>
  <c r="P19" i="17"/>
  <c r="N22" i="17"/>
  <c r="P24" i="17"/>
  <c r="N47" i="17"/>
  <c r="P49" i="17"/>
  <c r="P52" i="17"/>
  <c r="N67" i="17"/>
  <c r="N72" i="17"/>
  <c r="P77" i="17"/>
  <c r="O90" i="17"/>
  <c r="O93" i="17"/>
  <c r="O106" i="17"/>
  <c r="O109" i="17"/>
  <c r="O122" i="17"/>
  <c r="N4" i="17"/>
  <c r="N113" i="17"/>
  <c r="O4" i="17"/>
  <c r="N8" i="17"/>
  <c r="N31" i="17"/>
  <c r="P61" i="17"/>
  <c r="O97" i="17"/>
  <c r="N21" i="17"/>
  <c r="P76" i="17"/>
  <c r="N108" i="17"/>
  <c r="P26" i="17"/>
  <c r="N69" i="17"/>
  <c r="N74" i="17"/>
  <c r="P79" i="17"/>
  <c r="N24" i="17"/>
  <c r="N49" i="17"/>
  <c r="N5" i="17"/>
  <c r="P9" i="17"/>
  <c r="O22" i="17"/>
  <c r="N37" i="17"/>
  <c r="N42" i="17"/>
  <c r="O47" i="17"/>
  <c r="N62" i="17"/>
  <c r="O67" i="17"/>
  <c r="N85" i="17"/>
  <c r="P90" i="17"/>
  <c r="P93" i="17"/>
  <c r="P106" i="17"/>
  <c r="P109" i="17"/>
  <c r="P122" i="17"/>
  <c r="O116" i="17"/>
  <c r="O100" i="17"/>
  <c r="O84" i="17"/>
  <c r="O68" i="17"/>
  <c r="O52" i="17"/>
  <c r="O36" i="17"/>
  <c r="O20" i="17"/>
  <c r="O23" i="17"/>
  <c r="O14" i="17"/>
  <c r="O117" i="17"/>
  <c r="O123" i="17"/>
  <c r="O107" i="17"/>
  <c r="O91" i="17"/>
  <c r="O75" i="17"/>
  <c r="O59" i="17"/>
  <c r="O43" i="17"/>
  <c r="O27" i="17"/>
  <c r="O17" i="17"/>
  <c r="O13" i="17"/>
  <c r="O119" i="17"/>
  <c r="O87" i="17"/>
  <c r="O39" i="17"/>
  <c r="O110" i="17"/>
  <c r="O94" i="17"/>
  <c r="O78" i="17"/>
  <c r="O85" i="17"/>
  <c r="O114" i="17"/>
  <c r="O98" i="17"/>
  <c r="O82" i="17"/>
  <c r="O66" i="17"/>
  <c r="O50" i="17"/>
  <c r="O34" i="17"/>
  <c r="O71" i="17"/>
  <c r="O55" i="17"/>
  <c r="O101" i="17"/>
  <c r="O121" i="17"/>
  <c r="O105" i="17"/>
  <c r="O89" i="17"/>
  <c r="O73" i="17"/>
  <c r="O57" i="17"/>
  <c r="O41" i="17"/>
  <c r="O25" i="17"/>
  <c r="O7" i="17"/>
  <c r="O3" i="17"/>
  <c r="O112" i="17"/>
  <c r="O96" i="17"/>
  <c r="O80" i="17"/>
  <c r="O64" i="17"/>
  <c r="O48" i="17"/>
  <c r="O32" i="17"/>
  <c r="O103" i="17"/>
  <c r="O18" i="17"/>
  <c r="O10" i="17"/>
  <c r="O62" i="17"/>
  <c r="O46" i="17"/>
  <c r="O30" i="17"/>
  <c r="N56" i="17"/>
  <c r="P6" i="17"/>
  <c r="O31" i="17"/>
  <c r="O56" i="17"/>
  <c r="N92" i="17"/>
  <c r="P97" i="17"/>
  <c r="P100" i="17"/>
  <c r="P113" i="17"/>
  <c r="N54" i="17"/>
  <c r="O79" i="17"/>
  <c r="O92" i="17"/>
  <c r="N44" i="17"/>
  <c r="O95" i="17"/>
  <c r="N19" i="17"/>
  <c r="P29" i="17"/>
  <c r="O11" i="17"/>
  <c r="O19" i="17"/>
  <c r="P74" i="17"/>
  <c r="N106" i="17"/>
  <c r="O5" i="17"/>
  <c r="P22" i="17"/>
  <c r="O37" i="17"/>
  <c r="O42" i="17"/>
  <c r="P47" i="17"/>
  <c r="P67" i="17"/>
  <c r="N70" i="17"/>
  <c r="P72" i="17"/>
  <c r="N88" i="17"/>
  <c r="N101" i="17"/>
  <c r="N117" i="17"/>
  <c r="O113" i="17"/>
  <c r="N111" i="17"/>
  <c r="P111" i="17"/>
  <c r="P5" i="17"/>
  <c r="P42" i="17"/>
  <c r="O45" i="17"/>
  <c r="N60" i="17"/>
  <c r="O70" i="17"/>
  <c r="O88" i="17"/>
  <c r="N104" i="17"/>
  <c r="H118" i="17"/>
  <c r="N109" i="17"/>
  <c r="N93" i="17"/>
  <c r="N77" i="17"/>
  <c r="N61" i="17"/>
  <c r="N45" i="17"/>
  <c r="N29" i="17"/>
  <c r="N6" i="17"/>
  <c r="N32" i="17"/>
  <c r="N119" i="17"/>
  <c r="N71" i="17"/>
  <c r="N39" i="17"/>
  <c r="N94" i="17"/>
  <c r="N116" i="17"/>
  <c r="N100" i="17"/>
  <c r="N84" i="17"/>
  <c r="N68" i="17"/>
  <c r="N52" i="17"/>
  <c r="N36" i="17"/>
  <c r="N20" i="17"/>
  <c r="N112" i="17"/>
  <c r="N48" i="17"/>
  <c r="N18" i="17"/>
  <c r="N123" i="17"/>
  <c r="N107" i="17"/>
  <c r="N91" i="17"/>
  <c r="N75" i="17"/>
  <c r="N59" i="17"/>
  <c r="N43" i="17"/>
  <c r="N27" i="17"/>
  <c r="N17" i="17"/>
  <c r="N13" i="17"/>
  <c r="N80" i="17"/>
  <c r="N64" i="17"/>
  <c r="N55" i="17"/>
  <c r="N110" i="17"/>
  <c r="N114" i="17"/>
  <c r="N98" i="17"/>
  <c r="N82" i="17"/>
  <c r="N66" i="17"/>
  <c r="N50" i="17"/>
  <c r="N34" i="17"/>
  <c r="N121" i="17"/>
  <c r="N105" i="17"/>
  <c r="N89" i="17"/>
  <c r="N73" i="17"/>
  <c r="N57" i="17"/>
  <c r="N41" i="17"/>
  <c r="N25" i="17"/>
  <c r="N7" i="17"/>
  <c r="N3" i="17"/>
  <c r="N96" i="17"/>
  <c r="N103" i="17"/>
  <c r="N87" i="17"/>
  <c r="N23" i="17"/>
  <c r="N14" i="17"/>
  <c r="N10" i="17"/>
  <c r="N78" i="17"/>
  <c r="N76" i="17"/>
  <c r="N97" i="17"/>
  <c r="O6" i="17"/>
  <c r="N51" i="17"/>
  <c r="O76" i="17"/>
  <c r="P81" i="17"/>
  <c r="P84" i="17"/>
  <c r="O8" i="17"/>
  <c r="N46" i="17"/>
  <c r="N79" i="17"/>
  <c r="P116" i="17"/>
  <c r="O21" i="17"/>
  <c r="O26" i="17"/>
  <c r="P31" i="17"/>
  <c r="P51" i="17"/>
  <c r="N95" i="17"/>
  <c r="O29" i="17"/>
  <c r="O44" i="17"/>
  <c r="P54" i="17"/>
  <c r="N9" i="17"/>
  <c r="O15" i="17"/>
  <c r="O24" i="17"/>
  <c r="J32" i="17"/>
  <c r="P44" i="17"/>
  <c r="O49" i="17"/>
  <c r="O77" i="17"/>
  <c r="N90" i="17"/>
  <c r="P20" i="17"/>
  <c r="N35" i="17"/>
  <c r="N40" i="17"/>
  <c r="P45" i="17"/>
  <c r="O60" i="17"/>
  <c r="N65" i="17"/>
  <c r="P70" i="17"/>
  <c r="N83" i="17"/>
  <c r="P88" i="17"/>
  <c r="O104" i="17"/>
  <c r="O120" i="17"/>
  <c r="O81" i="16"/>
  <c r="P45" i="16"/>
  <c r="O70" i="16"/>
  <c r="P108" i="16"/>
  <c r="N70" i="16"/>
  <c r="O21" i="16"/>
  <c r="P70" i="16"/>
  <c r="P21" i="16"/>
  <c r="P81" i="16"/>
  <c r="P115" i="16"/>
  <c r="P6" i="16"/>
  <c r="O116" i="16"/>
  <c r="O100" i="16"/>
  <c r="O84" i="16"/>
  <c r="O68" i="16"/>
  <c r="O52" i="16"/>
  <c r="O36" i="16"/>
  <c r="O20" i="16"/>
  <c r="O89" i="16"/>
  <c r="O57" i="16"/>
  <c r="O7" i="16"/>
  <c r="O123" i="16"/>
  <c r="O107" i="16"/>
  <c r="O91" i="16"/>
  <c r="O75" i="16"/>
  <c r="O59" i="16"/>
  <c r="O43" i="16"/>
  <c r="O27" i="16"/>
  <c r="O17" i="16"/>
  <c r="O13" i="16"/>
  <c r="O121" i="16"/>
  <c r="O25" i="16"/>
  <c r="O80" i="16"/>
  <c r="O48" i="16"/>
  <c r="O114" i="16"/>
  <c r="O98" i="16"/>
  <c r="O82" i="16"/>
  <c r="O66" i="16"/>
  <c r="O50" i="16"/>
  <c r="O34" i="16"/>
  <c r="O105" i="16"/>
  <c r="O73" i="16"/>
  <c r="O41" i="16"/>
  <c r="O3" i="16"/>
  <c r="W5" i="16" s="1"/>
  <c r="W6" i="16" s="1"/>
  <c r="W7" i="16" s="1"/>
  <c r="O112" i="16"/>
  <c r="O96" i="16"/>
  <c r="O64" i="16"/>
  <c r="O32" i="16"/>
  <c r="O78" i="16"/>
  <c r="O69" i="16"/>
  <c r="O60" i="16"/>
  <c r="O6" i="16"/>
  <c r="O62" i="16"/>
  <c r="O53" i="16"/>
  <c r="O44" i="16"/>
  <c r="O22" i="16"/>
  <c r="O55" i="16"/>
  <c r="O16" i="16"/>
  <c r="O4" i="16"/>
  <c r="O120" i="16"/>
  <c r="O46" i="16"/>
  <c r="O37" i="16"/>
  <c r="O11" i="16"/>
  <c r="O71" i="16"/>
  <c r="O35" i="16"/>
  <c r="O26" i="16"/>
  <c r="O24" i="16"/>
  <c r="O118" i="16"/>
  <c r="O28" i="16"/>
  <c r="O115" i="16"/>
  <c r="O92" i="16"/>
  <c r="O45" i="16"/>
  <c r="O14" i="16"/>
  <c r="O110" i="16"/>
  <c r="O97" i="16"/>
  <c r="O39" i="16"/>
  <c r="O12" i="16"/>
  <c r="O72" i="16"/>
  <c r="O61" i="16"/>
  <c r="O47" i="16"/>
  <c r="O29" i="16"/>
  <c r="O122" i="16"/>
  <c r="O86" i="16"/>
  <c r="O83" i="16"/>
  <c r="O31" i="16"/>
  <c r="O23" i="16"/>
  <c r="O117" i="16"/>
  <c r="O102" i="16"/>
  <c r="O49" i="16"/>
  <c r="O33" i="16"/>
  <c r="O18" i="16"/>
  <c r="O5" i="16"/>
  <c r="O99" i="16"/>
  <c r="O94" i="16"/>
  <c r="O74" i="16"/>
  <c r="O77" i="16"/>
  <c r="O63" i="16"/>
  <c r="O119" i="16"/>
  <c r="O88" i="16"/>
  <c r="O109" i="16"/>
  <c r="O106" i="16"/>
  <c r="O85" i="16"/>
  <c r="O15" i="16"/>
  <c r="O111" i="16"/>
  <c r="O54" i="16"/>
  <c r="O38" i="16"/>
  <c r="O93" i="16"/>
  <c r="O90" i="16"/>
  <c r="O79" i="16"/>
  <c r="O76" i="16"/>
  <c r="O40" i="16"/>
  <c r="O104" i="16"/>
  <c r="O9" i="16"/>
  <c r="O65" i="16"/>
  <c r="O51" i="16"/>
  <c r="O30" i="16"/>
  <c r="O101" i="16"/>
  <c r="O67" i="16"/>
  <c r="N40" i="16"/>
  <c r="N118" i="16"/>
  <c r="O108" i="16"/>
  <c r="O87" i="16"/>
  <c r="O8" i="16"/>
  <c r="H93" i="16"/>
  <c r="N109" i="16"/>
  <c r="N93" i="16"/>
  <c r="N77" i="16"/>
  <c r="N61" i="16"/>
  <c r="N45" i="16"/>
  <c r="N29" i="16"/>
  <c r="N6" i="16"/>
  <c r="N114" i="16"/>
  <c r="N98" i="16"/>
  <c r="N66" i="16"/>
  <c r="N50" i="16"/>
  <c r="N57" i="16"/>
  <c r="N116" i="16"/>
  <c r="N100" i="16"/>
  <c r="N84" i="16"/>
  <c r="N68" i="16"/>
  <c r="N52" i="16"/>
  <c r="N36" i="16"/>
  <c r="N20" i="16"/>
  <c r="N121" i="16"/>
  <c r="N105" i="16"/>
  <c r="N73" i="16"/>
  <c r="N123" i="16"/>
  <c r="N107" i="16"/>
  <c r="N91" i="16"/>
  <c r="N75" i="16"/>
  <c r="N59" i="16"/>
  <c r="N43" i="16"/>
  <c r="N27" i="16"/>
  <c r="N17" i="16"/>
  <c r="N13" i="16"/>
  <c r="N82" i="16"/>
  <c r="N34" i="16"/>
  <c r="N89" i="16"/>
  <c r="N41" i="16"/>
  <c r="N87" i="16"/>
  <c r="N51" i="16"/>
  <c r="N42" i="16"/>
  <c r="N33" i="16"/>
  <c r="N31" i="16"/>
  <c r="N18" i="16"/>
  <c r="N35" i="16"/>
  <c r="N26" i="16"/>
  <c r="N24" i="16"/>
  <c r="N64" i="16"/>
  <c r="N62" i="16"/>
  <c r="N44" i="16"/>
  <c r="N4" i="16"/>
  <c r="N80" i="16"/>
  <c r="N78" i="16"/>
  <c r="N69" i="16"/>
  <c r="N60" i="16"/>
  <c r="N71" i="16"/>
  <c r="N53" i="16"/>
  <c r="N22" i="16"/>
  <c r="N55" i="16"/>
  <c r="N16" i="16"/>
  <c r="N81" i="16"/>
  <c r="N58" i="16"/>
  <c r="N21" i="16"/>
  <c r="N10" i="16"/>
  <c r="N120" i="16"/>
  <c r="N115" i="16"/>
  <c r="N92" i="16"/>
  <c r="N14" i="16"/>
  <c r="N110" i="16"/>
  <c r="N97" i="16"/>
  <c r="N39" i="16"/>
  <c r="N12" i="16"/>
  <c r="N72" i="16"/>
  <c r="N47" i="16"/>
  <c r="N7" i="16"/>
  <c r="N122" i="16"/>
  <c r="N112" i="16"/>
  <c r="N86" i="16"/>
  <c r="N83" i="16"/>
  <c r="N23" i="16"/>
  <c r="N117" i="16"/>
  <c r="N102" i="16"/>
  <c r="N49" i="16"/>
  <c r="N5" i="16"/>
  <c r="N3" i="16"/>
  <c r="N94" i="16"/>
  <c r="N28" i="16"/>
  <c r="N104" i="16"/>
  <c r="N11" i="16"/>
  <c r="N88" i="16"/>
  <c r="N96" i="16"/>
  <c r="N85" i="16"/>
  <c r="N48" i="16"/>
  <c r="N30" i="16"/>
  <c r="N111" i="16"/>
  <c r="N101" i="16"/>
  <c r="N54" i="16"/>
  <c r="N99" i="16"/>
  <c r="N74" i="16"/>
  <c r="N25" i="16"/>
  <c r="N63" i="16"/>
  <c r="N9" i="16"/>
  <c r="N119" i="16"/>
  <c r="N46" i="16"/>
  <c r="N65" i="16"/>
  <c r="N106" i="16"/>
  <c r="N15" i="16"/>
  <c r="N32" i="16"/>
  <c r="N67" i="16"/>
  <c r="N56" i="16"/>
  <c r="N79" i="16"/>
  <c r="N108" i="16"/>
  <c r="O56" i="16"/>
  <c r="N90" i="16"/>
  <c r="N37" i="16"/>
  <c r="N76" i="16"/>
  <c r="N95" i="16"/>
  <c r="N19" i="16"/>
  <c r="O95" i="16"/>
  <c r="O19" i="16"/>
  <c r="N103" i="16"/>
  <c r="N38" i="16"/>
  <c r="O103" i="16"/>
  <c r="O42" i="16"/>
  <c r="P123" i="16"/>
  <c r="P107" i="16"/>
  <c r="P91" i="16"/>
  <c r="P75" i="16"/>
  <c r="P59" i="16"/>
  <c r="P43" i="16"/>
  <c r="P27" i="16"/>
  <c r="P17" i="16"/>
  <c r="P13" i="16"/>
  <c r="P96" i="16"/>
  <c r="P64" i="16"/>
  <c r="P119" i="16"/>
  <c r="P71" i="16"/>
  <c r="P39" i="16"/>
  <c r="P114" i="16"/>
  <c r="P98" i="16"/>
  <c r="P82" i="16"/>
  <c r="P66" i="16"/>
  <c r="P50" i="16"/>
  <c r="P34" i="16"/>
  <c r="P87" i="16"/>
  <c r="P55" i="16"/>
  <c r="P121" i="16"/>
  <c r="P105" i="16"/>
  <c r="P89" i="16"/>
  <c r="P73" i="16"/>
  <c r="P57" i="16"/>
  <c r="P41" i="16"/>
  <c r="P25" i="16"/>
  <c r="P7" i="16"/>
  <c r="P3" i="16"/>
  <c r="P112" i="16"/>
  <c r="P80" i="16"/>
  <c r="P48" i="16"/>
  <c r="P32" i="16"/>
  <c r="P103" i="16"/>
  <c r="P35" i="16"/>
  <c r="P26" i="16"/>
  <c r="P24" i="16"/>
  <c r="P20" i="16"/>
  <c r="P16" i="16"/>
  <c r="P120" i="16"/>
  <c r="P37" i="16"/>
  <c r="P62" i="16"/>
  <c r="P53" i="16"/>
  <c r="P44" i="16"/>
  <c r="P22" i="16"/>
  <c r="P116" i="16"/>
  <c r="P4" i="16"/>
  <c r="P118" i="16"/>
  <c r="P46" i="16"/>
  <c r="P28" i="16"/>
  <c r="P11" i="16"/>
  <c r="P122" i="16"/>
  <c r="P113" i="16"/>
  <c r="P111" i="16"/>
  <c r="P109" i="16"/>
  <c r="P100" i="16"/>
  <c r="P19" i="16"/>
  <c r="P76" i="16"/>
  <c r="P54" i="16"/>
  <c r="P85" i="16"/>
  <c r="P106" i="16"/>
  <c r="P36" i="16"/>
  <c r="P60" i="16"/>
  <c r="P40" i="16"/>
  <c r="P79" i="16"/>
  <c r="P90" i="16"/>
  <c r="P93" i="16"/>
  <c r="P38" i="16"/>
  <c r="P101" i="16"/>
  <c r="P15" i="16"/>
  <c r="P30" i="16"/>
  <c r="P51" i="16"/>
  <c r="P65" i="16"/>
  <c r="P68" i="16"/>
  <c r="P88" i="16"/>
  <c r="P9" i="16"/>
  <c r="P63" i="16"/>
  <c r="P77" i="16"/>
  <c r="P104" i="16"/>
  <c r="P52" i="16"/>
  <c r="P74" i="16"/>
  <c r="P94" i="16"/>
  <c r="P99" i="16"/>
  <c r="P5" i="16"/>
  <c r="P18" i="16"/>
  <c r="P33" i="16"/>
  <c r="P49" i="16"/>
  <c r="P69" i="16"/>
  <c r="P102" i="16"/>
  <c r="P117" i="16"/>
  <c r="P23" i="16"/>
  <c r="P31" i="16"/>
  <c r="P83" i="16"/>
  <c r="P86" i="16"/>
  <c r="P29" i="16"/>
  <c r="P47" i="16"/>
  <c r="P61" i="16"/>
  <c r="P72" i="16"/>
  <c r="P78" i="16"/>
  <c r="P12" i="16"/>
  <c r="P97" i="16"/>
  <c r="P110" i="16"/>
  <c r="H29" i="16"/>
  <c r="H38" i="16"/>
  <c r="H47" i="16"/>
  <c r="H15" i="16"/>
  <c r="I29" i="16"/>
  <c r="I38" i="16"/>
  <c r="I40" i="16"/>
  <c r="I47" i="16"/>
  <c r="H49" i="16"/>
  <c r="H58" i="16"/>
  <c r="H67" i="16"/>
  <c r="H56" i="16"/>
  <c r="H45" i="16"/>
  <c r="I49" i="16"/>
  <c r="H54" i="16"/>
  <c r="I58" i="16"/>
  <c r="H63" i="16"/>
  <c r="H72" i="16"/>
  <c r="J93" i="16"/>
  <c r="P28" i="11"/>
  <c r="P48" i="11"/>
  <c r="P79" i="11"/>
  <c r="P29" i="11"/>
  <c r="P80" i="11"/>
  <c r="P30" i="11"/>
  <c r="P114" i="11"/>
  <c r="P56" i="11"/>
  <c r="P85" i="11"/>
  <c r="P35" i="11"/>
  <c r="P60" i="11"/>
  <c r="P52" i="11"/>
  <c r="P104" i="11"/>
  <c r="N95" i="11"/>
  <c r="P45" i="11"/>
  <c r="P4" i="11"/>
  <c r="P94" i="11"/>
  <c r="J109" i="11"/>
  <c r="J102" i="11"/>
  <c r="J87" i="11"/>
  <c r="J79" i="11"/>
  <c r="J71" i="11"/>
  <c r="J34" i="11"/>
  <c r="N73" i="11"/>
  <c r="J82" i="11"/>
  <c r="J30" i="11"/>
  <c r="N37" i="11"/>
  <c r="N104" i="11"/>
  <c r="N53" i="11"/>
  <c r="N106" i="11"/>
  <c r="N30" i="11"/>
  <c r="N55" i="11"/>
  <c r="N81" i="11"/>
  <c r="N107" i="11"/>
  <c r="N56" i="11"/>
  <c r="N82" i="11"/>
  <c r="N32" i="11"/>
  <c r="N115" i="11"/>
  <c r="N4" i="11"/>
  <c r="N29" i="11"/>
  <c r="N80" i="11"/>
  <c r="P95" i="11"/>
  <c r="P44" i="11"/>
  <c r="P89" i="11"/>
  <c r="N44" i="11"/>
  <c r="P88" i="11"/>
  <c r="N43" i="11"/>
  <c r="J49" i="11"/>
  <c r="J42" i="11"/>
  <c r="J19" i="11"/>
  <c r="J12" i="11"/>
  <c r="N86" i="11"/>
  <c r="N40" i="11"/>
  <c r="H102" i="11"/>
  <c r="H87" i="11"/>
  <c r="H79" i="11"/>
  <c r="H71" i="11"/>
  <c r="H56" i="11"/>
  <c r="H49" i="11"/>
  <c r="J41" i="11"/>
  <c r="J26" i="11"/>
  <c r="H19" i="11"/>
  <c r="J11" i="11"/>
  <c r="P122" i="11"/>
  <c r="P72" i="11"/>
  <c r="P37" i="11"/>
  <c r="P12" i="11"/>
  <c r="N45" i="11"/>
  <c r="J123" i="11"/>
  <c r="J45" i="11"/>
  <c r="J46" i="11"/>
  <c r="J108" i="11"/>
  <c r="H123" i="11"/>
  <c r="H46" i="11"/>
  <c r="H82" i="11"/>
  <c r="H108" i="11"/>
  <c r="J100" i="11"/>
  <c r="J85" i="11"/>
  <c r="J77" i="11"/>
  <c r="H62" i="11"/>
  <c r="H55" i="11"/>
  <c r="J47" i="11"/>
  <c r="H40" i="11"/>
  <c r="J17" i="11"/>
  <c r="N118" i="11"/>
  <c r="P66" i="11"/>
  <c r="N20" i="11"/>
  <c r="J14" i="11"/>
  <c r="N96" i="11"/>
  <c r="N61" i="11"/>
  <c r="P13" i="11"/>
  <c r="N46" i="11"/>
  <c r="N90" i="11"/>
  <c r="N120" i="11"/>
  <c r="N72" i="11"/>
  <c r="N27" i="11"/>
  <c r="J40" i="11"/>
  <c r="N119" i="11"/>
  <c r="N70" i="11"/>
  <c r="P26" i="11"/>
  <c r="H115" i="11"/>
  <c r="J107" i="11"/>
  <c r="H100" i="11"/>
  <c r="H85" i="11"/>
  <c r="H77" i="11"/>
  <c r="J61" i="11"/>
  <c r="J54" i="11"/>
  <c r="J24" i="11"/>
  <c r="H17" i="11"/>
  <c r="P117" i="11"/>
  <c r="P64" i="11"/>
  <c r="P19" i="11"/>
  <c r="H106" i="11"/>
  <c r="J8" i="11"/>
  <c r="J114" i="11"/>
  <c r="H54" i="11"/>
  <c r="H114" i="11"/>
  <c r="J91" i="11"/>
  <c r="H121" i="11"/>
  <c r="J60" i="11"/>
  <c r="H113" i="11"/>
  <c r="H91" i="11"/>
  <c r="H120" i="11"/>
  <c r="J112" i="11"/>
  <c r="J97" i="11"/>
  <c r="J90" i="11"/>
  <c r="H67" i="11"/>
  <c r="J59" i="11"/>
  <c r="J37" i="11"/>
  <c r="H22" i="11"/>
  <c r="J7" i="11"/>
  <c r="H107" i="11"/>
  <c r="H92" i="11"/>
  <c r="H32" i="11"/>
  <c r="J16" i="11"/>
  <c r="H9" i="11"/>
  <c r="H3" i="11"/>
  <c r="J106" i="11"/>
  <c r="H76" i="11"/>
  <c r="H61" i="11"/>
  <c r="J53" i="11"/>
  <c r="J31" i="11"/>
  <c r="H16" i="11"/>
  <c r="J113" i="11"/>
  <c r="J67" i="11"/>
  <c r="H53" i="11"/>
  <c r="J3" i="11"/>
  <c r="J120" i="11"/>
  <c r="H60" i="11"/>
  <c r="H38" i="11"/>
  <c r="J22" i="11"/>
  <c r="H8" i="11"/>
  <c r="J4" i="11"/>
  <c r="H112" i="11"/>
  <c r="J104" i="11"/>
  <c r="J66" i="11"/>
  <c r="H59" i="11"/>
  <c r="J51" i="11"/>
  <c r="H37" i="11"/>
  <c r="J29" i="11"/>
  <c r="H7" i="11"/>
  <c r="F43" i="11"/>
  <c r="F54" i="11"/>
  <c r="F24" i="11"/>
  <c r="F119" i="11"/>
  <c r="F59" i="11"/>
  <c r="F23" i="11"/>
  <c r="F118" i="11"/>
  <c r="F88" i="11"/>
  <c r="F64" i="11"/>
  <c r="F40" i="11"/>
  <c r="N103" i="11"/>
  <c r="J117" i="11"/>
  <c r="J111" i="11"/>
  <c r="F99" i="11"/>
  <c r="F28" i="11"/>
  <c r="F22" i="11"/>
  <c r="F16" i="11"/>
  <c r="J10" i="11"/>
  <c r="N123" i="11"/>
  <c r="N102" i="11"/>
  <c r="N79" i="11"/>
  <c r="N52" i="11"/>
  <c r="N23" i="11"/>
  <c r="J78" i="11"/>
  <c r="J52" i="11"/>
  <c r="H36" i="11"/>
  <c r="F94" i="11"/>
  <c r="F123" i="11"/>
  <c r="I8" i="11" s="1"/>
  <c r="F93" i="11"/>
  <c r="F87" i="11"/>
  <c r="F81" i="11"/>
  <c r="J75" i="11"/>
  <c r="J69" i="11"/>
  <c r="J63" i="11"/>
  <c r="F51" i="11"/>
  <c r="N112" i="11"/>
  <c r="N99" i="11"/>
  <c r="N78" i="11"/>
  <c r="N63" i="11"/>
  <c r="N22" i="11"/>
  <c r="N11" i="11"/>
  <c r="H95" i="11"/>
  <c r="H45" i="11"/>
  <c r="H10" i="11"/>
  <c r="P8" i="11"/>
  <c r="P14" i="11"/>
  <c r="P82" i="11"/>
  <c r="P115" i="11"/>
  <c r="P50" i="11"/>
  <c r="P51" i="11"/>
  <c r="P5" i="11"/>
  <c r="P57" i="11"/>
  <c r="P67" i="11"/>
  <c r="P108" i="11"/>
  <c r="P101" i="11"/>
  <c r="P41" i="11"/>
  <c r="P100" i="11"/>
  <c r="P25" i="11"/>
  <c r="P42" i="11"/>
  <c r="P68" i="11"/>
  <c r="P93" i="11"/>
  <c r="P34" i="11"/>
  <c r="P58" i="11"/>
  <c r="P76" i="11"/>
  <c r="P109" i="11"/>
  <c r="P116" i="11"/>
  <c r="F120" i="11"/>
  <c r="F7" i="11"/>
  <c r="F48" i="11"/>
  <c r="F30" i="11"/>
  <c r="F18" i="11"/>
  <c r="F12" i="11"/>
  <c r="F35" i="11"/>
  <c r="F29" i="11"/>
  <c r="F112" i="11"/>
  <c r="F82" i="11"/>
  <c r="I82" i="11" s="1"/>
  <c r="F76" i="11"/>
  <c r="F34" i="11"/>
  <c r="N89" i="11"/>
  <c r="N12" i="11"/>
  <c r="H81" i="11"/>
  <c r="F75" i="11"/>
  <c r="H69" i="11"/>
  <c r="F45" i="11"/>
  <c r="F39" i="11"/>
  <c r="F33" i="11"/>
  <c r="J27" i="11"/>
  <c r="J21" i="11"/>
  <c r="J15" i="11"/>
  <c r="P121" i="11"/>
  <c r="P111" i="11"/>
  <c r="P87" i="11"/>
  <c r="N75" i="11"/>
  <c r="P21" i="11"/>
  <c r="P10" i="11"/>
  <c r="H104" i="11"/>
  <c r="J94" i="11"/>
  <c r="J68" i="11"/>
  <c r="H52" i="11"/>
  <c r="J44" i="11"/>
  <c r="H26" i="11"/>
  <c r="J9" i="11"/>
  <c r="F108" i="11"/>
  <c r="F96" i="11"/>
  <c r="F78" i="11"/>
  <c r="F66" i="11"/>
  <c r="F6" i="11"/>
  <c r="F77" i="11"/>
  <c r="F71" i="11"/>
  <c r="F65" i="11"/>
  <c r="F11" i="11"/>
  <c r="N7" i="11"/>
  <c r="N41" i="11"/>
  <c r="N49" i="11"/>
  <c r="N67" i="11"/>
  <c r="N92" i="11"/>
  <c r="N108" i="11"/>
  <c r="N26" i="11"/>
  <c r="N69" i="11"/>
  <c r="N15" i="11"/>
  <c r="N24" i="11"/>
  <c r="N33" i="11"/>
  <c r="N76" i="11"/>
  <c r="N116" i="11"/>
  <c r="N6" i="11"/>
  <c r="N34" i="11"/>
  <c r="N50" i="11"/>
  <c r="N58" i="11"/>
  <c r="N68" i="11"/>
  <c r="N84" i="11"/>
  <c r="N93" i="11"/>
  <c r="N109" i="11"/>
  <c r="N9" i="11"/>
  <c r="N17" i="11"/>
  <c r="N85" i="11"/>
  <c r="N101" i="11"/>
  <c r="N35" i="11"/>
  <c r="N59" i="11"/>
  <c r="N110" i="11"/>
  <c r="N10" i="11"/>
  <c r="N18" i="11"/>
  <c r="J122" i="11"/>
  <c r="F110" i="11"/>
  <c r="F104" i="11"/>
  <c r="F98" i="11"/>
  <c r="J86" i="11"/>
  <c r="J80" i="11"/>
  <c r="H75" i="11"/>
  <c r="H33" i="11"/>
  <c r="H21" i="11"/>
  <c r="N121" i="11"/>
  <c r="N98" i="11"/>
  <c r="N87" i="11"/>
  <c r="P74" i="11"/>
  <c r="N62" i="11"/>
  <c r="P36" i="11"/>
  <c r="N21" i="11"/>
  <c r="H111" i="11"/>
  <c r="J25" i="11"/>
  <c r="F114" i="11"/>
  <c r="F102" i="11"/>
  <c r="F60" i="11"/>
  <c r="F113" i="11"/>
  <c r="F83" i="11"/>
  <c r="F107" i="11"/>
  <c r="F17" i="11"/>
  <c r="F70" i="11"/>
  <c r="N113" i="11"/>
  <c r="N38" i="11"/>
  <c r="F9" i="11"/>
  <c r="I9" i="11" s="1"/>
  <c r="F25" i="11"/>
  <c r="F41" i="11"/>
  <c r="F57" i="11"/>
  <c r="F73" i="11"/>
  <c r="F89" i="11"/>
  <c r="F105" i="11"/>
  <c r="F121" i="11"/>
  <c r="F5" i="11"/>
  <c r="F21" i="11"/>
  <c r="F37" i="11"/>
  <c r="F69" i="11"/>
  <c r="F101" i="11"/>
  <c r="F20" i="11"/>
  <c r="F36" i="11"/>
  <c r="F52" i="11"/>
  <c r="F68" i="11"/>
  <c r="I68" i="11" s="1"/>
  <c r="F84" i="11"/>
  <c r="F100" i="11"/>
  <c r="F116" i="11"/>
  <c r="F4" i="11"/>
  <c r="F15" i="11"/>
  <c r="F31" i="11"/>
  <c r="F47" i="11"/>
  <c r="F63" i="11"/>
  <c r="F79" i="11"/>
  <c r="F95" i="11"/>
  <c r="F111" i="11"/>
  <c r="F10" i="11"/>
  <c r="F26" i="11"/>
  <c r="F42" i="11"/>
  <c r="F58" i="11"/>
  <c r="F74" i="11"/>
  <c r="I74" i="11" s="1"/>
  <c r="F90" i="11"/>
  <c r="F106" i="11"/>
  <c r="F122" i="11"/>
  <c r="F53" i="11"/>
  <c r="F85" i="11"/>
  <c r="F117" i="11"/>
  <c r="F92" i="11"/>
  <c r="F86" i="11"/>
  <c r="F80" i="11"/>
  <c r="J74" i="11"/>
  <c r="F62" i="11"/>
  <c r="F56" i="11"/>
  <c r="F50" i="11"/>
  <c r="J38" i="11"/>
  <c r="J32" i="11"/>
  <c r="H27" i="11"/>
  <c r="P110" i="11"/>
  <c r="N97" i="11"/>
  <c r="P73" i="11"/>
  <c r="N47" i="11"/>
  <c r="P20" i="11"/>
  <c r="N5" i="11"/>
  <c r="J110" i="11"/>
  <c r="J84" i="11"/>
  <c r="H68" i="11"/>
  <c r="H42" i="11"/>
  <c r="X4" i="11"/>
  <c r="P120" i="11"/>
  <c r="P99" i="11"/>
  <c r="P71" i="11"/>
  <c r="P47" i="11"/>
  <c r="P40" i="11"/>
  <c r="P32" i="11"/>
  <c r="P24" i="11"/>
  <c r="P106" i="11"/>
  <c r="P92" i="11"/>
  <c r="P78" i="11"/>
  <c r="P62" i="11"/>
  <c r="P16" i="11"/>
  <c r="P9" i="11"/>
  <c r="P84" i="11"/>
  <c r="P11" i="11"/>
  <c r="P3" i="11"/>
  <c r="P119" i="11"/>
  <c r="P112" i="11"/>
  <c r="P98" i="11"/>
  <c r="P77" i="11"/>
  <c r="P69" i="11"/>
  <c r="P53" i="11"/>
  <c r="P46" i="11"/>
  <c r="P31" i="11"/>
  <c r="P15" i="11"/>
  <c r="P105" i="11"/>
  <c r="P90" i="11"/>
  <c r="P83" i="11"/>
  <c r="P61" i="11"/>
  <c r="N114" i="11"/>
  <c r="N91" i="11"/>
  <c r="N74" i="11"/>
  <c r="N57" i="11"/>
  <c r="N51" i="11"/>
  <c r="N28" i="11"/>
  <c r="N16" i="11"/>
  <c r="N117" i="11"/>
  <c r="N100" i="11"/>
  <c r="N83" i="11"/>
  <c r="N66" i="11"/>
  <c r="N54" i="11"/>
  <c r="N31" i="11"/>
  <c r="N8" i="11"/>
  <c r="N111" i="11"/>
  <c r="N94" i="11"/>
  <c r="N77" i="11"/>
  <c r="N60" i="11"/>
  <c r="N48" i="11"/>
  <c r="N25" i="11"/>
  <c r="N19" i="11"/>
  <c r="N122" i="11"/>
  <c r="N105" i="11"/>
  <c r="N88" i="11"/>
  <c r="N71" i="11"/>
  <c r="N65" i="11"/>
  <c r="N42" i="11"/>
  <c r="N36" i="11"/>
  <c r="N13" i="11"/>
  <c r="P55" i="11"/>
  <c r="P39" i="11"/>
  <c r="P23" i="11"/>
  <c r="P7" i="11"/>
  <c r="P113" i="11"/>
  <c r="P97" i="11"/>
  <c r="P81" i="11"/>
  <c r="P65" i="11"/>
  <c r="P49" i="11"/>
  <c r="P33" i="11"/>
  <c r="P17" i="11"/>
  <c r="P118" i="11"/>
  <c r="P102" i="11"/>
  <c r="P86" i="11"/>
  <c r="P70" i="11"/>
  <c r="P54" i="11"/>
  <c r="P38" i="11"/>
  <c r="P22" i="11"/>
  <c r="P6" i="11"/>
  <c r="P123" i="11"/>
  <c r="P107" i="11"/>
  <c r="P91" i="11"/>
  <c r="P75" i="11"/>
  <c r="P59" i="11"/>
  <c r="P43" i="11"/>
  <c r="P27" i="11"/>
  <c r="N4" i="9"/>
  <c r="I12" i="9"/>
  <c r="I17" i="9"/>
  <c r="N34" i="9"/>
  <c r="I7" i="6"/>
  <c r="I23" i="6"/>
  <c r="I6" i="6"/>
  <c r="I22" i="6"/>
  <c r="I17" i="6"/>
  <c r="I39" i="6"/>
  <c r="I18" i="6"/>
  <c r="H39" i="6"/>
  <c r="H7" i="6"/>
  <c r="O16" i="6"/>
  <c r="O21" i="6"/>
  <c r="H12" i="6"/>
  <c r="H17" i="6"/>
  <c r="H22" i="6"/>
  <c r="H38" i="6"/>
  <c r="H29" i="6"/>
  <c r="I34" i="6"/>
  <c r="H19" i="6"/>
  <c r="H24" i="6"/>
  <c r="I29" i="6"/>
  <c r="H34" i="6"/>
  <c r="H9" i="6"/>
  <c r="I14" i="6"/>
  <c r="I19" i="6"/>
  <c r="I24" i="6"/>
  <c r="H4" i="6"/>
  <c r="I9" i="6"/>
  <c r="I35" i="6"/>
  <c r="I4" i="6"/>
  <c r="H3" i="6"/>
  <c r="I3" i="6"/>
  <c r="H8" i="6"/>
  <c r="H13" i="6"/>
  <c r="H28" i="6"/>
  <c r="I33" i="6"/>
  <c r="I38" i="6"/>
  <c r="I8" i="6"/>
  <c r="I13" i="6"/>
  <c r="H23" i="6"/>
  <c r="I28" i="6"/>
  <c r="H10" i="6"/>
  <c r="H30" i="6"/>
  <c r="I40" i="6"/>
  <c r="H5" i="6"/>
  <c r="H15" i="6"/>
  <c r="H25" i="6"/>
  <c r="I30" i="6"/>
  <c r="I5" i="6"/>
  <c r="I15" i="6"/>
  <c r="I20" i="6"/>
  <c r="I25" i="6"/>
  <c r="H36" i="6"/>
  <c r="H41" i="6"/>
  <c r="H40" i="6"/>
  <c r="H20" i="6"/>
  <c r="H31" i="6"/>
  <c r="I36" i="6"/>
  <c r="I41" i="6"/>
  <c r="I41" i="5"/>
  <c r="I42" i="5"/>
  <c r="O5" i="5"/>
  <c r="O26" i="5"/>
  <c r="H3" i="5"/>
  <c r="H7" i="5"/>
  <c r="H17" i="5"/>
  <c r="H32" i="5"/>
  <c r="H13" i="5"/>
  <c r="H38" i="5"/>
  <c r="H8" i="5"/>
  <c r="H18" i="5"/>
  <c r="H23" i="5"/>
  <c r="H33" i="5"/>
  <c r="H28" i="5"/>
  <c r="I42" i="4"/>
  <c r="I21" i="2"/>
  <c r="I47" i="2"/>
  <c r="H22" i="2"/>
  <c r="H32" i="2"/>
  <c r="H27" i="2"/>
  <c r="H48" i="2"/>
  <c r="H3" i="2"/>
  <c r="I20" i="2"/>
  <c r="H41" i="2"/>
  <c r="I46" i="2"/>
  <c r="H26" i="2"/>
  <c r="H31" i="2"/>
  <c r="I41" i="2"/>
  <c r="H21" i="2"/>
  <c r="I26" i="2"/>
  <c r="I31" i="2"/>
  <c r="I36" i="2"/>
  <c r="H25" i="2"/>
  <c r="H7" i="2"/>
  <c r="I12" i="2"/>
  <c r="I48" i="2"/>
  <c r="I17" i="2"/>
  <c r="I7" i="2"/>
  <c r="I27" i="2"/>
  <c r="I32" i="2"/>
  <c r="I3" i="2"/>
  <c r="H18" i="2"/>
  <c r="I23" i="2"/>
  <c r="I8" i="2"/>
  <c r="I13" i="2"/>
  <c r="I49" i="2"/>
  <c r="O12" i="2"/>
  <c r="H13" i="2"/>
  <c r="H24" i="2"/>
  <c r="H34" i="2"/>
  <c r="I39" i="2"/>
  <c r="I42" i="2"/>
  <c r="O3" i="2"/>
  <c r="H49" i="2"/>
  <c r="H9" i="2"/>
  <c r="I19" i="2"/>
  <c r="I24" i="2"/>
  <c r="H50" i="2"/>
  <c r="I28" i="2"/>
  <c r="I14" i="2"/>
  <c r="O39" i="2"/>
  <c r="H45" i="2"/>
  <c r="I50" i="2"/>
  <c r="I18" i="2"/>
  <c r="I4" i="2"/>
  <c r="H20" i="2"/>
  <c r="H35" i="2"/>
  <c r="H40" i="2"/>
  <c r="I45" i="2"/>
  <c r="H5" i="2"/>
  <c r="H10" i="2"/>
  <c r="H15" i="2"/>
  <c r="I35" i="2"/>
  <c r="I40" i="2"/>
  <c r="O50" i="2"/>
  <c r="H23" i="2"/>
  <c r="H8" i="2"/>
  <c r="I9" i="2"/>
  <c r="I5" i="2"/>
  <c r="I10" i="2"/>
  <c r="H46" i="2"/>
  <c r="H51" i="2"/>
  <c r="I5" i="1"/>
  <c r="I25" i="1"/>
  <c r="I37" i="1"/>
  <c r="I10" i="1"/>
  <c r="I26" i="1"/>
  <c r="H32" i="1"/>
  <c r="O35" i="1"/>
  <c r="O34" i="1"/>
  <c r="O19" i="1"/>
  <c r="I16" i="1"/>
  <c r="H43" i="1"/>
  <c r="H27" i="1"/>
  <c r="H11" i="1"/>
  <c r="I7" i="1"/>
  <c r="O18" i="1"/>
  <c r="I3" i="1"/>
  <c r="I19" i="1"/>
  <c r="I35" i="1"/>
  <c r="I51" i="1"/>
  <c r="H40" i="1"/>
  <c r="H24" i="1"/>
  <c r="H8" i="1"/>
  <c r="H37" i="1"/>
  <c r="I8" i="1"/>
  <c r="H19" i="1"/>
  <c r="I9" i="1"/>
  <c r="O51" i="1"/>
  <c r="O50" i="1"/>
  <c r="O49" i="1"/>
  <c r="H3" i="9"/>
  <c r="H23" i="9"/>
  <c r="I3" i="9"/>
  <c r="I7" i="9"/>
  <c r="H18" i="9"/>
  <c r="I23" i="9"/>
  <c r="I28" i="9"/>
  <c r="I33" i="9"/>
  <c r="I38" i="9"/>
  <c r="H13" i="9"/>
  <c r="I18" i="9"/>
  <c r="H8" i="9"/>
  <c r="I13" i="9"/>
  <c r="H34" i="9"/>
  <c r="I8" i="9"/>
  <c r="I34" i="9"/>
  <c r="I39" i="9"/>
  <c r="I14" i="9"/>
  <c r="I20" i="9"/>
  <c r="H5" i="9"/>
  <c r="H10" i="9"/>
  <c r="I15" i="9"/>
  <c r="H41" i="9"/>
  <c r="H14" i="9"/>
  <c r="O29" i="9"/>
  <c r="I9" i="9"/>
  <c r="H35" i="9"/>
  <c r="I35" i="9"/>
  <c r="I10" i="9"/>
  <c r="H26" i="9"/>
  <c r="H31" i="9"/>
  <c r="H36" i="9"/>
  <c r="I41" i="9"/>
  <c r="I4" i="9"/>
  <c r="H30" i="9"/>
  <c r="I25" i="9"/>
  <c r="I21" i="9"/>
  <c r="I26" i="9"/>
  <c r="I31" i="9"/>
  <c r="I36" i="9"/>
  <c r="O24" i="9"/>
  <c r="O5" i="9"/>
  <c r="I16" i="9"/>
  <c r="I19" i="9"/>
  <c r="H40" i="9"/>
  <c r="I40" i="9"/>
  <c r="I30" i="9"/>
  <c r="H6" i="9"/>
  <c r="I11" i="9"/>
  <c r="H22" i="9"/>
  <c r="H27" i="9"/>
  <c r="H32" i="9"/>
  <c r="I6" i="9"/>
  <c r="I22" i="9"/>
  <c r="I27" i="9"/>
  <c r="I32" i="9"/>
  <c r="I37" i="9"/>
  <c r="N21" i="9"/>
  <c r="H37" i="9"/>
  <c r="G5" i="9"/>
  <c r="H7" i="9"/>
  <c r="O40" i="8"/>
  <c r="H11" i="8"/>
  <c r="H41" i="8"/>
  <c r="I16" i="8"/>
  <c r="I31" i="8"/>
  <c r="I41" i="8"/>
  <c r="H7" i="8"/>
  <c r="I26" i="8"/>
  <c r="H37" i="8"/>
  <c r="I13" i="8"/>
  <c r="I28" i="8"/>
  <c r="I9" i="8"/>
  <c r="O18" i="8"/>
  <c r="I4" i="8"/>
  <c r="H14" i="8"/>
  <c r="H19" i="8"/>
  <c r="H23" i="8"/>
  <c r="N9" i="8"/>
  <c r="I19" i="8"/>
  <c r="H28" i="8"/>
  <c r="H9" i="8"/>
  <c r="O9" i="8"/>
  <c r="I24" i="8"/>
  <c r="P23" i="8"/>
  <c r="H3" i="8"/>
  <c r="I6" i="8"/>
  <c r="I15" i="8"/>
  <c r="H20" i="8"/>
  <c r="H24" i="8"/>
  <c r="I20" i="8"/>
  <c r="N29" i="8"/>
  <c r="H10" i="8"/>
  <c r="H16" i="8"/>
  <c r="H25" i="8"/>
  <c r="H30" i="8"/>
  <c r="N34" i="8"/>
  <c r="I10" i="8"/>
  <c r="I11" i="8"/>
  <c r="H21" i="8"/>
  <c r="I25" i="8"/>
  <c r="I30" i="8"/>
  <c r="N5" i="8"/>
  <c r="N3" i="8"/>
  <c r="I7" i="8"/>
  <c r="I21" i="8"/>
  <c r="I35" i="8"/>
  <c r="I40" i="8"/>
  <c r="H29" i="8"/>
  <c r="I29" i="8"/>
  <c r="O3" i="8"/>
  <c r="H12" i="8"/>
  <c r="H26" i="8"/>
  <c r="N30" i="8"/>
  <c r="I31" i="7"/>
  <c r="I21" i="7"/>
  <c r="I42" i="7"/>
  <c r="I32" i="7"/>
  <c r="I13" i="7"/>
  <c r="I18" i="7"/>
  <c r="I8" i="7"/>
  <c r="I4" i="7"/>
  <c r="I14" i="7"/>
  <c r="N19" i="7"/>
  <c r="N4" i="7"/>
  <c r="H38" i="7"/>
  <c r="I9" i="7"/>
  <c r="H14" i="7"/>
  <c r="I23" i="7"/>
  <c r="H28" i="7"/>
  <c r="I38" i="7"/>
  <c r="I19" i="7"/>
  <c r="I28" i="7"/>
  <c r="I33" i="7"/>
  <c r="H5" i="7"/>
  <c r="H10" i="7"/>
  <c r="N23" i="7"/>
  <c r="H39" i="7"/>
  <c r="H20" i="7"/>
  <c r="I20" i="7"/>
  <c r="I6" i="7"/>
  <c r="H11" i="7"/>
  <c r="H25" i="7"/>
  <c r="N29" i="7"/>
  <c r="H35" i="7"/>
  <c r="I40" i="7"/>
  <c r="I10" i="7"/>
  <c r="H24" i="7"/>
  <c r="I39" i="7"/>
  <c r="I34" i="7"/>
  <c r="I11" i="7"/>
  <c r="H16" i="7"/>
  <c r="N20" i="7"/>
  <c r="I25" i="7"/>
  <c r="H30" i="7"/>
  <c r="I35" i="7"/>
  <c r="H23" i="7"/>
  <c r="H7" i="7"/>
  <c r="I16" i="7"/>
  <c r="H21" i="7"/>
  <c r="I30" i="7"/>
  <c r="H41" i="7"/>
  <c r="I24" i="7"/>
  <c r="H40" i="7"/>
  <c r="H3" i="7"/>
  <c r="I7" i="7"/>
  <c r="H12" i="7"/>
  <c r="H36" i="7"/>
  <c r="I41" i="7"/>
  <c r="I5" i="7"/>
  <c r="H29" i="7"/>
  <c r="H15" i="7"/>
  <c r="H6" i="7"/>
  <c r="I15" i="7"/>
  <c r="I3" i="7"/>
  <c r="I12" i="7"/>
  <c r="H17" i="7"/>
  <c r="I26" i="7"/>
  <c r="H31" i="7"/>
  <c r="I36" i="7"/>
  <c r="G10" i="10"/>
  <c r="O11" i="10"/>
  <c r="O21" i="10"/>
  <c r="G5" i="10"/>
  <c r="O18" i="10"/>
  <c r="O28" i="10"/>
  <c r="O31" i="10"/>
  <c r="O38" i="10"/>
  <c r="O5" i="10"/>
  <c r="O15" i="10"/>
  <c r="I19" i="10"/>
  <c r="G37" i="10"/>
  <c r="O42" i="10"/>
  <c r="G34" i="10"/>
  <c r="O12" i="10"/>
  <c r="O22" i="10"/>
  <c r="O3" i="10"/>
  <c r="O32" i="10"/>
  <c r="O9" i="10"/>
  <c r="O29" i="10"/>
  <c r="O36" i="10"/>
  <c r="O39" i="10"/>
  <c r="G9" i="10"/>
  <c r="G12" i="10"/>
  <c r="G18" i="10"/>
  <c r="I23" i="10"/>
  <c r="G26" i="10"/>
  <c r="G42" i="10"/>
  <c r="G15" i="10"/>
  <c r="G4" i="10"/>
  <c r="G23" i="10"/>
  <c r="G31" i="10"/>
  <c r="G39" i="10"/>
  <c r="G20" i="10"/>
  <c r="G28" i="10"/>
  <c r="G36" i="10"/>
  <c r="G3" i="10"/>
  <c r="G11" i="10"/>
  <c r="G8" i="10"/>
  <c r="G14" i="10"/>
  <c r="G17" i="10"/>
  <c r="G25" i="10"/>
  <c r="G33" i="10"/>
  <c r="G41" i="10"/>
  <c r="G22" i="10"/>
  <c r="G30" i="10"/>
  <c r="G38" i="10"/>
  <c r="G7" i="10"/>
  <c r="O8" i="10"/>
  <c r="O14" i="10"/>
  <c r="O17" i="10"/>
  <c r="O25" i="10"/>
  <c r="O33" i="10"/>
  <c r="O41" i="10"/>
  <c r="G19" i="10"/>
  <c r="G27" i="10"/>
  <c r="G35" i="10"/>
  <c r="G43" i="10"/>
  <c r="T6" i="10" s="1"/>
  <c r="G13" i="10"/>
  <c r="G6" i="10"/>
  <c r="G16" i="10"/>
  <c r="G24" i="10"/>
  <c r="G32" i="10"/>
  <c r="G40" i="10"/>
  <c r="O10" i="10"/>
  <c r="O19" i="10"/>
  <c r="O27" i="10"/>
  <c r="O35" i="10"/>
  <c r="O43" i="10"/>
  <c r="G21" i="10"/>
  <c r="G29" i="10"/>
  <c r="O6" i="9"/>
  <c r="O16" i="9"/>
  <c r="O40" i="9"/>
  <c r="O21" i="9"/>
  <c r="O32" i="9"/>
  <c r="P17" i="9"/>
  <c r="O37" i="9"/>
  <c r="I42" i="9"/>
  <c r="I5" i="9"/>
  <c r="I24" i="9"/>
  <c r="I29" i="9"/>
  <c r="N12" i="9"/>
  <c r="N26" i="9"/>
  <c r="N5" i="9"/>
  <c r="G9" i="9"/>
  <c r="N9" i="9"/>
  <c r="G37" i="9"/>
  <c r="N18" i="9"/>
  <c r="H28" i="9"/>
  <c r="G3" i="9"/>
  <c r="H15" i="9"/>
  <c r="H19" i="9"/>
  <c r="H42" i="9"/>
  <c r="N3" i="9"/>
  <c r="H11" i="9"/>
  <c r="H24" i="9"/>
  <c r="H33" i="9"/>
  <c r="N37" i="9"/>
  <c r="H29" i="9"/>
  <c r="H20" i="9"/>
  <c r="H38" i="9"/>
  <c r="N42" i="9"/>
  <c r="N11" i="9"/>
  <c r="N15" i="9"/>
  <c r="H4" i="9"/>
  <c r="H12" i="9"/>
  <c r="H16" i="9"/>
  <c r="H25" i="9"/>
  <c r="N29" i="9"/>
  <c r="G31" i="9"/>
  <c r="H21" i="9"/>
  <c r="H39" i="9"/>
  <c r="G26" i="9"/>
  <c r="O9" i="9"/>
  <c r="O12" i="9"/>
  <c r="O18" i="9"/>
  <c r="O26" i="9"/>
  <c r="O34" i="9"/>
  <c r="O42" i="9"/>
  <c r="O15" i="9"/>
  <c r="G20" i="9"/>
  <c r="N23" i="9"/>
  <c r="G28" i="9"/>
  <c r="N31" i="9"/>
  <c r="G36" i="9"/>
  <c r="N39" i="9"/>
  <c r="G39" i="9"/>
  <c r="O4" i="9"/>
  <c r="G11" i="9"/>
  <c r="O23" i="9"/>
  <c r="O31" i="9"/>
  <c r="O39" i="9"/>
  <c r="G15" i="9"/>
  <c r="G23" i="9"/>
  <c r="G8" i="9"/>
  <c r="G14" i="9"/>
  <c r="G17" i="9"/>
  <c r="N20" i="9"/>
  <c r="G25" i="9"/>
  <c r="N28" i="9"/>
  <c r="G33" i="9"/>
  <c r="N36" i="9"/>
  <c r="G41" i="9"/>
  <c r="H43" i="9"/>
  <c r="G34" i="9"/>
  <c r="H17" i="9"/>
  <c r="O20" i="9"/>
  <c r="O28" i="9"/>
  <c r="O36" i="9"/>
  <c r="O3" i="9"/>
  <c r="N8" i="9"/>
  <c r="O11" i="9"/>
  <c r="N14" i="9"/>
  <c r="N17" i="9"/>
  <c r="G22" i="9"/>
  <c r="N25" i="9"/>
  <c r="G30" i="9"/>
  <c r="N33" i="9"/>
  <c r="G38" i="9"/>
  <c r="N41" i="9"/>
  <c r="I43" i="9"/>
  <c r="G7" i="9"/>
  <c r="O8" i="9"/>
  <c r="O14" i="9"/>
  <c r="O17" i="9"/>
  <c r="O25" i="9"/>
  <c r="O33" i="9"/>
  <c r="O41" i="9"/>
  <c r="G12" i="9"/>
  <c r="G10" i="9"/>
  <c r="G19" i="9"/>
  <c r="N22" i="9"/>
  <c r="G27" i="9"/>
  <c r="N30" i="9"/>
  <c r="G35" i="9"/>
  <c r="N38" i="9"/>
  <c r="G43" i="9"/>
  <c r="T24" i="9" s="1"/>
  <c r="G42" i="9"/>
  <c r="N7" i="9"/>
  <c r="G13" i="9"/>
  <c r="O22" i="9"/>
  <c r="O30" i="9"/>
  <c r="O38" i="9"/>
  <c r="G18" i="9"/>
  <c r="G4" i="9"/>
  <c r="G6" i="9"/>
  <c r="O7" i="9"/>
  <c r="N10" i="9"/>
  <c r="G16" i="9"/>
  <c r="N19" i="9"/>
  <c r="G24" i="9"/>
  <c r="N27" i="9"/>
  <c r="G32" i="9"/>
  <c r="N35" i="9"/>
  <c r="G40" i="9"/>
  <c r="N43" i="9"/>
  <c r="O10" i="9"/>
  <c r="N13" i="9"/>
  <c r="O19" i="9"/>
  <c r="O27" i="9"/>
  <c r="O35" i="9"/>
  <c r="O43" i="9"/>
  <c r="N6" i="9"/>
  <c r="N16" i="9"/>
  <c r="G21" i="9"/>
  <c r="N24" i="9"/>
  <c r="G29" i="9"/>
  <c r="N32" i="9"/>
  <c r="O32" i="8"/>
  <c r="O24" i="8"/>
  <c r="G5" i="8"/>
  <c r="I33" i="8"/>
  <c r="O16" i="8"/>
  <c r="O5" i="8"/>
  <c r="O12" i="8"/>
  <c r="O29" i="8"/>
  <c r="O37" i="8"/>
  <c r="I42" i="8"/>
  <c r="I17" i="8"/>
  <c r="O21" i="8"/>
  <c r="I34" i="8"/>
  <c r="O26" i="8"/>
  <c r="O34" i="8"/>
  <c r="O6" i="8"/>
  <c r="I14" i="8"/>
  <c r="I39" i="8"/>
  <c r="G37" i="8"/>
  <c r="H22" i="8"/>
  <c r="H34" i="8"/>
  <c r="H42" i="8"/>
  <c r="H4" i="8"/>
  <c r="H15" i="8"/>
  <c r="N18" i="8"/>
  <c r="N26" i="8"/>
  <c r="H38" i="8"/>
  <c r="H40" i="8"/>
  <c r="G13" i="8"/>
  <c r="H27" i="8"/>
  <c r="H5" i="8"/>
  <c r="N7" i="8"/>
  <c r="H31" i="8"/>
  <c r="H35" i="8"/>
  <c r="H39" i="8"/>
  <c r="H8" i="8"/>
  <c r="N15" i="8"/>
  <c r="G9" i="8"/>
  <c r="G12" i="8"/>
  <c r="G18" i="8"/>
  <c r="I23" i="8"/>
  <c r="G26" i="8"/>
  <c r="G34" i="8"/>
  <c r="G42" i="8"/>
  <c r="G15" i="8"/>
  <c r="G4" i="8"/>
  <c r="G23" i="8"/>
  <c r="G31" i="8"/>
  <c r="H33" i="8"/>
  <c r="G39" i="8"/>
  <c r="N42" i="8"/>
  <c r="O42" i="8"/>
  <c r="N4" i="8"/>
  <c r="O15" i="8"/>
  <c r="G20" i="8"/>
  <c r="N23" i="8"/>
  <c r="G28" i="8"/>
  <c r="N31" i="8"/>
  <c r="G36" i="8"/>
  <c r="N39" i="8"/>
  <c r="O4" i="8"/>
  <c r="G11" i="8"/>
  <c r="O23" i="8"/>
  <c r="O31" i="8"/>
  <c r="O39" i="8"/>
  <c r="G8" i="8"/>
  <c r="G14" i="8"/>
  <c r="G17" i="8"/>
  <c r="N20" i="8"/>
  <c r="G25" i="8"/>
  <c r="N28" i="8"/>
  <c r="G33" i="8"/>
  <c r="N36" i="8"/>
  <c r="G41" i="8"/>
  <c r="H43" i="8"/>
  <c r="N11" i="8"/>
  <c r="H13" i="8"/>
  <c r="O20" i="8"/>
  <c r="O28" i="8"/>
  <c r="O36" i="8"/>
  <c r="H6" i="8"/>
  <c r="N8" i="8"/>
  <c r="O11" i="8"/>
  <c r="N14" i="8"/>
  <c r="N17" i="8"/>
  <c r="G22" i="8"/>
  <c r="N25" i="8"/>
  <c r="G30" i="8"/>
  <c r="H32" i="8"/>
  <c r="N33" i="8"/>
  <c r="G38" i="8"/>
  <c r="N41" i="8"/>
  <c r="G7" i="8"/>
  <c r="O8" i="8"/>
  <c r="O14" i="8"/>
  <c r="O17" i="8"/>
  <c r="O25" i="8"/>
  <c r="O33" i="8"/>
  <c r="O41" i="8"/>
  <c r="G10" i="8"/>
  <c r="G19" i="8"/>
  <c r="G27" i="8"/>
  <c r="G35" i="8"/>
  <c r="N38" i="8"/>
  <c r="G43" i="8"/>
  <c r="J43" i="8" s="1"/>
  <c r="O22" i="8"/>
  <c r="O30" i="8"/>
  <c r="O38" i="8"/>
  <c r="G6" i="8"/>
  <c r="O7" i="8"/>
  <c r="N10" i="8"/>
  <c r="G16" i="8"/>
  <c r="N19" i="8"/>
  <c r="G24" i="8"/>
  <c r="N27" i="8"/>
  <c r="P30" i="8"/>
  <c r="G32" i="8"/>
  <c r="N35" i="8"/>
  <c r="G40" i="8"/>
  <c r="N43" i="8"/>
  <c r="O10" i="8"/>
  <c r="N13" i="8"/>
  <c r="O19" i="8"/>
  <c r="O27" i="8"/>
  <c r="O35" i="8"/>
  <c r="O43" i="8"/>
  <c r="N6" i="8"/>
  <c r="N16" i="8"/>
  <c r="G21" i="8"/>
  <c r="N24" i="8"/>
  <c r="P27" i="8"/>
  <c r="G29" i="8"/>
  <c r="N32" i="8"/>
  <c r="O6" i="7"/>
  <c r="O24" i="7"/>
  <c r="O40" i="7"/>
  <c r="O3" i="7"/>
  <c r="O28" i="7"/>
  <c r="O32" i="7"/>
  <c r="O36" i="7"/>
  <c r="O16" i="7"/>
  <c r="O17" i="7"/>
  <c r="O20" i="7"/>
  <c r="O14" i="7"/>
  <c r="O21" i="7"/>
  <c r="O7" i="7"/>
  <c r="O25" i="7"/>
  <c r="O37" i="7"/>
  <c r="O41" i="7"/>
  <c r="G5" i="7"/>
  <c r="O18" i="7"/>
  <c r="O29" i="7"/>
  <c r="O33" i="7"/>
  <c r="O31" i="7"/>
  <c r="O9" i="7"/>
  <c r="O4" i="7"/>
  <c r="O15" i="7"/>
  <c r="O42" i="7"/>
  <c r="O8" i="7"/>
  <c r="O12" i="7"/>
  <c r="O26" i="7"/>
  <c r="O34" i="7"/>
  <c r="I37" i="7"/>
  <c r="O5" i="7"/>
  <c r="O23" i="7"/>
  <c r="O39" i="7"/>
  <c r="N37" i="7"/>
  <c r="N27" i="7"/>
  <c r="N34" i="7"/>
  <c r="N11" i="7"/>
  <c r="N31" i="7"/>
  <c r="N5" i="7"/>
  <c r="N21" i="7"/>
  <c r="N28" i="7"/>
  <c r="N42" i="7"/>
  <c r="N18" i="7"/>
  <c r="N35" i="7"/>
  <c r="G37" i="7"/>
  <c r="N12" i="7"/>
  <c r="N15" i="7"/>
  <c r="N39" i="7"/>
  <c r="H42" i="7"/>
  <c r="N3" i="7"/>
  <c r="G26" i="7"/>
  <c r="H19" i="7"/>
  <c r="N9" i="7"/>
  <c r="G12" i="7"/>
  <c r="G42" i="7"/>
  <c r="G15" i="7"/>
  <c r="G4" i="7"/>
  <c r="G23" i="7"/>
  <c r="G31" i="7"/>
  <c r="H33" i="7"/>
  <c r="G39" i="7"/>
  <c r="G20" i="7"/>
  <c r="G28" i="7"/>
  <c r="G36" i="7"/>
  <c r="G3" i="7"/>
  <c r="G11" i="7"/>
  <c r="G34" i="7"/>
  <c r="G8" i="7"/>
  <c r="G14" i="7"/>
  <c r="G17" i="7"/>
  <c r="G25" i="7"/>
  <c r="G33" i="7"/>
  <c r="N36" i="7"/>
  <c r="G41" i="7"/>
  <c r="H43" i="7"/>
  <c r="G18" i="7"/>
  <c r="G9" i="7"/>
  <c r="N8" i="7"/>
  <c r="O11" i="7"/>
  <c r="N14" i="7"/>
  <c r="N17" i="7"/>
  <c r="G22" i="7"/>
  <c r="N25" i="7"/>
  <c r="G30" i="7"/>
  <c r="N33" i="7"/>
  <c r="G38" i="7"/>
  <c r="N41" i="7"/>
  <c r="I43" i="7"/>
  <c r="G7" i="7"/>
  <c r="G10" i="7"/>
  <c r="G19" i="7"/>
  <c r="N22" i="7"/>
  <c r="G27" i="7"/>
  <c r="N30" i="7"/>
  <c r="G35" i="7"/>
  <c r="N38" i="7"/>
  <c r="G43" i="7"/>
  <c r="J43" i="7" s="1"/>
  <c r="N7" i="7"/>
  <c r="G13" i="7"/>
  <c r="O22" i="7"/>
  <c r="O30" i="7"/>
  <c r="O38" i="7"/>
  <c r="G6" i="7"/>
  <c r="G16" i="7"/>
  <c r="G24" i="7"/>
  <c r="H26" i="7"/>
  <c r="I29" i="7"/>
  <c r="G32" i="7"/>
  <c r="H34" i="7"/>
  <c r="G40" i="7"/>
  <c r="N43" i="7"/>
  <c r="O10" i="7"/>
  <c r="N13" i="7"/>
  <c r="O19" i="7"/>
  <c r="O27" i="7"/>
  <c r="O35" i="7"/>
  <c r="O43" i="7"/>
  <c r="N6" i="7"/>
  <c r="N16" i="7"/>
  <c r="G21" i="7"/>
  <c r="N24" i="7"/>
  <c r="G29" i="7"/>
  <c r="N32" i="7"/>
  <c r="O40" i="6"/>
  <c r="O32" i="6"/>
  <c r="O37" i="6"/>
  <c r="O5" i="6"/>
  <c r="O24" i="6"/>
  <c r="O6" i="6"/>
  <c r="O29" i="6"/>
  <c r="F37" i="6"/>
  <c r="N37" i="6"/>
  <c r="N18" i="6"/>
  <c r="F39" i="6"/>
  <c r="N29" i="6"/>
  <c r="N12" i="6"/>
  <c r="N21" i="6"/>
  <c r="N42" i="6"/>
  <c r="H6" i="6"/>
  <c r="F5" i="6"/>
  <c r="F9" i="6"/>
  <c r="N34" i="6"/>
  <c r="N26" i="6"/>
  <c r="N5" i="6"/>
  <c r="N9" i="6"/>
  <c r="H14" i="6"/>
  <c r="H18" i="6"/>
  <c r="H35" i="6"/>
  <c r="F15" i="6"/>
  <c r="F42" i="6"/>
  <c r="F4" i="6"/>
  <c r="F23" i="6"/>
  <c r="F31" i="6"/>
  <c r="H33" i="6"/>
  <c r="O9" i="6"/>
  <c r="O12" i="6"/>
  <c r="N15" i="6"/>
  <c r="O18" i="6"/>
  <c r="O26" i="6"/>
  <c r="O34" i="6"/>
  <c r="O42" i="6"/>
  <c r="N4" i="6"/>
  <c r="O15" i="6"/>
  <c r="F20" i="6"/>
  <c r="N23" i="6"/>
  <c r="F28" i="6"/>
  <c r="N31" i="6"/>
  <c r="F36" i="6"/>
  <c r="N39" i="6"/>
  <c r="F18" i="6"/>
  <c r="F3" i="6"/>
  <c r="O4" i="6"/>
  <c r="F11" i="6"/>
  <c r="O23" i="6"/>
  <c r="O31" i="6"/>
  <c r="O39" i="6"/>
  <c r="F8" i="6"/>
  <c r="F14" i="6"/>
  <c r="F17" i="6"/>
  <c r="N20" i="6"/>
  <c r="F25" i="6"/>
  <c r="N28" i="6"/>
  <c r="F33" i="6"/>
  <c r="N36" i="6"/>
  <c r="F41" i="6"/>
  <c r="H43" i="6"/>
  <c r="F34" i="6"/>
  <c r="N3" i="6"/>
  <c r="N11" i="6"/>
  <c r="O20" i="6"/>
  <c r="O28" i="6"/>
  <c r="O36" i="6"/>
  <c r="O3" i="6"/>
  <c r="N8" i="6"/>
  <c r="O11" i="6"/>
  <c r="N14" i="6"/>
  <c r="N17" i="6"/>
  <c r="F22" i="6"/>
  <c r="N25" i="6"/>
  <c r="F30" i="6"/>
  <c r="N33" i="6"/>
  <c r="F38" i="6"/>
  <c r="N41" i="6"/>
  <c r="F12" i="6"/>
  <c r="F7" i="6"/>
  <c r="O8" i="6"/>
  <c r="O14" i="6"/>
  <c r="O17" i="6"/>
  <c r="O25" i="6"/>
  <c r="O33" i="6"/>
  <c r="O41" i="6"/>
  <c r="F26" i="6"/>
  <c r="F10" i="6"/>
  <c r="F19" i="6"/>
  <c r="N22" i="6"/>
  <c r="F27" i="6"/>
  <c r="N30" i="6"/>
  <c r="F35" i="6"/>
  <c r="N38" i="6"/>
  <c r="F43" i="6"/>
  <c r="J43" i="6" s="1"/>
  <c r="N7" i="6"/>
  <c r="F13" i="6"/>
  <c r="O22" i="6"/>
  <c r="O30" i="6"/>
  <c r="O38" i="6"/>
  <c r="F6" i="6"/>
  <c r="O7" i="6"/>
  <c r="N10" i="6"/>
  <c r="F16" i="6"/>
  <c r="N19" i="6"/>
  <c r="F24" i="6"/>
  <c r="N27" i="6"/>
  <c r="F32" i="6"/>
  <c r="N35" i="6"/>
  <c r="F40" i="6"/>
  <c r="N43" i="6"/>
  <c r="O10" i="6"/>
  <c r="N13" i="6"/>
  <c r="O19" i="6"/>
  <c r="O27" i="6"/>
  <c r="O35" i="6"/>
  <c r="O43" i="6"/>
  <c r="N6" i="6"/>
  <c r="N16" i="6"/>
  <c r="F21" i="6"/>
  <c r="N24" i="6"/>
  <c r="F29" i="6"/>
  <c r="N32" i="6"/>
  <c r="O10" i="5"/>
  <c r="O35" i="5"/>
  <c r="O6" i="5"/>
  <c r="O31" i="5"/>
  <c r="O23" i="5"/>
  <c r="O27" i="5"/>
  <c r="O19" i="5"/>
  <c r="O40" i="5"/>
  <c r="O18" i="5"/>
  <c r="O15" i="5"/>
  <c r="O32" i="5"/>
  <c r="O24" i="5"/>
  <c r="O39" i="5"/>
  <c r="G14" i="5"/>
  <c r="O12" i="5"/>
  <c r="O37" i="5"/>
  <c r="O4" i="5"/>
  <c r="O8" i="5"/>
  <c r="O16" i="5"/>
  <c r="O29" i="5"/>
  <c r="I9" i="5"/>
  <c r="I17" i="5"/>
  <c r="O21" i="5"/>
  <c r="I34" i="5"/>
  <c r="O9" i="5"/>
  <c r="O34" i="5"/>
  <c r="G5" i="5"/>
  <c r="G26" i="5"/>
  <c r="H5" i="5"/>
  <c r="H43" i="5"/>
  <c r="G37" i="5"/>
  <c r="G3" i="5"/>
  <c r="H31" i="5"/>
  <c r="N5" i="5"/>
  <c r="G15" i="5"/>
  <c r="N37" i="5"/>
  <c r="G4" i="5"/>
  <c r="N9" i="5"/>
  <c r="N12" i="5"/>
  <c r="N18" i="5"/>
  <c r="G23" i="5"/>
  <c r="N26" i="5"/>
  <c r="G31" i="5"/>
  <c r="N34" i="5"/>
  <c r="G39" i="5"/>
  <c r="N42" i="5"/>
  <c r="I23" i="5"/>
  <c r="G42" i="5"/>
  <c r="N15" i="5"/>
  <c r="O42" i="5"/>
  <c r="N29" i="5"/>
  <c r="N4" i="5"/>
  <c r="G20" i="5"/>
  <c r="N23" i="5"/>
  <c r="G28" i="5"/>
  <c r="N31" i="5"/>
  <c r="G36" i="5"/>
  <c r="N39" i="5"/>
  <c r="N21" i="5"/>
  <c r="G11" i="5"/>
  <c r="G8" i="5"/>
  <c r="G17" i="5"/>
  <c r="N20" i="5"/>
  <c r="G25" i="5"/>
  <c r="N28" i="5"/>
  <c r="G33" i="5"/>
  <c r="N36" i="5"/>
  <c r="G41" i="5"/>
  <c r="G34" i="5"/>
  <c r="N3" i="5"/>
  <c r="N11" i="5"/>
  <c r="O20" i="5"/>
  <c r="O28" i="5"/>
  <c r="O36" i="5"/>
  <c r="G9" i="5"/>
  <c r="O3" i="5"/>
  <c r="N8" i="5"/>
  <c r="O11" i="5"/>
  <c r="N14" i="5"/>
  <c r="N17" i="5"/>
  <c r="G22" i="5"/>
  <c r="N25" i="5"/>
  <c r="G30" i="5"/>
  <c r="N33" i="5"/>
  <c r="G38" i="5"/>
  <c r="N41" i="5"/>
  <c r="G12" i="5"/>
  <c r="G7" i="5"/>
  <c r="O14" i="5"/>
  <c r="O17" i="5"/>
  <c r="O25" i="5"/>
  <c r="O33" i="5"/>
  <c r="O41" i="5"/>
  <c r="G18" i="5"/>
  <c r="G10" i="5"/>
  <c r="G19" i="5"/>
  <c r="N22" i="5"/>
  <c r="G27" i="5"/>
  <c r="N30" i="5"/>
  <c r="G35" i="5"/>
  <c r="N38" i="5"/>
  <c r="G43" i="5"/>
  <c r="N7" i="5"/>
  <c r="G13" i="5"/>
  <c r="O22" i="5"/>
  <c r="O30" i="5"/>
  <c r="O38" i="5"/>
  <c r="G6" i="5"/>
  <c r="O7" i="5"/>
  <c r="N10" i="5"/>
  <c r="G16" i="5"/>
  <c r="N19" i="5"/>
  <c r="G24" i="5"/>
  <c r="N27" i="5"/>
  <c r="G32" i="5"/>
  <c r="N35" i="5"/>
  <c r="G40" i="5"/>
  <c r="N43" i="5"/>
  <c r="O43" i="5"/>
  <c r="N13" i="5"/>
  <c r="N6" i="5"/>
  <c r="N16" i="5"/>
  <c r="P19" i="5"/>
  <c r="G21" i="5"/>
  <c r="N24" i="5"/>
  <c r="G29" i="5"/>
  <c r="N32" i="5"/>
  <c r="O8" i="4"/>
  <c r="N25" i="4"/>
  <c r="O25" i="4"/>
  <c r="O34" i="4"/>
  <c r="O17" i="4"/>
  <c r="O22" i="4"/>
  <c r="O26" i="4"/>
  <c r="N14" i="4"/>
  <c r="O6" i="4"/>
  <c r="O14" i="4"/>
  <c r="N41" i="4"/>
  <c r="N17" i="4"/>
  <c r="O3" i="4"/>
  <c r="O18" i="4"/>
  <c r="O41" i="4"/>
  <c r="O23" i="4"/>
  <c r="O11" i="4"/>
  <c r="N7" i="4"/>
  <c r="O15" i="4"/>
  <c r="N33" i="4"/>
  <c r="O42" i="4"/>
  <c r="O33" i="4"/>
  <c r="O4" i="4"/>
  <c r="O12" i="4"/>
  <c r="N11" i="4"/>
  <c r="N31" i="4"/>
  <c r="N39" i="4"/>
  <c r="N8" i="4"/>
  <c r="N15" i="4"/>
  <c r="N23" i="4"/>
  <c r="O31" i="4"/>
  <c r="O39" i="4"/>
  <c r="N20" i="4"/>
  <c r="N28" i="4"/>
  <c r="N36" i="4"/>
  <c r="N3" i="4"/>
  <c r="O9" i="4"/>
  <c r="O20" i="4"/>
  <c r="O28" i="4"/>
  <c r="O36" i="4"/>
  <c r="G8" i="4"/>
  <c r="G14" i="4"/>
  <c r="G17" i="4"/>
  <c r="G25" i="4"/>
  <c r="G33" i="4"/>
  <c r="G41" i="4"/>
  <c r="G36" i="4"/>
  <c r="G22" i="4"/>
  <c r="G30" i="4"/>
  <c r="G38" i="4"/>
  <c r="G7" i="4"/>
  <c r="G10" i="4"/>
  <c r="G19" i="4"/>
  <c r="N22" i="4"/>
  <c r="G27" i="4"/>
  <c r="N30" i="4"/>
  <c r="G35" i="4"/>
  <c r="N38" i="4"/>
  <c r="G43" i="4"/>
  <c r="T15" i="4" s="1"/>
  <c r="G28" i="4"/>
  <c r="G11" i="4"/>
  <c r="G13" i="4"/>
  <c r="O30" i="4"/>
  <c r="O38" i="4"/>
  <c r="G6" i="4"/>
  <c r="O7" i="4"/>
  <c r="N10" i="4"/>
  <c r="G16" i="4"/>
  <c r="N19" i="4"/>
  <c r="G24" i="4"/>
  <c r="N27" i="4"/>
  <c r="G32" i="4"/>
  <c r="N35" i="4"/>
  <c r="G40" i="4"/>
  <c r="J40" i="4" s="1"/>
  <c r="N43" i="4"/>
  <c r="O10" i="4"/>
  <c r="N13" i="4"/>
  <c r="O19" i="4"/>
  <c r="O27" i="4"/>
  <c r="O35" i="4"/>
  <c r="O43" i="4"/>
  <c r="N6" i="4"/>
  <c r="O13" i="4"/>
  <c r="N16" i="4"/>
  <c r="G21" i="4"/>
  <c r="N24" i="4"/>
  <c r="G29" i="4"/>
  <c r="N32" i="4"/>
  <c r="G37" i="4"/>
  <c r="N40" i="4"/>
  <c r="G5" i="4"/>
  <c r="O16" i="4"/>
  <c r="O24" i="4"/>
  <c r="O32" i="4"/>
  <c r="O40" i="4"/>
  <c r="G9" i="4"/>
  <c r="G12" i="4"/>
  <c r="G18" i="4"/>
  <c r="N21" i="4"/>
  <c r="G26" i="4"/>
  <c r="N29" i="4"/>
  <c r="G34" i="4"/>
  <c r="N37" i="4"/>
  <c r="G42" i="4"/>
  <c r="G3" i="4"/>
  <c r="N5" i="4"/>
  <c r="G15" i="4"/>
  <c r="O21" i="4"/>
  <c r="O29" i="4"/>
  <c r="O37" i="4"/>
  <c r="G20" i="4"/>
  <c r="G4" i="4"/>
  <c r="N9" i="4"/>
  <c r="N12" i="4"/>
  <c r="N18" i="4"/>
  <c r="G23" i="4"/>
  <c r="N26" i="4"/>
  <c r="G31" i="4"/>
  <c r="N34" i="4"/>
  <c r="G39" i="4"/>
  <c r="N42" i="4"/>
  <c r="G11" i="2"/>
  <c r="O4" i="2"/>
  <c r="O18" i="2"/>
  <c r="O9" i="2"/>
  <c r="O23" i="2"/>
  <c r="I33" i="2"/>
  <c r="I38" i="2"/>
  <c r="O42" i="2"/>
  <c r="I52" i="2"/>
  <c r="O47" i="2"/>
  <c r="I6" i="2"/>
  <c r="I15" i="2"/>
  <c r="I29" i="2"/>
  <c r="I43" i="2"/>
  <c r="I25" i="2"/>
  <c r="I16" i="2"/>
  <c r="I30" i="2"/>
  <c r="O34" i="2"/>
  <c r="I44" i="2"/>
  <c r="G47" i="2"/>
  <c r="H6" i="2"/>
  <c r="H19" i="2"/>
  <c r="H42" i="2"/>
  <c r="H47" i="2"/>
  <c r="N4" i="2"/>
  <c r="N3" i="2"/>
  <c r="H33" i="2"/>
  <c r="H38" i="2"/>
  <c r="H29" i="2"/>
  <c r="H43" i="2"/>
  <c r="H4" i="2"/>
  <c r="H12" i="2"/>
  <c r="H16" i="2"/>
  <c r="N15" i="2"/>
  <c r="H30" i="2"/>
  <c r="O15" i="2"/>
  <c r="G20" i="2"/>
  <c r="N23" i="2"/>
  <c r="G28" i="2"/>
  <c r="Z4" i="2" s="1"/>
  <c r="N31" i="2"/>
  <c r="G36" i="2"/>
  <c r="N39" i="2"/>
  <c r="G44" i="2"/>
  <c r="N47" i="2"/>
  <c r="G52" i="2"/>
  <c r="G8" i="2"/>
  <c r="G14" i="2"/>
  <c r="G17" i="2"/>
  <c r="N20" i="2"/>
  <c r="I22" i="2"/>
  <c r="G25" i="2"/>
  <c r="N28" i="2"/>
  <c r="G33" i="2"/>
  <c r="N36" i="2"/>
  <c r="G41" i="2"/>
  <c r="N44" i="2"/>
  <c r="G49" i="2"/>
  <c r="N52" i="2"/>
  <c r="N11" i="2"/>
  <c r="O20" i="2"/>
  <c r="O28" i="2"/>
  <c r="O36" i="2"/>
  <c r="O44" i="2"/>
  <c r="O52" i="2"/>
  <c r="N8" i="2"/>
  <c r="O11" i="2"/>
  <c r="N14" i="2"/>
  <c r="N17" i="2"/>
  <c r="G22" i="2"/>
  <c r="N25" i="2"/>
  <c r="G30" i="2"/>
  <c r="N33" i="2"/>
  <c r="G38" i="2"/>
  <c r="N41" i="2"/>
  <c r="G46" i="2"/>
  <c r="N49" i="2"/>
  <c r="G7" i="2"/>
  <c r="O8" i="2"/>
  <c r="O14" i="2"/>
  <c r="O17" i="2"/>
  <c r="O25" i="2"/>
  <c r="O33" i="2"/>
  <c r="O41" i="2"/>
  <c r="O49" i="2"/>
  <c r="G10" i="2"/>
  <c r="G19" i="2"/>
  <c r="N22" i="2"/>
  <c r="G27" i="2"/>
  <c r="N30" i="2"/>
  <c r="G35" i="2"/>
  <c r="N38" i="2"/>
  <c r="G43" i="2"/>
  <c r="N46" i="2"/>
  <c r="G51" i="2"/>
  <c r="H53" i="2"/>
  <c r="N7" i="2"/>
  <c r="G13" i="2"/>
  <c r="O22" i="2"/>
  <c r="O30" i="2"/>
  <c r="O38" i="2"/>
  <c r="O46" i="2"/>
  <c r="G6" i="2"/>
  <c r="O7" i="2"/>
  <c r="N10" i="2"/>
  <c r="G16" i="2"/>
  <c r="N19" i="2"/>
  <c r="G24" i="2"/>
  <c r="N27" i="2"/>
  <c r="G32" i="2"/>
  <c r="N35" i="2"/>
  <c r="G40" i="2"/>
  <c r="N43" i="2"/>
  <c r="G48" i="2"/>
  <c r="N51" i="2"/>
  <c r="I53" i="2"/>
  <c r="O10" i="2"/>
  <c r="N13" i="2"/>
  <c r="O19" i="2"/>
  <c r="O27" i="2"/>
  <c r="O35" i="2"/>
  <c r="O43" i="2"/>
  <c r="O51" i="2"/>
  <c r="N6" i="2"/>
  <c r="O13" i="2"/>
  <c r="N16" i="2"/>
  <c r="G21" i="2"/>
  <c r="N24" i="2"/>
  <c r="G29" i="2"/>
  <c r="N32" i="2"/>
  <c r="I34" i="2"/>
  <c r="G37" i="2"/>
  <c r="H39" i="2"/>
  <c r="N40" i="2"/>
  <c r="G45" i="2"/>
  <c r="N48" i="2"/>
  <c r="G53" i="2"/>
  <c r="T11" i="2" s="1"/>
  <c r="G5" i="2"/>
  <c r="O6" i="2"/>
  <c r="O16" i="2"/>
  <c r="O24" i="2"/>
  <c r="O32" i="2"/>
  <c r="O40" i="2"/>
  <c r="O48" i="2"/>
  <c r="G9" i="2"/>
  <c r="G12" i="2"/>
  <c r="G18" i="2"/>
  <c r="N21" i="2"/>
  <c r="G26" i="2"/>
  <c r="H28" i="2"/>
  <c r="N29" i="2"/>
  <c r="G34" i="2"/>
  <c r="H36" i="2"/>
  <c r="N37" i="2"/>
  <c r="G42" i="2"/>
  <c r="H44" i="2"/>
  <c r="N45" i="2"/>
  <c r="G50" i="2"/>
  <c r="H52" i="2"/>
  <c r="N53" i="2"/>
  <c r="N5" i="2"/>
  <c r="G15" i="2"/>
  <c r="O21" i="2"/>
  <c r="O29" i="2"/>
  <c r="O37" i="2"/>
  <c r="O45" i="2"/>
  <c r="O53" i="2"/>
  <c r="G4" i="2"/>
  <c r="N9" i="2"/>
  <c r="N12" i="2"/>
  <c r="H14" i="2"/>
  <c r="H17" i="2"/>
  <c r="N18" i="2"/>
  <c r="G23" i="2"/>
  <c r="N26" i="2"/>
  <c r="G31" i="2"/>
  <c r="N34" i="2"/>
  <c r="G39" i="2"/>
  <c r="N42" i="2"/>
  <c r="N23" i="1"/>
  <c r="I13" i="1"/>
  <c r="I29" i="1"/>
  <c r="I45" i="1"/>
  <c r="I42" i="1"/>
  <c r="N3" i="1"/>
  <c r="N38" i="1"/>
  <c r="N22" i="1"/>
  <c r="N6" i="1"/>
  <c r="O41" i="1"/>
  <c r="O25" i="1"/>
  <c r="O9" i="1"/>
  <c r="N31" i="1"/>
  <c r="I6" i="1"/>
  <c r="O16" i="1"/>
  <c r="I28" i="1"/>
  <c r="O10" i="1"/>
  <c r="I14" i="1"/>
  <c r="I30" i="1"/>
  <c r="I46" i="1"/>
  <c r="I41" i="1"/>
  <c r="N53" i="1"/>
  <c r="N37" i="1"/>
  <c r="N21" i="1"/>
  <c r="N5" i="1"/>
  <c r="O40" i="1"/>
  <c r="O24" i="1"/>
  <c r="O8" i="1"/>
  <c r="N47" i="1"/>
  <c r="N15" i="1"/>
  <c r="N46" i="1"/>
  <c r="O33" i="1"/>
  <c r="N13" i="1"/>
  <c r="I12" i="1"/>
  <c r="I44" i="1"/>
  <c r="I43" i="1"/>
  <c r="N39" i="1"/>
  <c r="N7" i="1"/>
  <c r="O42" i="1"/>
  <c r="O26" i="1"/>
  <c r="I15" i="1"/>
  <c r="I31" i="1"/>
  <c r="I47" i="1"/>
  <c r="I40" i="1"/>
  <c r="N52" i="1"/>
  <c r="N36" i="1"/>
  <c r="N20" i="1"/>
  <c r="N4" i="1"/>
  <c r="O39" i="1"/>
  <c r="O23" i="1"/>
  <c r="O7" i="1"/>
  <c r="I32" i="1"/>
  <c r="I48" i="1"/>
  <c r="I39" i="1"/>
  <c r="N51" i="1"/>
  <c r="N35" i="1"/>
  <c r="N19" i="1"/>
  <c r="O3" i="1"/>
  <c r="O38" i="1"/>
  <c r="O22" i="1"/>
  <c r="O6" i="1"/>
  <c r="I17" i="1"/>
  <c r="I33" i="1"/>
  <c r="I49" i="1"/>
  <c r="H42" i="1"/>
  <c r="H26" i="1"/>
  <c r="H10" i="1"/>
  <c r="N50" i="1"/>
  <c r="N34" i="1"/>
  <c r="N18" i="1"/>
  <c r="O53" i="1"/>
  <c r="O37" i="1"/>
  <c r="O21" i="1"/>
  <c r="O5" i="1"/>
  <c r="I18" i="1"/>
  <c r="I34" i="1"/>
  <c r="I50" i="1"/>
  <c r="H41" i="1"/>
  <c r="H25" i="1"/>
  <c r="I27" i="1"/>
  <c r="N49" i="1"/>
  <c r="N33" i="1"/>
  <c r="N17" i="1"/>
  <c r="O52" i="1"/>
  <c r="O36" i="1"/>
  <c r="O20" i="1"/>
  <c r="O4" i="1"/>
  <c r="N48" i="1"/>
  <c r="N32" i="1"/>
  <c r="N16" i="1"/>
  <c r="I24" i="1"/>
  <c r="N30" i="1"/>
  <c r="N29" i="1"/>
  <c r="O48" i="1"/>
  <c r="N28" i="1"/>
  <c r="O47" i="1"/>
  <c r="O15" i="1"/>
  <c r="H51" i="1"/>
  <c r="H35" i="1"/>
  <c r="N43" i="1"/>
  <c r="N27" i="1"/>
  <c r="N11" i="1"/>
  <c r="O46" i="1"/>
  <c r="O30" i="1"/>
  <c r="O14" i="1"/>
  <c r="O32" i="1"/>
  <c r="N44" i="1"/>
  <c r="H50" i="1"/>
  <c r="H34" i="1"/>
  <c r="N42" i="1"/>
  <c r="N26" i="1"/>
  <c r="N10" i="1"/>
  <c r="O45" i="1"/>
  <c r="O29" i="1"/>
  <c r="O13" i="1"/>
  <c r="N14" i="1"/>
  <c r="I22" i="1"/>
  <c r="I11" i="1"/>
  <c r="N12" i="1"/>
  <c r="O31" i="1"/>
  <c r="H49" i="1"/>
  <c r="H33" i="1"/>
  <c r="N41" i="1"/>
  <c r="N25" i="1"/>
  <c r="N9" i="1"/>
  <c r="O44" i="1"/>
  <c r="O28" i="1"/>
  <c r="O12" i="1"/>
  <c r="O17" i="1"/>
  <c r="I38" i="1"/>
  <c r="N45" i="1"/>
  <c r="H48" i="1"/>
  <c r="I53" i="1"/>
  <c r="N40" i="1"/>
  <c r="N24" i="1"/>
  <c r="O43" i="1"/>
  <c r="O27" i="1"/>
  <c r="H9" i="1"/>
  <c r="H18" i="1"/>
  <c r="H17" i="1"/>
  <c r="H39" i="1"/>
  <c r="H23" i="1"/>
  <c r="H7" i="1"/>
  <c r="H16" i="1"/>
  <c r="I23" i="1"/>
  <c r="H38" i="1"/>
  <c r="H22" i="1"/>
  <c r="H6" i="1"/>
  <c r="H52" i="1"/>
  <c r="H36" i="1"/>
  <c r="H20" i="1"/>
  <c r="H4" i="1"/>
  <c r="H21" i="1"/>
  <c r="H5" i="1"/>
  <c r="H47" i="1"/>
  <c r="H31" i="1"/>
  <c r="H15" i="1"/>
  <c r="H46" i="1"/>
  <c r="H30" i="1"/>
  <c r="H14" i="1"/>
  <c r="H45" i="1"/>
  <c r="H29" i="1"/>
  <c r="H44" i="1"/>
  <c r="H28" i="1"/>
  <c r="H12" i="1"/>
  <c r="H13" i="1"/>
  <c r="X4" i="1"/>
  <c r="Y4" i="1"/>
  <c r="G7" i="1"/>
  <c r="G23" i="1"/>
  <c r="G24" i="1"/>
  <c r="G25" i="1"/>
  <c r="G10" i="1"/>
  <c r="G38" i="1"/>
  <c r="G8" i="1"/>
  <c r="G44" i="1"/>
  <c r="G9" i="1"/>
  <c r="G42" i="1"/>
  <c r="G11" i="1"/>
  <c r="G27" i="1"/>
  <c r="G43" i="1"/>
  <c r="G13" i="1"/>
  <c r="G29" i="1"/>
  <c r="G45" i="1"/>
  <c r="G28" i="1"/>
  <c r="G14" i="1"/>
  <c r="G30" i="1"/>
  <c r="G46" i="1"/>
  <c r="G12" i="1"/>
  <c r="G15" i="1"/>
  <c r="G31" i="1"/>
  <c r="G47" i="1"/>
  <c r="G16" i="1"/>
  <c r="G32" i="1"/>
  <c r="G48" i="1"/>
  <c r="G39" i="1"/>
  <c r="G40" i="1"/>
  <c r="G41" i="1"/>
  <c r="G26" i="1"/>
  <c r="G17" i="1"/>
  <c r="G33" i="1"/>
  <c r="G49" i="1"/>
  <c r="G18" i="1"/>
  <c r="G34" i="1"/>
  <c r="G50" i="1"/>
  <c r="G3" i="1"/>
  <c r="G19" i="1"/>
  <c r="G35" i="1"/>
  <c r="G51" i="1"/>
  <c r="G4" i="1"/>
  <c r="G20" i="1"/>
  <c r="G36" i="1"/>
  <c r="G52" i="1"/>
  <c r="G5" i="1"/>
  <c r="G21" i="1"/>
  <c r="G37" i="1"/>
  <c r="G53" i="1"/>
  <c r="J53" i="1" s="1"/>
  <c r="G6" i="1"/>
  <c r="G22" i="1"/>
  <c r="Z3" i="1"/>
  <c r="Z2" i="1"/>
  <c r="P43" i="1" s="1"/>
  <c r="W5" i="19" l="1"/>
  <c r="W6" i="19" s="1"/>
  <c r="W7" i="19" s="1"/>
  <c r="V5" i="19"/>
  <c r="V6" i="19" s="1"/>
  <c r="V7" i="19" s="1"/>
  <c r="X5" i="19"/>
  <c r="X6" i="19" s="1"/>
  <c r="X7" i="19" s="1"/>
  <c r="X5" i="18"/>
  <c r="X6" i="18" s="1"/>
  <c r="X7" i="18" s="1"/>
  <c r="V5" i="18"/>
  <c r="V6" i="18" s="1"/>
  <c r="V7" i="18" s="1"/>
  <c r="W5" i="18"/>
  <c r="W6" i="18" s="1"/>
  <c r="W7" i="18" s="1"/>
  <c r="X5" i="17"/>
  <c r="X6" i="17" s="1"/>
  <c r="X7" i="17" s="1"/>
  <c r="W5" i="17"/>
  <c r="W6" i="17" s="1"/>
  <c r="W7" i="17" s="1"/>
  <c r="V5" i="17"/>
  <c r="V6" i="17" s="1"/>
  <c r="V7" i="17" s="1"/>
  <c r="X5" i="16"/>
  <c r="X6" i="16" s="1"/>
  <c r="X7" i="16" s="1"/>
  <c r="V5" i="16"/>
  <c r="V6" i="16" s="1"/>
  <c r="V7" i="16" s="1"/>
  <c r="Y5" i="10"/>
  <c r="Y6" i="10" s="1"/>
  <c r="Y7" i="10" s="1"/>
  <c r="T24" i="10"/>
  <c r="T16" i="10"/>
  <c r="T36" i="10"/>
  <c r="J43" i="10"/>
  <c r="T39" i="10"/>
  <c r="T37" i="10"/>
  <c r="T12" i="10"/>
  <c r="T23" i="10"/>
  <c r="T34" i="10"/>
  <c r="T21" i="10"/>
  <c r="T7" i="10"/>
  <c r="T18" i="10"/>
  <c r="T5" i="10"/>
  <c r="T28" i="10"/>
  <c r="T33" i="10"/>
  <c r="T17" i="10"/>
  <c r="T3" i="10"/>
  <c r="T32" i="10"/>
  <c r="T19" i="10"/>
  <c r="T30" i="10"/>
  <c r="T27" i="10"/>
  <c r="T35" i="10"/>
  <c r="T42" i="10"/>
  <c r="T41" i="10"/>
  <c r="T8" i="10"/>
  <c r="T25" i="10"/>
  <c r="T43" i="10"/>
  <c r="T31" i="10"/>
  <c r="T15" i="10"/>
  <c r="T11" i="10"/>
  <c r="V5" i="11"/>
  <c r="V6" i="11" s="1"/>
  <c r="Y5" i="8"/>
  <c r="Y6" i="8" s="1"/>
  <c r="Y7" i="8" s="1"/>
  <c r="X5" i="8"/>
  <c r="X6" i="8" s="1"/>
  <c r="X7" i="8" s="1"/>
  <c r="Y5" i="7"/>
  <c r="Y6" i="7" s="1"/>
  <c r="Y7" i="7" s="1"/>
  <c r="X5" i="7"/>
  <c r="X6" i="7" s="1"/>
  <c r="X7" i="7" s="1"/>
  <c r="X5" i="6"/>
  <c r="X6" i="6" s="1"/>
  <c r="X7" i="6" s="1"/>
  <c r="Y5" i="6"/>
  <c r="Y6" i="6" s="1"/>
  <c r="Y7" i="6" s="1"/>
  <c r="Y5" i="5"/>
  <c r="Y6" i="5" s="1"/>
  <c r="Y7" i="5" s="1"/>
  <c r="X5" i="5"/>
  <c r="X6" i="5" s="1"/>
  <c r="X7" i="5" s="1"/>
  <c r="X5" i="4"/>
  <c r="X6" i="4" s="1"/>
  <c r="X7" i="4" s="1"/>
  <c r="Y5" i="4"/>
  <c r="Y6" i="4" s="1"/>
  <c r="Y7" i="4" s="1"/>
  <c r="Y5" i="9"/>
  <c r="Y6" i="9" s="1"/>
  <c r="X5" i="9"/>
  <c r="X6" i="9" s="1"/>
  <c r="T20" i="2"/>
  <c r="T22" i="2"/>
  <c r="X5" i="2"/>
  <c r="X6" i="2" s="1"/>
  <c r="X7" i="2" s="1"/>
  <c r="T15" i="2"/>
  <c r="Y5" i="2"/>
  <c r="Y6" i="2" s="1"/>
  <c r="Y7" i="2" s="1"/>
  <c r="I3" i="11"/>
  <c r="P38" i="8"/>
  <c r="P11" i="8"/>
  <c r="P29" i="8"/>
  <c r="P43" i="10"/>
  <c r="P29" i="7"/>
  <c r="P8" i="6"/>
  <c r="J18" i="5"/>
  <c r="P22" i="5"/>
  <c r="T3" i="9"/>
  <c r="T42" i="9"/>
  <c r="T13" i="9"/>
  <c r="T25" i="9"/>
  <c r="T11" i="9"/>
  <c r="T41" i="9"/>
  <c r="T29" i="9"/>
  <c r="T21" i="9"/>
  <c r="T17" i="9"/>
  <c r="T7" i="9"/>
  <c r="T43" i="9"/>
  <c r="T30" i="9"/>
  <c r="T37" i="9"/>
  <c r="T10" i="9"/>
  <c r="T12" i="9"/>
  <c r="T28" i="9"/>
  <c r="T31" i="9"/>
  <c r="T18" i="9"/>
  <c r="T36" i="9"/>
  <c r="T9" i="9"/>
  <c r="T20" i="9"/>
  <c r="J43" i="9"/>
  <c r="T33" i="9"/>
  <c r="T8" i="9"/>
  <c r="T6" i="9"/>
  <c r="T38" i="9"/>
  <c r="T4" i="9"/>
  <c r="T19" i="9"/>
  <c r="T15" i="9"/>
  <c r="T26" i="9"/>
  <c r="T5" i="9"/>
  <c r="T27" i="9"/>
  <c r="T14" i="9"/>
  <c r="T40" i="9"/>
  <c r="T39" i="9"/>
  <c r="T23" i="9"/>
  <c r="T22" i="9"/>
  <c r="T34" i="9"/>
  <c r="T35" i="9"/>
  <c r="T36" i="2"/>
  <c r="T31" i="2"/>
  <c r="T38" i="2"/>
  <c r="T23" i="2"/>
  <c r="T10" i="2"/>
  <c r="T17" i="2"/>
  <c r="T51" i="2"/>
  <c r="T30" i="2"/>
  <c r="T33" i="2"/>
  <c r="T35" i="2"/>
  <c r="T34" i="2"/>
  <c r="T8" i="2"/>
  <c r="T19" i="2"/>
  <c r="J5" i="2"/>
  <c r="T48" i="2"/>
  <c r="J4" i="2"/>
  <c r="T44" i="2"/>
  <c r="T14" i="2"/>
  <c r="T53" i="2"/>
  <c r="T16" i="2"/>
  <c r="T29" i="2"/>
  <c r="T39" i="2"/>
  <c r="T13" i="2"/>
  <c r="T26" i="2"/>
  <c r="T18" i="2"/>
  <c r="T5" i="2"/>
  <c r="T25" i="2"/>
  <c r="T24" i="2"/>
  <c r="T21" i="2"/>
  <c r="T28" i="2"/>
  <c r="T7" i="2"/>
  <c r="T32" i="2"/>
  <c r="T40" i="2"/>
  <c r="T42" i="2"/>
  <c r="T43" i="2"/>
  <c r="T46" i="2"/>
  <c r="T49" i="2"/>
  <c r="T37" i="2"/>
  <c r="J7" i="2"/>
  <c r="J52" i="2"/>
  <c r="T9" i="2"/>
  <c r="J16" i="2"/>
  <c r="J53" i="2"/>
  <c r="T27" i="2"/>
  <c r="T4" i="2"/>
  <c r="T12" i="2"/>
  <c r="T50" i="2"/>
  <c r="T45" i="2"/>
  <c r="J8" i="2"/>
  <c r="J42" i="2"/>
  <c r="J24" i="2"/>
  <c r="T6" i="2"/>
  <c r="T3" i="2"/>
  <c r="T47" i="2"/>
  <c r="T52" i="2"/>
  <c r="T41" i="2"/>
  <c r="T37" i="1"/>
  <c r="T12" i="1"/>
  <c r="T40" i="1"/>
  <c r="T15" i="1"/>
  <c r="T53" i="1"/>
  <c r="T28" i="1"/>
  <c r="T13" i="1"/>
  <c r="T31" i="1"/>
  <c r="T6" i="1"/>
  <c r="T11" i="1"/>
  <c r="T44" i="1"/>
  <c r="T29" i="1"/>
  <c r="T47" i="1"/>
  <c r="T22" i="1"/>
  <c r="T27" i="1"/>
  <c r="T45" i="1"/>
  <c r="T38" i="1"/>
  <c r="T43" i="1"/>
  <c r="T30" i="1"/>
  <c r="T16" i="1"/>
  <c r="T51" i="1"/>
  <c r="T9" i="1"/>
  <c r="T50" i="1"/>
  <c r="J31" i="1"/>
  <c r="T4" i="1"/>
  <c r="T20" i="1"/>
  <c r="T25" i="1"/>
  <c r="T7" i="1"/>
  <c r="T17" i="1"/>
  <c r="T49" i="1"/>
  <c r="T52" i="1"/>
  <c r="T10" i="1"/>
  <c r="T33" i="1"/>
  <c r="T26" i="1"/>
  <c r="T24" i="1"/>
  <c r="T18" i="1"/>
  <c r="T3" i="1"/>
  <c r="T36" i="1"/>
  <c r="T41" i="1"/>
  <c r="T39" i="1"/>
  <c r="T5" i="1"/>
  <c r="T42" i="1"/>
  <c r="T23" i="1"/>
  <c r="T34" i="1"/>
  <c r="T35" i="4"/>
  <c r="T4" i="4"/>
  <c r="T34" i="4"/>
  <c r="T14" i="4"/>
  <c r="T31" i="4"/>
  <c r="T16" i="4"/>
  <c r="T30" i="4"/>
  <c r="J43" i="4"/>
  <c r="T39" i="4"/>
  <c r="T3" i="4"/>
  <c r="T5" i="4"/>
  <c r="T37" i="4"/>
  <c r="T6" i="4"/>
  <c r="T38" i="4"/>
  <c r="T23" i="4"/>
  <c r="T24" i="4"/>
  <c r="T9" i="4"/>
  <c r="T41" i="4"/>
  <c r="T10" i="4"/>
  <c r="T42" i="4"/>
  <c r="T27" i="4"/>
  <c r="T43" i="4"/>
  <c r="T28" i="4"/>
  <c r="T29" i="4"/>
  <c r="T12" i="4"/>
  <c r="T21" i="4"/>
  <c r="T22" i="4"/>
  <c r="T7" i="4"/>
  <c r="T8" i="4"/>
  <c r="T40" i="4"/>
  <c r="T25" i="4"/>
  <c r="T26" i="4"/>
  <c r="T11" i="4"/>
  <c r="T13" i="4"/>
  <c r="T32" i="4"/>
  <c r="P26" i="9"/>
  <c r="J6" i="1"/>
  <c r="O21" i="11"/>
  <c r="O74" i="11"/>
  <c r="J22" i="1"/>
  <c r="P41" i="8"/>
  <c r="P34" i="8"/>
  <c r="P26" i="8"/>
  <c r="P19" i="8"/>
  <c r="P37" i="8"/>
  <c r="P16" i="8"/>
  <c r="P6" i="8"/>
  <c r="J3" i="4"/>
  <c r="J28" i="4"/>
  <c r="J33" i="4"/>
  <c r="J11" i="7"/>
  <c r="J3" i="7"/>
  <c r="J40" i="7"/>
  <c r="J10" i="7"/>
  <c r="J21" i="7"/>
  <c r="J41" i="7"/>
  <c r="O51" i="11"/>
  <c r="O20" i="11"/>
  <c r="O101" i="11"/>
  <c r="I50" i="11"/>
  <c r="I26" i="11"/>
  <c r="I20" i="11"/>
  <c r="I70" i="11"/>
  <c r="O39" i="11"/>
  <c r="O15" i="11"/>
  <c r="I56" i="11"/>
  <c r="I10" i="11"/>
  <c r="I101" i="11"/>
  <c r="I17" i="11"/>
  <c r="O96" i="11"/>
  <c r="O22" i="11"/>
  <c r="I62" i="11"/>
  <c r="I111" i="11"/>
  <c r="I69" i="11"/>
  <c r="I107" i="11"/>
  <c r="O102" i="11"/>
  <c r="O30" i="11"/>
  <c r="O8" i="11"/>
  <c r="I58" i="11"/>
  <c r="I112" i="11"/>
  <c r="O72" i="11"/>
  <c r="I81" i="11"/>
  <c r="I22" i="11"/>
  <c r="I32" i="11"/>
  <c r="I52" i="11"/>
  <c r="I66" i="11"/>
  <c r="O87" i="11"/>
  <c r="I36" i="11"/>
  <c r="I78" i="11"/>
  <c r="O14" i="11"/>
  <c r="O33" i="11"/>
  <c r="O59" i="11"/>
  <c r="O66" i="11"/>
  <c r="O103" i="11"/>
  <c r="I77" i="11"/>
  <c r="I34" i="11"/>
  <c r="I87" i="11"/>
  <c r="I28" i="11"/>
  <c r="I115" i="11"/>
  <c r="I42" i="11"/>
  <c r="O46" i="11"/>
  <c r="I54" i="11"/>
  <c r="I16" i="11"/>
  <c r="I43" i="11"/>
  <c r="O109" i="11"/>
  <c r="I6" i="11"/>
  <c r="I76" i="11"/>
  <c r="I93" i="11"/>
  <c r="I99" i="11"/>
  <c r="I19" i="11"/>
  <c r="I95" i="11"/>
  <c r="I94" i="11"/>
  <c r="O28" i="11"/>
  <c r="I86" i="11"/>
  <c r="I21" i="11"/>
  <c r="O65" i="11"/>
  <c r="I92" i="11"/>
  <c r="I5" i="11"/>
  <c r="I60" i="11"/>
  <c r="I33" i="11"/>
  <c r="I12" i="11"/>
  <c r="I109" i="11"/>
  <c r="O45" i="11"/>
  <c r="O78" i="11"/>
  <c r="O60" i="11"/>
  <c r="I117" i="11"/>
  <c r="I121" i="11"/>
  <c r="I102" i="11"/>
  <c r="I39" i="11"/>
  <c r="I18" i="11"/>
  <c r="I72" i="11"/>
  <c r="O58" i="11"/>
  <c r="O84" i="11"/>
  <c r="O91" i="11"/>
  <c r="I85" i="11"/>
  <c r="I31" i="11"/>
  <c r="I105" i="11"/>
  <c r="I114" i="11"/>
  <c r="I45" i="11"/>
  <c r="I30" i="11"/>
  <c r="I88" i="11"/>
  <c r="I123" i="11"/>
  <c r="I67" i="11"/>
  <c r="I64" i="11"/>
  <c r="O64" i="11"/>
  <c r="O90" i="11"/>
  <c r="O97" i="11"/>
  <c r="I53" i="11"/>
  <c r="I15" i="11"/>
  <c r="I89" i="11"/>
  <c r="I49" i="11"/>
  <c r="I98" i="11"/>
  <c r="I48" i="11"/>
  <c r="I118" i="11"/>
  <c r="I61" i="11"/>
  <c r="X5" i="11"/>
  <c r="X6" i="11" s="1"/>
  <c r="I96" i="11"/>
  <c r="I80" i="11"/>
  <c r="I83" i="11"/>
  <c r="O52" i="11"/>
  <c r="I79" i="11"/>
  <c r="I35" i="11"/>
  <c r="I55" i="11"/>
  <c r="O34" i="11"/>
  <c r="I4" i="11"/>
  <c r="I104" i="11"/>
  <c r="I7" i="11"/>
  <c r="I27" i="11"/>
  <c r="O108" i="11"/>
  <c r="O121" i="11"/>
  <c r="O44" i="11"/>
  <c r="I122" i="11"/>
  <c r="I116" i="11"/>
  <c r="I57" i="11"/>
  <c r="I110" i="11"/>
  <c r="I11" i="11"/>
  <c r="I120" i="11"/>
  <c r="I59" i="11"/>
  <c r="I14" i="11"/>
  <c r="I103" i="11"/>
  <c r="I37" i="11"/>
  <c r="I108" i="11"/>
  <c r="I46" i="11"/>
  <c r="I113" i="11"/>
  <c r="I97" i="11"/>
  <c r="O26" i="11"/>
  <c r="I75" i="11"/>
  <c r="O3" i="11"/>
  <c r="O27" i="11"/>
  <c r="I106" i="11"/>
  <c r="I100" i="11"/>
  <c r="I41" i="11"/>
  <c r="I65" i="11"/>
  <c r="I91" i="11"/>
  <c r="I51" i="11"/>
  <c r="I119" i="11"/>
  <c r="I44" i="11"/>
  <c r="I29" i="11"/>
  <c r="O6" i="11"/>
  <c r="O5" i="11"/>
  <c r="O23" i="11"/>
  <c r="O32" i="11"/>
  <c r="O57" i="11"/>
  <c r="O75" i="11"/>
  <c r="O99" i="11"/>
  <c r="O123" i="11"/>
  <c r="O17" i="11"/>
  <c r="O85" i="11"/>
  <c r="O41" i="11"/>
  <c r="O49" i="11"/>
  <c r="O83" i="11"/>
  <c r="O92" i="11"/>
  <c r="O100" i="11"/>
  <c r="O16" i="11"/>
  <c r="O24" i="11"/>
  <c r="O76" i="11"/>
  <c r="O116" i="11"/>
  <c r="O117" i="11"/>
  <c r="O25" i="11"/>
  <c r="O42" i="11"/>
  <c r="O50" i="11"/>
  <c r="O68" i="11"/>
  <c r="O93" i="11"/>
  <c r="O9" i="11"/>
  <c r="O77" i="11"/>
  <c r="O35" i="11"/>
  <c r="O36" i="11"/>
  <c r="O61" i="11"/>
  <c r="O86" i="11"/>
  <c r="O120" i="11"/>
  <c r="O79" i="11"/>
  <c r="O113" i="11"/>
  <c r="O53" i="11"/>
  <c r="O29" i="11"/>
  <c r="O69" i="11"/>
  <c r="O18" i="11"/>
  <c r="O70" i="11"/>
  <c r="O95" i="11"/>
  <c r="O82" i="11"/>
  <c r="O10" i="11"/>
  <c r="O47" i="11"/>
  <c r="O111" i="11"/>
  <c r="O12" i="11"/>
  <c r="O13" i="11"/>
  <c r="O54" i="11"/>
  <c r="O80" i="11"/>
  <c r="O104" i="11"/>
  <c r="O81" i="11"/>
  <c r="O106" i="11"/>
  <c r="O48" i="11"/>
  <c r="O62" i="11"/>
  <c r="O98" i="11"/>
  <c r="O38" i="11"/>
  <c r="O89" i="11"/>
  <c r="O94" i="11"/>
  <c r="O55" i="11"/>
  <c r="O56" i="11"/>
  <c r="O31" i="11"/>
  <c r="O4" i="11"/>
  <c r="O107" i="11"/>
  <c r="O73" i="11"/>
  <c r="O37" i="11"/>
  <c r="O88" i="11"/>
  <c r="O11" i="11"/>
  <c r="O63" i="11"/>
  <c r="O112" i="11"/>
  <c r="O114" i="11"/>
  <c r="O43" i="11"/>
  <c r="O105" i="11"/>
  <c r="O118" i="11"/>
  <c r="O19" i="11"/>
  <c r="O119" i="11"/>
  <c r="O110" i="11"/>
  <c r="I63" i="11"/>
  <c r="I40" i="11"/>
  <c r="I47" i="11"/>
  <c r="O71" i="11"/>
  <c r="O115" i="11"/>
  <c r="O122" i="11"/>
  <c r="I73" i="11"/>
  <c r="I38" i="11"/>
  <c r="I23" i="11"/>
  <c r="O7" i="11"/>
  <c r="O40" i="11"/>
  <c r="O67" i="11"/>
  <c r="I90" i="11"/>
  <c r="I84" i="11"/>
  <c r="I25" i="11"/>
  <c r="I71" i="11"/>
  <c r="I24" i="11"/>
  <c r="I13" i="11"/>
  <c r="J8" i="9"/>
  <c r="P3" i="9"/>
  <c r="P16" i="6"/>
  <c r="P11" i="6"/>
  <c r="P27" i="6"/>
  <c r="P38" i="6"/>
  <c r="P24" i="6"/>
  <c r="P25" i="6"/>
  <c r="P42" i="6"/>
  <c r="P33" i="6"/>
  <c r="P4" i="6"/>
  <c r="P22" i="6"/>
  <c r="P3" i="6"/>
  <c r="P37" i="6"/>
  <c r="P43" i="6"/>
  <c r="P31" i="6"/>
  <c r="P11" i="5"/>
  <c r="P33" i="5"/>
  <c r="P43" i="5"/>
  <c r="J30" i="5"/>
  <c r="J15" i="4"/>
  <c r="J5" i="4"/>
  <c r="J11" i="4"/>
  <c r="J41" i="4"/>
  <c r="J24" i="4"/>
  <c r="J27" i="4"/>
  <c r="J35" i="4"/>
  <c r="J31" i="4"/>
  <c r="J34" i="4"/>
  <c r="J29" i="4"/>
  <c r="J8" i="4"/>
  <c r="J23" i="4"/>
  <c r="J26" i="4"/>
  <c r="J21" i="4"/>
  <c r="J19" i="4"/>
  <c r="J18" i="4"/>
  <c r="J12" i="4"/>
  <c r="J7" i="4"/>
  <c r="J32" i="4"/>
  <c r="J16" i="4"/>
  <c r="J20" i="4"/>
  <c r="J22" i="4"/>
  <c r="J10" i="4"/>
  <c r="J13" i="4"/>
  <c r="J36" i="4"/>
  <c r="J4" i="4"/>
  <c r="J9" i="4"/>
  <c r="J6" i="4"/>
  <c r="J38" i="4"/>
  <c r="J30" i="4"/>
  <c r="J25" i="4"/>
  <c r="J39" i="4"/>
  <c r="J42" i="4"/>
  <c r="J37" i="4"/>
  <c r="J17" i="4"/>
  <c r="J14" i="4"/>
  <c r="J35" i="2"/>
  <c r="J43" i="2"/>
  <c r="J46" i="2"/>
  <c r="J19" i="1"/>
  <c r="J3" i="1"/>
  <c r="P43" i="9"/>
  <c r="P37" i="9"/>
  <c r="P19" i="9"/>
  <c r="P30" i="9"/>
  <c r="P29" i="9"/>
  <c r="P36" i="9"/>
  <c r="J42" i="9"/>
  <c r="P40" i="9"/>
  <c r="P8" i="9"/>
  <c r="P18" i="9"/>
  <c r="P10" i="9"/>
  <c r="J24" i="9"/>
  <c r="P6" i="9"/>
  <c r="P24" i="9"/>
  <c r="P14" i="9"/>
  <c r="P42" i="9"/>
  <c r="P41" i="9"/>
  <c r="P5" i="9"/>
  <c r="P38" i="9"/>
  <c r="P4" i="9"/>
  <c r="P28" i="9"/>
  <c r="P23" i="9"/>
  <c r="P25" i="9"/>
  <c r="P11" i="9"/>
  <c r="P34" i="9"/>
  <c r="P22" i="9"/>
  <c r="P13" i="9"/>
  <c r="P33" i="8"/>
  <c r="P3" i="8"/>
  <c r="P21" i="8"/>
  <c r="P10" i="8"/>
  <c r="P22" i="8"/>
  <c r="P25" i="8"/>
  <c r="P4" i="8"/>
  <c r="P18" i="8"/>
  <c r="P36" i="8"/>
  <c r="P13" i="8"/>
  <c r="P17" i="8"/>
  <c r="P12" i="8"/>
  <c r="P28" i="8"/>
  <c r="P32" i="8"/>
  <c r="P5" i="8"/>
  <c r="P14" i="8"/>
  <c r="P40" i="8"/>
  <c r="P39" i="8"/>
  <c r="P35" i="8"/>
  <c r="P7" i="8"/>
  <c r="P42" i="8"/>
  <c r="P24" i="8"/>
  <c r="P20" i="8"/>
  <c r="P31" i="8"/>
  <c r="P9" i="8"/>
  <c r="P15" i="8"/>
  <c r="P8" i="8"/>
  <c r="J11" i="8"/>
  <c r="J22" i="8"/>
  <c r="J33" i="8"/>
  <c r="P43" i="8"/>
  <c r="P15" i="7"/>
  <c r="P16" i="7"/>
  <c r="P24" i="7"/>
  <c r="P8" i="7"/>
  <c r="J18" i="7"/>
  <c r="P34" i="7"/>
  <c r="P7" i="7"/>
  <c r="J13" i="7"/>
  <c r="P14" i="7"/>
  <c r="P40" i="7"/>
  <c r="P39" i="7"/>
  <c r="J31" i="7"/>
  <c r="P17" i="7"/>
  <c r="P43" i="7"/>
  <c r="P35" i="7"/>
  <c r="J23" i="7"/>
  <c r="P21" i="7"/>
  <c r="J29" i="7"/>
  <c r="P30" i="7"/>
  <c r="P3" i="10"/>
  <c r="P41" i="10"/>
  <c r="P34" i="10"/>
  <c r="P24" i="10"/>
  <c r="J34" i="10"/>
  <c r="P35" i="10"/>
  <c r="P7" i="10"/>
  <c r="P28" i="10"/>
  <c r="P17" i="10"/>
  <c r="P12" i="10"/>
  <c r="P29" i="10"/>
  <c r="P21" i="10"/>
  <c r="P14" i="10"/>
  <c r="P20" i="10"/>
  <c r="P9" i="10"/>
  <c r="P16" i="10"/>
  <c r="P27" i="10"/>
  <c r="P38" i="10"/>
  <c r="P8" i="10"/>
  <c r="P5" i="10"/>
  <c r="P4" i="10"/>
  <c r="P30" i="10"/>
  <c r="P37" i="10"/>
  <c r="P6" i="10"/>
  <c r="P10" i="10"/>
  <c r="P19" i="10"/>
  <c r="P23" i="10"/>
  <c r="P22" i="10"/>
  <c r="P33" i="10"/>
  <c r="P15" i="10"/>
  <c r="P25" i="10"/>
  <c r="P36" i="10"/>
  <c r="P42" i="10"/>
  <c r="J7" i="10"/>
  <c r="J14" i="10"/>
  <c r="J39" i="10"/>
  <c r="J27" i="10"/>
  <c r="J8" i="10"/>
  <c r="J12" i="10"/>
  <c r="J29" i="10"/>
  <c r="J38" i="10"/>
  <c r="J9" i="10"/>
  <c r="J40" i="10"/>
  <c r="J19" i="10"/>
  <c r="J31" i="10"/>
  <c r="J11" i="10"/>
  <c r="J18" i="10"/>
  <c r="J21" i="10"/>
  <c r="J32" i="10"/>
  <c r="J30" i="10"/>
  <c r="J3" i="10"/>
  <c r="J23" i="10"/>
  <c r="J24" i="10"/>
  <c r="J22" i="10"/>
  <c r="J36" i="10"/>
  <c r="J15" i="10"/>
  <c r="J35" i="10"/>
  <c r="J16" i="10"/>
  <c r="J41" i="10"/>
  <c r="J28" i="10"/>
  <c r="P13" i="10"/>
  <c r="J6" i="10"/>
  <c r="P39" i="10"/>
  <c r="P26" i="10"/>
  <c r="P40" i="10"/>
  <c r="J17" i="10"/>
  <c r="J33" i="10"/>
  <c r="P32" i="10"/>
  <c r="J13" i="10"/>
  <c r="P11" i="10"/>
  <c r="P31" i="10"/>
  <c r="P18" i="10"/>
  <c r="J26" i="10"/>
  <c r="J4" i="10"/>
  <c r="J37" i="10"/>
  <c r="J5" i="10"/>
  <c r="J42" i="10"/>
  <c r="J25" i="10"/>
  <c r="J20" i="10"/>
  <c r="J10" i="10"/>
  <c r="P35" i="9"/>
  <c r="P7" i="9"/>
  <c r="P39" i="9"/>
  <c r="P12" i="9"/>
  <c r="P21" i="9"/>
  <c r="P33" i="9"/>
  <c r="P20" i="9"/>
  <c r="P15" i="9"/>
  <c r="P9" i="9"/>
  <c r="P32" i="9"/>
  <c r="P27" i="9"/>
  <c r="P16" i="9"/>
  <c r="P31" i="9"/>
  <c r="J16" i="9"/>
  <c r="J11" i="9"/>
  <c r="J39" i="9"/>
  <c r="J19" i="9"/>
  <c r="J7" i="9"/>
  <c r="J25" i="9"/>
  <c r="J32" i="9"/>
  <c r="J13" i="9"/>
  <c r="J10" i="9"/>
  <c r="J17" i="9"/>
  <c r="J38" i="9"/>
  <c r="J14" i="9"/>
  <c r="J36" i="9"/>
  <c r="J12" i="9"/>
  <c r="J30" i="9"/>
  <c r="J34" i="9"/>
  <c r="J26" i="9"/>
  <c r="J35" i="9"/>
  <c r="J23" i="9"/>
  <c r="J28" i="9"/>
  <c r="J31" i="9"/>
  <c r="J29" i="9"/>
  <c r="J6" i="9"/>
  <c r="J15" i="9"/>
  <c r="J22" i="9"/>
  <c r="J41" i="9"/>
  <c r="J3" i="9"/>
  <c r="J4" i="9"/>
  <c r="J27" i="9"/>
  <c r="J20" i="9"/>
  <c r="J37" i="9"/>
  <c r="J21" i="9"/>
  <c r="J18" i="9"/>
  <c r="J9" i="9"/>
  <c r="J40" i="9"/>
  <c r="J33" i="9"/>
  <c r="J5" i="9"/>
  <c r="J21" i="8"/>
  <c r="J32" i="8"/>
  <c r="J26" i="8"/>
  <c r="J25" i="8"/>
  <c r="J39" i="8"/>
  <c r="J35" i="8"/>
  <c r="J36" i="8"/>
  <c r="J18" i="8"/>
  <c r="J24" i="8"/>
  <c r="J7" i="8"/>
  <c r="J27" i="8"/>
  <c r="J17" i="8"/>
  <c r="J31" i="8"/>
  <c r="J28" i="8"/>
  <c r="J12" i="8"/>
  <c r="J16" i="8"/>
  <c r="J19" i="8"/>
  <c r="J14" i="8"/>
  <c r="J23" i="8"/>
  <c r="J9" i="8"/>
  <c r="J38" i="8"/>
  <c r="J8" i="8"/>
  <c r="J20" i="8"/>
  <c r="J4" i="8"/>
  <c r="J13" i="8"/>
  <c r="J6" i="8"/>
  <c r="J15" i="8"/>
  <c r="J10" i="8"/>
  <c r="J30" i="8"/>
  <c r="J41" i="8"/>
  <c r="J42" i="8"/>
  <c r="J3" i="8"/>
  <c r="J29" i="8"/>
  <c r="J37" i="8"/>
  <c r="J40" i="8"/>
  <c r="J34" i="8"/>
  <c r="J5" i="8"/>
  <c r="J38" i="7"/>
  <c r="P42" i="7"/>
  <c r="P36" i="7"/>
  <c r="J36" i="7"/>
  <c r="P19" i="7"/>
  <c r="P33" i="7"/>
  <c r="J30" i="7"/>
  <c r="P28" i="7"/>
  <c r="J33" i="7"/>
  <c r="P26" i="7"/>
  <c r="P10" i="7"/>
  <c r="J27" i="7"/>
  <c r="P31" i="7"/>
  <c r="P22" i="7"/>
  <c r="P25" i="7"/>
  <c r="J22" i="7"/>
  <c r="J25" i="7"/>
  <c r="P18" i="7"/>
  <c r="J16" i="7"/>
  <c r="P20" i="7"/>
  <c r="P23" i="7"/>
  <c r="J6" i="7"/>
  <c r="J19" i="7"/>
  <c r="P37" i="7"/>
  <c r="P12" i="7"/>
  <c r="P13" i="7"/>
  <c r="P9" i="7"/>
  <c r="P27" i="7"/>
  <c r="P38" i="7"/>
  <c r="P11" i="7"/>
  <c r="P5" i="7"/>
  <c r="P4" i="7"/>
  <c r="P6" i="7"/>
  <c r="J32" i="7"/>
  <c r="P41" i="7"/>
  <c r="P3" i="7"/>
  <c r="P32" i="7"/>
  <c r="J39" i="7"/>
  <c r="J4" i="7"/>
  <c r="J28" i="7"/>
  <c r="J15" i="7"/>
  <c r="J42" i="7"/>
  <c r="J17" i="7"/>
  <c r="J20" i="7"/>
  <c r="J12" i="7"/>
  <c r="J7" i="7"/>
  <c r="J26" i="7"/>
  <c r="J14" i="7"/>
  <c r="J37" i="7"/>
  <c r="J35" i="7"/>
  <c r="J8" i="7"/>
  <c r="J5" i="7"/>
  <c r="J24" i="7"/>
  <c r="J9" i="7"/>
  <c r="J34" i="7"/>
  <c r="P40" i="6"/>
  <c r="P23" i="6"/>
  <c r="P34" i="6"/>
  <c r="P35" i="6"/>
  <c r="P7" i="6"/>
  <c r="P17" i="6"/>
  <c r="P13" i="6"/>
  <c r="P14" i="6"/>
  <c r="J38" i="6"/>
  <c r="J14" i="6"/>
  <c r="P5" i="6"/>
  <c r="J29" i="6"/>
  <c r="J40" i="6"/>
  <c r="J10" i="6"/>
  <c r="P36" i="6"/>
  <c r="P26" i="6"/>
  <c r="P32" i="6"/>
  <c r="J13" i="6"/>
  <c r="J21" i="6"/>
  <c r="J32" i="6"/>
  <c r="P28" i="6"/>
  <c r="P6" i="6"/>
  <c r="P18" i="6"/>
  <c r="J31" i="6"/>
  <c r="P19" i="6"/>
  <c r="P30" i="6"/>
  <c r="P41" i="6"/>
  <c r="J22" i="6"/>
  <c r="J41" i="6"/>
  <c r="P15" i="6"/>
  <c r="P12" i="6"/>
  <c r="P29" i="6"/>
  <c r="P10" i="6"/>
  <c r="P20" i="6"/>
  <c r="P39" i="6"/>
  <c r="P9" i="6"/>
  <c r="P21" i="6"/>
  <c r="J20" i="6"/>
  <c r="J23" i="6"/>
  <c r="J11" i="6"/>
  <c r="J35" i="6"/>
  <c r="J4" i="6"/>
  <c r="J33" i="6"/>
  <c r="J3" i="6"/>
  <c r="J42" i="6"/>
  <c r="J16" i="6"/>
  <c r="J18" i="6"/>
  <c r="J27" i="6"/>
  <c r="J7" i="6"/>
  <c r="J15" i="6"/>
  <c r="J25" i="6"/>
  <c r="J6" i="6"/>
  <c r="J36" i="6"/>
  <c r="J19" i="6"/>
  <c r="J12" i="6"/>
  <c r="J17" i="6"/>
  <c r="J9" i="6"/>
  <c r="J26" i="6"/>
  <c r="J8" i="6"/>
  <c r="J5" i="6"/>
  <c r="J30" i="6"/>
  <c r="J34" i="6"/>
  <c r="J28" i="6"/>
  <c r="J39" i="6"/>
  <c r="J24" i="6"/>
  <c r="J37" i="6"/>
  <c r="P24" i="5"/>
  <c r="P26" i="5"/>
  <c r="P18" i="5"/>
  <c r="P17" i="5"/>
  <c r="P4" i="5"/>
  <c r="P7" i="5"/>
  <c r="P14" i="5"/>
  <c r="P3" i="5"/>
  <c r="Z5" i="5" s="1"/>
  <c r="Z6" i="5" s="1"/>
  <c r="Z7" i="5" s="1"/>
  <c r="P40" i="5"/>
  <c r="P29" i="5"/>
  <c r="P8" i="5"/>
  <c r="P25" i="5"/>
  <c r="P38" i="5"/>
  <c r="P32" i="5"/>
  <c r="P28" i="5"/>
  <c r="P6" i="5"/>
  <c r="P5" i="5"/>
  <c r="P35" i="5"/>
  <c r="P13" i="5"/>
  <c r="P39" i="5"/>
  <c r="P42" i="5"/>
  <c r="P16" i="5"/>
  <c r="P10" i="5"/>
  <c r="P30" i="5"/>
  <c r="P41" i="5"/>
  <c r="P20" i="5"/>
  <c r="P23" i="5"/>
  <c r="P27" i="5"/>
  <c r="P31" i="5"/>
  <c r="P34" i="5"/>
  <c r="P37" i="5"/>
  <c r="J29" i="5"/>
  <c r="P36" i="5"/>
  <c r="P15" i="5"/>
  <c r="P12" i="5"/>
  <c r="P9" i="5"/>
  <c r="P21" i="5"/>
  <c r="J24" i="5"/>
  <c r="J34" i="5"/>
  <c r="J11" i="5"/>
  <c r="J23" i="5"/>
  <c r="J21" i="5"/>
  <c r="J41" i="5"/>
  <c r="J35" i="5"/>
  <c r="J22" i="5"/>
  <c r="J16" i="5"/>
  <c r="J33" i="5"/>
  <c r="J43" i="5"/>
  <c r="J3" i="5"/>
  <c r="J27" i="5"/>
  <c r="J4" i="5"/>
  <c r="J6" i="5"/>
  <c r="J7" i="5"/>
  <c r="J42" i="5"/>
  <c r="J25" i="5"/>
  <c r="J36" i="5"/>
  <c r="J15" i="5"/>
  <c r="J19" i="5"/>
  <c r="J9" i="5"/>
  <c r="J40" i="5"/>
  <c r="J12" i="5"/>
  <c r="J17" i="5"/>
  <c r="J28" i="5"/>
  <c r="J39" i="5"/>
  <c r="J37" i="5"/>
  <c r="J5" i="5"/>
  <c r="J13" i="5"/>
  <c r="J10" i="5"/>
  <c r="J38" i="5"/>
  <c r="J8" i="5"/>
  <c r="J26" i="5"/>
  <c r="J32" i="5"/>
  <c r="J20" i="5"/>
  <c r="J31" i="5"/>
  <c r="J14" i="5"/>
  <c r="P37" i="4"/>
  <c r="P29" i="4"/>
  <c r="P21" i="4"/>
  <c r="P40" i="4"/>
  <c r="P32" i="4"/>
  <c r="P24" i="4"/>
  <c r="P16" i="4"/>
  <c r="P6" i="4"/>
  <c r="P13" i="4"/>
  <c r="P43" i="4"/>
  <c r="P35" i="4"/>
  <c r="P27" i="4"/>
  <c r="P19" i="4"/>
  <c r="P10" i="4"/>
  <c r="P42" i="4"/>
  <c r="P7" i="4"/>
  <c r="P26" i="4"/>
  <c r="P38" i="4"/>
  <c r="P30" i="4"/>
  <c r="P22" i="4"/>
  <c r="P12" i="4"/>
  <c r="P5" i="4"/>
  <c r="P41" i="4"/>
  <c r="P33" i="4"/>
  <c r="P25" i="4"/>
  <c r="P17" i="4"/>
  <c r="P14" i="4"/>
  <c r="P8" i="4"/>
  <c r="P34" i="4"/>
  <c r="P11" i="4"/>
  <c r="P3" i="4"/>
  <c r="P36" i="4"/>
  <c r="P28" i="4"/>
  <c r="P20" i="4"/>
  <c r="P39" i="4"/>
  <c r="P31" i="4"/>
  <c r="P23" i="4"/>
  <c r="P4" i="4"/>
  <c r="P15" i="4"/>
  <c r="P18" i="4"/>
  <c r="P9" i="4"/>
  <c r="J34" i="2"/>
  <c r="J44" i="2"/>
  <c r="P53" i="2"/>
  <c r="P45" i="2"/>
  <c r="P37" i="2"/>
  <c r="P29" i="2"/>
  <c r="P21" i="2"/>
  <c r="P48" i="2"/>
  <c r="P40" i="2"/>
  <c r="P32" i="2"/>
  <c r="P24" i="2"/>
  <c r="P16" i="2"/>
  <c r="P6" i="2"/>
  <c r="P13" i="2"/>
  <c r="P51" i="2"/>
  <c r="P43" i="2"/>
  <c r="P35" i="2"/>
  <c r="P27" i="2"/>
  <c r="P19" i="2"/>
  <c r="P10" i="2"/>
  <c r="P7" i="2"/>
  <c r="P46" i="2"/>
  <c r="P38" i="2"/>
  <c r="P30" i="2"/>
  <c r="P22" i="2"/>
  <c r="P49" i="2"/>
  <c r="P41" i="2"/>
  <c r="P33" i="2"/>
  <c r="P25" i="2"/>
  <c r="P17" i="2"/>
  <c r="P14" i="2"/>
  <c r="P8" i="2"/>
  <c r="P11" i="2"/>
  <c r="P3" i="2"/>
  <c r="P52" i="2"/>
  <c r="P44" i="2"/>
  <c r="P36" i="2"/>
  <c r="P28" i="2"/>
  <c r="P20" i="2"/>
  <c r="P47" i="2"/>
  <c r="P39" i="2"/>
  <c r="P31" i="2"/>
  <c r="P23" i="2"/>
  <c r="P4" i="2"/>
  <c r="P15" i="2"/>
  <c r="P50" i="2"/>
  <c r="P42" i="2"/>
  <c r="P34" i="2"/>
  <c r="P26" i="2"/>
  <c r="P18" i="2"/>
  <c r="P12" i="2"/>
  <c r="P9" i="2"/>
  <c r="P5" i="2"/>
  <c r="J49" i="2"/>
  <c r="J26" i="2"/>
  <c r="J30" i="2"/>
  <c r="J41" i="2"/>
  <c r="J28" i="2"/>
  <c r="J10" i="2"/>
  <c r="J22" i="2"/>
  <c r="J19" i="2"/>
  <c r="J37" i="2"/>
  <c r="J25" i="2"/>
  <c r="J38" i="2"/>
  <c r="J12" i="2"/>
  <c r="J29" i="2"/>
  <c r="J13" i="2"/>
  <c r="J3" i="2"/>
  <c r="J36" i="2"/>
  <c r="J18" i="2"/>
  <c r="J20" i="2"/>
  <c r="J9" i="2"/>
  <c r="J48" i="2"/>
  <c r="J31" i="2"/>
  <c r="J40" i="2"/>
  <c r="J27" i="2"/>
  <c r="J6" i="2"/>
  <c r="J39" i="2"/>
  <c r="J23" i="2"/>
  <c r="J50" i="2"/>
  <c r="J21" i="2"/>
  <c r="J17" i="2"/>
  <c r="J11" i="2"/>
  <c r="J45" i="2"/>
  <c r="J33" i="2"/>
  <c r="J15" i="2"/>
  <c r="J32" i="2"/>
  <c r="J51" i="2"/>
  <c r="J14" i="2"/>
  <c r="J47" i="2"/>
  <c r="Y5" i="1"/>
  <c r="Y6" i="1" s="1"/>
  <c r="P14" i="1"/>
  <c r="P30" i="1"/>
  <c r="P46" i="1"/>
  <c r="P50" i="1"/>
  <c r="P35" i="1"/>
  <c r="P15" i="1"/>
  <c r="P31" i="1"/>
  <c r="P47" i="1"/>
  <c r="P34" i="1"/>
  <c r="P36" i="1"/>
  <c r="P37" i="1"/>
  <c r="P16" i="1"/>
  <c r="P32" i="1"/>
  <c r="P48" i="1"/>
  <c r="P18" i="1"/>
  <c r="P17" i="1"/>
  <c r="P33" i="1"/>
  <c r="P49" i="1"/>
  <c r="P51" i="1"/>
  <c r="P20" i="1"/>
  <c r="P53" i="1"/>
  <c r="P6" i="1"/>
  <c r="P22" i="1"/>
  <c r="P38" i="1"/>
  <c r="P3" i="1"/>
  <c r="P7" i="1"/>
  <c r="P23" i="1"/>
  <c r="P39" i="1"/>
  <c r="P8" i="1"/>
  <c r="P24" i="1"/>
  <c r="P40" i="1"/>
  <c r="P9" i="1"/>
  <c r="P25" i="1"/>
  <c r="P41" i="1"/>
  <c r="P10" i="1"/>
  <c r="P26" i="1"/>
  <c r="P42" i="1"/>
  <c r="P29" i="1"/>
  <c r="P19" i="1"/>
  <c r="P4" i="1"/>
  <c r="P5" i="1"/>
  <c r="P11" i="1"/>
  <c r="P27" i="1"/>
  <c r="P52" i="1"/>
  <c r="P21" i="1"/>
  <c r="P12" i="1"/>
  <c r="P28" i="1"/>
  <c r="P44" i="1"/>
  <c r="P45" i="1"/>
  <c r="P13" i="1"/>
  <c r="X5" i="1"/>
  <c r="X6" i="1" s="1"/>
  <c r="J27" i="1"/>
  <c r="J48" i="1"/>
  <c r="J42" i="1"/>
  <c r="J51" i="1"/>
  <c r="J16" i="1"/>
  <c r="J9" i="1"/>
  <c r="J37" i="1"/>
  <c r="J39" i="1"/>
  <c r="J32" i="1"/>
  <c r="J35" i="1"/>
  <c r="J47" i="1"/>
  <c r="J44" i="1"/>
  <c r="J11" i="1"/>
  <c r="J50" i="1"/>
  <c r="J34" i="1"/>
  <c r="J15" i="1"/>
  <c r="J8" i="1"/>
  <c r="J21" i="1"/>
  <c r="J18" i="1"/>
  <c r="J12" i="1"/>
  <c r="J38" i="1"/>
  <c r="J5" i="1"/>
  <c r="J46" i="1"/>
  <c r="J10" i="1"/>
  <c r="J49" i="1"/>
  <c r="J30" i="1"/>
  <c r="J25" i="1"/>
  <c r="J52" i="1"/>
  <c r="J33" i="1"/>
  <c r="J14" i="1"/>
  <c r="J24" i="1"/>
  <c r="J36" i="1"/>
  <c r="J17" i="1"/>
  <c r="J28" i="1"/>
  <c r="J23" i="1"/>
  <c r="J20" i="1"/>
  <c r="J45" i="1"/>
  <c r="J4" i="1"/>
  <c r="J26" i="1"/>
  <c r="J29" i="1"/>
  <c r="J41" i="1"/>
  <c r="J13" i="1"/>
  <c r="J7" i="1"/>
  <c r="J40" i="1"/>
  <c r="J43" i="1"/>
  <c r="Z4" i="1"/>
  <c r="Z5" i="10" l="1"/>
  <c r="Z6" i="10" s="1"/>
  <c r="Z7" i="10" s="1"/>
  <c r="W5" i="11"/>
  <c r="W6" i="11" s="1"/>
  <c r="V7" i="11"/>
  <c r="Z5" i="8"/>
  <c r="Z6" i="8" s="1"/>
  <c r="Z7" i="8" s="1"/>
  <c r="Z5" i="7"/>
  <c r="Z6" i="7" s="1"/>
  <c r="Z7" i="7" s="1"/>
  <c r="Z5" i="6"/>
  <c r="Z6" i="6" s="1"/>
  <c r="Z7" i="6" s="1"/>
  <c r="Z5" i="4"/>
  <c r="Z6" i="4" s="1"/>
  <c r="Z7" i="4" s="1"/>
  <c r="X7" i="9"/>
  <c r="Z5" i="9"/>
  <c r="Z6" i="9" s="1"/>
  <c r="Y7" i="9"/>
  <c r="Z5" i="2"/>
  <c r="Z6" i="2" s="1"/>
  <c r="Z7" i="2" s="1"/>
  <c r="AB2" i="7"/>
  <c r="AB3" i="7"/>
  <c r="AA2" i="7"/>
  <c r="AA3" i="7"/>
  <c r="AA3" i="6"/>
  <c r="AA2" i="6"/>
  <c r="AB3" i="6"/>
  <c r="AB2" i="6"/>
  <c r="AB2" i="5"/>
  <c r="AB3" i="5"/>
  <c r="AA3" i="5"/>
  <c r="AA2" i="5"/>
  <c r="AB3" i="4"/>
  <c r="AB2" i="4"/>
  <c r="AA2" i="4"/>
  <c r="AA3" i="4"/>
  <c r="AA2" i="8"/>
  <c r="AA3" i="8"/>
  <c r="AB2" i="8"/>
  <c r="AB3" i="8"/>
  <c r="X7" i="11"/>
  <c r="Y7" i="1"/>
  <c r="X7" i="1"/>
  <c r="Z5" i="1"/>
  <c r="Z6" i="1" s="1"/>
  <c r="W7" i="11" l="1"/>
  <c r="Z7" i="9"/>
  <c r="AC3" i="7"/>
  <c r="AC2" i="7"/>
  <c r="AC2" i="6"/>
  <c r="AC3" i="6"/>
  <c r="AC2" i="5"/>
  <c r="AC3" i="5"/>
  <c r="AC2" i="4"/>
  <c r="AC3" i="4"/>
  <c r="AC3" i="8"/>
  <c r="AC2" i="8"/>
  <c r="Z7" i="1"/>
</calcChain>
</file>

<file path=xl/sharedStrings.xml><?xml version="1.0" encoding="utf-8"?>
<sst xmlns="http://schemas.openxmlformats.org/spreadsheetml/2006/main" count="625" uniqueCount="42">
  <si>
    <t>Đại Học</t>
  </si>
  <si>
    <t>Tốt nghiệp</t>
  </si>
  <si>
    <t>Tổng</t>
  </si>
  <si>
    <t>Mức điểm</t>
  </si>
  <si>
    <t>Số lượng</t>
  </si>
  <si>
    <t>Thống kê</t>
  </si>
  <si>
    <t>Phương sai</t>
  </si>
  <si>
    <t>Bảng tính phương sai cho bảng tần số</t>
  </si>
  <si>
    <t>Mean</t>
  </si>
  <si>
    <t>Var</t>
  </si>
  <si>
    <t>Mode</t>
  </si>
  <si>
    <t>Median</t>
  </si>
  <si>
    <t>STD</t>
  </si>
  <si>
    <t>Hệ số biến thiên</t>
  </si>
  <si>
    <t>Trung bình</t>
  </si>
  <si>
    <t>Trung vị</t>
  </si>
  <si>
    <t>Độ lệch chuẩn</t>
  </si>
  <si>
    <t>Coefficient of Variation</t>
  </si>
  <si>
    <t>Anh</t>
  </si>
  <si>
    <t>Sinh</t>
  </si>
  <si>
    <t>GDCD</t>
  </si>
  <si>
    <t>Tổng Số lượng</t>
  </si>
  <si>
    <t>Phần trăm</t>
  </si>
  <si>
    <t>A00</t>
  </si>
  <si>
    <t>A01</t>
  </si>
  <si>
    <t>B00</t>
  </si>
  <si>
    <t>C00</t>
  </si>
  <si>
    <t>D01</t>
  </si>
  <si>
    <t>Total</t>
  </si>
  <si>
    <t>%</t>
  </si>
  <si>
    <t>C%</t>
  </si>
  <si>
    <t>Toán</t>
  </si>
  <si>
    <t>Phân phối chuẩn</t>
  </si>
  <si>
    <t>Top</t>
  </si>
  <si>
    <t>Kỳ vọng</t>
  </si>
  <si>
    <t>Hóa</t>
  </si>
  <si>
    <t>Lý</t>
  </si>
  <si>
    <t>Văn</t>
  </si>
  <si>
    <t>Sử</t>
  </si>
  <si>
    <t>Địa</t>
  </si>
  <si>
    <t>Lũy kế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</si>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</sst>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E+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Roboto"/>
    </font>
    <font>
      <sz val="11"/>
      <color theme="1"/>
      <name val="Roboto"/>
    </font>
    <font>
      <b/>
      <sz val="11"/>
      <color rgb="FFFF0000"/>
      <name val="Roboto"/>
    </font>
    <font>
      <sz val="11"/>
      <color rgb="FF212121"/>
      <name val="Courier New"/>
      <family val="3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0" xfId="0" applyNumberFormat="1"/>
    <xf numFmtId="10" fontId="0" fillId="0" borderId="0" xfId="1" applyNumberFormat="1" applyFon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0" fontId="0" fillId="0" borderId="1" xfId="0" applyBorder="1"/>
    <xf numFmtId="9" fontId="2" fillId="0" borderId="0" xfId="1" applyFont="1"/>
    <xf numFmtId="164" fontId="2" fillId="0" borderId="1" xfId="1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3" borderId="1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0" fontId="5" fillId="2" borderId="0" xfId="1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1" applyNumberFormat="1" applyFont="1"/>
    <xf numFmtId="10" fontId="2" fillId="0" borderId="0" xfId="0" applyNumberFormat="1" applyFont="1" applyAlignment="1">
      <alignment vertical="center"/>
    </xf>
    <xf numFmtId="11" fontId="0" fillId="0" borderId="0" xfId="0" applyNumberFormat="1"/>
    <xf numFmtId="164" fontId="0" fillId="0" borderId="0" xfId="1" applyNumberFormat="1" applyFont="1"/>
    <xf numFmtId="0" fontId="8" fillId="0" borderId="0" xfId="0" applyFont="1" applyAlignment="1">
      <alignment vertical="center" wrapText="1"/>
    </xf>
    <xf numFmtId="9" fontId="8" fillId="0" borderId="0" xfId="0" applyNumberFormat="1" applyFont="1" applyAlignment="1">
      <alignment vertical="center" wrapText="1"/>
    </xf>
    <xf numFmtId="164" fontId="2" fillId="5" borderId="1" xfId="1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64" fontId="1" fillId="5" borderId="1" xfId="1" applyNumberFormat="1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/>
    </xf>
    <xf numFmtId="10" fontId="0" fillId="0" borderId="1" xfId="0" applyNumberFormat="1" applyBorder="1"/>
    <xf numFmtId="1" fontId="0" fillId="0" borderId="1" xfId="0" applyNumberFormat="1" applyBorder="1"/>
    <xf numFmtId="165" fontId="7" fillId="0" borderId="1" xfId="1" applyNumberFormat="1" applyFont="1" applyBorder="1"/>
    <xf numFmtId="165" fontId="1" fillId="0" borderId="1" xfId="1" applyNumberFormat="1" applyFont="1" applyBorder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9" fontId="2" fillId="0" borderId="2" xfId="1" applyFont="1" applyBorder="1" applyAlignment="1">
      <alignment horizontal="center"/>
    </xf>
    <xf numFmtId="11" fontId="7" fillId="0" borderId="1" xfId="1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1" fontId="1" fillId="0" borderId="1" xfId="1" applyNumberFormat="1" applyFont="1" applyBorder="1" applyAlignment="1">
      <alignment horizontal="center"/>
    </xf>
    <xf numFmtId="0" fontId="1" fillId="0" borderId="1" xfId="1" applyNumberFormat="1" applyFont="1" applyBorder="1" applyAlignment="1">
      <alignment horizontal="center"/>
    </xf>
    <xf numFmtId="11" fontId="0" fillId="0" borderId="1" xfId="0" applyNumberFormat="1" applyBorder="1"/>
    <xf numFmtId="164" fontId="0" fillId="0" borderId="1" xfId="1" applyNumberFormat="1" applyFont="1" applyBorder="1"/>
    <xf numFmtId="1" fontId="0" fillId="0" borderId="1" xfId="1" applyNumberFormat="1" applyFont="1" applyBorder="1"/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10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6C3D-157B-4D6F-AEBF-5204F0BEC857}">
  <dimension ref="A1:AC108"/>
  <sheetViews>
    <sheetView tabSelected="1" zoomScale="85" zoomScaleNormal="85" workbookViewId="0">
      <selection activeCell="G22" sqref="G22"/>
    </sheetView>
  </sheetViews>
  <sheetFormatPr defaultRowHeight="14.25" x14ac:dyDescent="0.45"/>
  <cols>
    <col min="1" max="3" width="9.06640625" style="1"/>
    <col min="4" max="4" width="9.265625" style="1" bestFit="1" customWidth="1"/>
    <col min="5" max="5" width="11.06640625" style="1" customWidth="1"/>
    <col min="6" max="6" width="9.06640625" style="1"/>
    <col min="7" max="7" width="9.265625" style="1" customWidth="1"/>
    <col min="8" max="8" width="9.06640625" style="13"/>
    <col min="9" max="9" width="9.06640625" style="1"/>
    <col min="10" max="10" width="10.73046875" style="1" bestFit="1" customWidth="1"/>
    <col min="11" max="13" width="10.73046875" customWidth="1"/>
    <col min="14" max="16" width="10.06640625" style="1" customWidth="1"/>
    <col min="17" max="17" width="9.9296875" style="32" bestFit="1" customWidth="1"/>
    <col min="19" max="19" width="9.06640625" style="31"/>
    <col min="20" max="20" width="11.265625" style="31" bestFit="1" customWidth="1"/>
    <col min="22" max="22" width="17.86328125" customWidth="1"/>
    <col min="23" max="23" width="18.6640625" bestFit="1" customWidth="1"/>
    <col min="24" max="24" width="15.9296875" customWidth="1"/>
    <col min="25" max="26" width="12.796875" customWidth="1"/>
  </cols>
  <sheetData>
    <row r="1" spans="1:29" ht="21.85" customHeight="1" x14ac:dyDescent="0.45">
      <c r="A1" s="50" t="s">
        <v>5</v>
      </c>
      <c r="B1" s="66" t="s">
        <v>4</v>
      </c>
      <c r="C1" s="66"/>
      <c r="D1" s="66"/>
      <c r="E1" s="66" t="s">
        <v>21</v>
      </c>
      <c r="F1" s="66"/>
      <c r="G1" s="66"/>
      <c r="H1" s="66" t="s">
        <v>22</v>
      </c>
      <c r="I1" s="66"/>
      <c r="J1" s="66"/>
      <c r="K1" s="67" t="s">
        <v>40</v>
      </c>
      <c r="L1" s="67"/>
      <c r="M1" s="67"/>
      <c r="N1" s="66" t="s">
        <v>7</v>
      </c>
      <c r="O1" s="66"/>
      <c r="P1" s="66"/>
      <c r="Q1" s="65" t="s">
        <v>32</v>
      </c>
      <c r="R1" s="65"/>
      <c r="S1" s="65"/>
      <c r="T1" s="65"/>
      <c r="U1" s="4"/>
      <c r="V1" s="15"/>
      <c r="W1" s="15"/>
      <c r="X1" s="6" t="s">
        <v>0</v>
      </c>
      <c r="Y1" s="6" t="s">
        <v>1</v>
      </c>
      <c r="Z1" s="6" t="s">
        <v>2</v>
      </c>
    </row>
    <row r="2" spans="1:29" ht="21.85" customHeight="1" x14ac:dyDescent="0.45">
      <c r="A2" s="50" t="s">
        <v>3</v>
      </c>
      <c r="B2" s="51" t="s">
        <v>0</v>
      </c>
      <c r="C2" s="51" t="s">
        <v>1</v>
      </c>
      <c r="D2" s="51" t="s">
        <v>2</v>
      </c>
      <c r="E2" s="51" t="s">
        <v>0</v>
      </c>
      <c r="F2" s="51" t="s">
        <v>1</v>
      </c>
      <c r="G2" s="51" t="s">
        <v>2</v>
      </c>
      <c r="H2" s="50" t="s">
        <v>0</v>
      </c>
      <c r="I2" s="50" t="s">
        <v>1</v>
      </c>
      <c r="J2" s="50" t="s">
        <v>2</v>
      </c>
      <c r="K2" s="50" t="s">
        <v>0</v>
      </c>
      <c r="L2" s="50" t="s">
        <v>1</v>
      </c>
      <c r="M2" s="50" t="s">
        <v>2</v>
      </c>
      <c r="N2" s="50" t="s">
        <v>0</v>
      </c>
      <c r="O2" s="50" t="s">
        <v>1</v>
      </c>
      <c r="P2" s="50" t="s">
        <v>2</v>
      </c>
      <c r="Q2" s="65"/>
      <c r="R2" s="65"/>
      <c r="S2" s="65"/>
      <c r="T2" s="65"/>
      <c r="V2" s="15" t="s">
        <v>14</v>
      </c>
      <c r="W2" s="15" t="s">
        <v>8</v>
      </c>
      <c r="X2" s="22">
        <f>SUMPRODUCT($A$3:$A$53,B3:B53)/SUM(B3:B53)</f>
        <v>5.6904967974379517</v>
      </c>
      <c r="Y2" s="22">
        <f>SUMPRODUCT($A$3:$A$53,C3:C53)/SUM(C3:C53)</f>
        <v>3.9204483969309174</v>
      </c>
      <c r="Z2" s="22">
        <f>SUMPRODUCT($A$3:$A$53,D3:D53)/SUM(D3:D53)</f>
        <v>4.8825620499184534</v>
      </c>
      <c r="AA2" s="2"/>
      <c r="AB2" s="2"/>
      <c r="AC2" s="2"/>
    </row>
    <row r="3" spans="1:29" x14ac:dyDescent="0.45">
      <c r="A3" s="7">
        <v>0</v>
      </c>
      <c r="B3" s="7">
        <v>706</v>
      </c>
      <c r="C3" s="7">
        <v>29</v>
      </c>
      <c r="D3" s="7">
        <f t="shared" ref="D3:D34" si="0">B3+C3</f>
        <v>735</v>
      </c>
      <c r="E3" s="7">
        <f>SUM(B$3:B3)</f>
        <v>706</v>
      </c>
      <c r="F3" s="7">
        <f>SUM(C$3:C3)</f>
        <v>29</v>
      </c>
      <c r="G3" s="7">
        <f>SUM(D$3:D3)</f>
        <v>735</v>
      </c>
      <c r="H3" s="9">
        <f>E3/$E$53</f>
        <v>1.4131305044035227E-3</v>
      </c>
      <c r="I3" s="9">
        <f t="shared" ref="I3:I34" si="1">F3/$F$53</f>
        <v>6.9123490307218161E-5</v>
      </c>
      <c r="J3" s="9">
        <f t="shared" ref="J3:J34" si="2">G3/$G$53</f>
        <v>7.9966142226583787E-4</v>
      </c>
      <c r="K3" s="9">
        <f>SUM(B3:B$53)/SUM(B$2:B$53)</f>
        <v>1</v>
      </c>
      <c r="L3" s="9">
        <f>SUM(C3:C$53)/SUM(C$2:C$53)</f>
        <v>1</v>
      </c>
      <c r="M3" s="9">
        <f>SUM(D3:D$53)/SUM(D$2:D$53)</f>
        <v>1</v>
      </c>
      <c r="N3" s="8">
        <f t="shared" ref="N3:N34" si="3">($A3-X$2)^2*B3</f>
        <v>22861.518183966018</v>
      </c>
      <c r="O3" s="8">
        <f t="shared" ref="O3:O34" si="4">($A3-Y$2)^2*C3</f>
        <v>445.72755335694779</v>
      </c>
      <c r="P3" s="8">
        <f t="shared" ref="P3:P34" si="5">($A3-Z$2)^2*D3</f>
        <v>17521.96794590836</v>
      </c>
      <c r="Q3" s="48">
        <v>6.0758828498232803E-9</v>
      </c>
      <c r="R3" s="46">
        <f>Q3/SUM($Q$3:$Q$53)</f>
        <v>1.2152009441987942E-9</v>
      </c>
      <c r="S3" s="46">
        <f>SUM(R$3:R3)</f>
        <v>1.2152009441987942E-9</v>
      </c>
      <c r="T3" s="47">
        <f>R3*$G$53</f>
        <v>1.1169385806499355E-3</v>
      </c>
      <c r="V3" s="15" t="s">
        <v>10</v>
      </c>
      <c r="W3" s="15" t="s">
        <v>10</v>
      </c>
      <c r="X3" s="6">
        <f>INDEX($A$3:$A$53,MATCH(MAX(B3:B53),B3:B53,0),1)</f>
        <v>5.8</v>
      </c>
      <c r="Y3" s="6">
        <f>INDEX($A$3:$A$53,MATCH(MAX(C3:C53),C3:C53,0),1)</f>
        <v>3.8</v>
      </c>
      <c r="Z3" s="6">
        <f>INDEX($A$3:$A$53,MATCH(MAX(D3:D53),D3:D53,0),1)</f>
        <v>5.4</v>
      </c>
      <c r="AA3" s="2"/>
      <c r="AB3" s="2"/>
      <c r="AC3" s="2"/>
    </row>
    <row r="4" spans="1:29" x14ac:dyDescent="0.45">
      <c r="A4" s="7">
        <v>0.2</v>
      </c>
      <c r="B4" s="7">
        <v>0</v>
      </c>
      <c r="C4" s="7">
        <v>5</v>
      </c>
      <c r="D4" s="7">
        <f t="shared" si="0"/>
        <v>5</v>
      </c>
      <c r="E4" s="7">
        <f>SUM(B$3:B4)</f>
        <v>706</v>
      </c>
      <c r="F4" s="7">
        <f>SUM(C$3:C4)</f>
        <v>34</v>
      </c>
      <c r="G4" s="7">
        <f>SUM(D$3:D4)</f>
        <v>740</v>
      </c>
      <c r="H4" s="9">
        <f t="shared" ref="H4:H34" si="6">E4/$E$53</f>
        <v>1.4131305044035227E-3</v>
      </c>
      <c r="I4" s="9">
        <f t="shared" si="1"/>
        <v>8.1041333463635081E-5</v>
      </c>
      <c r="J4" s="9">
        <f t="shared" si="2"/>
        <v>8.0510129588669396E-4</v>
      </c>
      <c r="K4" s="9">
        <f>SUM(B4:B$53)/SUM(B$2:B$53)</f>
        <v>0.9985868694955965</v>
      </c>
      <c r="L4" s="9">
        <f>SUM(C4:C$53)/SUM(C$2:C$53)</f>
        <v>0.99993087650969281</v>
      </c>
      <c r="M4" s="9">
        <f>SUM(D4:D$53)/SUM(D$2:D$53)</f>
        <v>0.99920033857773416</v>
      </c>
      <c r="N4" s="8">
        <f t="shared" si="3"/>
        <v>0</v>
      </c>
      <c r="O4" s="8">
        <f t="shared" si="4"/>
        <v>69.20868137112916</v>
      </c>
      <c r="P4" s="8">
        <f t="shared" si="5"/>
        <v>109.63193675668253</v>
      </c>
      <c r="Q4" s="49">
        <v>1.9773196406244599E-8</v>
      </c>
      <c r="R4" s="46">
        <f t="shared" ref="R4:R53" si="7">Q4/SUM($Q$3:$Q$53)</f>
        <v>3.9547186041277141E-9</v>
      </c>
      <c r="S4" s="46">
        <f>SUM(R$3:R4)</f>
        <v>5.1699195483265087E-9</v>
      </c>
      <c r="T4" s="47">
        <f t="shared" ref="T4:T53" si="8">R4*$G$53</f>
        <v>3.6349361030793429E-3</v>
      </c>
      <c r="V4" s="15" t="s">
        <v>15</v>
      </c>
      <c r="W4" s="15" t="s">
        <v>11</v>
      </c>
      <c r="X4" s="24">
        <f>IF(MOD(SUM(B$3:B$53),2)=0,
    AVERAGE(
        INDEX(A3:A53, MATCH(SUM(B$3:B53)/2, E3:E53, 1)),
        INDEX(A3:A53, MATCH(SUM(B3:B53)/2+1, E3:E53, 1))
    ),
    INDEX(A3:A53, MATCH((SUM(B3:B53)+1)/2, E3:E53, 1))
)</f>
        <v>5.6</v>
      </c>
      <c r="Y4" s="24">
        <f>IF(MOD(SUM(C$3:C$53),2)=0,
    AVERAGE(
        INDEX($A$3:$A$53, MATCH(SUM(C$3:C53)/2, F3:F53, 1)),
        INDEX($A$3:$A$53, MATCH(SUM(C3:C53)/2+1, F3:F53, 1))
    ),
    INDEX($A$3:$A$53, MATCH((SUM(C3:C53)+1)/2, F3:F53, 1))
)</f>
        <v>3.8</v>
      </c>
      <c r="Z4" s="24">
        <f>IF(MOD(SUM(D$3:D$53),2)=0,
    AVERAGE(
        INDEX($A$3:$A$53, MATCH(SUM(D$3:D53)/2, G3:G53, 1)),
        INDEX($A$3:$A$53, MATCH(SUM(D3:D53)/2+1, G3:G53, 1))
    ),
    INDEX($A$3:$A$53, MATCH((SUM(D3:D53)+1)/2, G3:G53, 1))
)</f>
        <v>4.8</v>
      </c>
      <c r="AA4" s="2"/>
    </row>
    <row r="5" spans="1:29" x14ac:dyDescent="0.45">
      <c r="A5" s="7">
        <v>0.4</v>
      </c>
      <c r="B5" s="7">
        <v>0</v>
      </c>
      <c r="C5" s="7">
        <v>7</v>
      </c>
      <c r="D5" s="7">
        <f t="shared" si="0"/>
        <v>7</v>
      </c>
      <c r="E5" s="7">
        <f>SUM(B$3:B5)</f>
        <v>706</v>
      </c>
      <c r="F5" s="7">
        <f>SUM(C$3:C5)</f>
        <v>41</v>
      </c>
      <c r="G5" s="7">
        <f>SUM(D$3:D5)</f>
        <v>747</v>
      </c>
      <c r="H5" s="9">
        <f t="shared" si="6"/>
        <v>1.4131305044035227E-3</v>
      </c>
      <c r="I5" s="9">
        <f t="shared" si="1"/>
        <v>9.7726313882618782E-5</v>
      </c>
      <c r="J5" s="9">
        <f t="shared" si="2"/>
        <v>8.1271711895589246E-4</v>
      </c>
      <c r="K5" s="9">
        <f>SUM(B5:B$53)/SUM(B$2:B$53)</f>
        <v>0.9985868694955965</v>
      </c>
      <c r="L5" s="9">
        <f>SUM(C5:C$53)/SUM(C$2:C$53)</f>
        <v>0.99991895866653635</v>
      </c>
      <c r="M5" s="9">
        <f>SUM(D5:D$53)/SUM(D$2:D$53)</f>
        <v>0.99919489870411327</v>
      </c>
      <c r="N5" s="8">
        <f t="shared" si="3"/>
        <v>0</v>
      </c>
      <c r="O5" s="8">
        <f t="shared" si="4"/>
        <v>86.754898408174256</v>
      </c>
      <c r="P5" s="8">
        <f t="shared" si="5"/>
        <v>140.65353771958388</v>
      </c>
      <c r="Q5" s="48">
        <v>6.1826205001658494E-8</v>
      </c>
      <c r="R5" s="46">
        <f t="shared" si="7"/>
        <v>1.236548902459975E-8</v>
      </c>
      <c r="S5" s="46">
        <f>SUM(R$3:R5)</f>
        <v>1.7535408572926259E-8</v>
      </c>
      <c r="T5" s="47">
        <f t="shared" si="8"/>
        <v>1.136560321658159E-2</v>
      </c>
      <c r="V5" s="15" t="s">
        <v>6</v>
      </c>
      <c r="W5" s="15" t="s">
        <v>9</v>
      </c>
      <c r="X5" s="22">
        <f>SUM(N$3:N$53)/((SUM(B$3:B$53)-1))</f>
        <v>1.4280225554792461</v>
      </c>
      <c r="Y5" s="22">
        <f>SUM(O$3:O$53)/((SUM(C$3:C$53)-1))</f>
        <v>1.2796681236206719</v>
      </c>
      <c r="Z5" s="22">
        <f>SUM(P$3:P$53)/((SUM(D$3:D$53)-1))</f>
        <v>2.1376309284132398</v>
      </c>
      <c r="AA5" s="2"/>
    </row>
    <row r="6" spans="1:29" x14ac:dyDescent="0.45">
      <c r="A6" s="7">
        <v>0.6</v>
      </c>
      <c r="B6" s="7">
        <v>4</v>
      </c>
      <c r="C6" s="7">
        <v>34</v>
      </c>
      <c r="D6" s="7">
        <f t="shared" si="0"/>
        <v>38</v>
      </c>
      <c r="E6" s="7">
        <f>SUM(B$3:B6)</f>
        <v>710</v>
      </c>
      <c r="F6" s="7">
        <f>SUM(C$3:C6)</f>
        <v>75</v>
      </c>
      <c r="G6" s="7">
        <f>SUM(D$3:D6)</f>
        <v>785</v>
      </c>
      <c r="H6" s="9">
        <f t="shared" si="6"/>
        <v>1.4211369095276222E-3</v>
      </c>
      <c r="I6" s="9">
        <f t="shared" si="1"/>
        <v>1.7876764734625386E-4</v>
      </c>
      <c r="J6" s="9">
        <f t="shared" si="2"/>
        <v>8.5406015847439834E-4</v>
      </c>
      <c r="K6" s="9">
        <f>SUM(B6:B$53)/SUM(B$2:B$53)</f>
        <v>0.9985868694955965</v>
      </c>
      <c r="L6" s="9">
        <f>SUM(C6:C$53)/SUM(C$2:C$53)</f>
        <v>0.99990227368611739</v>
      </c>
      <c r="M6" s="9">
        <f>SUM(D6:D$53)/SUM(D$2:D$53)</f>
        <v>0.99918728288104408</v>
      </c>
      <c r="N6" s="8">
        <f t="shared" si="3"/>
        <v>103.65263057890418</v>
      </c>
      <c r="O6" s="8">
        <f t="shared" si="4"/>
        <v>374.86283692715733</v>
      </c>
      <c r="P6" s="8">
        <f t="shared" si="5"/>
        <v>696.93283303326643</v>
      </c>
      <c r="Q6" s="49">
        <v>1.8573618445552799E-7</v>
      </c>
      <c r="R6" s="46">
        <f t="shared" si="7"/>
        <v>3.714798199718479E-8</v>
      </c>
      <c r="S6" s="46">
        <f>SUM(R$3:R6)</f>
        <v>5.4683390570111049E-8</v>
      </c>
      <c r="T6" s="47">
        <f t="shared" si="8"/>
        <v>3.4144159024910428E-2</v>
      </c>
      <c r="V6" s="15" t="s">
        <v>16</v>
      </c>
      <c r="W6" s="15" t="s">
        <v>12</v>
      </c>
      <c r="X6" s="22">
        <f t="shared" ref="X6:Y6" si="9">SQRT(X5)</f>
        <v>1.1949989771875313</v>
      </c>
      <c r="Y6" s="22">
        <f t="shared" si="9"/>
        <v>1.1312241703661887</v>
      </c>
      <c r="Z6" s="22">
        <f>SQRT(Z5)</f>
        <v>1.4620639276082423</v>
      </c>
      <c r="AA6" s="2"/>
    </row>
    <row r="7" spans="1:29" x14ac:dyDescent="0.45">
      <c r="A7" s="7">
        <v>0.8</v>
      </c>
      <c r="B7" s="7">
        <v>6</v>
      </c>
      <c r="C7" s="7">
        <v>126</v>
      </c>
      <c r="D7" s="7">
        <f t="shared" si="0"/>
        <v>132</v>
      </c>
      <c r="E7" s="7">
        <f>SUM(B$3:B7)</f>
        <v>716</v>
      </c>
      <c r="F7" s="7">
        <f>SUM(C$3:C7)</f>
        <v>201</v>
      </c>
      <c r="G7" s="7">
        <f>SUM(D$3:D7)</f>
        <v>917</v>
      </c>
      <c r="H7" s="9">
        <f t="shared" si="6"/>
        <v>1.4331465172137711E-3</v>
      </c>
      <c r="I7" s="9">
        <f t="shared" si="1"/>
        <v>4.7909729488796035E-4</v>
      </c>
      <c r="J7" s="9">
        <f t="shared" si="2"/>
        <v>9.9767282206499768E-4</v>
      </c>
      <c r="K7" s="9">
        <f>SUM(B7:B$53)/SUM(B$2:B$53)</f>
        <v>0.99857886309047239</v>
      </c>
      <c r="L7" s="9">
        <f>SUM(C7:C$53)/SUM(C$2:C$53)</f>
        <v>0.99982123235265374</v>
      </c>
      <c r="M7" s="9">
        <f>SUM(D7:D$53)/SUM(D$2:D$53)</f>
        <v>0.99914593984152555</v>
      </c>
      <c r="N7" s="8">
        <f t="shared" si="3"/>
        <v>143.50175355450517</v>
      </c>
      <c r="O7" s="8">
        <f t="shared" si="4"/>
        <v>1226.8869729365001</v>
      </c>
      <c r="P7" s="8">
        <f t="shared" si="5"/>
        <v>2200.0853016693363</v>
      </c>
      <c r="Q7" s="49">
        <v>5.3610353446976103E-7</v>
      </c>
      <c r="R7" s="46">
        <f t="shared" si="7"/>
        <v>1.0722285754652311E-7</v>
      </c>
      <c r="S7" s="46">
        <f>SUM(R$3:R7)</f>
        <v>1.6190624811663415E-7</v>
      </c>
      <c r="T7" s="47">
        <f t="shared" si="8"/>
        <v>9.8552710062453697E-2</v>
      </c>
      <c r="V7" s="52" t="s">
        <v>13</v>
      </c>
      <c r="W7" s="52" t="s">
        <v>17</v>
      </c>
      <c r="X7" s="53">
        <f>X6/X2</f>
        <v>0.20999905978781308</v>
      </c>
      <c r="Y7" s="53">
        <f t="shared" ref="Y7:Z7" si="10">Y6/Y2</f>
        <v>0.28854458873932787</v>
      </c>
      <c r="Z7" s="53">
        <f t="shared" si="10"/>
        <v>0.29944605161395976</v>
      </c>
      <c r="AA7" s="2"/>
    </row>
    <row r="8" spans="1:29" x14ac:dyDescent="0.45">
      <c r="A8" s="7">
        <v>1</v>
      </c>
      <c r="B8" s="7">
        <v>19</v>
      </c>
      <c r="C8" s="7">
        <v>378</v>
      </c>
      <c r="D8" s="7">
        <f t="shared" si="0"/>
        <v>397</v>
      </c>
      <c r="E8" s="7">
        <f>SUM(B$3:B8)</f>
        <v>735</v>
      </c>
      <c r="F8" s="7">
        <f>SUM(C$3:C8)</f>
        <v>579</v>
      </c>
      <c r="G8" s="7">
        <f>SUM(D$3:D8)</f>
        <v>1314</v>
      </c>
      <c r="H8" s="9">
        <f t="shared" si="6"/>
        <v>1.4711769415532425E-3</v>
      </c>
      <c r="I8" s="9">
        <f t="shared" si="1"/>
        <v>1.3800862375130799E-3</v>
      </c>
      <c r="J8" s="9">
        <f t="shared" si="2"/>
        <v>1.4295987875609674E-3</v>
      </c>
      <c r="K8" s="9">
        <f>SUM(B8:B$53)/SUM(B$2:B$53)</f>
        <v>0.99856685348278618</v>
      </c>
      <c r="L8" s="9">
        <f>SUM(C8:C$53)/SUM(C$2:C$53)</f>
        <v>0.99952090270511207</v>
      </c>
      <c r="M8" s="9">
        <f>SUM(D8:D$53)/SUM(D$2:D$53)</f>
        <v>0.99900232717793502</v>
      </c>
      <c r="N8" s="8">
        <f t="shared" si="3"/>
        <v>418.01444392873793</v>
      </c>
      <c r="O8" s="8">
        <f t="shared" si="4"/>
        <v>3223.969121193546</v>
      </c>
      <c r="P8" s="8">
        <f t="shared" si="5"/>
        <v>5984.4923643723923</v>
      </c>
      <c r="Q8" s="49">
        <v>1.4867195147342901E-6</v>
      </c>
      <c r="R8" s="46">
        <f t="shared" si="7"/>
        <v>2.9734986712530677E-7</v>
      </c>
      <c r="S8" s="46">
        <f>SUM(R$3:R8)</f>
        <v>4.5925611524194092E-7</v>
      </c>
      <c r="T8" s="47">
        <f t="shared" si="8"/>
        <v>0.27330585951968733</v>
      </c>
      <c r="V8" s="15" t="s">
        <v>2</v>
      </c>
      <c r="W8" s="15" t="s">
        <v>41</v>
      </c>
      <c r="X8" s="15">
        <f>SUM(B3:B53)</f>
        <v>499600</v>
      </c>
      <c r="Y8" s="15">
        <f>SUM(C3:C53)</f>
        <v>419539</v>
      </c>
      <c r="Z8" s="15">
        <f>SUM(D3:D53)</f>
        <v>919139</v>
      </c>
      <c r="AA8" s="2"/>
    </row>
    <row r="9" spans="1:29" x14ac:dyDescent="0.45">
      <c r="A9" s="7">
        <v>1.2</v>
      </c>
      <c r="B9" s="7">
        <v>60</v>
      </c>
      <c r="C9" s="7">
        <v>857</v>
      </c>
      <c r="D9" s="7">
        <f t="shared" si="0"/>
        <v>917</v>
      </c>
      <c r="E9" s="7">
        <f>SUM(B$3:B9)</f>
        <v>795</v>
      </c>
      <c r="F9" s="7">
        <f>SUM(C$3:C9)</f>
        <v>1436</v>
      </c>
      <c r="G9" s="7">
        <f>SUM(D$3:D9)</f>
        <v>2231</v>
      </c>
      <c r="H9" s="9">
        <f t="shared" si="6"/>
        <v>1.5912730184147318E-3</v>
      </c>
      <c r="I9" s="9">
        <f t="shared" si="1"/>
        <v>3.4228045545229408E-3</v>
      </c>
      <c r="J9" s="9">
        <f t="shared" si="2"/>
        <v>2.4272716096259651E-3</v>
      </c>
      <c r="K9" s="9">
        <f>SUM(B9:B$53)/SUM(B$2:B$53)</f>
        <v>0.99852882305844681</v>
      </c>
      <c r="L9" s="9">
        <f>SUM(C9:C$53)/SUM(C$2:C$53)</f>
        <v>0.99861991376248693</v>
      </c>
      <c r="M9" s="9">
        <f>SUM(D9:D$53)/SUM(D$2:D$53)</f>
        <v>0.99857040121243901</v>
      </c>
      <c r="N9" s="8">
        <f t="shared" si="3"/>
        <v>1209.8736892680299</v>
      </c>
      <c r="O9" s="8">
        <f t="shared" si="4"/>
        <v>6342.5194346719472</v>
      </c>
      <c r="P9" s="8">
        <f t="shared" si="5"/>
        <v>12435.678401625133</v>
      </c>
      <c r="Q9" s="49">
        <v>3.9612990910320702E-6</v>
      </c>
      <c r="R9" s="46">
        <f t="shared" si="7"/>
        <v>7.9227570949890981E-7</v>
      </c>
      <c r="S9" s="46">
        <f>SUM(R$3:R9)</f>
        <v>1.2515318247408506E-6</v>
      </c>
      <c r="T9" s="47">
        <f t="shared" si="8"/>
        <v>0.72821150335311846</v>
      </c>
      <c r="V9" s="15" t="s">
        <v>29</v>
      </c>
      <c r="W9" s="15" t="s">
        <v>41</v>
      </c>
      <c r="X9" s="41">
        <f>X8/$Z$8</f>
        <v>0.54355217219593555</v>
      </c>
      <c r="Y9" s="41">
        <f t="shared" ref="Y9:Z9" si="11">Y8/$Z$8</f>
        <v>0.45644782780406445</v>
      </c>
      <c r="Z9" s="41">
        <f t="shared" si="11"/>
        <v>1</v>
      </c>
      <c r="AA9" s="2"/>
    </row>
    <row r="10" spans="1:29" x14ac:dyDescent="0.45">
      <c r="A10" s="7">
        <v>1.4</v>
      </c>
      <c r="B10" s="7">
        <v>115</v>
      </c>
      <c r="C10" s="7">
        <v>1786</v>
      </c>
      <c r="D10" s="7">
        <f t="shared" si="0"/>
        <v>1901</v>
      </c>
      <c r="E10" s="7">
        <f>SUM(B$3:B10)</f>
        <v>910</v>
      </c>
      <c r="F10" s="7">
        <f>SUM(C$3:C10)</f>
        <v>3222</v>
      </c>
      <c r="G10" s="7">
        <f>SUM(D$3:D10)</f>
        <v>4132</v>
      </c>
      <c r="H10" s="9">
        <f t="shared" si="6"/>
        <v>1.8214571657325861E-3</v>
      </c>
      <c r="I10" s="9">
        <f t="shared" si="1"/>
        <v>7.6798581299950663E-3</v>
      </c>
      <c r="J10" s="9">
        <f t="shared" si="2"/>
        <v>4.4955115602754317E-3</v>
      </c>
      <c r="K10" s="9">
        <f>SUM(B10:B$53)/SUM(B$2:B$53)</f>
        <v>0.99840872698158523</v>
      </c>
      <c r="L10" s="9">
        <f>SUM(C10:C$53)/SUM(C$2:C$53)</f>
        <v>0.99657719544547707</v>
      </c>
      <c r="M10" s="9">
        <f>SUM(D10:D$53)/SUM(D$2:D$53)</f>
        <v>0.99757272839037403</v>
      </c>
      <c r="N10" s="8">
        <f t="shared" si="3"/>
        <v>2116.9617184149115</v>
      </c>
      <c r="O10" s="8">
        <f t="shared" si="4"/>
        <v>11345.850977162654</v>
      </c>
      <c r="P10" s="8">
        <f t="shared" si="5"/>
        <v>23055.781258342751</v>
      </c>
      <c r="Q10" s="49">
        <v>1.0140852065486701E-5</v>
      </c>
      <c r="R10" s="46">
        <f t="shared" si="7"/>
        <v>2.0282110945108423E-6</v>
      </c>
      <c r="S10" s="46">
        <f>SUM(R$3:R10)</f>
        <v>3.2797429192516929E-6</v>
      </c>
      <c r="T10" s="47">
        <f t="shared" si="8"/>
        <v>1.8642079171976011</v>
      </c>
      <c r="AA10" s="2"/>
    </row>
    <row r="11" spans="1:29" x14ac:dyDescent="0.45">
      <c r="A11" s="7">
        <v>1.6</v>
      </c>
      <c r="B11" s="7">
        <v>208</v>
      </c>
      <c r="C11" s="7">
        <v>3245</v>
      </c>
      <c r="D11" s="7">
        <f t="shared" si="0"/>
        <v>3453</v>
      </c>
      <c r="E11" s="7">
        <f>SUM(B$3:B11)</f>
        <v>1118</v>
      </c>
      <c r="F11" s="7">
        <f>SUM(C$3:C11)</f>
        <v>6467</v>
      </c>
      <c r="G11" s="7">
        <f>SUM(D$3:D11)</f>
        <v>7585</v>
      </c>
      <c r="H11" s="9">
        <f t="shared" si="6"/>
        <v>2.2377902321857484E-3</v>
      </c>
      <c r="I11" s="9">
        <f t="shared" si="1"/>
        <v>1.5414538338509649E-2</v>
      </c>
      <c r="J11" s="9">
        <f t="shared" si="2"/>
        <v>8.2522882828386136E-3</v>
      </c>
      <c r="K11" s="9">
        <f>SUM(B11:B$53)/SUM(B$2:B$53)</f>
        <v>0.99817854283426743</v>
      </c>
      <c r="L11" s="9">
        <f>SUM(C11:C$53)/SUM(C$2:C$53)</f>
        <v>0.99232014187000495</v>
      </c>
      <c r="M11" s="9">
        <f>SUM(D11:D$53)/SUM(D$2:D$53)</f>
        <v>0.99550448843972461</v>
      </c>
      <c r="N11" s="8">
        <f t="shared" si="3"/>
        <v>3480.2901223688295</v>
      </c>
      <c r="O11" s="8">
        <f t="shared" si="4"/>
        <v>17472.64007534851</v>
      </c>
      <c r="P11" s="8">
        <f t="shared" si="5"/>
        <v>37206.812600733385</v>
      </c>
      <c r="Q11" s="49">
        <v>2.4942471290053501E-5</v>
      </c>
      <c r="R11" s="46">
        <f t="shared" si="7"/>
        <v>4.9885943181419169E-6</v>
      </c>
      <c r="S11" s="46">
        <f>SUM(R$3:R11)</f>
        <v>8.268337237393609E-6</v>
      </c>
      <c r="T11" s="47">
        <f t="shared" si="8"/>
        <v>4.5852115929826436</v>
      </c>
      <c r="AA11" s="2"/>
    </row>
    <row r="12" spans="1:29" x14ac:dyDescent="0.45">
      <c r="A12" s="7">
        <v>1.8</v>
      </c>
      <c r="B12" s="7">
        <v>437</v>
      </c>
      <c r="C12" s="7">
        <v>5374</v>
      </c>
      <c r="D12" s="7">
        <f t="shared" si="0"/>
        <v>5811</v>
      </c>
      <c r="E12" s="7">
        <f>SUM(B$3:B12)</f>
        <v>1555</v>
      </c>
      <c r="F12" s="7">
        <f>SUM(C$3:C12)</f>
        <v>11841</v>
      </c>
      <c r="G12" s="7">
        <f>SUM(D$3:D12)</f>
        <v>13396</v>
      </c>
      <c r="H12" s="9">
        <f t="shared" si="6"/>
        <v>3.1124899919935949E-3</v>
      </c>
      <c r="I12" s="9">
        <f t="shared" si="1"/>
        <v>2.822383616302656E-2</v>
      </c>
      <c r="J12" s="9">
        <f t="shared" si="2"/>
        <v>1.4574509404997504E-2</v>
      </c>
      <c r="K12" s="9">
        <f>SUM(B12:B$53)/SUM(B$2:B$53)</f>
        <v>0.99776220976781427</v>
      </c>
      <c r="L12" s="9">
        <f>SUM(C12:C$53)/SUM(C$2:C$53)</f>
        <v>0.9845854616614903</v>
      </c>
      <c r="M12" s="9">
        <f>SUM(D12:D$53)/SUM(D$2:D$53)</f>
        <v>0.99174771171716136</v>
      </c>
      <c r="N12" s="8">
        <f t="shared" si="3"/>
        <v>6614.4168495923577</v>
      </c>
      <c r="O12" s="8">
        <f t="shared" si="4"/>
        <v>24163.123745348021</v>
      </c>
      <c r="P12" s="8">
        <f t="shared" si="5"/>
        <v>55217.21906797283</v>
      </c>
      <c r="Q12" s="49">
        <v>5.8943067756539801E-5</v>
      </c>
      <c r="R12" s="46">
        <f t="shared" si="7"/>
        <v>1.1788850009477058E-5</v>
      </c>
      <c r="S12" s="46">
        <f>SUM(R$3:R12)</f>
        <v>2.0057187246870666E-5</v>
      </c>
      <c r="T12" s="47">
        <f t="shared" si="8"/>
        <v>10.835591808860734</v>
      </c>
      <c r="AA12" s="2"/>
    </row>
    <row r="13" spans="1:29" x14ac:dyDescent="0.45">
      <c r="A13" s="7">
        <v>2</v>
      </c>
      <c r="B13" s="7">
        <v>673</v>
      </c>
      <c r="C13" s="7">
        <v>8045</v>
      </c>
      <c r="D13" s="7">
        <f t="shared" si="0"/>
        <v>8718</v>
      </c>
      <c r="E13" s="7">
        <f>SUM(B$3:B13)</f>
        <v>2228</v>
      </c>
      <c r="F13" s="7">
        <f>SUM(C$3:C13)</f>
        <v>19886</v>
      </c>
      <c r="G13" s="7">
        <f>SUM(D$3:D13)</f>
        <v>22114</v>
      </c>
      <c r="H13" s="9">
        <f t="shared" si="6"/>
        <v>4.4595676541232983E-3</v>
      </c>
      <c r="I13" s="9">
        <f t="shared" si="1"/>
        <v>4.739964580170139E-2</v>
      </c>
      <c r="J13" s="9">
        <f t="shared" si="2"/>
        <v>2.4059473050322095E-2</v>
      </c>
      <c r="K13" s="9">
        <f>SUM(B13:B$53)/SUM(B$2:B$53)</f>
        <v>0.99688751000800635</v>
      </c>
      <c r="L13" s="9">
        <f>SUM(C13:C$53)/SUM(C$2:C$53)</f>
        <v>0.97177616383697341</v>
      </c>
      <c r="M13" s="9">
        <f>SUM(D13:D$53)/SUM(D$2:D$53)</f>
        <v>0.98542549059500251</v>
      </c>
      <c r="N13" s="8">
        <f t="shared" si="3"/>
        <v>9166.1029298085505</v>
      </c>
      <c r="O13" s="8">
        <f t="shared" si="4"/>
        <v>29670.941854233599</v>
      </c>
      <c r="P13" s="8">
        <f t="shared" si="5"/>
        <v>72439.291504670997</v>
      </c>
      <c r="Q13" s="49">
        <v>1.3383022576488499E-4</v>
      </c>
      <c r="R13" s="46">
        <f t="shared" si="7"/>
        <v>2.6766582031211517E-5</v>
      </c>
      <c r="S13" s="46">
        <f>SUM(R$3:R13)</f>
        <v>4.6823769278082183E-5</v>
      </c>
      <c r="T13" s="47">
        <f t="shared" si="8"/>
        <v>24.602209441585721</v>
      </c>
      <c r="AA13" s="2"/>
    </row>
    <row r="14" spans="1:29" x14ac:dyDescent="0.45">
      <c r="A14" s="7">
        <v>2.2000000000000002</v>
      </c>
      <c r="B14" s="7">
        <v>1026</v>
      </c>
      <c r="C14" s="7">
        <v>11550</v>
      </c>
      <c r="D14" s="7">
        <f t="shared" si="0"/>
        <v>12576</v>
      </c>
      <c r="E14" s="7">
        <f>SUM(B$3:B14)</f>
        <v>3254</v>
      </c>
      <c r="F14" s="7">
        <f>SUM(C$3:C14)</f>
        <v>31436</v>
      </c>
      <c r="G14" s="7">
        <f>SUM(D$3:D14)</f>
        <v>34690</v>
      </c>
      <c r="H14" s="9">
        <f t="shared" si="6"/>
        <v>6.5132105684547635E-3</v>
      </c>
      <c r="I14" s="9">
        <f t="shared" si="1"/>
        <v>7.4929863493024482E-2</v>
      </c>
      <c r="J14" s="9">
        <f t="shared" si="2"/>
        <v>3.7741843181499209E-2</v>
      </c>
      <c r="K14" s="9">
        <f>SUM(B14:B$53)/SUM(B$2:B$53)</f>
        <v>0.99554043234587675</v>
      </c>
      <c r="L14" s="9">
        <f>SUM(C14:C$53)/SUM(C$2:C$53)</f>
        <v>0.95260035419829858</v>
      </c>
      <c r="M14" s="9">
        <f>SUM(D14:D$53)/SUM(D$2:D$53)</f>
        <v>0.97594052694967792</v>
      </c>
      <c r="N14" s="8">
        <f t="shared" si="3"/>
        <v>12500.340658140636</v>
      </c>
      <c r="O14" s="8">
        <f t="shared" si="4"/>
        <v>34187.338029099985</v>
      </c>
      <c r="P14" s="8">
        <f t="shared" si="5"/>
        <v>90498.645971310048</v>
      </c>
      <c r="Q14" s="49">
        <v>2.9194692579146E-4</v>
      </c>
      <c r="R14" s="46">
        <f t="shared" si="7"/>
        <v>5.8390556343270554E-5</v>
      </c>
      <c r="S14" s="46">
        <f>SUM(R$3:R14)</f>
        <v>1.0521432562135273E-4</v>
      </c>
      <c r="T14" s="47">
        <f t="shared" si="8"/>
        <v>53.66903756679735</v>
      </c>
      <c r="AA14" s="2"/>
    </row>
    <row r="15" spans="1:29" x14ac:dyDescent="0.45">
      <c r="A15" s="7">
        <v>2.4</v>
      </c>
      <c r="B15" s="7">
        <v>1506</v>
      </c>
      <c r="C15" s="7">
        <v>14997</v>
      </c>
      <c r="D15" s="7">
        <f t="shared" si="0"/>
        <v>16503</v>
      </c>
      <c r="E15" s="7">
        <f>SUM(B$3:B15)</f>
        <v>4760</v>
      </c>
      <c r="F15" s="7">
        <f>SUM(C$3:C15)</f>
        <v>46433</v>
      </c>
      <c r="G15" s="7">
        <f>SUM(D$3:D15)</f>
        <v>51193</v>
      </c>
      <c r="H15" s="9">
        <f t="shared" si="6"/>
        <v>9.5276220976781428E-3</v>
      </c>
      <c r="I15" s="9">
        <f t="shared" si="1"/>
        <v>0.11067624225638141</v>
      </c>
      <c r="J15" s="9">
        <f t="shared" si="2"/>
        <v>5.5696690054496657E-2</v>
      </c>
      <c r="K15" s="9">
        <f>SUM(B15:B$53)/SUM(B$2:B$53)</f>
        <v>0.99348678943154523</v>
      </c>
      <c r="L15" s="9">
        <f>SUM(C15:C$53)/SUM(C$2:C$53)</f>
        <v>0.92507013650697556</v>
      </c>
      <c r="M15" s="9">
        <f>SUM(D15:D$53)/SUM(D$2:D$53)</f>
        <v>0.9622581568185008</v>
      </c>
      <c r="N15" s="8">
        <f t="shared" si="3"/>
        <v>16306.017975967823</v>
      </c>
      <c r="O15" s="8">
        <f t="shared" si="4"/>
        <v>34669.514625963762</v>
      </c>
      <c r="P15" s="8">
        <f t="shared" si="5"/>
        <v>101709.87581596777</v>
      </c>
      <c r="Q15" s="49">
        <v>6.1190193011377298E-4</v>
      </c>
      <c r="R15" s="46">
        <f t="shared" si="7"/>
        <v>1.2238284075094519E-4</v>
      </c>
      <c r="S15" s="46">
        <f>SUM(R$3:R15)</f>
        <v>2.2759716637229792E-4</v>
      </c>
      <c r="T15" s="47">
        <f t="shared" si="8"/>
        <v>112.48684186498301</v>
      </c>
    </row>
    <row r="16" spans="1:29" x14ac:dyDescent="0.45">
      <c r="A16" s="7">
        <v>2.6</v>
      </c>
      <c r="B16" s="7">
        <v>1897</v>
      </c>
      <c r="C16" s="7">
        <v>17871</v>
      </c>
      <c r="D16" s="7">
        <f t="shared" si="0"/>
        <v>19768</v>
      </c>
      <c r="E16" s="7">
        <f>SUM(B$3:B16)</f>
        <v>6657</v>
      </c>
      <c r="F16" s="7">
        <f>SUM(C$3:C16)</f>
        <v>64304</v>
      </c>
      <c r="G16" s="7">
        <f>SUM(D$3:D16)</f>
        <v>70961</v>
      </c>
      <c r="H16" s="9">
        <f t="shared" si="6"/>
        <v>1.3324659727782226E-2</v>
      </c>
      <c r="I16" s="9">
        <f t="shared" si="1"/>
        <v>0.15327299726604679</v>
      </c>
      <c r="J16" s="9">
        <f t="shared" si="2"/>
        <v>7.7203774401913089E-2</v>
      </c>
      <c r="K16" s="9">
        <f>SUM(B16:B$53)/SUM(B$2:B$53)</f>
        <v>0.9904723779023219</v>
      </c>
      <c r="L16" s="9">
        <f>SUM(C16:C$53)/SUM(C$2:C$53)</f>
        <v>0.8893237577436186</v>
      </c>
      <c r="M16" s="9">
        <f>SUM(D16:D$53)/SUM(D$2:D$53)</f>
        <v>0.94430330994550338</v>
      </c>
      <c r="N16" s="8">
        <f t="shared" si="3"/>
        <v>18118.570353086125</v>
      </c>
      <c r="O16" s="8">
        <f t="shared" si="4"/>
        <v>31159.589109238219</v>
      </c>
      <c r="P16" s="8">
        <f t="shared" si="5"/>
        <v>102993.04946783776</v>
      </c>
      <c r="Q16" s="49">
        <v>1.2322191684730199E-3</v>
      </c>
      <c r="R16" s="46">
        <f t="shared" si="7"/>
        <v>2.4644877691014388E-4</v>
      </c>
      <c r="S16" s="46">
        <f>SUM(R$3:R16)</f>
        <v>4.7404594328244183E-4</v>
      </c>
      <c r="T16" s="47">
        <f t="shared" si="8"/>
        <v>226.52068236041274</v>
      </c>
    </row>
    <row r="17" spans="1:20" x14ac:dyDescent="0.45">
      <c r="A17" s="7">
        <v>2.8</v>
      </c>
      <c r="B17" s="7">
        <v>2550</v>
      </c>
      <c r="C17" s="7">
        <v>20400</v>
      </c>
      <c r="D17" s="7">
        <f t="shared" si="0"/>
        <v>22950</v>
      </c>
      <c r="E17" s="7">
        <f>SUM(B$3:B17)</f>
        <v>9207</v>
      </c>
      <c r="F17" s="7">
        <f>SUM(C$3:C17)</f>
        <v>84704</v>
      </c>
      <c r="G17" s="7">
        <f>SUM(D$3:D17)</f>
        <v>93911</v>
      </c>
      <c r="H17" s="9">
        <f t="shared" si="6"/>
        <v>1.8428742994395515E-2</v>
      </c>
      <c r="I17" s="9">
        <f t="shared" si="1"/>
        <v>0.20189779734422783</v>
      </c>
      <c r="J17" s="9">
        <f t="shared" si="2"/>
        <v>0.10217279432164232</v>
      </c>
      <c r="K17" s="9">
        <f>SUM(B17:B$53)/SUM(B$2:B$53)</f>
        <v>0.98667534027221782</v>
      </c>
      <c r="L17" s="9">
        <f>SUM(C17:C$53)/SUM(C$2:C$53)</f>
        <v>0.84672700273395318</v>
      </c>
      <c r="M17" s="9">
        <f>SUM(D17:D$53)/SUM(D$2:D$53)</f>
        <v>0.92279622559808694</v>
      </c>
      <c r="N17" s="8">
        <f t="shared" si="3"/>
        <v>21305.177926797594</v>
      </c>
      <c r="O17" s="8">
        <f t="shared" si="4"/>
        <v>25610.254047775288</v>
      </c>
      <c r="P17" s="8">
        <f t="shared" si="5"/>
        <v>99535.634675904657</v>
      </c>
      <c r="Q17" s="49">
        <v>2.38408820146484E-3</v>
      </c>
      <c r="R17" s="46">
        <f t="shared" si="7"/>
        <v>4.7682720438850193E-4</v>
      </c>
      <c r="S17" s="46">
        <f>SUM(R$3:R17)</f>
        <v>9.508731476709437E-4</v>
      </c>
      <c r="T17" s="47">
        <f t="shared" si="8"/>
        <v>438.27047981444326</v>
      </c>
    </row>
    <row r="18" spans="1:20" x14ac:dyDescent="0.45">
      <c r="A18" s="7">
        <v>3</v>
      </c>
      <c r="B18" s="7">
        <v>3239</v>
      </c>
      <c r="C18" s="7">
        <v>22193</v>
      </c>
      <c r="D18" s="7">
        <f t="shared" si="0"/>
        <v>25432</v>
      </c>
      <c r="E18" s="7">
        <f>SUM(B$3:B18)</f>
        <v>12446</v>
      </c>
      <c r="F18" s="7">
        <f>SUM(C$3:C18)</f>
        <v>106897</v>
      </c>
      <c r="G18" s="7">
        <f>SUM(D$3:D18)</f>
        <v>119343</v>
      </c>
      <c r="H18" s="9">
        <f t="shared" si="6"/>
        <v>2.4911929543634907E-2</v>
      </c>
      <c r="I18" s="9">
        <f t="shared" si="1"/>
        <v>0.25479633597829998</v>
      </c>
      <c r="J18" s="9">
        <f t="shared" si="2"/>
        <v>0.12984216750676447</v>
      </c>
      <c r="K18" s="9">
        <f>SUM(B18:B$53)/SUM(B$2:B$53)</f>
        <v>0.98157125700560444</v>
      </c>
      <c r="L18" s="9">
        <f>SUM(C18:C$53)/SUM(C$2:C$53)</f>
        <v>0.79810220265577214</v>
      </c>
      <c r="M18" s="9">
        <f>SUM(D18:D$53)/SUM(D$2:D$53)</f>
        <v>0.89782720567835772</v>
      </c>
      <c r="N18" s="8">
        <f t="shared" si="3"/>
        <v>23446.385802140328</v>
      </c>
      <c r="O18" s="8">
        <f t="shared" si="4"/>
        <v>18802.470004601953</v>
      </c>
      <c r="P18" s="8">
        <f t="shared" si="5"/>
        <v>90132.022019443888</v>
      </c>
      <c r="Q18" s="49">
        <v>4.4318484119379997E-3</v>
      </c>
      <c r="R18" s="46">
        <f t="shared" si="7"/>
        <v>8.8638746135298282E-4</v>
      </c>
      <c r="S18" s="46">
        <f>SUM(R$3:R18)</f>
        <v>1.8372606090239266E-3</v>
      </c>
      <c r="T18" s="47">
        <f t="shared" si="8"/>
        <v>814.71328484051924</v>
      </c>
    </row>
    <row r="19" spans="1:20" x14ac:dyDescent="0.45">
      <c r="A19" s="7">
        <v>3.2</v>
      </c>
      <c r="B19" s="7">
        <v>4117</v>
      </c>
      <c r="C19" s="7">
        <v>23980</v>
      </c>
      <c r="D19" s="7">
        <f t="shared" si="0"/>
        <v>28097</v>
      </c>
      <c r="E19" s="7">
        <f>SUM(B$3:B19)</f>
        <v>16563</v>
      </c>
      <c r="F19" s="7">
        <f>SUM(C$3:C19)</f>
        <v>130877</v>
      </c>
      <c r="G19" s="7">
        <f>SUM(D$3:D19)</f>
        <v>147440</v>
      </c>
      <c r="H19" s="9">
        <f t="shared" si="6"/>
        <v>3.3152522017614094E-2</v>
      </c>
      <c r="I19" s="9">
        <f t="shared" si="1"/>
        <v>0.31195431175647553</v>
      </c>
      <c r="J19" s="9">
        <f t="shared" si="2"/>
        <v>0.16041099333180292</v>
      </c>
      <c r="K19" s="9">
        <f>SUM(B19:B$53)/SUM(B$2:B$53)</f>
        <v>0.97508807045636514</v>
      </c>
      <c r="L19" s="9">
        <f>SUM(C19:C$53)/SUM(C$2:C$53)</f>
        <v>0.74520366402170002</v>
      </c>
      <c r="M19" s="9">
        <f>SUM(D19:D$53)/SUM(D$2:D$53)</f>
        <v>0.87015783249323553</v>
      </c>
      <c r="N19" s="8">
        <f t="shared" si="3"/>
        <v>25535.998385066468</v>
      </c>
      <c r="O19" s="8">
        <f t="shared" si="4"/>
        <v>12446.720505515075</v>
      </c>
      <c r="P19" s="8">
        <f t="shared" si="5"/>
        <v>79543.029911149148</v>
      </c>
      <c r="Q19" s="49">
        <v>7.9154515829799599E-3</v>
      </c>
      <c r="R19" s="46">
        <f t="shared" si="7"/>
        <v>1.5831220705114248E-3</v>
      </c>
      <c r="S19" s="46">
        <f>SUM(R$3:R19)</f>
        <v>3.4203826795353512E-3</v>
      </c>
      <c r="T19" s="47">
        <f t="shared" si="8"/>
        <v>1455.1092367678004</v>
      </c>
    </row>
    <row r="20" spans="1:20" x14ac:dyDescent="0.45">
      <c r="A20" s="7">
        <v>3.4</v>
      </c>
      <c r="B20" s="7">
        <v>5170</v>
      </c>
      <c r="C20" s="7">
        <v>25263</v>
      </c>
      <c r="D20" s="7">
        <f t="shared" si="0"/>
        <v>30433</v>
      </c>
      <c r="E20" s="7">
        <f>SUM(B$3:B20)</f>
        <v>21733</v>
      </c>
      <c r="F20" s="7">
        <f>SUM(C$3:C20)</f>
        <v>156140</v>
      </c>
      <c r="G20" s="7">
        <f>SUM(D$3:D20)</f>
        <v>177873</v>
      </c>
      <c r="H20" s="9">
        <f t="shared" si="6"/>
        <v>4.3500800640512413E-2</v>
      </c>
      <c r="I20" s="9">
        <f t="shared" si="1"/>
        <v>0.3721704060885877</v>
      </c>
      <c r="J20" s="9">
        <f t="shared" si="2"/>
        <v>0.1935213281125053</v>
      </c>
      <c r="K20" s="9">
        <f>SUM(B20:B$53)/SUM(B$2:B$53)</f>
        <v>0.96684747798238591</v>
      </c>
      <c r="L20" s="9">
        <f>SUM(C20:C$53)/SUM(C$2:C$53)</f>
        <v>0.68804568824352441</v>
      </c>
      <c r="M20" s="9">
        <f>SUM(D20:D$53)/SUM(D$2:D$53)</f>
        <v>0.83958900666819714</v>
      </c>
      <c r="N20" s="8">
        <f t="shared" si="3"/>
        <v>27123.761743810064</v>
      </c>
      <c r="O20" s="8">
        <f t="shared" si="4"/>
        <v>6842.9012451063199</v>
      </c>
      <c r="P20" s="8">
        <f t="shared" si="5"/>
        <v>66891.436726146901</v>
      </c>
      <c r="Q20" s="49">
        <v>1.3582969233685601E-2</v>
      </c>
      <c r="R20" s="46">
        <f t="shared" si="7"/>
        <v>2.7166483366739044E-3</v>
      </c>
      <c r="S20" s="46">
        <f>SUM(R$3:R20)</f>
        <v>6.1370310162092555E-3</v>
      </c>
      <c r="T20" s="47">
        <f t="shared" si="8"/>
        <v>2496.9774355221157</v>
      </c>
    </row>
    <row r="21" spans="1:20" x14ac:dyDescent="0.45">
      <c r="A21" s="7">
        <v>3.6</v>
      </c>
      <c r="B21" s="7">
        <v>6529</v>
      </c>
      <c r="C21" s="7">
        <v>26150</v>
      </c>
      <c r="D21" s="7">
        <f t="shared" si="0"/>
        <v>32679</v>
      </c>
      <c r="E21" s="7">
        <f>SUM(B$3:B21)</f>
        <v>28262</v>
      </c>
      <c r="F21" s="7">
        <f>SUM(C$3:C21)</f>
        <v>182290</v>
      </c>
      <c r="G21" s="7">
        <f>SUM(D$3:D21)</f>
        <v>210552</v>
      </c>
      <c r="H21" s="9">
        <f t="shared" si="6"/>
        <v>5.6569255404323456E-2</v>
      </c>
      <c r="I21" s="9">
        <f t="shared" si="1"/>
        <v>0.43450072579664822</v>
      </c>
      <c r="J21" s="9">
        <f t="shared" si="2"/>
        <v>0.2290752541236962</v>
      </c>
      <c r="K21" s="9">
        <f>SUM(B21:B$53)/SUM(B$2:B$53)</f>
        <v>0.95649919935948757</v>
      </c>
      <c r="L21" s="9">
        <f>SUM(C21:C$53)/SUM(C$2:C$53)</f>
        <v>0.62782959391141224</v>
      </c>
      <c r="M21" s="9">
        <f>SUM(D21:D$53)/SUM(D$2:D$53)</f>
        <v>0.80647867188749467</v>
      </c>
      <c r="N21" s="8">
        <f t="shared" si="3"/>
        <v>28532.884719582009</v>
      </c>
      <c r="O21" s="8">
        <f t="shared" si="4"/>
        <v>2685.2696287498025</v>
      </c>
      <c r="P21" s="8">
        <f t="shared" si="5"/>
        <v>53755.824695186813</v>
      </c>
      <c r="Q21" s="49">
        <v>2.2394530294842899E-2</v>
      </c>
      <c r="R21" s="46">
        <f t="shared" si="7"/>
        <v>4.4789958976863952E-3</v>
      </c>
      <c r="S21" s="46">
        <f>SUM(R$3:R21)</f>
        <v>1.0616026913895651E-2</v>
      </c>
      <c r="T21" s="47">
        <f t="shared" si="8"/>
        <v>4116.8198104035755</v>
      </c>
    </row>
    <row r="22" spans="1:20" x14ac:dyDescent="0.45">
      <c r="A22" s="7">
        <v>3.8</v>
      </c>
      <c r="B22" s="7">
        <v>8292</v>
      </c>
      <c r="C22" s="7">
        <v>26818</v>
      </c>
      <c r="D22" s="7">
        <f t="shared" si="0"/>
        <v>35110</v>
      </c>
      <c r="E22" s="7">
        <f>SUM(B$3:B22)</f>
        <v>36554</v>
      </c>
      <c r="F22" s="7">
        <f>SUM(C$3:C22)</f>
        <v>209108</v>
      </c>
      <c r="G22" s="7">
        <f>SUM(D$3:D22)</f>
        <v>245662</v>
      </c>
      <c r="H22" s="9">
        <f t="shared" si="6"/>
        <v>7.316653322658126E-2</v>
      </c>
      <c r="I22" s="9">
        <f t="shared" si="1"/>
        <v>0.49842326935040604</v>
      </c>
      <c r="J22" s="9">
        <f t="shared" si="2"/>
        <v>0.26727404668934729</v>
      </c>
      <c r="K22" s="9">
        <f>SUM(B22:B$53)/SUM(B$2:B$53)</f>
        <v>0.94343074459567655</v>
      </c>
      <c r="L22" s="9">
        <f>SUM(C22:C$53)/SUM(C$2:C$53)</f>
        <v>0.56549927420335178</v>
      </c>
      <c r="M22" s="9">
        <f>SUM(D22:D$53)/SUM(D$2:D$53)</f>
        <v>0.77092474587630377</v>
      </c>
      <c r="N22" s="8">
        <f t="shared" si="3"/>
        <v>29635.426746193178</v>
      </c>
      <c r="O22" s="8">
        <f t="shared" si="4"/>
        <v>389.07061815632517</v>
      </c>
      <c r="P22" s="8">
        <f t="shared" si="5"/>
        <v>41146.834182439161</v>
      </c>
      <c r="Q22" s="49">
        <v>3.5474592846231397E-2</v>
      </c>
      <c r="R22" s="46">
        <f t="shared" si="7"/>
        <v>7.0950608804220151E-3</v>
      </c>
      <c r="S22" s="46">
        <f>SUM(R$3:R22)</f>
        <v>1.7711087794317668E-2</v>
      </c>
      <c r="T22" s="47">
        <f t="shared" si="8"/>
        <v>6521.3471625702105</v>
      </c>
    </row>
    <row r="23" spans="1:20" x14ac:dyDescent="0.45">
      <c r="A23" s="7">
        <v>4</v>
      </c>
      <c r="B23" s="7">
        <v>10282</v>
      </c>
      <c r="C23" s="7">
        <v>26797</v>
      </c>
      <c r="D23" s="7">
        <f t="shared" si="0"/>
        <v>37079</v>
      </c>
      <c r="E23" s="7">
        <f>SUM(B$3:B23)</f>
        <v>46836</v>
      </c>
      <c r="F23" s="7">
        <f>SUM(C$3:C23)</f>
        <v>235905</v>
      </c>
      <c r="G23" s="7">
        <f>SUM(D$3:D23)</f>
        <v>282741</v>
      </c>
      <c r="H23" s="9">
        <f t="shared" si="6"/>
        <v>9.374699759807846E-2</v>
      </c>
      <c r="I23" s="9">
        <f t="shared" si="1"/>
        <v>0.56229575796290687</v>
      </c>
      <c r="J23" s="9">
        <f t="shared" si="2"/>
        <v>0.30761506148689155</v>
      </c>
      <c r="K23" s="9">
        <f>SUM(B23:B$53)/SUM(B$2:B$53)</f>
        <v>0.92683346677341871</v>
      </c>
      <c r="L23" s="9">
        <f>SUM(C23:C$53)/SUM(C$2:C$53)</f>
        <v>0.50157673064959396</v>
      </c>
      <c r="M23" s="9">
        <f>SUM(D23:D$53)/SUM(D$2:D$53)</f>
        <v>0.73272595331065271</v>
      </c>
      <c r="N23" s="8">
        <f t="shared" si="3"/>
        <v>29383.688018525438</v>
      </c>
      <c r="O23" s="8">
        <f t="shared" si="4"/>
        <v>169.58367699041878</v>
      </c>
      <c r="P23" s="8">
        <f t="shared" si="5"/>
        <v>28881.417908366264</v>
      </c>
      <c r="Q23" s="49">
        <v>5.3990966513188E-2</v>
      </c>
      <c r="R23" s="46">
        <f t="shared" si="7"/>
        <v>1.0798409894776005E-2</v>
      </c>
      <c r="S23" s="46">
        <f>SUM(R$3:R23)</f>
        <v>2.8509497689093673E-2</v>
      </c>
      <c r="T23" s="47">
        <f t="shared" si="8"/>
        <v>9925.2396722745234</v>
      </c>
    </row>
    <row r="24" spans="1:20" x14ac:dyDescent="0.45">
      <c r="A24" s="7">
        <v>4.2</v>
      </c>
      <c r="B24" s="7">
        <v>12533</v>
      </c>
      <c r="C24" s="7">
        <v>26469</v>
      </c>
      <c r="D24" s="7">
        <f t="shared" si="0"/>
        <v>39002</v>
      </c>
      <c r="E24" s="7">
        <f>SUM(B$3:B24)</f>
        <v>59369</v>
      </c>
      <c r="F24" s="7">
        <f>SUM(C$3:C24)</f>
        <v>262374</v>
      </c>
      <c r="G24" s="7">
        <f>SUM(D$3:D24)</f>
        <v>321743</v>
      </c>
      <c r="H24" s="9">
        <f t="shared" si="6"/>
        <v>0.11883306645316254</v>
      </c>
      <c r="I24" s="9">
        <f t="shared" si="1"/>
        <v>0.62538643606434685</v>
      </c>
      <c r="J24" s="9">
        <f t="shared" si="2"/>
        <v>0.35004825167901699</v>
      </c>
      <c r="K24" s="9">
        <f>SUM(B24:B$53)/SUM(B$2:B$53)</f>
        <v>0.90625300240192153</v>
      </c>
      <c r="L24" s="9">
        <f>SUM(C24:C$53)/SUM(C$2:C$53)</f>
        <v>0.43770424203709307</v>
      </c>
      <c r="M24" s="9">
        <f>SUM(D24:D$53)/SUM(D$2:D$53)</f>
        <v>0.69238493851310845</v>
      </c>
      <c r="N24" s="8">
        <f t="shared" si="3"/>
        <v>27843.070952864571</v>
      </c>
      <c r="O24" s="8">
        <f t="shared" si="4"/>
        <v>2068.5284955679576</v>
      </c>
      <c r="P24" s="8">
        <f t="shared" si="5"/>
        <v>18170.678909470342</v>
      </c>
      <c r="Q24" s="49">
        <v>7.8950158300894094E-2</v>
      </c>
      <c r="R24" s="46">
        <f t="shared" si="7"/>
        <v>1.5790348379525001E-2</v>
      </c>
      <c r="S24" s="46">
        <f>SUM(R$3:R24)</f>
        <v>4.429984606861867E-2</v>
      </c>
      <c r="T24" s="47">
        <f t="shared" si="8"/>
        <v>14513.525019208229</v>
      </c>
    </row>
    <row r="25" spans="1:20" x14ac:dyDescent="0.45">
      <c r="A25" s="7">
        <v>4.4000000000000004</v>
      </c>
      <c r="B25" s="7">
        <v>15416</v>
      </c>
      <c r="C25" s="7">
        <v>25422</v>
      </c>
      <c r="D25" s="7">
        <f t="shared" si="0"/>
        <v>40838</v>
      </c>
      <c r="E25" s="7">
        <f>SUM(B$3:B25)</f>
        <v>74785</v>
      </c>
      <c r="F25" s="7">
        <f>SUM(C$3:C25)</f>
        <v>287796</v>
      </c>
      <c r="G25" s="7">
        <f>SUM(D$3:D25)</f>
        <v>362581</v>
      </c>
      <c r="H25" s="9">
        <f t="shared" si="6"/>
        <v>0.14968975180144115</v>
      </c>
      <c r="I25" s="9">
        <f t="shared" si="1"/>
        <v>0.68598151780883299</v>
      </c>
      <c r="J25" s="9">
        <f t="shared" si="2"/>
        <v>0.39447896346472078</v>
      </c>
      <c r="K25" s="9">
        <f>SUM(B25:B$53)/SUM(B$2:B$53)</f>
        <v>0.88116693354683751</v>
      </c>
      <c r="L25" s="9">
        <f>SUM(C25:C$53)/SUM(C$2:C$53)</f>
        <v>0.3746135639356532</v>
      </c>
      <c r="M25" s="9">
        <f>SUM(D25:D$53)/SUM(D$2:D$53)</f>
        <v>0.64995174832098301</v>
      </c>
      <c r="N25" s="8">
        <f t="shared" si="3"/>
        <v>25673.528668390336</v>
      </c>
      <c r="O25" s="8">
        <f t="shared" si="4"/>
        <v>5846.2907304357686</v>
      </c>
      <c r="P25" s="8">
        <f t="shared" si="5"/>
        <v>9509.7870994940004</v>
      </c>
      <c r="Q25" s="49">
        <v>0.110920834679455</v>
      </c>
      <c r="R25" s="46">
        <f t="shared" si="7"/>
        <v>2.2184611909973305E-2</v>
      </c>
      <c r="S25" s="46">
        <f>SUM(R$3:R25)</f>
        <v>6.6484457978591982E-2</v>
      </c>
      <c r="T25" s="47">
        <f t="shared" si="8"/>
        <v>20390.742006320954</v>
      </c>
    </row>
    <row r="26" spans="1:20" x14ac:dyDescent="0.45">
      <c r="A26" s="7">
        <v>4.5999999999999996</v>
      </c>
      <c r="B26" s="7">
        <v>18673</v>
      </c>
      <c r="C26" s="7">
        <v>23700</v>
      </c>
      <c r="D26" s="7">
        <f t="shared" si="0"/>
        <v>42373</v>
      </c>
      <c r="E26" s="7">
        <f>SUM(B$3:B26)</f>
        <v>93458</v>
      </c>
      <c r="F26" s="7">
        <f>SUM(C$3:C26)</f>
        <v>311496</v>
      </c>
      <c r="G26" s="7">
        <f>SUM(D$3:D26)</f>
        <v>404954</v>
      </c>
      <c r="H26" s="9">
        <f t="shared" si="6"/>
        <v>0.18706565252201762</v>
      </c>
      <c r="I26" s="9">
        <f t="shared" si="1"/>
        <v>0.7424720943702493</v>
      </c>
      <c r="J26" s="9">
        <f t="shared" si="2"/>
        <v>0.44057971645202737</v>
      </c>
      <c r="K26" s="9">
        <f>SUM(B26:B$53)/SUM(B$2:B$53)</f>
        <v>0.85031024819855883</v>
      </c>
      <c r="L26" s="9">
        <f>SUM(C26:C$53)/SUM(C$2:C$53)</f>
        <v>0.31401848219116696</v>
      </c>
      <c r="M26" s="9">
        <f>SUM(D26:D$53)/SUM(D$2:D$53)</f>
        <v>0.60552103653527922</v>
      </c>
      <c r="N26" s="8">
        <f t="shared" si="3"/>
        <v>22205.619111498429</v>
      </c>
      <c r="O26" s="8">
        <f t="shared" si="4"/>
        <v>10944.432035240099</v>
      </c>
      <c r="P26" s="8">
        <f t="shared" si="5"/>
        <v>3383.1159156691751</v>
      </c>
      <c r="Q26" s="49">
        <v>0.14972746563574499</v>
      </c>
      <c r="R26" s="46">
        <f t="shared" si="7"/>
        <v>2.9946093779333136E-2</v>
      </c>
      <c r="S26" s="46">
        <f>SUM(R$3:R26)</f>
        <v>9.6430551757925115E-2</v>
      </c>
      <c r="T26" s="47">
        <f t="shared" si="8"/>
        <v>27524.622690242479</v>
      </c>
    </row>
    <row r="27" spans="1:20" x14ac:dyDescent="0.45">
      <c r="A27" s="7">
        <v>4.8</v>
      </c>
      <c r="B27" s="7">
        <v>22417</v>
      </c>
      <c r="C27" s="7">
        <v>21756</v>
      </c>
      <c r="D27" s="7">
        <f t="shared" si="0"/>
        <v>44173</v>
      </c>
      <c r="E27" s="7">
        <f>SUM(B$3:B27)</f>
        <v>115875</v>
      </c>
      <c r="F27" s="7">
        <f>SUM(C$3:C27)</f>
        <v>333252</v>
      </c>
      <c r="G27" s="7">
        <f>SUM(D$3:D27)</f>
        <v>449127</v>
      </c>
      <c r="H27" s="40">
        <f t="shared" si="6"/>
        <v>0.231935548438751</v>
      </c>
      <c r="I27" s="40">
        <f t="shared" si="1"/>
        <v>0.79432901351245055</v>
      </c>
      <c r="J27" s="40">
        <f t="shared" si="2"/>
        <v>0.48863882394284214</v>
      </c>
      <c r="K27" s="9">
        <f>SUM(B27:B$53)/SUM(B$2:B$53)</f>
        <v>0.81293434747798243</v>
      </c>
      <c r="L27" s="9">
        <f>SUM(C27:C$53)/SUM(C$2:C$53)</f>
        <v>0.25752790562975075</v>
      </c>
      <c r="M27" s="9">
        <f>SUM(D27:D$53)/SUM(D$2:D$53)</f>
        <v>0.55942028354797257</v>
      </c>
      <c r="N27" s="8">
        <f t="shared" si="3"/>
        <v>17776.334573224573</v>
      </c>
      <c r="O27" s="8">
        <f t="shared" si="4"/>
        <v>16830.68140467006</v>
      </c>
      <c r="P27" s="8">
        <f t="shared" si="5"/>
        <v>301.10490494744352</v>
      </c>
      <c r="Q27" s="49">
        <v>0.19418605498321301</v>
      </c>
      <c r="R27" s="46">
        <f t="shared" si="7"/>
        <v>3.8837990000531834E-2</v>
      </c>
      <c r="S27" s="46">
        <f>SUM(R$3:R27)</f>
        <v>0.13526854175845696</v>
      </c>
      <c r="T27" s="47">
        <f t="shared" si="8"/>
        <v>35697.511291098832</v>
      </c>
    </row>
    <row r="28" spans="1:20" x14ac:dyDescent="0.45">
      <c r="A28" s="7">
        <v>5</v>
      </c>
      <c r="B28" s="7">
        <v>25809</v>
      </c>
      <c r="C28" s="7">
        <v>19272</v>
      </c>
      <c r="D28" s="7">
        <f t="shared" si="0"/>
        <v>45081</v>
      </c>
      <c r="E28" s="7">
        <f>SUM(B$3:B28)</f>
        <v>141684</v>
      </c>
      <c r="F28" s="7">
        <f>SUM(C$3:C28)</f>
        <v>352524</v>
      </c>
      <c r="G28" s="7">
        <f>SUM(D$3:D28)</f>
        <v>494208</v>
      </c>
      <c r="H28" s="9">
        <f t="shared" si="6"/>
        <v>0.28359487590072058</v>
      </c>
      <c r="I28" s="9">
        <f t="shared" si="1"/>
        <v>0.84026514817454401</v>
      </c>
      <c r="J28" s="9">
        <f t="shared" si="2"/>
        <v>0.53768581248320435</v>
      </c>
      <c r="K28" s="9">
        <f>SUM(B28:B$53)/SUM(B$2:B$53)</f>
        <v>0.76806445156124903</v>
      </c>
      <c r="L28" s="9">
        <f>SUM(C28:C$53)/SUM(C$2:C$53)</f>
        <v>0.20567098648754942</v>
      </c>
      <c r="M28" s="9">
        <f>SUM(D28:D$53)/SUM(D$2:D$53)</f>
        <v>0.51136117605715781</v>
      </c>
      <c r="N28" s="8">
        <f t="shared" si="3"/>
        <v>12305.365416064793</v>
      </c>
      <c r="O28" s="8">
        <f t="shared" si="4"/>
        <v>22460.19902261491</v>
      </c>
      <c r="P28" s="8">
        <f t="shared" si="5"/>
        <v>621.74237081267984</v>
      </c>
      <c r="Q28" s="49">
        <v>0.241970724519143</v>
      </c>
      <c r="R28" s="46">
        <f t="shared" si="7"/>
        <v>4.8395115602448011E-2</v>
      </c>
      <c r="S28" s="46">
        <f>SUM(R$3:R28)</f>
        <v>0.18366365736090495</v>
      </c>
      <c r="T28" s="47">
        <f t="shared" si="8"/>
        <v>44481.838159718463</v>
      </c>
    </row>
    <row r="29" spans="1:20" x14ac:dyDescent="0.45">
      <c r="A29" s="7">
        <v>5.2</v>
      </c>
      <c r="B29" s="7">
        <v>29522</v>
      </c>
      <c r="C29" s="7">
        <v>16513</v>
      </c>
      <c r="D29" s="7">
        <f t="shared" si="0"/>
        <v>46035</v>
      </c>
      <c r="E29" s="7">
        <f>SUM(B$3:B29)</f>
        <v>171206</v>
      </c>
      <c r="F29" s="7">
        <f>SUM(C$3:C29)</f>
        <v>369037</v>
      </c>
      <c r="G29" s="7">
        <f>SUM(D$3:D29)</f>
        <v>540243</v>
      </c>
      <c r="H29" s="9">
        <f t="shared" si="6"/>
        <v>0.34268614891913529</v>
      </c>
      <c r="I29" s="9">
        <f t="shared" si="1"/>
        <v>0.8796250169829265</v>
      </c>
      <c r="J29" s="9">
        <f t="shared" si="2"/>
        <v>0.58777072891042592</v>
      </c>
      <c r="K29" s="9">
        <f>SUM(B29:B$53)/SUM(B$2:B$53)</f>
        <v>0.71640512409927948</v>
      </c>
      <c r="L29" s="9">
        <f>SUM(C29:C$53)/SUM(C$2:C$53)</f>
        <v>0.15973485182545605</v>
      </c>
      <c r="M29" s="9">
        <f>SUM(D29:D$53)/SUM(D$2:D$53)</f>
        <v>0.46231418751679559</v>
      </c>
      <c r="N29" s="8">
        <f t="shared" si="3"/>
        <v>7102.6126111406929</v>
      </c>
      <c r="O29" s="8">
        <f t="shared" si="4"/>
        <v>27035.947311088799</v>
      </c>
      <c r="P29" s="8">
        <f t="shared" si="5"/>
        <v>4638.8020388161485</v>
      </c>
      <c r="Q29" s="49">
        <v>0.28969155276148201</v>
      </c>
      <c r="R29" s="46">
        <f t="shared" si="7"/>
        <v>5.7939472689537919E-2</v>
      </c>
      <c r="S29" s="46">
        <f>SUM(R$3:R29)</f>
        <v>0.24160313005044287</v>
      </c>
      <c r="T29" s="47">
        <f t="shared" si="8"/>
        <v>53254.428988389191</v>
      </c>
    </row>
    <row r="30" spans="1:20" x14ac:dyDescent="0.45">
      <c r="A30" s="7">
        <v>5.4</v>
      </c>
      <c r="B30" s="7">
        <v>32733</v>
      </c>
      <c r="C30" s="7">
        <v>13933</v>
      </c>
      <c r="D30" s="7">
        <f t="shared" si="0"/>
        <v>46666</v>
      </c>
      <c r="E30" s="7">
        <f>SUM(B$3:B30)</f>
        <v>203939</v>
      </c>
      <c r="F30" s="7">
        <f>SUM(C$3:C30)</f>
        <v>382970</v>
      </c>
      <c r="G30" s="7">
        <f>SUM(D$3:D30)</f>
        <v>586909</v>
      </c>
      <c r="H30" s="9">
        <f t="shared" si="6"/>
        <v>0.40820456365092073</v>
      </c>
      <c r="I30" s="9">
        <f t="shared" si="1"/>
        <v>0.91283527872259795</v>
      </c>
      <c r="J30" s="9">
        <f t="shared" si="2"/>
        <v>0.63854215738859954</v>
      </c>
      <c r="K30" s="9">
        <f>SUM(B30:B$53)/SUM(B$2:B$53)</f>
        <v>0.65731385108086471</v>
      </c>
      <c r="L30" s="9">
        <f>SUM(C30:C$53)/SUM(C$2:C$53)</f>
        <v>0.1203749830170735</v>
      </c>
      <c r="M30" s="9">
        <f>SUM(D30:D$53)/SUM(D$2:D$53)</f>
        <v>0.41222927108957402</v>
      </c>
      <c r="N30" s="8">
        <f t="shared" si="3"/>
        <v>2762.2851476674064</v>
      </c>
      <c r="O30" s="8">
        <f t="shared" si="4"/>
        <v>30500.353358628436</v>
      </c>
      <c r="P30" s="8">
        <f t="shared" si="5"/>
        <v>12494.449673926236</v>
      </c>
      <c r="Q30" s="49">
        <v>0.333224602891799</v>
      </c>
      <c r="R30" s="46">
        <f t="shared" si="7"/>
        <v>6.6646257354379387E-2</v>
      </c>
      <c r="S30" s="46">
        <f>SUM(R$3:R30)</f>
        <v>0.30824938740482227</v>
      </c>
      <c r="T30" s="47">
        <f t="shared" si="8"/>
        <v>61257.174338446915</v>
      </c>
    </row>
    <row r="31" spans="1:20" x14ac:dyDescent="0.45">
      <c r="A31" s="7">
        <v>5.6</v>
      </c>
      <c r="B31" s="7">
        <v>34889</v>
      </c>
      <c r="C31" s="7">
        <v>11169</v>
      </c>
      <c r="D31" s="7">
        <f t="shared" si="0"/>
        <v>46058</v>
      </c>
      <c r="E31" s="7">
        <f>SUM(B$3:B31)</f>
        <v>238828</v>
      </c>
      <c r="F31" s="7">
        <f>SUM(C$3:C31)</f>
        <v>394139</v>
      </c>
      <c r="G31" s="7">
        <f>SUM(D$3:D31)</f>
        <v>632967</v>
      </c>
      <c r="H31" s="9">
        <f t="shared" si="6"/>
        <v>0.47803843074459568</v>
      </c>
      <c r="I31" s="9">
        <f t="shared" si="1"/>
        <v>0.93945735676540199</v>
      </c>
      <c r="J31" s="9">
        <f>G31/$G$53</f>
        <v>0.68865209723447707</v>
      </c>
      <c r="K31" s="9">
        <f>SUM(B31:B$53)/SUM(B$2:B$53)</f>
        <v>0.59179543634907927</v>
      </c>
      <c r="L31" s="9">
        <f>SUM(C31:C$53)/SUM(C$2:C$53)</f>
        <v>8.7164721277402102E-2</v>
      </c>
      <c r="M31" s="9">
        <f>SUM(D31:D$53)/SUM(D$2:D$53)</f>
        <v>0.36145784261140046</v>
      </c>
      <c r="N31" s="8">
        <f t="shared" si="3"/>
        <v>285.72940871993586</v>
      </c>
      <c r="O31" s="8">
        <f t="shared" si="4"/>
        <v>31506.560477357019</v>
      </c>
      <c r="P31" s="8">
        <f t="shared" si="5"/>
        <v>23706.845360300314</v>
      </c>
      <c r="Q31" s="49">
        <v>0.368270140303323</v>
      </c>
      <c r="R31" s="46">
        <f t="shared" si="7"/>
        <v>7.3655505426645437E-2</v>
      </c>
      <c r="S31" s="46">
        <f>SUM(R$3:R31)</f>
        <v>0.38190489283146772</v>
      </c>
      <c r="T31" s="47">
        <f t="shared" si="8"/>
        <v>67699.647602341458</v>
      </c>
    </row>
    <row r="32" spans="1:20" x14ac:dyDescent="0.45">
      <c r="A32" s="7">
        <v>5.8</v>
      </c>
      <c r="B32" s="7">
        <v>36252</v>
      </c>
      <c r="C32" s="7">
        <v>8379</v>
      </c>
      <c r="D32" s="7">
        <f t="shared" si="0"/>
        <v>44631</v>
      </c>
      <c r="E32" s="7">
        <f>SUM(B$3:B32)</f>
        <v>275080</v>
      </c>
      <c r="F32" s="7">
        <f>SUM(C$3:C32)</f>
        <v>402518</v>
      </c>
      <c r="G32" s="7">
        <f>SUM(D$3:D32)</f>
        <v>677598</v>
      </c>
      <c r="H32" s="9">
        <f t="shared" si="6"/>
        <v>0.55060048038430742</v>
      </c>
      <c r="I32" s="9">
        <f t="shared" si="1"/>
        <v>0.95942927832692548</v>
      </c>
      <c r="J32" s="9">
        <f t="shared" si="2"/>
        <v>0.73720949714896222</v>
      </c>
      <c r="K32" s="9">
        <f>SUM(B32:B$53)/SUM(B$2:B$53)</f>
        <v>0.52196156925540438</v>
      </c>
      <c r="L32" s="9">
        <f>SUM(C32:C$53)/SUM(C$2:C$53)</f>
        <v>6.0542643234597973E-2</v>
      </c>
      <c r="M32" s="9">
        <f>SUM(D32:D$53)/SUM(D$2:D$53)</f>
        <v>0.31134790276552293</v>
      </c>
      <c r="N32" s="8">
        <f t="shared" si="3"/>
        <v>434.69596911399708</v>
      </c>
      <c r="O32" s="8">
        <f t="shared" si="4"/>
        <v>29600.612521435691</v>
      </c>
      <c r="P32" s="8">
        <f t="shared" si="5"/>
        <v>37565.573158502157</v>
      </c>
      <c r="Q32" s="49">
        <v>0.39104269397545599</v>
      </c>
      <c r="R32" s="46">
        <f t="shared" si="7"/>
        <v>7.8210107516282268E-2</v>
      </c>
      <c r="S32" s="46">
        <f>SUM(R$3:R32)</f>
        <v>0.46011500034774999</v>
      </c>
      <c r="T32" s="47">
        <f t="shared" si="8"/>
        <v>71885.960012408163</v>
      </c>
    </row>
    <row r="33" spans="1:20" x14ac:dyDescent="0.45">
      <c r="A33" s="7">
        <v>6</v>
      </c>
      <c r="B33" s="7">
        <v>36070</v>
      </c>
      <c r="C33" s="7">
        <v>6184</v>
      </c>
      <c r="D33" s="7">
        <f t="shared" si="0"/>
        <v>42254</v>
      </c>
      <c r="E33" s="7">
        <f>SUM(B$3:B33)</f>
        <v>311150</v>
      </c>
      <c r="F33" s="7">
        <f>SUM(C$3:C33)</f>
        <v>408702</v>
      </c>
      <c r="G33" s="7">
        <f>SUM(D$3:D33)</f>
        <v>719852</v>
      </c>
      <c r="H33" s="9">
        <f t="shared" si="6"/>
        <v>0.62279823859087269</v>
      </c>
      <c r="I33" s="9">
        <f t="shared" si="1"/>
        <v>0.97416926674278193</v>
      </c>
      <c r="J33" s="9">
        <f t="shared" si="2"/>
        <v>0.78318078114409251</v>
      </c>
      <c r="K33" s="9">
        <f>SUM(B33:B$53)/SUM(B$2:B$53)</f>
        <v>0.44939951961569258</v>
      </c>
      <c r="L33" s="9">
        <f>SUM(C33:C$53)/SUM(C$2:C$53)</f>
        <v>4.0570721673074496E-2</v>
      </c>
      <c r="M33" s="9">
        <f>SUM(D33:D$53)/SUM(D$2:D$53)</f>
        <v>0.26279050285103778</v>
      </c>
      <c r="N33" s="8">
        <f t="shared" si="3"/>
        <v>3455.2258225296468</v>
      </c>
      <c r="O33" s="8">
        <f t="shared" si="4"/>
        <v>26742.923635011353</v>
      </c>
      <c r="P33" s="8">
        <f t="shared" si="5"/>
        <v>52761.1995992226</v>
      </c>
      <c r="Q33" s="49">
        <v>0.39894228040143198</v>
      </c>
      <c r="R33" s="46">
        <f t="shared" si="7"/>
        <v>7.9790056491747655E-2</v>
      </c>
      <c r="S33" s="46">
        <f>SUM(R$3:R33)</f>
        <v>0.53990505683949763</v>
      </c>
      <c r="T33" s="47">
        <f t="shared" si="8"/>
        <v>73338.152733768453</v>
      </c>
    </row>
    <row r="34" spans="1:20" x14ac:dyDescent="0.45">
      <c r="A34" s="7">
        <v>6.2</v>
      </c>
      <c r="B34" s="7">
        <v>34226</v>
      </c>
      <c r="C34" s="7">
        <v>4241</v>
      </c>
      <c r="D34" s="7">
        <f t="shared" si="0"/>
        <v>38467</v>
      </c>
      <c r="E34" s="7">
        <f>SUM(B$3:B34)</f>
        <v>345376</v>
      </c>
      <c r="F34" s="7">
        <f>SUM(C$3:C34)</f>
        <v>412943</v>
      </c>
      <c r="G34" s="7">
        <f>SUM(D$3:D34)</f>
        <v>758319</v>
      </c>
      <c r="H34" s="9">
        <f t="shared" si="6"/>
        <v>0.69130504403522819</v>
      </c>
      <c r="I34" s="9">
        <f t="shared" si="1"/>
        <v>0.98427798130805477</v>
      </c>
      <c r="J34" s="9">
        <f t="shared" si="2"/>
        <v>0.8250319048587863</v>
      </c>
      <c r="K34" s="9">
        <f>SUM(B34:B$53)/SUM(B$2:B$53)</f>
        <v>0.37720176140912731</v>
      </c>
      <c r="L34" s="9">
        <f>SUM(C34:C$53)/SUM(C$2:C$53)</f>
        <v>2.583073325721804E-2</v>
      </c>
      <c r="M34" s="9">
        <f>SUM(D34:D$53)/SUM(D$2:D$53)</f>
        <v>0.21681921885590755</v>
      </c>
      <c r="N34" s="8">
        <f t="shared" si="3"/>
        <v>8884.8475903465933</v>
      </c>
      <c r="O34" s="8">
        <f t="shared" si="4"/>
        <v>22037.743722383511</v>
      </c>
      <c r="P34" s="8">
        <f t="shared" si="5"/>
        <v>66764.969753303725</v>
      </c>
      <c r="Q34" s="49">
        <v>0.39104269397545499</v>
      </c>
      <c r="R34" s="46">
        <f t="shared" si="7"/>
        <v>7.8210107516282074E-2</v>
      </c>
      <c r="S34" s="46">
        <f>SUM(R$3:R34)</f>
        <v>0.61811516435577973</v>
      </c>
      <c r="T34" s="47">
        <f t="shared" si="8"/>
        <v>71885.960012407988</v>
      </c>
    </row>
    <row r="35" spans="1:20" x14ac:dyDescent="0.45">
      <c r="A35" s="7">
        <v>6.4</v>
      </c>
      <c r="B35" s="7">
        <v>31189</v>
      </c>
      <c r="C35" s="7">
        <v>2799</v>
      </c>
      <c r="D35" s="7">
        <f t="shared" ref="D35:D53" si="12">B35+C35</f>
        <v>33988</v>
      </c>
      <c r="E35" s="7">
        <f>SUM(B$3:B35)</f>
        <v>376565</v>
      </c>
      <c r="F35" s="7">
        <f>SUM(C$3:C35)</f>
        <v>415742</v>
      </c>
      <c r="G35" s="7">
        <f>SUM(D$3:D35)</f>
        <v>792307</v>
      </c>
      <c r="H35" s="9">
        <f t="shared" ref="H35:H53" si="13">E35/$E$53</f>
        <v>0.75373298638911124</v>
      </c>
      <c r="I35" s="9">
        <f t="shared" ref="I35:I53" si="14">F35/$F$53</f>
        <v>0.99094958990701698</v>
      </c>
      <c r="J35" s="9">
        <f t="shared" ref="J35:J53" si="15">G35/$G$53</f>
        <v>0.8620099897839173</v>
      </c>
      <c r="K35" s="9">
        <f>SUM(B35:B$53)/SUM(B$2:B$53)</f>
        <v>0.30869495596477181</v>
      </c>
      <c r="L35" s="9">
        <f>SUM(C35:C$53)/SUM(C$2:C$53)</f>
        <v>1.5722018691945207E-2</v>
      </c>
      <c r="M35" s="9">
        <f>SUM(D35:D$53)/SUM(D$2:D$53)</f>
        <v>0.17496809514121367</v>
      </c>
      <c r="N35" s="8">
        <f t="shared" ref="N35:N53" si="16">($A35-X$2)^2*B35</f>
        <v>15700.380243970165</v>
      </c>
      <c r="O35" s="8">
        <f t="shared" ref="O35:O53" si="17">($A35-Y$2)^2*C35</f>
        <v>17208.745050238602</v>
      </c>
      <c r="P35" s="8">
        <f t="shared" ref="P35:P53" si="18">($A35-Z$2)^2*D35</f>
        <v>78261.378284633189</v>
      </c>
      <c r="Q35" s="49">
        <v>0.368270140303323</v>
      </c>
      <c r="R35" s="46">
        <f t="shared" si="7"/>
        <v>7.3655505426645437E-2</v>
      </c>
      <c r="S35" s="46">
        <f>SUM(R$3:R35)</f>
        <v>0.69177066978242518</v>
      </c>
      <c r="T35" s="47">
        <f t="shared" si="8"/>
        <v>67699.647602341458</v>
      </c>
    </row>
    <row r="36" spans="1:20" x14ac:dyDescent="0.45">
      <c r="A36" s="7">
        <v>6.6</v>
      </c>
      <c r="B36" s="7">
        <v>27346</v>
      </c>
      <c r="C36" s="7">
        <v>1668</v>
      </c>
      <c r="D36" s="7">
        <f t="shared" si="12"/>
        <v>29014</v>
      </c>
      <c r="E36" s="7">
        <f>SUM(B$3:B36)</f>
        <v>403911</v>
      </c>
      <c r="F36" s="7">
        <f>SUM(C$3:C36)</f>
        <v>417410</v>
      </c>
      <c r="G36" s="7">
        <f>SUM(D$3:D36)</f>
        <v>821321</v>
      </c>
      <c r="H36" s="9">
        <f t="shared" si="13"/>
        <v>0.80846877502001602</v>
      </c>
      <c r="I36" s="9">
        <f t="shared" si="14"/>
        <v>0.99492538238399764</v>
      </c>
      <c r="J36" s="9">
        <f t="shared" si="15"/>
        <v>0.89357648843102078</v>
      </c>
      <c r="K36" s="9">
        <f>SUM(B36:B$53)/SUM(B$2:B$53)</f>
        <v>0.24626701361088871</v>
      </c>
      <c r="L36" s="9">
        <f>SUM(C36:C$53)/SUM(C$2:C$53)</f>
        <v>9.050410092983012E-3</v>
      </c>
      <c r="M36" s="9">
        <f>SUM(D36:D$53)/SUM(D$2:D$53)</f>
        <v>0.13799001021608265</v>
      </c>
      <c r="N36" s="8">
        <f t="shared" si="16"/>
        <v>22620.503879819622</v>
      </c>
      <c r="O36" s="8">
        <f t="shared" si="17"/>
        <v>11976.234651574829</v>
      </c>
      <c r="P36" s="8">
        <f t="shared" si="18"/>
        <v>85579.494562602122</v>
      </c>
      <c r="Q36" s="49">
        <v>0.333224602891799</v>
      </c>
      <c r="R36" s="46">
        <f t="shared" si="7"/>
        <v>6.6646257354379387E-2</v>
      </c>
      <c r="S36" s="46">
        <f>SUM(R$3:R36)</f>
        <v>0.75841692713680453</v>
      </c>
      <c r="T36" s="47">
        <f t="shared" si="8"/>
        <v>61257.174338446915</v>
      </c>
    </row>
    <row r="37" spans="1:20" x14ac:dyDescent="0.45">
      <c r="A37" s="7">
        <v>6.8</v>
      </c>
      <c r="B37" s="7">
        <v>23105</v>
      </c>
      <c r="C37" s="7">
        <v>1008</v>
      </c>
      <c r="D37" s="7">
        <f t="shared" si="12"/>
        <v>24113</v>
      </c>
      <c r="E37" s="7">
        <f>SUM(B$3:B37)</f>
        <v>427016</v>
      </c>
      <c r="F37" s="7">
        <f>SUM(C$3:C37)</f>
        <v>418418</v>
      </c>
      <c r="G37" s="7">
        <f>SUM(D$3:D37)</f>
        <v>845434</v>
      </c>
      <c r="H37" s="9">
        <f t="shared" si="13"/>
        <v>0.8547157726180945</v>
      </c>
      <c r="I37" s="9">
        <f t="shared" si="14"/>
        <v>0.99732801956433137</v>
      </c>
      <c r="J37" s="9">
        <f t="shared" si="15"/>
        <v>0.91981082295496108</v>
      </c>
      <c r="K37" s="9">
        <f>SUM(B37:B$53)/SUM(B$2:B$53)</f>
        <v>0.19153122497998398</v>
      </c>
      <c r="L37" s="9">
        <f>SUM(C37:C$53)/SUM(C$2:C$53)</f>
        <v>5.0746176160023264E-3</v>
      </c>
      <c r="M37" s="9">
        <f>SUM(D37:D$53)/SUM(D$2:D$53)</f>
        <v>0.10642351156897922</v>
      </c>
      <c r="N37" s="8">
        <f t="shared" si="16"/>
        <v>28442.193921827169</v>
      </c>
      <c r="O37" s="8">
        <f t="shared" si="17"/>
        <v>8358.1519742156252</v>
      </c>
      <c r="P37" s="8">
        <f t="shared" si="18"/>
        <v>88653.091234952808</v>
      </c>
      <c r="Q37" s="49">
        <v>0.28969155276148201</v>
      </c>
      <c r="R37" s="46">
        <f t="shared" si="7"/>
        <v>5.7939472689537919E-2</v>
      </c>
      <c r="S37" s="46">
        <f>SUM(R$3:R37)</f>
        <v>0.81635639982634245</v>
      </c>
      <c r="T37" s="47">
        <f t="shared" si="8"/>
        <v>53254.428988389191</v>
      </c>
    </row>
    <row r="38" spans="1:20" x14ac:dyDescent="0.45">
      <c r="A38" s="7">
        <v>7</v>
      </c>
      <c r="B38" s="7">
        <v>18769</v>
      </c>
      <c r="C38" s="7">
        <v>522</v>
      </c>
      <c r="D38" s="7">
        <f t="shared" si="12"/>
        <v>19291</v>
      </c>
      <c r="E38" s="7">
        <f>SUM(B$3:B38)</f>
        <v>445785</v>
      </c>
      <c r="F38" s="7">
        <f>SUM(C$3:C38)</f>
        <v>418940</v>
      </c>
      <c r="G38" s="7">
        <f>SUM(D$3:D38)</f>
        <v>864725</v>
      </c>
      <c r="H38" s="9">
        <f t="shared" si="13"/>
        <v>0.89228382706164933</v>
      </c>
      <c r="I38" s="9">
        <f t="shared" si="14"/>
        <v>0.9985722423898612</v>
      </c>
      <c r="J38" s="9">
        <f t="shared" si="15"/>
        <v>0.94079894335894787</v>
      </c>
      <c r="K38" s="9">
        <f>SUM(B38:B$53)/SUM(B$2:B$53)</f>
        <v>0.14528422738190552</v>
      </c>
      <c r="L38" s="9">
        <f>SUM(C38:C$53)/SUM(C$2:C$53)</f>
        <v>2.6719804356686743E-3</v>
      </c>
      <c r="M38" s="9">
        <f>SUM(D38:D$53)/SUM(D$2:D$53)</f>
        <v>8.018917704503889E-2</v>
      </c>
      <c r="N38" s="8">
        <f t="shared" si="16"/>
        <v>32185.055627617781</v>
      </c>
      <c r="O38" s="8">
        <f t="shared" si="17"/>
        <v>4950.4590756539155</v>
      </c>
      <c r="P38" s="8">
        <f t="shared" si="18"/>
        <v>86492.037126946962</v>
      </c>
      <c r="Q38" s="49">
        <v>0.241970724519143</v>
      </c>
      <c r="R38" s="46">
        <f t="shared" si="7"/>
        <v>4.8395115602448011E-2</v>
      </c>
      <c r="S38" s="46">
        <f>SUM(R$3:R38)</f>
        <v>0.86475151542879047</v>
      </c>
      <c r="T38" s="47">
        <f t="shared" si="8"/>
        <v>44481.838159718463</v>
      </c>
    </row>
    <row r="39" spans="1:20" x14ac:dyDescent="0.45">
      <c r="A39" s="7">
        <v>7.2</v>
      </c>
      <c r="B39" s="7">
        <v>15201</v>
      </c>
      <c r="C39" s="7">
        <v>288</v>
      </c>
      <c r="D39" s="7">
        <f t="shared" si="12"/>
        <v>15489</v>
      </c>
      <c r="E39" s="7">
        <f>SUM(B$3:B39)</f>
        <v>460986</v>
      </c>
      <c r="F39" s="7">
        <f>SUM(C$3:C39)</f>
        <v>419228</v>
      </c>
      <c r="G39" s="7">
        <f>SUM(D$3:D39)</f>
        <v>880214</v>
      </c>
      <c r="H39" s="9">
        <f t="shared" si="13"/>
        <v>0.92271016813450757</v>
      </c>
      <c r="I39" s="9">
        <f t="shared" si="14"/>
        <v>0.99925871015567092</v>
      </c>
      <c r="J39" s="9">
        <f t="shared" si="15"/>
        <v>0.95765058386163571</v>
      </c>
      <c r="K39" s="9">
        <f>SUM(B39:B$53)/SUM(B$2:B$53)</f>
        <v>0.10771617293835067</v>
      </c>
      <c r="L39" s="9">
        <f>SUM(C39:C$53)/SUM(C$2:C$53)</f>
        <v>1.4277576101387475E-3</v>
      </c>
      <c r="M39" s="9">
        <f>SUM(D39:D$53)/SUM(D$2:D$53)</f>
        <v>5.9201056641052116E-2</v>
      </c>
      <c r="N39" s="8">
        <f t="shared" si="16"/>
        <v>34636.997361803769</v>
      </c>
      <c r="O39" s="8">
        <f t="shared" si="17"/>
        <v>3097.5721105515813</v>
      </c>
      <c r="P39" s="8">
        <f t="shared" si="18"/>
        <v>83183.963408234253</v>
      </c>
      <c r="Q39" s="49">
        <v>0.19418605498321201</v>
      </c>
      <c r="R39" s="46">
        <f t="shared" si="7"/>
        <v>3.8837990000531633E-2</v>
      </c>
      <c r="S39" s="46">
        <f>SUM(R$3:R39)</f>
        <v>0.90358950542932215</v>
      </c>
      <c r="T39" s="47">
        <f t="shared" si="8"/>
        <v>35697.511291098643</v>
      </c>
    </row>
    <row r="40" spans="1:20" x14ac:dyDescent="0.45">
      <c r="A40" s="7">
        <v>7.4</v>
      </c>
      <c r="B40" s="7">
        <v>11753</v>
      </c>
      <c r="C40" s="7">
        <v>160</v>
      </c>
      <c r="D40" s="7">
        <f t="shared" si="12"/>
        <v>11913</v>
      </c>
      <c r="E40" s="7">
        <f>SUM(B$3:B40)</f>
        <v>472739</v>
      </c>
      <c r="F40" s="7">
        <f>SUM(C$3:C40)</f>
        <v>419388</v>
      </c>
      <c r="G40" s="7">
        <f>SUM(D$3:D40)</f>
        <v>892127</v>
      </c>
      <c r="H40" s="9">
        <f t="shared" si="13"/>
        <v>0.9462349879903923</v>
      </c>
      <c r="I40" s="9">
        <f t="shared" si="14"/>
        <v>0.99964008113667624</v>
      </c>
      <c r="J40" s="9">
        <f t="shared" si="15"/>
        <v>0.97061162675068735</v>
      </c>
      <c r="K40" s="9">
        <f>SUM(B40:B$53)/SUM(B$2:B$53)</f>
        <v>7.7289831865492389E-2</v>
      </c>
      <c r="L40" s="9">
        <f>SUM(C40:C$53)/SUM(C$2:C$53)</f>
        <v>7.4128984432913266E-4</v>
      </c>
      <c r="M40" s="9">
        <f>SUM(D40:D$53)/SUM(D$2:D$53)</f>
        <v>4.2349416138364272E-2</v>
      </c>
      <c r="N40" s="8">
        <f t="shared" si="16"/>
        <v>34346.981298545048</v>
      </c>
      <c r="O40" s="8">
        <f t="shared" si="17"/>
        <v>1937.1646973473</v>
      </c>
      <c r="P40" s="8">
        <f t="shared" si="18"/>
        <v>75498.564026700944</v>
      </c>
      <c r="Q40" s="49">
        <v>0.14972746563574399</v>
      </c>
      <c r="R40" s="46">
        <f t="shared" si="7"/>
        <v>2.9946093779332938E-2</v>
      </c>
      <c r="S40" s="46">
        <f>SUM(R$3:R40)</f>
        <v>0.93353559920865514</v>
      </c>
      <c r="T40" s="47">
        <f t="shared" si="8"/>
        <v>27524.622690242297</v>
      </c>
    </row>
    <row r="41" spans="1:20" x14ac:dyDescent="0.45">
      <c r="A41" s="7">
        <v>7.6</v>
      </c>
      <c r="B41" s="7">
        <v>8745</v>
      </c>
      <c r="C41" s="7">
        <v>66</v>
      </c>
      <c r="D41" s="7">
        <f t="shared" si="12"/>
        <v>8811</v>
      </c>
      <c r="E41" s="7">
        <f>SUM(B$3:B41)</f>
        <v>481484</v>
      </c>
      <c r="F41" s="7">
        <f>SUM(C$3:C41)</f>
        <v>419454</v>
      </c>
      <c r="G41" s="7">
        <f>SUM(D$3:D41)</f>
        <v>900938</v>
      </c>
      <c r="H41" s="9">
        <f t="shared" si="13"/>
        <v>0.96373899119295436</v>
      </c>
      <c r="I41" s="9">
        <f t="shared" si="14"/>
        <v>0.99979739666634093</v>
      </c>
      <c r="J41" s="9">
        <f t="shared" si="15"/>
        <v>0.98019777204535985</v>
      </c>
      <c r="K41" s="9">
        <f>SUM(B41:B$53)/SUM(B$2:B$53)</f>
        <v>5.3765012009607684E-2</v>
      </c>
      <c r="L41" s="9">
        <f>SUM(C41:C$53)/SUM(C$2:C$53)</f>
        <v>3.5991886332379112E-4</v>
      </c>
      <c r="M41" s="9">
        <f>SUM(D41:D$53)/SUM(D$2:D$53)</f>
        <v>2.9388373249312674E-2</v>
      </c>
      <c r="N41" s="8">
        <f t="shared" si="16"/>
        <v>31886.040692800805</v>
      </c>
      <c r="O41" s="8">
        <f t="shared" si="17"/>
        <v>893.5805999767847</v>
      </c>
      <c r="P41" s="8">
        <f t="shared" si="18"/>
        <v>65064.556469519863</v>
      </c>
      <c r="Q41" s="49">
        <v>0.110920834679455</v>
      </c>
      <c r="R41" s="46">
        <f t="shared" si="7"/>
        <v>2.2184611909973305E-2</v>
      </c>
      <c r="S41" s="46">
        <f>SUM(R$3:R41)</f>
        <v>0.95572021111862848</v>
      </c>
      <c r="T41" s="47">
        <f t="shared" si="8"/>
        <v>20390.742006320954</v>
      </c>
    </row>
    <row r="42" spans="1:20" x14ac:dyDescent="0.45">
      <c r="A42" s="7">
        <v>7.8</v>
      </c>
      <c r="B42" s="7">
        <v>6596</v>
      </c>
      <c r="C42" s="7">
        <v>45</v>
      </c>
      <c r="D42" s="7">
        <f t="shared" si="12"/>
        <v>6641</v>
      </c>
      <c r="E42" s="7">
        <f>SUM(B$3:B42)</f>
        <v>488080</v>
      </c>
      <c r="F42" s="7">
        <f>SUM(C$3:C42)</f>
        <v>419499</v>
      </c>
      <c r="G42" s="7">
        <f>SUM(D$3:D42)</f>
        <v>907579</v>
      </c>
      <c r="H42" s="9">
        <f t="shared" si="13"/>
        <v>0.97694155324259413</v>
      </c>
      <c r="I42" s="9">
        <f t="shared" si="14"/>
        <v>0.99990465725474864</v>
      </c>
      <c r="J42" s="9">
        <f t="shared" si="15"/>
        <v>0.98742301218858086</v>
      </c>
      <c r="K42" s="9">
        <f>SUM(B42:B$53)/SUM(B$2:B$53)</f>
        <v>3.6261008807045636E-2</v>
      </c>
      <c r="L42" s="9">
        <f>SUM(C42:C$53)/SUM(C$2:C$53)</f>
        <v>2.026033336590877E-4</v>
      </c>
      <c r="M42" s="9">
        <f>SUM(D42:D$53)/SUM(D$2:D$53)</f>
        <v>1.9802227954640157E-2</v>
      </c>
      <c r="N42" s="8">
        <f t="shared" si="16"/>
        <v>29352.224811642471</v>
      </c>
      <c r="O42" s="8">
        <f t="shared" si="17"/>
        <v>677.29142883941495</v>
      </c>
      <c r="P42" s="8">
        <f t="shared" si="18"/>
        <v>56524.500882897315</v>
      </c>
      <c r="Q42" s="49">
        <v>7.8950158300893997E-2</v>
      </c>
      <c r="R42" s="46">
        <f t="shared" si="7"/>
        <v>1.579034837952498E-2</v>
      </c>
      <c r="S42" s="46">
        <f>SUM(R$3:R42)</f>
        <v>0.97151055949815346</v>
      </c>
      <c r="T42" s="47">
        <f t="shared" si="8"/>
        <v>14513.525019208211</v>
      </c>
    </row>
    <row r="43" spans="1:20" x14ac:dyDescent="0.45">
      <c r="A43" s="7">
        <v>8</v>
      </c>
      <c r="B43" s="7">
        <v>4540</v>
      </c>
      <c r="C43" s="7">
        <v>15</v>
      </c>
      <c r="D43" s="7">
        <f t="shared" si="12"/>
        <v>4555</v>
      </c>
      <c r="E43" s="7">
        <f>SUM(B$3:B43)</f>
        <v>492620</v>
      </c>
      <c r="F43" s="7">
        <f>SUM(C$3:C43)</f>
        <v>419514</v>
      </c>
      <c r="G43" s="7">
        <f>SUM(D$3:D43)</f>
        <v>912134</v>
      </c>
      <c r="H43" s="9">
        <f t="shared" si="13"/>
        <v>0.98602882305844675</v>
      </c>
      <c r="I43" s="9">
        <f t="shared" si="14"/>
        <v>0.99994041078421791</v>
      </c>
      <c r="J43" s="9">
        <f t="shared" si="15"/>
        <v>0.99237873705718072</v>
      </c>
      <c r="K43" s="40">
        <f>SUM(B43:B$53)/SUM(B$2:B$53)</f>
        <v>2.3058446757405926E-2</v>
      </c>
      <c r="L43" s="40">
        <f>SUM(C43:C$53)/SUM(C$2:C$53)</f>
        <v>9.5342745251335398E-5</v>
      </c>
      <c r="M43" s="40">
        <f>SUM(D43:D$53)/SUM(D$2:D$53)</f>
        <v>1.2576987811419166E-2</v>
      </c>
      <c r="N43" s="8">
        <f t="shared" si="16"/>
        <v>24215.474893605384</v>
      </c>
      <c r="O43" s="8">
        <f t="shared" si="17"/>
        <v>249.64111923155289</v>
      </c>
      <c r="P43" s="8">
        <f>($A43-Z$2)^2*D43</f>
        <v>44267.400242232332</v>
      </c>
      <c r="Q43" s="49">
        <v>5.3990966513188E-2</v>
      </c>
      <c r="R43" s="46">
        <f t="shared" si="7"/>
        <v>1.0798409894776005E-2</v>
      </c>
      <c r="S43" s="46">
        <f>SUM(R$3:R43)</f>
        <v>0.98230896939292944</v>
      </c>
      <c r="T43" s="47">
        <f t="shared" si="8"/>
        <v>9925.2396722745234</v>
      </c>
    </row>
    <row r="44" spans="1:20" x14ac:dyDescent="0.45">
      <c r="A44" s="7">
        <v>8.1999999999999993</v>
      </c>
      <c r="B44" s="7">
        <v>2955</v>
      </c>
      <c r="C44" s="7">
        <v>8</v>
      </c>
      <c r="D44" s="7">
        <f t="shared" si="12"/>
        <v>2963</v>
      </c>
      <c r="E44" s="7">
        <f>SUM(B$3:B44)</f>
        <v>495575</v>
      </c>
      <c r="F44" s="7">
        <f>SUM(C$3:C44)</f>
        <v>419522</v>
      </c>
      <c r="G44" s="7">
        <f>SUM(D$3:D44)</f>
        <v>915097</v>
      </c>
      <c r="H44" s="9">
        <f t="shared" si="13"/>
        <v>0.99194355484387509</v>
      </c>
      <c r="I44" s="9">
        <f t="shared" si="14"/>
        <v>0.99995947933326823</v>
      </c>
      <c r="J44" s="9">
        <f t="shared" si="15"/>
        <v>0.99560240616489992</v>
      </c>
      <c r="K44" s="9">
        <f>SUM(B44:B$53)/SUM(B$2:B$53)</f>
        <v>1.3971176941553243E-2</v>
      </c>
      <c r="L44" s="9">
        <f>SUM(C44:C$53)/SUM(C$2:C$53)</f>
        <v>5.9589215782084619E-5</v>
      </c>
      <c r="M44" s="9">
        <f>SUM(D44:D$53)/SUM(D$2:D$53)</f>
        <v>7.6212629428193124E-3</v>
      </c>
      <c r="N44" s="8">
        <f t="shared" si="16"/>
        <v>18609.426686442406</v>
      </c>
      <c r="O44" s="8">
        <f t="shared" si="17"/>
        <v>146.51649538664921</v>
      </c>
      <c r="P44" s="8">
        <f t="shared" si="18"/>
        <v>32608.984059476021</v>
      </c>
      <c r="Q44" s="49">
        <v>3.54745928462313E-2</v>
      </c>
      <c r="R44" s="46">
        <f t="shared" si="7"/>
        <v>7.095060880421996E-3</v>
      </c>
      <c r="S44" s="46">
        <f>SUM(R$3:R44)</f>
        <v>0.98940403027335144</v>
      </c>
      <c r="T44" s="47">
        <f t="shared" si="8"/>
        <v>6521.3471625701932</v>
      </c>
    </row>
    <row r="45" spans="1:20" x14ac:dyDescent="0.45">
      <c r="A45" s="7">
        <v>8.4</v>
      </c>
      <c r="B45" s="7">
        <v>1815</v>
      </c>
      <c r="C45" s="7">
        <v>3</v>
      </c>
      <c r="D45" s="7">
        <f t="shared" si="12"/>
        <v>1818</v>
      </c>
      <c r="E45" s="7">
        <f>SUM(B$3:B45)</f>
        <v>497390</v>
      </c>
      <c r="F45" s="7">
        <f>SUM(C$3:C45)</f>
        <v>419525</v>
      </c>
      <c r="G45" s="7">
        <f>SUM(D$3:D45)</f>
        <v>916915</v>
      </c>
      <c r="H45" s="9">
        <f t="shared" si="13"/>
        <v>0.99557646116893517</v>
      </c>
      <c r="I45" s="9">
        <f t="shared" si="14"/>
        <v>0.99996663003916209</v>
      </c>
      <c r="J45" s="9">
        <f t="shared" si="15"/>
        <v>0.99758034421344322</v>
      </c>
      <c r="K45" s="9">
        <f>SUM(B45:B$53)/SUM(B$2:B$53)</f>
        <v>8.0564451561249001E-3</v>
      </c>
      <c r="L45" s="9">
        <f>SUM(C45:C$53)/SUM(C$2:C$53)</f>
        <v>4.052066673181754E-5</v>
      </c>
      <c r="M45" s="9">
        <f>SUM(D45:D$53)/SUM(D$2:D$53)</f>
        <v>4.397593835100023E-3</v>
      </c>
      <c r="N45" s="8">
        <f t="shared" si="16"/>
        <v>13324.654802519606</v>
      </c>
      <c r="O45" s="8">
        <f t="shared" si="17"/>
        <v>60.19914769367638</v>
      </c>
      <c r="P45" s="8">
        <f t="shared" si="18"/>
        <v>22492.968174001104</v>
      </c>
      <c r="Q45" s="49">
        <v>2.2394530294842799E-2</v>
      </c>
      <c r="R45" s="46">
        <f t="shared" si="7"/>
        <v>4.4789958976863744E-3</v>
      </c>
      <c r="S45" s="46">
        <f>SUM(R$3:R45)</f>
        <v>0.99388302617103785</v>
      </c>
      <c r="T45" s="47">
        <f t="shared" si="8"/>
        <v>4116.8198104035564</v>
      </c>
    </row>
    <row r="46" spans="1:20" x14ac:dyDescent="0.45">
      <c r="A46" s="7">
        <v>8.6</v>
      </c>
      <c r="B46" s="7">
        <v>1065</v>
      </c>
      <c r="C46" s="7">
        <v>2</v>
      </c>
      <c r="D46" s="7">
        <f t="shared" si="12"/>
        <v>1067</v>
      </c>
      <c r="E46" s="7">
        <f>SUM(B$3:B46)</f>
        <v>498455</v>
      </c>
      <c r="F46" s="7">
        <f>SUM(C$3:C46)</f>
        <v>419527</v>
      </c>
      <c r="G46" s="7">
        <f>SUM(D$3:D46)</f>
        <v>917982</v>
      </c>
      <c r="H46" s="9">
        <f t="shared" si="13"/>
        <v>0.99770816653322658</v>
      </c>
      <c r="I46" s="9">
        <f t="shared" si="14"/>
        <v>0.99997139717642458</v>
      </c>
      <c r="J46" s="9">
        <f t="shared" si="15"/>
        <v>0.9987412132441339</v>
      </c>
      <c r="K46" s="9">
        <f>SUM(B46:B$53)/SUM(B$2:B$53)</f>
        <v>4.4235388310648518E-3</v>
      </c>
      <c r="L46" s="9">
        <f>SUM(C46:C$53)/SUM(C$2:C$53)</f>
        <v>3.3369960837967389E-5</v>
      </c>
      <c r="M46" s="9">
        <f>SUM(D46:D$53)/SUM(D$2:D$53)</f>
        <v>2.4196557865567669E-3</v>
      </c>
      <c r="N46" s="8">
        <f t="shared" si="16"/>
        <v>9015.4474632905367</v>
      </c>
      <c r="O46" s="8">
        <f t="shared" si="17"/>
        <v>43.796406411572846</v>
      </c>
      <c r="P46" s="8">
        <f t="shared" si="18"/>
        <v>14745.241021857824</v>
      </c>
      <c r="Q46" s="49">
        <v>1.3582969233685601E-2</v>
      </c>
      <c r="R46" s="46">
        <f t="shared" si="7"/>
        <v>2.7166483366739044E-3</v>
      </c>
      <c r="S46" s="46">
        <f>SUM(R$3:R46)</f>
        <v>0.99659967450771181</v>
      </c>
      <c r="T46" s="47">
        <f t="shared" si="8"/>
        <v>2496.9774355221157</v>
      </c>
    </row>
    <row r="47" spans="1:20" x14ac:dyDescent="0.45">
      <c r="A47" s="7">
        <v>8.8000000000000007</v>
      </c>
      <c r="B47" s="7">
        <v>582</v>
      </c>
      <c r="C47" s="7">
        <v>6</v>
      </c>
      <c r="D47" s="7">
        <f t="shared" si="12"/>
        <v>588</v>
      </c>
      <c r="E47" s="7">
        <f>SUM(B$3:B47)</f>
        <v>499037</v>
      </c>
      <c r="F47" s="7">
        <f>SUM(C$3:C47)</f>
        <v>419533</v>
      </c>
      <c r="G47" s="7">
        <f>SUM(D$3:D47)</f>
        <v>918570</v>
      </c>
      <c r="H47" s="9">
        <f t="shared" si="13"/>
        <v>0.99887309847878303</v>
      </c>
      <c r="I47" s="9">
        <f t="shared" si="14"/>
        <v>0.99998569858821229</v>
      </c>
      <c r="J47" s="9">
        <f t="shared" si="15"/>
        <v>0.99938094238194664</v>
      </c>
      <c r="K47" s="9">
        <f>SUM(B47:B$53)/SUM(B$2:B$53)</f>
        <v>2.2918334667734186E-3</v>
      </c>
      <c r="L47" s="9">
        <f>SUM(C47:C$53)/SUM(C$2:C$53)</f>
        <v>2.8602823575400617E-5</v>
      </c>
      <c r="M47" s="9">
        <f>SUM(D47:D$53)/SUM(D$2:D$53)</f>
        <v>1.2587867558660876E-3</v>
      </c>
      <c r="N47" s="8">
        <f t="shared" si="16"/>
        <v>5627.3639170447977</v>
      </c>
      <c r="O47" s="8">
        <f t="shared" si="17"/>
        <v>142.86014308208439</v>
      </c>
      <c r="P47" s="8">
        <f t="shared" si="18"/>
        <v>9023.6362145305993</v>
      </c>
      <c r="Q47" s="49">
        <v>7.9154515829799408E-3</v>
      </c>
      <c r="R47" s="46">
        <f t="shared" si="7"/>
        <v>1.5831220705114211E-3</v>
      </c>
      <c r="S47" s="46">
        <f>SUM(R$3:R47)</f>
        <v>0.99818279657822317</v>
      </c>
      <c r="T47" s="47">
        <f t="shared" si="8"/>
        <v>1455.109236767797</v>
      </c>
    </row>
    <row r="48" spans="1:20" x14ac:dyDescent="0.45">
      <c r="A48" s="7">
        <v>9</v>
      </c>
      <c r="B48" s="7">
        <v>303</v>
      </c>
      <c r="C48" s="6">
        <v>4</v>
      </c>
      <c r="D48" s="7">
        <f t="shared" si="12"/>
        <v>307</v>
      </c>
      <c r="E48" s="7">
        <f>SUM(B$3:B48)</f>
        <v>499340</v>
      </c>
      <c r="F48" s="7">
        <f>SUM(C$3:C48)</f>
        <v>419537</v>
      </c>
      <c r="G48" s="7">
        <f>SUM(D$3:D48)</f>
        <v>918877</v>
      </c>
      <c r="H48" s="9">
        <f t="shared" si="13"/>
        <v>0.99947958366693357</v>
      </c>
      <c r="I48" s="9">
        <f t="shared" si="14"/>
        <v>0.99999523286273739</v>
      </c>
      <c r="J48" s="9">
        <f t="shared" si="15"/>
        <v>0.99971495062226712</v>
      </c>
      <c r="K48" s="9">
        <f>SUM(B48:B$53)/SUM(B$2:B$53)</f>
        <v>1.1269015212169735E-3</v>
      </c>
      <c r="L48" s="9">
        <f>SUM(C48:C$53)/SUM(C$2:C$53)</f>
        <v>1.4301411787700309E-5</v>
      </c>
      <c r="M48" s="9">
        <f>SUM(D48:D$53)/SUM(D$2:D$53)</f>
        <v>6.1905761805341737E-4</v>
      </c>
      <c r="N48" s="8">
        <f t="shared" si="16"/>
        <v>3318.7018686738415</v>
      </c>
      <c r="O48" s="8">
        <f t="shared" si="17"/>
        <v>103.20737795296677</v>
      </c>
      <c r="P48" s="8">
        <f t="shared" si="18"/>
        <v>5204.661648740921</v>
      </c>
      <c r="Q48" s="49">
        <v>4.4318484119379997E-3</v>
      </c>
      <c r="R48" s="46">
        <f t="shared" si="7"/>
        <v>8.8638746135298282E-4</v>
      </c>
      <c r="S48" s="46">
        <f>SUM(R$3:R48)</f>
        <v>0.99906918403957612</v>
      </c>
      <c r="T48" s="47">
        <f t="shared" si="8"/>
        <v>814.71328484051924</v>
      </c>
    </row>
    <row r="49" spans="1:29" x14ac:dyDescent="0.45">
      <c r="A49" s="7">
        <v>9.1999999999999993</v>
      </c>
      <c r="B49" s="7">
        <v>158</v>
      </c>
      <c r="C49" s="6">
        <v>0</v>
      </c>
      <c r="D49" s="7">
        <f t="shared" si="12"/>
        <v>158</v>
      </c>
      <c r="E49" s="7">
        <f>SUM(B$3:B49)</f>
        <v>499498</v>
      </c>
      <c r="F49" s="7">
        <f>SUM(C$3:C49)</f>
        <v>419537</v>
      </c>
      <c r="G49" s="7">
        <f>SUM(D$3:D49)</f>
        <v>919035</v>
      </c>
      <c r="H49" s="9">
        <f t="shared" si="13"/>
        <v>0.99979583666933547</v>
      </c>
      <c r="I49" s="9">
        <f t="shared" si="14"/>
        <v>0.99999523286273739</v>
      </c>
      <c r="J49" s="9">
        <f t="shared" si="15"/>
        <v>0.99988685062868621</v>
      </c>
      <c r="K49" s="9">
        <f>SUM(B49:B$53)/SUM(B$2:B$53)</f>
        <v>5.2041633306645321E-4</v>
      </c>
      <c r="L49" s="9">
        <f>SUM(C49:C$53)/SUM(C$2:C$53)</f>
        <v>4.7671372625667696E-6</v>
      </c>
      <c r="M49" s="9">
        <f>SUM(D49:D$53)/SUM(D$2:D$53)</f>
        <v>2.850493777328565E-4</v>
      </c>
      <c r="N49" s="8">
        <f t="shared" si="16"/>
        <v>1946.0248111493365</v>
      </c>
      <c r="O49" s="8">
        <f t="shared" si="17"/>
        <v>0</v>
      </c>
      <c r="P49" s="8">
        <f t="shared" si="18"/>
        <v>2945.162731543086</v>
      </c>
      <c r="Q49" s="49">
        <v>2.38408820146483E-3</v>
      </c>
      <c r="R49" s="46">
        <f t="shared" si="7"/>
        <v>4.7682720438849992E-4</v>
      </c>
      <c r="S49" s="46">
        <f>SUM(R$3:R49)</f>
        <v>0.99954601124396458</v>
      </c>
      <c r="T49" s="47">
        <f t="shared" si="8"/>
        <v>438.27047981444144</v>
      </c>
    </row>
    <row r="50" spans="1:29" x14ac:dyDescent="0.45">
      <c r="A50" s="7">
        <v>9.4</v>
      </c>
      <c r="B50" s="7">
        <v>64</v>
      </c>
      <c r="C50" s="6">
        <v>0</v>
      </c>
      <c r="D50" s="7">
        <f t="shared" si="12"/>
        <v>64</v>
      </c>
      <c r="E50" s="7">
        <f>SUM(B$3:B50)</f>
        <v>499562</v>
      </c>
      <c r="F50" s="7">
        <f>SUM(C$3:C50)</f>
        <v>419537</v>
      </c>
      <c r="G50" s="7">
        <f>SUM(D$3:D50)</f>
        <v>919099</v>
      </c>
      <c r="H50" s="9">
        <f t="shared" si="13"/>
        <v>0.99992393915132105</v>
      </c>
      <c r="I50" s="9">
        <f t="shared" si="14"/>
        <v>0.99999523286273739</v>
      </c>
      <c r="J50" s="9">
        <f t="shared" si="15"/>
        <v>0.99995648101103318</v>
      </c>
      <c r="K50" s="9">
        <f>SUM(B50:B$53)/SUM(B$2:B$53)</f>
        <v>2.0416333066453163E-4</v>
      </c>
      <c r="L50" s="9">
        <f>SUM(C50:C$53)/SUM(C$2:C$53)</f>
        <v>4.7671372625667696E-6</v>
      </c>
      <c r="M50" s="9">
        <f>SUM(D50:D$53)/SUM(D$2:D$53)</f>
        <v>1.1314937131380564E-4</v>
      </c>
      <c r="N50" s="8">
        <f t="shared" si="16"/>
        <v>880.66649662835812</v>
      </c>
      <c r="O50" s="8">
        <f t="shared" si="17"/>
        <v>0</v>
      </c>
      <c r="P50" s="8">
        <f t="shared" si="18"/>
        <v>1306.063720501566</v>
      </c>
      <c r="Q50" s="49">
        <v>1.23221916847301E-3</v>
      </c>
      <c r="R50" s="46">
        <f t="shared" si="7"/>
        <v>2.4644877691014193E-4</v>
      </c>
      <c r="S50" s="46">
        <f>SUM(R$3:R50)</f>
        <v>0.99979246002087474</v>
      </c>
      <c r="T50" s="47">
        <f t="shared" si="8"/>
        <v>226.52068236041094</v>
      </c>
    </row>
    <row r="51" spans="1:29" x14ac:dyDescent="0.45">
      <c r="A51" s="7">
        <v>9.6</v>
      </c>
      <c r="B51" s="7">
        <v>29</v>
      </c>
      <c r="C51" s="6">
        <v>2</v>
      </c>
      <c r="D51" s="7">
        <f t="shared" si="12"/>
        <v>31</v>
      </c>
      <c r="E51" s="7">
        <f>SUM(B$3:B51)</f>
        <v>499591</v>
      </c>
      <c r="F51" s="7">
        <f>SUM(C$3:C51)</f>
        <v>419539</v>
      </c>
      <c r="G51" s="7">
        <f>SUM(D$3:D51)</f>
        <v>919130</v>
      </c>
      <c r="H51" s="9">
        <f t="shared" si="13"/>
        <v>0.99998198558847073</v>
      </c>
      <c r="I51" s="9">
        <f t="shared" si="14"/>
        <v>1</v>
      </c>
      <c r="J51" s="9">
        <f t="shared" si="15"/>
        <v>0.99999020822748241</v>
      </c>
      <c r="K51" s="9">
        <f>SUM(B51:B$53)/SUM(B$2:B$53)</f>
        <v>7.6060848678943148E-5</v>
      </c>
      <c r="L51" s="9">
        <f>SUM(C51:C$53)/SUM(C$2:C$53)</f>
        <v>4.7671372625667696E-6</v>
      </c>
      <c r="M51" s="9">
        <f>SUM(D51:D$53)/SUM(D$2:D$53)</f>
        <v>4.3518988966848321E-5</v>
      </c>
      <c r="N51" s="8">
        <f t="shared" si="16"/>
        <v>443.24224343444439</v>
      </c>
      <c r="O51" s="8">
        <f t="shared" si="17"/>
        <v>64.514612823849177</v>
      </c>
      <c r="P51" s="8">
        <f t="shared" si="18"/>
        <v>689.88084519895699</v>
      </c>
      <c r="Q51" s="49">
        <v>6.1190193011376897E-4</v>
      </c>
      <c r="R51" s="46">
        <f t="shared" si="7"/>
        <v>1.2238284075094438E-4</v>
      </c>
      <c r="S51" s="46">
        <f>SUM(R$3:R51)</f>
        <v>0.99991484286162569</v>
      </c>
      <c r="T51" s="47">
        <f t="shared" si="8"/>
        <v>112.48684186498227</v>
      </c>
    </row>
    <row r="52" spans="1:29" x14ac:dyDescent="0.45">
      <c r="A52" s="7">
        <v>9.8000000000000007</v>
      </c>
      <c r="B52" s="7">
        <v>7</v>
      </c>
      <c r="C52" s="6">
        <v>0</v>
      </c>
      <c r="D52" s="7">
        <f t="shared" si="12"/>
        <v>7</v>
      </c>
      <c r="E52" s="7">
        <f>SUM(B$3:B52)</f>
        <v>499598</v>
      </c>
      <c r="F52" s="7">
        <f>SUM(C$3:C52)</f>
        <v>419539</v>
      </c>
      <c r="G52" s="7">
        <f>SUM(D$3:D52)</f>
        <v>919137</v>
      </c>
      <c r="H52" s="9">
        <f t="shared" si="13"/>
        <v>0.999995996797438</v>
      </c>
      <c r="I52" s="9">
        <f t="shared" si="14"/>
        <v>1</v>
      </c>
      <c r="J52" s="9">
        <f t="shared" si="15"/>
        <v>0.99999782405055171</v>
      </c>
      <c r="K52" s="9">
        <f>SUM(B52:B$53)/SUM(B$2:B$53)</f>
        <v>1.8014411529223378E-5</v>
      </c>
      <c r="L52" s="9">
        <f>SUM(C52:C$53)/SUM(C$2:C$53)</f>
        <v>0</v>
      </c>
      <c r="M52" s="9">
        <f>SUM(D52:D$53)/SUM(D$2:D$53)</f>
        <v>9.791772517540873E-6</v>
      </c>
      <c r="N52" s="8">
        <f t="shared" si="16"/>
        <v>118.21611600307416</v>
      </c>
      <c r="O52" s="8">
        <f t="shared" si="17"/>
        <v>0</v>
      </c>
      <c r="P52" s="8">
        <f t="shared" si="18"/>
        <v>169.26837195031547</v>
      </c>
      <c r="Q52" s="49">
        <v>2.9194692579145902E-4</v>
      </c>
      <c r="R52" s="46">
        <f t="shared" si="7"/>
        <v>5.8390556343270357E-5</v>
      </c>
      <c r="S52" s="46">
        <f>SUM(R$3:R52)</f>
        <v>0.99997323341796895</v>
      </c>
      <c r="T52" s="47">
        <f t="shared" si="8"/>
        <v>53.669037566797172</v>
      </c>
    </row>
    <row r="53" spans="1:29" x14ac:dyDescent="0.45">
      <c r="A53" s="7">
        <v>10</v>
      </c>
      <c r="B53" s="7">
        <v>2</v>
      </c>
      <c r="C53" s="6">
        <v>0</v>
      </c>
      <c r="D53" s="7">
        <f t="shared" si="12"/>
        <v>2</v>
      </c>
      <c r="E53" s="7">
        <f>SUM(B$3:B53)</f>
        <v>499600</v>
      </c>
      <c r="F53" s="7">
        <f>SUM(C$3:C53)</f>
        <v>419539</v>
      </c>
      <c r="G53" s="7">
        <f>SUM(D$3:D53)</f>
        <v>919139</v>
      </c>
      <c r="H53" s="9">
        <f t="shared" si="13"/>
        <v>1</v>
      </c>
      <c r="I53" s="9">
        <f t="shared" si="14"/>
        <v>1</v>
      </c>
      <c r="J53" s="9">
        <f t="shared" si="15"/>
        <v>1</v>
      </c>
      <c r="K53" s="9">
        <f>SUM(B53:B$53)/SUM(B$2:B$53)</f>
        <v>4.0032025620496393E-6</v>
      </c>
      <c r="L53" s="9">
        <f>SUM(C53:C$53)/SUM(C$2:C$53)</f>
        <v>0</v>
      </c>
      <c r="M53" s="9">
        <f>SUM(D53:D$53)/SUM(D$2:D$53)</f>
        <v>2.175949448342416E-6</v>
      </c>
      <c r="N53" s="8">
        <f t="shared" si="16"/>
        <v>37.143635705785101</v>
      </c>
      <c r="O53" s="8">
        <f t="shared" si="17"/>
        <v>0</v>
      </c>
      <c r="P53" s="8">
        <f t="shared" si="18"/>
        <v>52.376342345869645</v>
      </c>
      <c r="Q53" s="49">
        <v>1.3383022576488499E-4</v>
      </c>
      <c r="R53" s="46">
        <f t="shared" si="7"/>
        <v>2.6766582031211517E-5</v>
      </c>
      <c r="S53" s="46">
        <f>SUM(R$3:R53)</f>
        <v>1.0000000000000002</v>
      </c>
      <c r="T53" s="47">
        <f t="shared" si="8"/>
        <v>24.602209441585721</v>
      </c>
    </row>
    <row r="54" spans="1:29" x14ac:dyDescent="0.45">
      <c r="D54" s="12"/>
      <c r="G54" s="12"/>
      <c r="K54" s="1"/>
      <c r="L54" s="1"/>
      <c r="M54" s="1"/>
      <c r="P54" s="12"/>
      <c r="Q54" s="34"/>
    </row>
    <row r="55" spans="1:29" ht="21.85" customHeight="1" x14ac:dyDescent="0.45">
      <c r="D55" s="12"/>
      <c r="G55" s="12"/>
      <c r="H55" s="1"/>
      <c r="R55" s="4"/>
      <c r="S55" s="35"/>
      <c r="T55" s="35"/>
      <c r="U55" s="4"/>
      <c r="V55" s="4"/>
      <c r="W55" s="4"/>
      <c r="X55" s="4"/>
      <c r="Y55" s="4"/>
      <c r="Z55" s="4"/>
      <c r="AA55" s="4"/>
      <c r="AB55" s="4"/>
      <c r="AC55" s="4"/>
    </row>
    <row r="56" spans="1:29" ht="21.85" customHeight="1" x14ac:dyDescent="0.45">
      <c r="D56" s="12"/>
      <c r="G56" s="12"/>
      <c r="H56" s="1"/>
    </row>
    <row r="57" spans="1:29" x14ac:dyDescent="0.45">
      <c r="D57" s="12"/>
      <c r="G57" s="12"/>
      <c r="H57" s="1"/>
    </row>
    <row r="58" spans="1:29" x14ac:dyDescent="0.45">
      <c r="D58" s="12"/>
      <c r="G58" s="12"/>
      <c r="H58" s="1"/>
    </row>
    <row r="59" spans="1:29" x14ac:dyDescent="0.45">
      <c r="D59" s="12"/>
      <c r="G59" s="12"/>
      <c r="H59" s="1"/>
    </row>
    <row r="60" spans="1:29" x14ac:dyDescent="0.45">
      <c r="D60" s="12"/>
      <c r="G60" s="12"/>
      <c r="H60" s="1"/>
    </row>
    <row r="61" spans="1:29" x14ac:dyDescent="0.45">
      <c r="D61" s="12"/>
      <c r="G61" s="12"/>
      <c r="H61" s="1"/>
    </row>
    <row r="62" spans="1:29" x14ac:dyDescent="0.45">
      <c r="D62" s="12"/>
      <c r="G62" s="12"/>
      <c r="H62" s="1"/>
      <c r="J62" s="13"/>
    </row>
    <row r="63" spans="1:29" x14ac:dyDescent="0.45">
      <c r="D63" s="12"/>
      <c r="G63" s="12"/>
      <c r="H63" s="1"/>
    </row>
    <row r="64" spans="1:29" x14ac:dyDescent="0.45">
      <c r="D64" s="12"/>
      <c r="G64" s="12"/>
      <c r="H64" s="1"/>
    </row>
    <row r="65" spans="4:13" x14ac:dyDescent="0.45">
      <c r="D65" s="12"/>
      <c r="G65" s="12"/>
      <c r="H65" s="1"/>
      <c r="L65" s="1"/>
    </row>
    <row r="66" spans="4:13" x14ac:dyDescent="0.45">
      <c r="D66" s="12"/>
      <c r="G66" s="12"/>
      <c r="H66" s="1"/>
      <c r="K66" s="32"/>
      <c r="L66" s="32"/>
      <c r="M66" s="32"/>
    </row>
    <row r="67" spans="4:13" x14ac:dyDescent="0.45">
      <c r="D67" s="12"/>
      <c r="G67" s="12"/>
      <c r="H67" s="1"/>
      <c r="K67" s="32"/>
      <c r="L67" s="32"/>
      <c r="M67" s="32"/>
    </row>
    <row r="68" spans="4:13" x14ac:dyDescent="0.45">
      <c r="D68" s="12"/>
      <c r="G68" s="12"/>
      <c r="H68" s="1"/>
      <c r="K68" s="32"/>
      <c r="L68" s="32"/>
      <c r="M68" s="32"/>
    </row>
    <row r="69" spans="4:13" x14ac:dyDescent="0.45">
      <c r="D69" s="12"/>
      <c r="G69" s="12"/>
      <c r="H69" s="1"/>
      <c r="K69" s="32"/>
      <c r="L69" s="32"/>
      <c r="M69" s="32"/>
    </row>
    <row r="70" spans="4:13" x14ac:dyDescent="0.45">
      <c r="D70" s="12"/>
      <c r="G70" s="12"/>
      <c r="H70" s="1"/>
    </row>
    <row r="71" spans="4:13" x14ac:dyDescent="0.45">
      <c r="D71" s="12"/>
      <c r="G71" s="12"/>
      <c r="H71" s="1"/>
    </row>
    <row r="72" spans="4:13" x14ac:dyDescent="0.45">
      <c r="D72" s="12"/>
      <c r="G72" s="12"/>
      <c r="H72" s="1"/>
    </row>
    <row r="73" spans="4:13" x14ac:dyDescent="0.45">
      <c r="D73" s="12"/>
      <c r="G73" s="12"/>
      <c r="H73" s="1"/>
    </row>
    <row r="74" spans="4:13" x14ac:dyDescent="0.45">
      <c r="D74" s="12"/>
      <c r="G74" s="12"/>
      <c r="H74" s="1"/>
    </row>
    <row r="75" spans="4:13" x14ac:dyDescent="0.45">
      <c r="D75" s="12"/>
      <c r="G75" s="12"/>
      <c r="H75" s="1"/>
    </row>
    <row r="76" spans="4:13" x14ac:dyDescent="0.45">
      <c r="D76" s="12"/>
      <c r="G76" s="12"/>
      <c r="H76" s="1"/>
    </row>
    <row r="77" spans="4:13" x14ac:dyDescent="0.45">
      <c r="D77" s="12"/>
      <c r="G77" s="12"/>
      <c r="H77" s="1"/>
    </row>
    <row r="78" spans="4:13" x14ac:dyDescent="0.45">
      <c r="D78" s="12"/>
      <c r="G78" s="12"/>
      <c r="H78" s="1"/>
    </row>
    <row r="79" spans="4:13" x14ac:dyDescent="0.45">
      <c r="D79" s="12"/>
      <c r="G79" s="12"/>
      <c r="H79" s="1"/>
    </row>
    <row r="80" spans="4:13" x14ac:dyDescent="0.45">
      <c r="D80" s="12"/>
      <c r="G80" s="12"/>
      <c r="H80" s="1"/>
    </row>
    <row r="81" spans="4:8" x14ac:dyDescent="0.45">
      <c r="D81" s="12"/>
      <c r="G81" s="12"/>
      <c r="H81" s="1"/>
    </row>
    <row r="82" spans="4:8" x14ac:dyDescent="0.45">
      <c r="D82" s="12"/>
      <c r="G82" s="12"/>
      <c r="H82" s="1"/>
    </row>
    <row r="83" spans="4:8" x14ac:dyDescent="0.45">
      <c r="D83" s="12"/>
      <c r="G83" s="12"/>
      <c r="H83" s="1"/>
    </row>
    <row r="84" spans="4:8" x14ac:dyDescent="0.45">
      <c r="D84" s="12"/>
      <c r="G84" s="12"/>
      <c r="H84" s="1"/>
    </row>
    <row r="85" spans="4:8" x14ac:dyDescent="0.45">
      <c r="D85" s="12"/>
      <c r="G85" s="12"/>
      <c r="H85" s="1"/>
    </row>
    <row r="86" spans="4:8" x14ac:dyDescent="0.45">
      <c r="D86" s="12"/>
      <c r="G86" s="12"/>
      <c r="H86" s="1"/>
    </row>
    <row r="87" spans="4:8" x14ac:dyDescent="0.45">
      <c r="D87" s="12"/>
      <c r="G87" s="12"/>
      <c r="H87" s="1"/>
    </row>
    <row r="88" spans="4:8" x14ac:dyDescent="0.45">
      <c r="D88" s="12"/>
      <c r="G88" s="12"/>
      <c r="H88" s="1"/>
    </row>
    <row r="89" spans="4:8" x14ac:dyDescent="0.45">
      <c r="D89" s="12"/>
      <c r="G89" s="12"/>
      <c r="H89" s="1"/>
    </row>
    <row r="90" spans="4:8" x14ac:dyDescent="0.45">
      <c r="D90" s="12"/>
      <c r="G90" s="12"/>
      <c r="H90" s="1"/>
    </row>
    <row r="91" spans="4:8" x14ac:dyDescent="0.45">
      <c r="D91" s="12"/>
      <c r="G91" s="12"/>
      <c r="H91" s="1"/>
    </row>
    <row r="92" spans="4:8" x14ac:dyDescent="0.45">
      <c r="D92" s="12"/>
      <c r="G92" s="12"/>
      <c r="H92" s="1"/>
    </row>
    <row r="93" spans="4:8" x14ac:dyDescent="0.45">
      <c r="D93" s="12"/>
      <c r="G93" s="12"/>
      <c r="H93" s="1"/>
    </row>
    <row r="94" spans="4:8" x14ac:dyDescent="0.45">
      <c r="D94" s="12"/>
      <c r="G94" s="12"/>
      <c r="H94" s="1"/>
    </row>
    <row r="95" spans="4:8" x14ac:dyDescent="0.45">
      <c r="D95" s="12"/>
      <c r="G95" s="12"/>
      <c r="H95" s="1"/>
    </row>
    <row r="96" spans="4:8" x14ac:dyDescent="0.45">
      <c r="D96" s="12"/>
      <c r="G96" s="12"/>
      <c r="H96" s="1"/>
    </row>
    <row r="97" spans="4:8" x14ac:dyDescent="0.45">
      <c r="D97" s="12"/>
      <c r="G97" s="12"/>
      <c r="H97" s="1"/>
    </row>
    <row r="98" spans="4:8" x14ac:dyDescent="0.45">
      <c r="D98" s="12"/>
      <c r="G98" s="12"/>
      <c r="H98" s="1"/>
    </row>
    <row r="99" spans="4:8" x14ac:dyDescent="0.45">
      <c r="D99" s="12"/>
      <c r="G99" s="12"/>
      <c r="H99" s="1"/>
    </row>
    <row r="100" spans="4:8" x14ac:dyDescent="0.45">
      <c r="D100" s="12"/>
      <c r="G100" s="12"/>
      <c r="H100" s="1"/>
    </row>
    <row r="101" spans="4:8" x14ac:dyDescent="0.45">
      <c r="D101" s="12"/>
      <c r="G101" s="12"/>
      <c r="H101" s="1"/>
    </row>
    <row r="102" spans="4:8" x14ac:dyDescent="0.45">
      <c r="D102" s="12"/>
      <c r="G102" s="12"/>
      <c r="H102" s="1"/>
    </row>
    <row r="103" spans="4:8" x14ac:dyDescent="0.45">
      <c r="D103" s="12"/>
      <c r="G103" s="12"/>
      <c r="H103" s="1"/>
    </row>
    <row r="104" spans="4:8" x14ac:dyDescent="0.45">
      <c r="D104" s="12"/>
      <c r="G104" s="12"/>
      <c r="H104" s="1"/>
    </row>
    <row r="105" spans="4:8" x14ac:dyDescent="0.45">
      <c r="D105" s="12"/>
      <c r="G105" s="12"/>
      <c r="H105" s="1"/>
    </row>
    <row r="106" spans="4:8" x14ac:dyDescent="0.45">
      <c r="D106" s="12"/>
      <c r="G106" s="12"/>
      <c r="H106" s="1"/>
    </row>
    <row r="107" spans="4:8" x14ac:dyDescent="0.45">
      <c r="D107" s="12"/>
      <c r="G107" s="12"/>
      <c r="H107" s="1"/>
    </row>
    <row r="108" spans="4:8" x14ac:dyDescent="0.45">
      <c r="H108" s="1"/>
    </row>
  </sheetData>
  <mergeCells count="6">
    <mergeCell ref="Q1:T2"/>
    <mergeCell ref="B1:D1"/>
    <mergeCell ref="E1:G1"/>
    <mergeCell ref="H1:J1"/>
    <mergeCell ref="N1:P1"/>
    <mergeCell ref="K1:M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CB2CA-EAF6-4618-AFF5-6E7DAD0C3A41}">
  <dimension ref="A1:AD148"/>
  <sheetViews>
    <sheetView topLeftCell="A70" zoomScaleNormal="100" workbookViewId="0">
      <selection activeCell="J80" sqref="A1:P123"/>
    </sheetView>
  </sheetViews>
  <sheetFormatPr defaultRowHeight="14.25" x14ac:dyDescent="0.45"/>
  <cols>
    <col min="8" max="8" width="9.73046875" bestFit="1" customWidth="1"/>
    <col min="11" max="13" width="10.73046875" customWidth="1"/>
    <col min="14" max="16" width="11.06640625" customWidth="1"/>
    <col min="20" max="20" width="12.59765625" customWidth="1"/>
    <col min="21" max="21" width="17.9296875" customWidth="1"/>
    <col min="24" max="24" width="10.9296875" customWidth="1"/>
  </cols>
  <sheetData>
    <row r="1" spans="1:30" x14ac:dyDescent="0.45">
      <c r="A1" s="50" t="s">
        <v>5</v>
      </c>
      <c r="B1" s="66" t="s">
        <v>4</v>
      </c>
      <c r="C1" s="66"/>
      <c r="D1" s="66"/>
      <c r="E1" s="66" t="s">
        <v>21</v>
      </c>
      <c r="F1" s="66"/>
      <c r="G1" s="66"/>
      <c r="H1" s="66" t="s">
        <v>22</v>
      </c>
      <c r="I1" s="66"/>
      <c r="J1" s="66"/>
      <c r="K1" s="67" t="s">
        <v>40</v>
      </c>
      <c r="L1" s="67"/>
      <c r="M1" s="67"/>
      <c r="N1" s="66" t="s">
        <v>7</v>
      </c>
      <c r="O1" s="66"/>
      <c r="P1" s="66"/>
      <c r="S1" s="4"/>
      <c r="T1" s="15"/>
      <c r="U1" s="15"/>
      <c r="V1" s="6" t="s">
        <v>0</v>
      </c>
      <c r="W1" s="6" t="s">
        <v>1</v>
      </c>
      <c r="X1" s="6" t="s">
        <v>2</v>
      </c>
    </row>
    <row r="2" spans="1:30" x14ac:dyDescent="0.45">
      <c r="A2" s="50" t="s">
        <v>3</v>
      </c>
      <c r="B2" s="51" t="s">
        <v>0</v>
      </c>
      <c r="C2" s="51" t="s">
        <v>1</v>
      </c>
      <c r="D2" s="51" t="s">
        <v>2</v>
      </c>
      <c r="E2" s="51" t="s">
        <v>0</v>
      </c>
      <c r="F2" s="51" t="s">
        <v>1</v>
      </c>
      <c r="G2" s="51" t="s">
        <v>2</v>
      </c>
      <c r="H2" s="50" t="s">
        <v>0</v>
      </c>
      <c r="I2" s="50" t="s">
        <v>1</v>
      </c>
      <c r="J2" s="50" t="s">
        <v>2</v>
      </c>
      <c r="K2" s="50" t="s">
        <v>0</v>
      </c>
      <c r="L2" s="50" t="s">
        <v>1</v>
      </c>
      <c r="M2" s="50" t="s">
        <v>2</v>
      </c>
      <c r="N2" s="50" t="s">
        <v>0</v>
      </c>
      <c r="O2" s="50" t="s">
        <v>1</v>
      </c>
      <c r="P2" s="50" t="s">
        <v>2</v>
      </c>
      <c r="T2" s="15" t="s">
        <v>14</v>
      </c>
      <c r="U2" s="15" t="s">
        <v>8</v>
      </c>
      <c r="V2" s="22">
        <f>SUMPRODUCT($A$3:$A$123,B3:B123)/SUM(B3:B123)</f>
        <v>17.682540214726899</v>
      </c>
      <c r="W2" s="22">
        <f>SUMPRODUCT($A$3:$A$123,C3:C123)/SUM(C3:C123)</f>
        <v>14.263680157240415</v>
      </c>
      <c r="X2" s="22">
        <f>SUMPRODUCT($A$3:$A$123,D3:D123)/SUM(D3:D123)</f>
        <v>15.461746882571644</v>
      </c>
      <c r="Y2" s="2"/>
      <c r="Z2" s="2"/>
      <c r="AA2" s="2"/>
    </row>
    <row r="3" spans="1:30" x14ac:dyDescent="0.45">
      <c r="A3" s="15">
        <v>0</v>
      </c>
      <c r="B3" s="17">
        <v>270</v>
      </c>
      <c r="C3" s="18">
        <v>3</v>
      </c>
      <c r="D3" s="17">
        <v>273</v>
      </c>
      <c r="E3" s="7">
        <f>SUM(B$3:B3)</f>
        <v>270</v>
      </c>
      <c r="F3" s="7">
        <f>SUM(C$3:C3)</f>
        <v>3</v>
      </c>
      <c r="G3" s="7">
        <f>SUM(D$3:D3)</f>
        <v>273</v>
      </c>
      <c r="H3" s="9" t="e">
        <f>E3/E$123</f>
        <v>#DIV/0!</v>
      </c>
      <c r="I3" s="9">
        <f t="shared" ref="I3:J3" si="0">F3/F$123</f>
        <v>1.2058314006535606E-5</v>
      </c>
      <c r="J3" s="9">
        <f t="shared" si="0"/>
        <v>7.1277884535048879E-4</v>
      </c>
      <c r="K3" s="9">
        <f>SUM(B3:B$123)/SUM(B$2:B$123)</f>
        <v>1</v>
      </c>
      <c r="L3" s="9">
        <f>SUM(C3:C$123)/SUM(C$2:C$123)</f>
        <v>1</v>
      </c>
      <c r="M3" s="9">
        <f>SUM(D3:D$123)/SUM(D$2:D$123)</f>
        <v>1</v>
      </c>
      <c r="N3" s="8">
        <f>($A3-V$2)^2*B3</f>
        <v>84421.501680267189</v>
      </c>
      <c r="O3" s="8">
        <f>($A3-W$2)^2*C3</f>
        <v>610.35771488416185</v>
      </c>
      <c r="P3" s="8">
        <f>($A3-X$2)^2*D3</f>
        <v>65264.913348374903</v>
      </c>
      <c r="T3" s="15" t="s">
        <v>10</v>
      </c>
      <c r="U3" s="15" t="s">
        <v>10</v>
      </c>
      <c r="V3" s="6">
        <f>INDEX($A$3:$A$123,MATCH(MAX(B3:B123),B3:B123,0),1)</f>
        <v>18</v>
      </c>
      <c r="W3" s="6">
        <f>INDEX($A$3:$A$123,MATCH(MAX(C3:C123),C3:C123,0),1)</f>
        <v>15</v>
      </c>
      <c r="X3" s="6">
        <f>INDEX($A$3:$A$123,MATCH(MAX(D3:D123),D3:D123,0),1)</f>
        <v>16</v>
      </c>
      <c r="Y3" s="2"/>
      <c r="Z3" s="2"/>
      <c r="AA3" s="2"/>
    </row>
    <row r="4" spans="1:30" x14ac:dyDescent="0.45">
      <c r="A4" s="15">
        <v>0.25</v>
      </c>
      <c r="B4" s="17">
        <v>0</v>
      </c>
      <c r="C4" s="18">
        <v>0</v>
      </c>
      <c r="D4" s="17">
        <v>0</v>
      </c>
      <c r="E4" s="7">
        <f>SUM(B$3:B4)</f>
        <v>270</v>
      </c>
      <c r="F4" s="7">
        <f>SUM(C$3:C4)</f>
        <v>3</v>
      </c>
      <c r="G4" s="7">
        <f>SUM(D$3:D4)</f>
        <v>273</v>
      </c>
      <c r="H4" s="9" t="e">
        <f t="shared" ref="H4:H67" si="1">E4/E$123</f>
        <v>#DIV/0!</v>
      </c>
      <c r="I4" s="9">
        <f t="shared" ref="I4:I67" si="2">F4/F$123</f>
        <v>1.2058314006535606E-5</v>
      </c>
      <c r="J4" s="9">
        <f t="shared" ref="J4:J67" si="3">G4/G$123</f>
        <v>7.1277884535048879E-4</v>
      </c>
      <c r="K4" s="9">
        <f>SUM(B4:B$123)/SUM(B$2:B$123)</f>
        <v>0.99798833232749951</v>
      </c>
      <c r="L4" s="9">
        <f>SUM(C4:C$123)/SUM(C$2:C$123)</f>
        <v>0.99998794168599348</v>
      </c>
      <c r="M4" s="9">
        <f>SUM(D4:D$123)/SUM(D$2:D$123)</f>
        <v>0.99928722115464952</v>
      </c>
      <c r="N4" s="8">
        <f t="shared" ref="N4:N67" si="4">($A4-V$2)^2*B4</f>
        <v>0</v>
      </c>
      <c r="O4" s="8">
        <f t="shared" ref="O4:O67" si="5">($A4-W$2)^2*C4</f>
        <v>0</v>
      </c>
      <c r="P4" s="8">
        <f t="shared" ref="P4:P67" si="6">($A4-X$2)^2*D4</f>
        <v>0</v>
      </c>
      <c r="T4" s="15" t="s">
        <v>15</v>
      </c>
      <c r="U4" s="15" t="s">
        <v>11</v>
      </c>
      <c r="V4" s="24">
        <f>IF(MOD(SUM(B$3:B$123),2)=0,
    AVERAGE(
        INDEX(A3:A123, MATCH(SUM(B$3:B123)/2, E3:E123, 1)),
        INDEX(A3:A123, MATCH(SUM(B3:B123)/2+1, E3:E123, 1))
    ),
    INDEX(A3:A123, MATCH((SUM(B3:B123)+1)/2, E3:E123, 1))
)</f>
        <v>17.5</v>
      </c>
      <c r="W4" s="24">
        <f>IF(MOD(SUM(C$3:C$123),2)=0,
    AVERAGE(
        INDEX($A$3:$A$123, MATCH(SUM(C$3:C123)/2, F3:F123, 1)),
        INDEX($A$3:$A$123, MATCH(SUM(C3:C123)/2+1, F3:F123, 1))
    ),
    INDEX($A$3:$A$123, MATCH((SUM(C3:C123)+1)/2, F3:F123, 1))
)</f>
        <v>14</v>
      </c>
      <c r="X4" s="24">
        <f>IF(MOD(SUM(D$3:D$123),2)=0,
    AVERAGE(
        INDEX($A$3:$A$123, MATCH(SUM(D$3:D123)/2, G3:G123, 1)),
        INDEX($A$3:$A$123, MATCH(SUM(D3:D123)/2+1, G3:G123, 1))
    ),
    INDEX($A$3:$A$123, MATCH((SUM(D3:D123)+1)/2, G3:G123, 1))
)</f>
        <v>15.25</v>
      </c>
      <c r="AB4" s="5"/>
      <c r="AC4" s="5"/>
      <c r="AD4" s="5"/>
    </row>
    <row r="5" spans="1:30" x14ac:dyDescent="0.45">
      <c r="A5" s="15">
        <v>0.5</v>
      </c>
      <c r="B5" s="17">
        <v>0</v>
      </c>
      <c r="C5" s="18">
        <v>0</v>
      </c>
      <c r="D5" s="17">
        <v>0</v>
      </c>
      <c r="E5" s="7">
        <f>SUM(B$3:B5)</f>
        <v>270</v>
      </c>
      <c r="F5" s="7">
        <f>SUM(C$3:C5)</f>
        <v>3</v>
      </c>
      <c r="G5" s="7">
        <f>SUM(D$3:D5)</f>
        <v>273</v>
      </c>
      <c r="H5" s="9" t="e">
        <f t="shared" si="1"/>
        <v>#DIV/0!</v>
      </c>
      <c r="I5" s="9">
        <f t="shared" si="2"/>
        <v>1.2058314006535606E-5</v>
      </c>
      <c r="J5" s="9">
        <f t="shared" si="3"/>
        <v>7.1277884535048879E-4</v>
      </c>
      <c r="K5" s="9">
        <f>SUM(B5:B$123)/SUM(B$2:B$123)</f>
        <v>0.99798833232749951</v>
      </c>
      <c r="L5" s="9">
        <f>SUM(C5:C$123)/SUM(C$2:C$123)</f>
        <v>0.99998794168599348</v>
      </c>
      <c r="M5" s="9">
        <f>SUM(D5:D$123)/SUM(D$2:D$123)</f>
        <v>0.99928722115464952</v>
      </c>
      <c r="N5" s="8">
        <f t="shared" si="4"/>
        <v>0</v>
      </c>
      <c r="O5" s="8">
        <f t="shared" si="5"/>
        <v>0</v>
      </c>
      <c r="P5" s="8">
        <f t="shared" si="6"/>
        <v>0</v>
      </c>
      <c r="T5" s="15" t="s">
        <v>6</v>
      </c>
      <c r="U5" s="15" t="s">
        <v>9</v>
      </c>
      <c r="V5" s="22">
        <f>SUM(N$3:N$123)/((SUM(B$3:B$123)-1))</f>
        <v>10.843597370948254</v>
      </c>
      <c r="W5" s="22">
        <f t="shared" ref="W5" si="7">SUM(O$3:O$123)/((SUM(C$3:C$123)-1))</f>
        <v>11.087317374431569</v>
      </c>
      <c r="X5" s="22">
        <f>SUM(P$3:P$123)/((SUM(D$3:D$123)-1))</f>
        <v>13.662547894720669</v>
      </c>
    </row>
    <row r="6" spans="1:30" x14ac:dyDescent="0.45">
      <c r="A6" s="15">
        <v>0.75</v>
      </c>
      <c r="B6" s="17">
        <v>0</v>
      </c>
      <c r="C6" s="18">
        <v>0</v>
      </c>
      <c r="D6" s="17">
        <v>0</v>
      </c>
      <c r="E6" s="7">
        <f>SUM(B$3:B6)</f>
        <v>270</v>
      </c>
      <c r="F6" s="7">
        <f>SUM(C$3:C6)</f>
        <v>3</v>
      </c>
      <c r="G6" s="7">
        <f>SUM(D$3:D6)</f>
        <v>273</v>
      </c>
      <c r="H6" s="9" t="e">
        <f t="shared" si="1"/>
        <v>#DIV/0!</v>
      </c>
      <c r="I6" s="9">
        <f t="shared" si="2"/>
        <v>1.2058314006535606E-5</v>
      </c>
      <c r="J6" s="9">
        <f t="shared" si="3"/>
        <v>7.1277884535048879E-4</v>
      </c>
      <c r="K6" s="9">
        <f>SUM(B6:B$123)/SUM(B$2:B$123)</f>
        <v>0.99798833232749951</v>
      </c>
      <c r="L6" s="9">
        <f>SUM(C6:C$123)/SUM(C$2:C$123)</f>
        <v>0.99998794168599348</v>
      </c>
      <c r="M6" s="9">
        <f>SUM(D6:D$123)/SUM(D$2:D$123)</f>
        <v>0.99928722115464952</v>
      </c>
      <c r="N6" s="8">
        <f t="shared" si="4"/>
        <v>0</v>
      </c>
      <c r="O6" s="8">
        <f t="shared" si="5"/>
        <v>0</v>
      </c>
      <c r="P6" s="8">
        <f t="shared" si="6"/>
        <v>0</v>
      </c>
      <c r="T6" s="15" t="s">
        <v>16</v>
      </c>
      <c r="U6" s="15" t="s">
        <v>12</v>
      </c>
      <c r="V6" s="22">
        <f t="shared" ref="V6:W6" si="8">SQRT(V5)</f>
        <v>3.2929617931200257</v>
      </c>
      <c r="W6" s="22">
        <f t="shared" si="8"/>
        <v>3.3297623600538775</v>
      </c>
      <c r="X6" s="22">
        <f>SQRT(X5)</f>
        <v>3.6962883944195521</v>
      </c>
    </row>
    <row r="7" spans="1:30" x14ac:dyDescent="0.45">
      <c r="A7" s="15">
        <v>1</v>
      </c>
      <c r="B7" s="17">
        <v>0</v>
      </c>
      <c r="C7" s="18">
        <v>0</v>
      </c>
      <c r="D7" s="17">
        <v>0</v>
      </c>
      <c r="E7" s="7">
        <f>SUM(B$3:B7)</f>
        <v>270</v>
      </c>
      <c r="F7" s="7">
        <f>SUM(C$3:C7)</f>
        <v>3</v>
      </c>
      <c r="G7" s="7">
        <f>SUM(D$3:D7)</f>
        <v>273</v>
      </c>
      <c r="H7" s="9" t="e">
        <f t="shared" si="1"/>
        <v>#DIV/0!</v>
      </c>
      <c r="I7" s="9">
        <f t="shared" si="2"/>
        <v>1.2058314006535606E-5</v>
      </c>
      <c r="J7" s="9">
        <f t="shared" si="3"/>
        <v>7.1277884535048879E-4</v>
      </c>
      <c r="K7" s="9">
        <f>SUM(B7:B$123)/SUM(B$2:B$123)</f>
        <v>0.99798833232749951</v>
      </c>
      <c r="L7" s="9">
        <f>SUM(C7:C$123)/SUM(C$2:C$123)</f>
        <v>0.99998794168599348</v>
      </c>
      <c r="M7" s="9">
        <f>SUM(D7:D$123)/SUM(D$2:D$123)</f>
        <v>0.99928722115464952</v>
      </c>
      <c r="N7" s="8">
        <f t="shared" si="4"/>
        <v>0</v>
      </c>
      <c r="O7" s="8">
        <f t="shared" si="5"/>
        <v>0</v>
      </c>
      <c r="P7" s="8">
        <f t="shared" si="6"/>
        <v>0</v>
      </c>
      <c r="T7" s="15" t="s">
        <v>13</v>
      </c>
      <c r="U7" s="15" t="s">
        <v>17</v>
      </c>
      <c r="V7" s="45">
        <f>V6/V2</f>
        <v>0.18622673853033192</v>
      </c>
      <c r="W7" s="45">
        <f t="shared" ref="W7" si="9">W6/W2</f>
        <v>0.23344342577421368</v>
      </c>
      <c r="X7" s="45">
        <f>X6/X2</f>
        <v>0.23906020597103284</v>
      </c>
    </row>
    <row r="8" spans="1:30" x14ac:dyDescent="0.45">
      <c r="A8" s="15">
        <v>1.25</v>
      </c>
      <c r="B8" s="17">
        <v>0</v>
      </c>
      <c r="C8" s="18">
        <v>0</v>
      </c>
      <c r="D8" s="17">
        <v>0</v>
      </c>
      <c r="E8" s="7">
        <f>SUM(B$3:B8)</f>
        <v>270</v>
      </c>
      <c r="F8" s="7">
        <f>SUM(C$3:C8)</f>
        <v>3</v>
      </c>
      <c r="G8" s="7">
        <f>SUM(D$3:D8)</f>
        <v>273</v>
      </c>
      <c r="H8" s="9" t="e">
        <f t="shared" si="1"/>
        <v>#DIV/0!</v>
      </c>
      <c r="I8" s="9">
        <f t="shared" si="2"/>
        <v>1.2058314006535606E-5</v>
      </c>
      <c r="J8" s="9">
        <f t="shared" si="3"/>
        <v>7.1277884535048879E-4</v>
      </c>
      <c r="K8" s="9">
        <f>SUM(B8:B$123)/SUM(B$2:B$123)</f>
        <v>0.99798833232749951</v>
      </c>
      <c r="L8" s="9">
        <f>SUM(C8:C$123)/SUM(C$2:C$123)</f>
        <v>0.99998794168599348</v>
      </c>
      <c r="M8" s="9">
        <f>SUM(D8:D$123)/SUM(D$2:D$123)</f>
        <v>0.99928722115464952</v>
      </c>
      <c r="N8" s="8">
        <f t="shared" si="4"/>
        <v>0</v>
      </c>
      <c r="O8" s="8">
        <f t="shared" si="5"/>
        <v>0</v>
      </c>
      <c r="P8" s="8">
        <f t="shared" si="6"/>
        <v>0</v>
      </c>
      <c r="T8" s="15" t="s">
        <v>2</v>
      </c>
      <c r="U8" s="15" t="s">
        <v>41</v>
      </c>
      <c r="V8" s="15">
        <f>SUM(B3:B123)</f>
        <v>134217</v>
      </c>
      <c r="W8" s="15">
        <f t="shared" ref="W8:X8" si="10">SUM(C3:C123)</f>
        <v>248791</v>
      </c>
      <c r="X8" s="15">
        <f t="shared" si="10"/>
        <v>383008</v>
      </c>
      <c r="Y8" s="20"/>
    </row>
    <row r="9" spans="1:30" x14ac:dyDescent="0.45">
      <c r="A9" s="15">
        <v>1.5</v>
      </c>
      <c r="B9" s="17">
        <v>0</v>
      </c>
      <c r="C9" s="18">
        <v>0</v>
      </c>
      <c r="D9" s="17">
        <v>0</v>
      </c>
      <c r="E9" s="7">
        <f>SUM(B$3:B9)</f>
        <v>270</v>
      </c>
      <c r="F9" s="7">
        <f>SUM(C$3:C9)</f>
        <v>3</v>
      </c>
      <c r="G9" s="7">
        <f>SUM(D$3:D9)</f>
        <v>273</v>
      </c>
      <c r="H9" s="9" t="e">
        <f t="shared" si="1"/>
        <v>#DIV/0!</v>
      </c>
      <c r="I9" s="9">
        <f t="shared" si="2"/>
        <v>1.2058314006535606E-5</v>
      </c>
      <c r="J9" s="9">
        <f t="shared" si="3"/>
        <v>7.1277884535048879E-4</v>
      </c>
      <c r="K9" s="9">
        <f>SUM(B9:B$123)/SUM(B$2:B$123)</f>
        <v>0.99798833232749951</v>
      </c>
      <c r="L9" s="9">
        <f>SUM(C9:C$123)/SUM(C$2:C$123)</f>
        <v>0.99998794168599348</v>
      </c>
      <c r="M9" s="9">
        <f>SUM(D9:D$123)/SUM(D$2:D$123)</f>
        <v>0.99928722115464952</v>
      </c>
      <c r="N9" s="8">
        <f t="shared" si="4"/>
        <v>0</v>
      </c>
      <c r="O9" s="8">
        <f t="shared" si="5"/>
        <v>0</v>
      </c>
      <c r="P9" s="8">
        <f t="shared" si="6"/>
        <v>0</v>
      </c>
      <c r="T9" s="15" t="s">
        <v>29</v>
      </c>
      <c r="U9" s="15" t="s">
        <v>41</v>
      </c>
      <c r="V9" s="41">
        <f>V8/$X$8</f>
        <v>0.35042871167181888</v>
      </c>
      <c r="W9" s="41">
        <f t="shared" ref="W9:X9" si="11">W8/$X$8</f>
        <v>0.64957128832818112</v>
      </c>
      <c r="X9" s="41">
        <f t="shared" si="11"/>
        <v>1</v>
      </c>
    </row>
    <row r="10" spans="1:30" x14ac:dyDescent="0.45">
      <c r="A10" s="15">
        <v>1.75</v>
      </c>
      <c r="B10" s="17">
        <v>0</v>
      </c>
      <c r="C10" s="18">
        <v>0</v>
      </c>
      <c r="D10" s="17">
        <v>0</v>
      </c>
      <c r="E10" s="7">
        <f>SUM(B$3:B10)</f>
        <v>270</v>
      </c>
      <c r="F10" s="7">
        <f>SUM(C$3:C10)</f>
        <v>3</v>
      </c>
      <c r="G10" s="7">
        <f>SUM(D$3:D10)</f>
        <v>273</v>
      </c>
      <c r="H10" s="9" t="e">
        <f t="shared" si="1"/>
        <v>#DIV/0!</v>
      </c>
      <c r="I10" s="9">
        <f t="shared" si="2"/>
        <v>1.2058314006535606E-5</v>
      </c>
      <c r="J10" s="9">
        <f t="shared" si="3"/>
        <v>7.1277884535048879E-4</v>
      </c>
      <c r="K10" s="9">
        <f>SUM(B10:B$123)/SUM(B$2:B$123)</f>
        <v>0.99798833232749951</v>
      </c>
      <c r="L10" s="9">
        <f>SUM(C10:C$123)/SUM(C$2:C$123)</f>
        <v>0.99998794168599348</v>
      </c>
      <c r="M10" s="9">
        <f>SUM(D10:D$123)/SUM(D$2:D$123)</f>
        <v>0.99928722115464952</v>
      </c>
      <c r="N10" s="8">
        <f t="shared" si="4"/>
        <v>0</v>
      </c>
      <c r="O10" s="8">
        <f t="shared" si="5"/>
        <v>0</v>
      </c>
      <c r="P10" s="8">
        <f t="shared" si="6"/>
        <v>0</v>
      </c>
    </row>
    <row r="11" spans="1:30" x14ac:dyDescent="0.45">
      <c r="A11" s="15">
        <v>2</v>
      </c>
      <c r="B11" s="17">
        <v>1</v>
      </c>
      <c r="C11" s="18">
        <v>0</v>
      </c>
      <c r="D11" s="17">
        <v>1</v>
      </c>
      <c r="E11" s="7">
        <f>SUM(B$3:B11)</f>
        <v>271</v>
      </c>
      <c r="F11" s="7">
        <f>SUM(C$3:C11)</f>
        <v>3</v>
      </c>
      <c r="G11" s="7">
        <f>SUM(D$3:D11)</f>
        <v>274</v>
      </c>
      <c r="H11" s="9" t="e">
        <f t="shared" si="1"/>
        <v>#DIV/0!</v>
      </c>
      <c r="I11" s="9">
        <f t="shared" si="2"/>
        <v>1.2058314006535606E-5</v>
      </c>
      <c r="J11" s="9">
        <f t="shared" si="3"/>
        <v>7.1538975687191917E-4</v>
      </c>
      <c r="K11" s="9">
        <f>SUM(B11:B$123)/SUM(B$2:B$123)</f>
        <v>0.99798833232749951</v>
      </c>
      <c r="L11" s="9">
        <f>SUM(C11:C$123)/SUM(C$2:C$123)</f>
        <v>0.99998794168599348</v>
      </c>
      <c r="M11" s="9">
        <f>SUM(D11:D$123)/SUM(D$2:D$123)</f>
        <v>0.99928722115464952</v>
      </c>
      <c r="N11" s="8">
        <f t="shared" si="4"/>
        <v>245.94206758652641</v>
      </c>
      <c r="O11" s="8">
        <f t="shared" si="5"/>
        <v>0</v>
      </c>
      <c r="P11" s="8">
        <f t="shared" si="6"/>
        <v>181.21862913042739</v>
      </c>
    </row>
    <row r="12" spans="1:30" x14ac:dyDescent="0.45">
      <c r="A12" s="15">
        <v>2.25</v>
      </c>
      <c r="B12" s="17">
        <v>1</v>
      </c>
      <c r="C12" s="18">
        <v>0</v>
      </c>
      <c r="D12" s="17">
        <v>1</v>
      </c>
      <c r="E12" s="7">
        <f>SUM(B$3:B12)</f>
        <v>272</v>
      </c>
      <c r="F12" s="7">
        <f>SUM(C$3:C12)</f>
        <v>3</v>
      </c>
      <c r="G12" s="7">
        <f>SUM(D$3:D12)</f>
        <v>275</v>
      </c>
      <c r="H12" s="9" t="e">
        <f t="shared" si="1"/>
        <v>#DIV/0!</v>
      </c>
      <c r="I12" s="9">
        <f t="shared" si="2"/>
        <v>1.2058314006535606E-5</v>
      </c>
      <c r="J12" s="9">
        <f t="shared" si="3"/>
        <v>7.1800066839334945E-4</v>
      </c>
      <c r="K12" s="9">
        <f>SUM(B12:B$123)/SUM(B$2:B$123)</f>
        <v>0.99798088170649024</v>
      </c>
      <c r="L12" s="9">
        <f>SUM(C12:C$123)/SUM(C$2:C$123)</f>
        <v>0.99998794168599348</v>
      </c>
      <c r="M12" s="9">
        <f>SUM(D12:D$123)/SUM(D$2:D$123)</f>
        <v>0.99928461024312809</v>
      </c>
      <c r="N12" s="8">
        <f t="shared" si="4"/>
        <v>238.16329747916296</v>
      </c>
      <c r="O12" s="8">
        <f t="shared" si="5"/>
        <v>0</v>
      </c>
      <c r="P12" s="8">
        <f t="shared" si="6"/>
        <v>174.55025568914155</v>
      </c>
    </row>
    <row r="13" spans="1:30" x14ac:dyDescent="0.45">
      <c r="A13" s="15">
        <v>2.5</v>
      </c>
      <c r="B13" s="17">
        <v>0</v>
      </c>
      <c r="C13" s="18">
        <v>1</v>
      </c>
      <c r="D13" s="17">
        <v>1</v>
      </c>
      <c r="E13" s="7">
        <f>SUM(B$3:B13)</f>
        <v>272</v>
      </c>
      <c r="F13" s="7">
        <f>SUM(C$3:C13)</f>
        <v>4</v>
      </c>
      <c r="G13" s="7">
        <f>SUM(D$3:D13)</f>
        <v>276</v>
      </c>
      <c r="H13" s="9" t="e">
        <f t="shared" si="1"/>
        <v>#DIV/0!</v>
      </c>
      <c r="I13" s="9">
        <f t="shared" si="2"/>
        <v>1.6077752008714142E-5</v>
      </c>
      <c r="J13" s="9">
        <f t="shared" si="3"/>
        <v>7.2061157991477984E-4</v>
      </c>
      <c r="K13" s="9">
        <f>SUM(B13:B$123)/SUM(B$2:B$123)</f>
        <v>0.99797343108548098</v>
      </c>
      <c r="L13" s="9">
        <f>SUM(C13:C$123)/SUM(C$2:C$123)</f>
        <v>0.99998794168599348</v>
      </c>
      <c r="M13" s="9">
        <f>SUM(D13:D$123)/SUM(D$2:D$123)</f>
        <v>0.99928199933160666</v>
      </c>
      <c r="N13" s="8">
        <f t="shared" si="4"/>
        <v>0</v>
      </c>
      <c r="O13" s="8">
        <f t="shared" si="5"/>
        <v>138.38417084185187</v>
      </c>
      <c r="P13" s="8">
        <f t="shared" si="6"/>
        <v>168.00688224785574</v>
      </c>
    </row>
    <row r="14" spans="1:30" x14ac:dyDescent="0.45">
      <c r="A14" s="15">
        <v>2.75</v>
      </c>
      <c r="B14" s="17">
        <v>1</v>
      </c>
      <c r="C14" s="18">
        <v>1</v>
      </c>
      <c r="D14" s="17">
        <v>2</v>
      </c>
      <c r="E14" s="7">
        <f>SUM(B$3:B14)</f>
        <v>273</v>
      </c>
      <c r="F14" s="7">
        <f>SUM(C$3:C14)</f>
        <v>5</v>
      </c>
      <c r="G14" s="7">
        <f>SUM(D$3:D14)</f>
        <v>278</v>
      </c>
      <c r="H14" s="9" t="e">
        <f t="shared" si="1"/>
        <v>#DIV/0!</v>
      </c>
      <c r="I14" s="9">
        <f t="shared" si="2"/>
        <v>2.0097190010892678E-5</v>
      </c>
      <c r="J14" s="9">
        <f t="shared" si="3"/>
        <v>7.2583340295764062E-4</v>
      </c>
      <c r="K14" s="9">
        <f>SUM(B14:B$123)/SUM(B$2:B$123)</f>
        <v>0.99797343108548098</v>
      </c>
      <c r="L14" s="9">
        <f>SUM(C14:C$123)/SUM(C$2:C$123)</f>
        <v>0.99998392224799126</v>
      </c>
      <c r="M14" s="9">
        <f>SUM(D14:D$123)/SUM(D$2:D$123)</f>
        <v>0.99927938842008524</v>
      </c>
      <c r="N14" s="8">
        <f t="shared" si="4"/>
        <v>222.98075726443605</v>
      </c>
      <c r="O14" s="8">
        <f t="shared" si="5"/>
        <v>132.56483076323167</v>
      </c>
      <c r="P14" s="8">
        <f t="shared" si="6"/>
        <v>323.17701761313981</v>
      </c>
    </row>
    <row r="15" spans="1:30" x14ac:dyDescent="0.45">
      <c r="A15" s="15">
        <v>3</v>
      </c>
      <c r="B15" s="17">
        <v>0</v>
      </c>
      <c r="C15" s="18">
        <v>0</v>
      </c>
      <c r="D15" s="17">
        <v>0</v>
      </c>
      <c r="E15" s="7">
        <f>SUM(B$3:B15)</f>
        <v>273</v>
      </c>
      <c r="F15" s="7">
        <f>SUM(C$3:C15)</f>
        <v>5</v>
      </c>
      <c r="G15" s="7">
        <f>SUM(D$3:D15)</f>
        <v>278</v>
      </c>
      <c r="H15" s="9" t="e">
        <f t="shared" si="1"/>
        <v>#DIV/0!</v>
      </c>
      <c r="I15" s="9">
        <f t="shared" si="2"/>
        <v>2.0097190010892678E-5</v>
      </c>
      <c r="J15" s="9">
        <f t="shared" si="3"/>
        <v>7.2583340295764062E-4</v>
      </c>
      <c r="K15" s="9">
        <f>SUM(B15:B$123)/SUM(B$2:B$123)</f>
        <v>0.99796598046447171</v>
      </c>
      <c r="L15" s="9">
        <f>SUM(C15:C$123)/SUM(C$2:C$123)</f>
        <v>0.99997990280998905</v>
      </c>
      <c r="M15" s="9">
        <f>SUM(D15:D$123)/SUM(D$2:D$123)</f>
        <v>0.99927416659704238</v>
      </c>
      <c r="N15" s="8">
        <f t="shared" si="4"/>
        <v>0</v>
      </c>
      <c r="O15" s="8">
        <f t="shared" si="5"/>
        <v>0</v>
      </c>
      <c r="P15" s="8">
        <f t="shared" si="6"/>
        <v>0</v>
      </c>
    </row>
    <row r="16" spans="1:30" x14ac:dyDescent="0.45">
      <c r="A16" s="15">
        <v>3.25</v>
      </c>
      <c r="B16" s="17">
        <v>2</v>
      </c>
      <c r="C16" s="18">
        <v>0</v>
      </c>
      <c r="D16" s="17">
        <v>2</v>
      </c>
      <c r="E16" s="7">
        <f>SUM(B$3:B16)</f>
        <v>275</v>
      </c>
      <c r="F16" s="7">
        <f>SUM(C$3:C16)</f>
        <v>5</v>
      </c>
      <c r="G16" s="7">
        <f>SUM(D$3:D16)</f>
        <v>280</v>
      </c>
      <c r="H16" s="9" t="e">
        <f t="shared" si="1"/>
        <v>#DIV/0!</v>
      </c>
      <c r="I16" s="9">
        <f t="shared" si="2"/>
        <v>2.0097190010892678E-5</v>
      </c>
      <c r="J16" s="9">
        <f t="shared" si="3"/>
        <v>7.3105522600050129E-4</v>
      </c>
      <c r="K16" s="9">
        <f>SUM(B16:B$123)/SUM(B$2:B$123)</f>
        <v>0.99796598046447171</v>
      </c>
      <c r="L16" s="9">
        <f>SUM(C16:C$123)/SUM(C$2:C$123)</f>
        <v>0.99997990280998905</v>
      </c>
      <c r="M16" s="9">
        <f>SUM(D16:D$123)/SUM(D$2:D$123)</f>
        <v>0.99927416659704238</v>
      </c>
      <c r="N16" s="8">
        <f t="shared" si="4"/>
        <v>416.59643409941833</v>
      </c>
      <c r="O16" s="8">
        <f t="shared" si="5"/>
        <v>0</v>
      </c>
      <c r="P16" s="8">
        <f t="shared" si="6"/>
        <v>298.25352384799652</v>
      </c>
    </row>
    <row r="17" spans="1:16" x14ac:dyDescent="0.45">
      <c r="A17" s="15">
        <v>3.5</v>
      </c>
      <c r="B17" s="17">
        <v>1</v>
      </c>
      <c r="C17" s="18">
        <v>1</v>
      </c>
      <c r="D17" s="17">
        <v>2</v>
      </c>
      <c r="E17" s="7">
        <f>SUM(B$3:B17)</f>
        <v>276</v>
      </c>
      <c r="F17" s="7">
        <f>SUM(C$3:C17)</f>
        <v>6</v>
      </c>
      <c r="G17" s="7">
        <f>SUM(D$3:D17)</f>
        <v>282</v>
      </c>
      <c r="H17" s="9" t="e">
        <f t="shared" si="1"/>
        <v>#DIV/0!</v>
      </c>
      <c r="I17" s="9">
        <f t="shared" si="2"/>
        <v>2.4116628013071211E-5</v>
      </c>
      <c r="J17" s="9">
        <f t="shared" si="3"/>
        <v>7.3627704904336206E-4</v>
      </c>
      <c r="K17" s="9">
        <f>SUM(B17:B$123)/SUM(B$2:B$123)</f>
        <v>0.99795107922245319</v>
      </c>
      <c r="L17" s="9">
        <f>SUM(C17:C$123)/SUM(C$2:C$123)</f>
        <v>0.99997990280998905</v>
      </c>
      <c r="M17" s="9">
        <f>SUM(D17:D$123)/SUM(D$2:D$123)</f>
        <v>0.99926894477399952</v>
      </c>
      <c r="N17" s="8">
        <f t="shared" si="4"/>
        <v>201.14444694234572</v>
      </c>
      <c r="O17" s="8">
        <f t="shared" si="5"/>
        <v>115.85681052737105</v>
      </c>
      <c r="P17" s="8">
        <f t="shared" si="6"/>
        <v>286.1667769654249</v>
      </c>
    </row>
    <row r="18" spans="1:16" x14ac:dyDescent="0.45">
      <c r="A18" s="15">
        <v>3.75</v>
      </c>
      <c r="B18" s="17">
        <v>4</v>
      </c>
      <c r="C18" s="18">
        <v>2</v>
      </c>
      <c r="D18" s="17">
        <v>6</v>
      </c>
      <c r="E18" s="7">
        <f>SUM(B$3:B18)</f>
        <v>280</v>
      </c>
      <c r="F18" s="7">
        <f>SUM(C$3:C18)</f>
        <v>8</v>
      </c>
      <c r="G18" s="7">
        <f>SUM(D$3:D18)</f>
        <v>288</v>
      </c>
      <c r="H18" s="9" t="e">
        <f t="shared" si="1"/>
        <v>#DIV/0!</v>
      </c>
      <c r="I18" s="9">
        <f t="shared" si="2"/>
        <v>3.2155504017428284E-5</v>
      </c>
      <c r="J18" s="9">
        <f t="shared" si="3"/>
        <v>7.5194251817194417E-4</v>
      </c>
      <c r="K18" s="9">
        <f>SUM(B18:B$123)/SUM(B$2:B$123)</f>
        <v>0.99794362860144392</v>
      </c>
      <c r="L18" s="9">
        <f>SUM(C18:C$123)/SUM(C$2:C$123)</f>
        <v>0.99997588337198695</v>
      </c>
      <c r="M18" s="9">
        <f>SUM(D18:D$123)/SUM(D$2:D$123)</f>
        <v>0.99926372295095667</v>
      </c>
      <c r="N18" s="8">
        <f t="shared" si="4"/>
        <v>776.46270733992901</v>
      </c>
      <c r="O18" s="8">
        <f t="shared" si="5"/>
        <v>221.07494089750168</v>
      </c>
      <c r="P18" s="8">
        <f t="shared" si="6"/>
        <v>822.99009024855968</v>
      </c>
    </row>
    <row r="19" spans="1:16" x14ac:dyDescent="0.45">
      <c r="A19" s="15">
        <v>4</v>
      </c>
      <c r="B19" s="17">
        <v>0</v>
      </c>
      <c r="C19" s="18">
        <v>9</v>
      </c>
      <c r="D19" s="17">
        <v>9</v>
      </c>
      <c r="E19" s="7">
        <f>SUM(B$3:B19)</f>
        <v>280</v>
      </c>
      <c r="F19" s="7">
        <f>SUM(C$3:C19)</f>
        <v>17</v>
      </c>
      <c r="G19" s="7">
        <f>SUM(D$3:D19)</f>
        <v>297</v>
      </c>
      <c r="H19" s="9" t="e">
        <f t="shared" si="1"/>
        <v>#DIV/0!</v>
      </c>
      <c r="I19" s="9">
        <f t="shared" si="2"/>
        <v>6.8330446037035097E-5</v>
      </c>
      <c r="J19" s="9">
        <f t="shared" si="3"/>
        <v>7.7544072186481745E-4</v>
      </c>
      <c r="K19" s="9">
        <f>SUM(B19:B$123)/SUM(B$2:B$123)</f>
        <v>0.99791382611740687</v>
      </c>
      <c r="L19" s="9">
        <f>SUM(C19:C$123)/SUM(C$2:C$123)</f>
        <v>0.99996784449598253</v>
      </c>
      <c r="M19" s="9">
        <f>SUM(D19:D$123)/SUM(D$2:D$123)</f>
        <v>0.9992480574818281</v>
      </c>
      <c r="N19" s="8">
        <f t="shared" si="4"/>
        <v>0</v>
      </c>
      <c r="O19" s="8">
        <f t="shared" si="5"/>
        <v>948.08817333117577</v>
      </c>
      <c r="P19" s="8">
        <f t="shared" si="6"/>
        <v>1182.3447744012672</v>
      </c>
    </row>
    <row r="20" spans="1:16" x14ac:dyDescent="0.45">
      <c r="A20" s="15">
        <v>4.25</v>
      </c>
      <c r="B20" s="17">
        <v>1</v>
      </c>
      <c r="C20" s="18">
        <v>6</v>
      </c>
      <c r="D20" s="17">
        <v>7</v>
      </c>
      <c r="E20" s="7">
        <f>SUM(B$3:B20)</f>
        <v>281</v>
      </c>
      <c r="F20" s="7">
        <f>SUM(C$3:C20)</f>
        <v>23</v>
      </c>
      <c r="G20" s="7">
        <f>SUM(D$3:D20)</f>
        <v>304</v>
      </c>
      <c r="H20" s="9" t="e">
        <f t="shared" si="1"/>
        <v>#DIV/0!</v>
      </c>
      <c r="I20" s="9">
        <f t="shared" si="2"/>
        <v>9.2447074050106315E-5</v>
      </c>
      <c r="J20" s="9">
        <f t="shared" si="3"/>
        <v>7.9371710251482995E-4</v>
      </c>
      <c r="K20" s="9">
        <f>SUM(B20:B$123)/SUM(B$2:B$123)</f>
        <v>0.99791382611740687</v>
      </c>
      <c r="L20" s="9">
        <f>SUM(C20:C$123)/SUM(C$2:C$123)</f>
        <v>0.99993166955396295</v>
      </c>
      <c r="M20" s="9">
        <f>SUM(D20:D$123)/SUM(D$2:D$123)</f>
        <v>0.99922455927813514</v>
      </c>
      <c r="N20" s="8">
        <f t="shared" si="4"/>
        <v>180.43313662025537</v>
      </c>
      <c r="O20" s="8">
        <f t="shared" si="5"/>
        <v>601.64274174906257</v>
      </c>
      <c r="P20" s="8">
        <f t="shared" si="6"/>
        <v>879.92287711198492</v>
      </c>
    </row>
    <row r="21" spans="1:16" x14ac:dyDescent="0.45">
      <c r="A21" s="15">
        <v>4.5</v>
      </c>
      <c r="B21" s="17">
        <v>4</v>
      </c>
      <c r="C21" s="18">
        <v>13</v>
      </c>
      <c r="D21" s="17">
        <v>17</v>
      </c>
      <c r="E21" s="7">
        <f>SUM(B$3:B21)</f>
        <v>285</v>
      </c>
      <c r="F21" s="7">
        <f>SUM(C$3:C21)</f>
        <v>36</v>
      </c>
      <c r="G21" s="7">
        <f>SUM(D$3:D21)</f>
        <v>321</v>
      </c>
      <c r="H21" s="9" t="e">
        <f t="shared" si="1"/>
        <v>#DIV/0!</v>
      </c>
      <c r="I21" s="9">
        <f t="shared" si="2"/>
        <v>1.4469976807842728E-4</v>
      </c>
      <c r="J21" s="9">
        <f t="shared" si="3"/>
        <v>8.3810259837914611E-4</v>
      </c>
      <c r="K21" s="9">
        <f>SUM(B21:B$123)/SUM(B$2:B$123)</f>
        <v>0.9979063754963976</v>
      </c>
      <c r="L21" s="9">
        <f>SUM(C21:C$123)/SUM(C$2:C$123)</f>
        <v>0.99990755292594991</v>
      </c>
      <c r="M21" s="9">
        <f>SUM(D21:D$123)/SUM(D$2:D$123)</f>
        <v>0.99920628289748514</v>
      </c>
      <c r="N21" s="8">
        <f t="shared" si="4"/>
        <v>695.1174660515677</v>
      </c>
      <c r="O21" s="8">
        <f t="shared" si="5"/>
        <v>1239.2828527675729</v>
      </c>
      <c r="P21" s="8">
        <f t="shared" si="6"/>
        <v>2042.7182101986757</v>
      </c>
    </row>
    <row r="22" spans="1:16" x14ac:dyDescent="0.45">
      <c r="A22" s="15">
        <v>4.75</v>
      </c>
      <c r="B22" s="17">
        <v>5</v>
      </c>
      <c r="C22" s="18">
        <v>22</v>
      </c>
      <c r="D22" s="17">
        <v>27</v>
      </c>
      <c r="E22" s="7">
        <f>SUM(B$3:B22)</f>
        <v>290</v>
      </c>
      <c r="F22" s="7">
        <f>SUM(C$3:C22)</f>
        <v>58</v>
      </c>
      <c r="G22" s="7">
        <f>SUM(D$3:D22)</f>
        <v>348</v>
      </c>
      <c r="H22" s="9" t="e">
        <f t="shared" si="1"/>
        <v>#DIV/0!</v>
      </c>
      <c r="I22" s="9">
        <f t="shared" si="2"/>
        <v>2.3312740412635504E-4</v>
      </c>
      <c r="J22" s="9">
        <f t="shared" si="3"/>
        <v>9.0859720945776594E-4</v>
      </c>
      <c r="K22" s="9">
        <f>SUM(B22:B$123)/SUM(B$2:B$123)</f>
        <v>0.99787657301236055</v>
      </c>
      <c r="L22" s="9">
        <f>SUM(C22:C$123)/SUM(C$2:C$123)</f>
        <v>0.9998553002319216</v>
      </c>
      <c r="M22" s="9">
        <f>SUM(D22:D$123)/SUM(D$2:D$123)</f>
        <v>0.99916189740162087</v>
      </c>
      <c r="N22" s="8">
        <f t="shared" si="4"/>
        <v>836.25298202764225</v>
      </c>
      <c r="O22" s="8">
        <f t="shared" si="5"/>
        <v>1991.2224229539402</v>
      </c>
      <c r="P22" s="8">
        <f t="shared" si="6"/>
        <v>3098.0210744596502</v>
      </c>
    </row>
    <row r="23" spans="1:16" x14ac:dyDescent="0.45">
      <c r="A23" s="15">
        <v>5</v>
      </c>
      <c r="B23" s="17">
        <v>9</v>
      </c>
      <c r="C23" s="18">
        <v>31</v>
      </c>
      <c r="D23" s="17">
        <v>40</v>
      </c>
      <c r="E23" s="7">
        <f>SUM(B$3:B23)</f>
        <v>299</v>
      </c>
      <c r="F23" s="7">
        <f>SUM(C$3:C23)</f>
        <v>89</v>
      </c>
      <c r="G23" s="7">
        <f>SUM(D$3:D23)</f>
        <v>388</v>
      </c>
      <c r="H23" s="9" t="e">
        <f t="shared" si="1"/>
        <v>#DIV/0!</v>
      </c>
      <c r="I23" s="9">
        <f t="shared" si="2"/>
        <v>3.5772998219388963E-4</v>
      </c>
      <c r="J23" s="9">
        <f t="shared" si="3"/>
        <v>1.0130336703149804E-3</v>
      </c>
      <c r="K23" s="9">
        <f>SUM(B23:B$123)/SUM(B$2:B$123)</f>
        <v>0.99783931990731423</v>
      </c>
      <c r="L23" s="9">
        <f>SUM(C23:C$123)/SUM(C$2:C$123)</f>
        <v>0.9997668725958736</v>
      </c>
      <c r="M23" s="9">
        <f>SUM(D23:D$123)/SUM(D$2:D$123)</f>
        <v>0.9990914027905422</v>
      </c>
      <c r="N23" s="8">
        <f t="shared" si="4"/>
        <v>1447.6214366834852</v>
      </c>
      <c r="O23" s="8">
        <f t="shared" si="5"/>
        <v>2660.288871725144</v>
      </c>
      <c r="P23" s="8">
        <f t="shared" si="6"/>
        <v>4377.9259133999003</v>
      </c>
    </row>
    <row r="24" spans="1:16" x14ac:dyDescent="0.45">
      <c r="A24" s="15">
        <v>5.25</v>
      </c>
      <c r="B24" s="17">
        <v>15</v>
      </c>
      <c r="C24" s="18">
        <v>63</v>
      </c>
      <c r="D24" s="17">
        <v>78</v>
      </c>
      <c r="E24" s="7">
        <f>SUM(B$3:B24)</f>
        <v>314</v>
      </c>
      <c r="F24" s="7">
        <f>SUM(C$3:C24)</f>
        <v>152</v>
      </c>
      <c r="G24" s="7">
        <f>SUM(D$3:D24)</f>
        <v>466</v>
      </c>
      <c r="H24" s="9" t="e">
        <f t="shared" si="1"/>
        <v>#DIV/0!</v>
      </c>
      <c r="I24" s="9">
        <f t="shared" si="2"/>
        <v>6.1095457633113736E-4</v>
      </c>
      <c r="J24" s="9">
        <f t="shared" si="3"/>
        <v>1.2166847689865485E-3</v>
      </c>
      <c r="K24" s="9">
        <f>SUM(B24:B$123)/SUM(B$2:B$123)</f>
        <v>0.99777226431823096</v>
      </c>
      <c r="L24" s="9">
        <f>SUM(C24:C$123)/SUM(C$2:C$123)</f>
        <v>0.99964227001780614</v>
      </c>
      <c r="M24" s="9">
        <f>SUM(D24:D$123)/SUM(D$2:D$123)</f>
        <v>0.99898696632968498</v>
      </c>
      <c r="N24" s="8">
        <f t="shared" si="4"/>
        <v>2318.5208428620235</v>
      </c>
      <c r="O24" s="8">
        <f t="shared" si="5"/>
        <v>5118.525088552864</v>
      </c>
      <c r="P24" s="8">
        <f t="shared" si="6"/>
        <v>8133.8224027095121</v>
      </c>
    </row>
    <row r="25" spans="1:16" x14ac:dyDescent="0.45">
      <c r="A25" s="15">
        <v>5.5</v>
      </c>
      <c r="B25" s="17">
        <v>14</v>
      </c>
      <c r="C25" s="18">
        <v>119</v>
      </c>
      <c r="D25" s="17">
        <v>133</v>
      </c>
      <c r="E25" s="7">
        <f>SUM(B$3:B25)</f>
        <v>328</v>
      </c>
      <c r="F25" s="7">
        <f>SUM(C$3:C25)</f>
        <v>271</v>
      </c>
      <c r="G25" s="7">
        <f>SUM(D$3:D25)</f>
        <v>599</v>
      </c>
      <c r="H25" s="9" t="e">
        <f t="shared" si="1"/>
        <v>#DIV/0!</v>
      </c>
      <c r="I25" s="9">
        <f t="shared" si="2"/>
        <v>1.0892676985903831E-3</v>
      </c>
      <c r="J25" s="9">
        <f t="shared" si="3"/>
        <v>1.5639360013367867E-3</v>
      </c>
      <c r="K25" s="9">
        <f>SUM(B25:B$123)/SUM(B$2:B$123)</f>
        <v>0.997660505003092</v>
      </c>
      <c r="L25" s="9">
        <f>SUM(C25:C$123)/SUM(C$2:C$123)</f>
        <v>0.99938904542366891</v>
      </c>
      <c r="M25" s="9">
        <f>SUM(D25:D$123)/SUM(D$2:D$123)</f>
        <v>0.99878331523101349</v>
      </c>
      <c r="N25" s="8">
        <f t="shared" si="4"/>
        <v>2077.8000051681338</v>
      </c>
      <c r="O25" s="8">
        <f t="shared" si="5"/>
        <v>9139.4486979107169</v>
      </c>
      <c r="P25" s="8">
        <f t="shared" si="6"/>
        <v>13198.441326672641</v>
      </c>
    </row>
    <row r="26" spans="1:16" x14ac:dyDescent="0.45">
      <c r="A26" s="15">
        <v>5.75</v>
      </c>
      <c r="B26" s="17">
        <v>23</v>
      </c>
      <c r="C26" s="18">
        <v>201</v>
      </c>
      <c r="D26" s="17">
        <v>224</v>
      </c>
      <c r="E26" s="7">
        <f>SUM(B$3:B26)</f>
        <v>351</v>
      </c>
      <c r="F26" s="7">
        <f>SUM(C$3:C26)</f>
        <v>472</v>
      </c>
      <c r="G26" s="7">
        <f>SUM(D$3:D26)</f>
        <v>823</v>
      </c>
      <c r="H26" s="9" t="e">
        <f t="shared" si="1"/>
        <v>#DIV/0!</v>
      </c>
      <c r="I26" s="9">
        <f t="shared" si="2"/>
        <v>1.8971747370282687E-3</v>
      </c>
      <c r="J26" s="9">
        <f t="shared" si="3"/>
        <v>2.1487801821371876E-3</v>
      </c>
      <c r="K26" s="9">
        <f>SUM(B26:B$123)/SUM(B$2:B$123)</f>
        <v>0.99755619630896231</v>
      </c>
      <c r="L26" s="9">
        <f>SUM(C26:C$123)/SUM(C$2:C$123)</f>
        <v>0.99891073230140959</v>
      </c>
      <c r="M26" s="9">
        <f>SUM(D26:D$123)/SUM(D$2:D$123)</f>
        <v>0.99843606399866325</v>
      </c>
      <c r="N26" s="8">
        <f t="shared" si="4"/>
        <v>3274.8668674497171</v>
      </c>
      <c r="O26" s="8">
        <f t="shared" si="5"/>
        <v>14569.032713777624</v>
      </c>
      <c r="P26" s="8">
        <f t="shared" si="6"/>
        <v>21127.23816249537</v>
      </c>
    </row>
    <row r="27" spans="1:16" x14ac:dyDescent="0.45">
      <c r="A27" s="15">
        <v>6</v>
      </c>
      <c r="B27" s="17">
        <v>27</v>
      </c>
      <c r="C27" s="18">
        <v>276</v>
      </c>
      <c r="D27" s="17">
        <v>303</v>
      </c>
      <c r="E27" s="7">
        <f>SUM(B$3:B27)</f>
        <v>378</v>
      </c>
      <c r="F27" s="7">
        <f>SUM(C$3:C27)</f>
        <v>748</v>
      </c>
      <c r="G27" s="7">
        <f>SUM(D$3:D27)</f>
        <v>1126</v>
      </c>
      <c r="H27" s="9" t="e">
        <f t="shared" si="1"/>
        <v>#DIV/0!</v>
      </c>
      <c r="I27" s="9">
        <f t="shared" si="2"/>
        <v>3.0065396256295446E-3</v>
      </c>
      <c r="J27" s="9">
        <f t="shared" si="3"/>
        <v>2.9398863731305873E-3</v>
      </c>
      <c r="K27" s="9">
        <f>SUM(B27:B$123)/SUM(B$2:B$123)</f>
        <v>0.99738483202574935</v>
      </c>
      <c r="L27" s="9">
        <f>SUM(C27:C$123)/SUM(C$2:C$123)</f>
        <v>0.99810282526297178</v>
      </c>
      <c r="M27" s="9">
        <f>SUM(D27:D$123)/SUM(D$2:D$123)</f>
        <v>0.99785121981786284</v>
      </c>
      <c r="N27" s="8">
        <f t="shared" si="4"/>
        <v>3685.0071384552029</v>
      </c>
      <c r="O27" s="8">
        <f t="shared" si="5"/>
        <v>18847.601088562638</v>
      </c>
      <c r="P27" s="8">
        <f t="shared" si="6"/>
        <v>27125.970183165828</v>
      </c>
    </row>
    <row r="28" spans="1:16" x14ac:dyDescent="0.45">
      <c r="A28" s="15">
        <v>6.25</v>
      </c>
      <c r="B28" s="17">
        <v>29</v>
      </c>
      <c r="C28" s="18">
        <v>413</v>
      </c>
      <c r="D28" s="17">
        <v>442</v>
      </c>
      <c r="E28" s="7">
        <f>SUM(B$3:B28)</f>
        <v>407</v>
      </c>
      <c r="F28" s="7">
        <f>SUM(C$3:C28)</f>
        <v>1161</v>
      </c>
      <c r="G28" s="7">
        <f>SUM(D$3:D28)</f>
        <v>1568</v>
      </c>
      <c r="H28" s="9" t="e">
        <f t="shared" si="1"/>
        <v>#DIV/0!</v>
      </c>
      <c r="I28" s="9">
        <f t="shared" si="2"/>
        <v>4.6665675205292793E-3</v>
      </c>
      <c r="J28" s="9">
        <f t="shared" si="3"/>
        <v>4.0939092656028069E-3</v>
      </c>
      <c r="K28" s="9">
        <f>SUM(B28:B$123)/SUM(B$2:B$123)</f>
        <v>0.99718366525849933</v>
      </c>
      <c r="L28" s="9">
        <f>SUM(C28:C$123)/SUM(C$2:C$123)</f>
        <v>0.99699346037437042</v>
      </c>
      <c r="M28" s="9">
        <f>SUM(D28:D$123)/SUM(D$2:D$123)</f>
        <v>0.99706011362686942</v>
      </c>
      <c r="N28" s="8">
        <f t="shared" si="4"/>
        <v>3790.3862970790856</v>
      </c>
      <c r="O28" s="8">
        <f t="shared" si="5"/>
        <v>26522.475770632638</v>
      </c>
      <c r="P28" s="8">
        <f t="shared" si="6"/>
        <v>37506.476037827233</v>
      </c>
    </row>
    <row r="29" spans="1:16" x14ac:dyDescent="0.45">
      <c r="A29" s="15">
        <v>6.5</v>
      </c>
      <c r="B29" s="17">
        <v>57</v>
      </c>
      <c r="C29" s="18">
        <v>514</v>
      </c>
      <c r="D29" s="17">
        <v>571</v>
      </c>
      <c r="E29" s="7">
        <f>SUM(B$3:B29)</f>
        <v>464</v>
      </c>
      <c r="F29" s="7">
        <f>SUM(C$3:C29)</f>
        <v>1675</v>
      </c>
      <c r="G29" s="7">
        <f>SUM(D$3:D29)</f>
        <v>2139</v>
      </c>
      <c r="H29" s="9" t="e">
        <f t="shared" si="1"/>
        <v>#DIV/0!</v>
      </c>
      <c r="I29" s="9">
        <f t="shared" si="2"/>
        <v>6.7325586536490468E-3</v>
      </c>
      <c r="J29" s="9">
        <f t="shared" si="3"/>
        <v>5.584739744339544E-3</v>
      </c>
      <c r="K29" s="9">
        <f>SUM(B29:B$123)/SUM(B$2:B$123)</f>
        <v>0.99696759724923067</v>
      </c>
      <c r="L29" s="9">
        <f>SUM(C29:C$123)/SUM(C$2:C$123)</f>
        <v>0.9953334324794707</v>
      </c>
      <c r="M29" s="9">
        <f>SUM(D29:D$123)/SUM(D$2:D$123)</f>
        <v>0.99590609073439718</v>
      </c>
      <c r="N29" s="8">
        <f t="shared" si="4"/>
        <v>7127.8047222771056</v>
      </c>
      <c r="O29" s="8">
        <f t="shared" si="5"/>
        <v>30981.211006139281</v>
      </c>
      <c r="P29" s="8">
        <f t="shared" si="6"/>
        <v>45858.67000393835</v>
      </c>
    </row>
    <row r="30" spans="1:16" x14ac:dyDescent="0.45">
      <c r="A30" s="15">
        <v>6.75</v>
      </c>
      <c r="B30" s="17">
        <v>70</v>
      </c>
      <c r="C30" s="18">
        <v>697</v>
      </c>
      <c r="D30" s="17">
        <v>767</v>
      </c>
      <c r="E30" s="7">
        <f>SUM(B$3:B30)</f>
        <v>534</v>
      </c>
      <c r="F30" s="7">
        <f>SUM(C$3:C30)</f>
        <v>2372</v>
      </c>
      <c r="G30" s="7">
        <f>SUM(D$3:D30)</f>
        <v>2906</v>
      </c>
      <c r="H30" s="9" t="e">
        <f t="shared" si="1"/>
        <v>#DIV/0!</v>
      </c>
      <c r="I30" s="9">
        <f t="shared" si="2"/>
        <v>9.5341069411674865E-3</v>
      </c>
      <c r="J30" s="9">
        <f t="shared" si="3"/>
        <v>7.5873088812766316E-3</v>
      </c>
      <c r="K30" s="9">
        <f>SUM(B30:B$123)/SUM(B$2:B$123)</f>
        <v>0.99654291185170285</v>
      </c>
      <c r="L30" s="9">
        <f>SUM(C30:C$123)/SUM(C$2:C$123)</f>
        <v>0.99326744134635092</v>
      </c>
      <c r="M30" s="9">
        <f>SUM(D30:D$123)/SUM(D$2:D$123)</f>
        <v>0.9944152602556604</v>
      </c>
      <c r="N30" s="8">
        <f t="shared" si="4"/>
        <v>8366.4304882634606</v>
      </c>
      <c r="O30" s="8">
        <f t="shared" si="5"/>
        <v>39349.406485199921</v>
      </c>
      <c r="P30" s="8">
        <f t="shared" si="6"/>
        <v>58211.107383179507</v>
      </c>
    </row>
    <row r="31" spans="1:16" x14ac:dyDescent="0.45">
      <c r="A31" s="15">
        <v>7</v>
      </c>
      <c r="B31" s="17">
        <v>83</v>
      </c>
      <c r="C31" s="18">
        <v>874</v>
      </c>
      <c r="D31" s="17">
        <v>957</v>
      </c>
      <c r="E31" s="7">
        <f>SUM(B$3:B31)</f>
        <v>617</v>
      </c>
      <c r="F31" s="7">
        <f>SUM(C$3:C31)</f>
        <v>3246</v>
      </c>
      <c r="G31" s="7">
        <f>SUM(D$3:D31)</f>
        <v>3863</v>
      </c>
      <c r="H31" s="9" t="e">
        <f t="shared" si="1"/>
        <v>#DIV/0!</v>
      </c>
      <c r="I31" s="9">
        <f t="shared" si="2"/>
        <v>1.3047095755071526E-2</v>
      </c>
      <c r="J31" s="9">
        <f t="shared" si="3"/>
        <v>1.0085951207285488E-2</v>
      </c>
      <c r="K31" s="9">
        <f>SUM(B31:B$123)/SUM(B$2:B$123)</f>
        <v>0.99602136838105459</v>
      </c>
      <c r="L31" s="9">
        <f>SUM(C31:C$123)/SUM(C$2:C$123)</f>
        <v>0.99046589305883248</v>
      </c>
      <c r="M31" s="9">
        <f>SUM(D31:D$123)/SUM(D$2:D$123)</f>
        <v>0.99241269111872332</v>
      </c>
      <c r="N31" s="8">
        <f t="shared" si="4"/>
        <v>9471.6832314583662</v>
      </c>
      <c r="O31" s="8">
        <f t="shared" si="5"/>
        <v>46113.157198925437</v>
      </c>
      <c r="P31" s="8">
        <f t="shared" si="6"/>
        <v>68522.310411608356</v>
      </c>
    </row>
    <row r="32" spans="1:16" x14ac:dyDescent="0.45">
      <c r="A32" s="15">
        <v>7.25</v>
      </c>
      <c r="B32" s="17">
        <v>90</v>
      </c>
      <c r="C32" s="18">
        <v>1063</v>
      </c>
      <c r="D32" s="17">
        <v>1153</v>
      </c>
      <c r="E32" s="7">
        <f>SUM(B$3:B32)</f>
        <v>707</v>
      </c>
      <c r="F32" s="7">
        <f>SUM(C$3:C32)</f>
        <v>4309</v>
      </c>
      <c r="G32" s="7">
        <f>SUM(D$3:D32)</f>
        <v>5016</v>
      </c>
      <c r="H32" s="9" t="e">
        <f t="shared" si="1"/>
        <v>#DIV/0!</v>
      </c>
      <c r="I32" s="9">
        <f t="shared" si="2"/>
        <v>1.7319758351387309E-2</v>
      </c>
      <c r="J32" s="9">
        <f t="shared" si="3"/>
        <v>1.3096332191494694E-2</v>
      </c>
      <c r="K32" s="9">
        <f>SUM(B32:B$123)/SUM(B$2:B$123)</f>
        <v>0.99540296683728591</v>
      </c>
      <c r="L32" s="9">
        <f>SUM(C32:C$123)/SUM(C$2:C$123)</f>
        <v>0.98695290424492843</v>
      </c>
      <c r="M32" s="9">
        <f>SUM(D32:D$123)/SUM(D$2:D$123)</f>
        <v>0.9899140487927145</v>
      </c>
      <c r="N32" s="8">
        <f t="shared" si="4"/>
        <v>9795.4105798704586</v>
      </c>
      <c r="O32" s="8">
        <f t="shared" si="5"/>
        <v>52290.787036996218</v>
      </c>
      <c r="P32" s="8">
        <f t="shared" si="6"/>
        <v>77750.003253529154</v>
      </c>
    </row>
    <row r="33" spans="1:16" x14ac:dyDescent="0.45">
      <c r="A33" s="15">
        <v>7.5</v>
      </c>
      <c r="B33" s="17">
        <v>123</v>
      </c>
      <c r="C33" s="18">
        <v>1325</v>
      </c>
      <c r="D33" s="17">
        <v>1448</v>
      </c>
      <c r="E33" s="7">
        <f>SUM(B$3:B33)</f>
        <v>830</v>
      </c>
      <c r="F33" s="7">
        <f>SUM(C$3:C33)</f>
        <v>5634</v>
      </c>
      <c r="G33" s="7">
        <f>SUM(D$3:D33)</f>
        <v>6464</v>
      </c>
      <c r="H33" s="9" t="e">
        <f t="shared" si="1"/>
        <v>#DIV/0!</v>
      </c>
      <c r="I33" s="9">
        <f t="shared" si="2"/>
        <v>2.2645513704273867E-2</v>
      </c>
      <c r="J33" s="9">
        <f t="shared" si="3"/>
        <v>1.6876932074525858E-2</v>
      </c>
      <c r="K33" s="9">
        <f>SUM(B33:B$123)/SUM(B$2:B$123)</f>
        <v>0.99473241094645237</v>
      </c>
      <c r="L33" s="9">
        <f>SUM(C33:C$123)/SUM(C$2:C$123)</f>
        <v>0.98268024164861267</v>
      </c>
      <c r="M33" s="9">
        <f>SUM(D33:D$123)/SUM(D$2:D$123)</f>
        <v>0.98690366780850536</v>
      </c>
      <c r="N33" s="8">
        <f t="shared" si="4"/>
        <v>12753.147402617255</v>
      </c>
      <c r="O33" s="8">
        <f t="shared" si="5"/>
        <v>60615.264282018245</v>
      </c>
      <c r="P33" s="8">
        <f t="shared" si="6"/>
        <v>91787.870635257699</v>
      </c>
    </row>
    <row r="34" spans="1:16" x14ac:dyDescent="0.45">
      <c r="A34" s="15">
        <v>7.75</v>
      </c>
      <c r="B34" s="17">
        <v>137</v>
      </c>
      <c r="C34" s="18">
        <v>1420</v>
      </c>
      <c r="D34" s="17">
        <v>1557</v>
      </c>
      <c r="E34" s="7">
        <f>SUM(B$3:B34)</f>
        <v>967</v>
      </c>
      <c r="F34" s="7">
        <f>SUM(C$3:C34)</f>
        <v>7054</v>
      </c>
      <c r="G34" s="7">
        <f>SUM(D$3:D34)</f>
        <v>8021</v>
      </c>
      <c r="H34" s="9" t="e">
        <f t="shared" si="1"/>
        <v>#DIV/0!</v>
      </c>
      <c r="I34" s="9">
        <f t="shared" si="2"/>
        <v>2.8353115667367389E-2</v>
      </c>
      <c r="J34" s="9">
        <f t="shared" si="3"/>
        <v>2.0942121313392931E-2</v>
      </c>
      <c r="K34" s="9">
        <f>SUM(B34:B$123)/SUM(B$2:B$123)</f>
        <v>0.99381598456231324</v>
      </c>
      <c r="L34" s="9">
        <f>SUM(C34:C$123)/SUM(C$2:C$123)</f>
        <v>0.97735448629572608</v>
      </c>
      <c r="M34" s="9">
        <f>SUM(D34:D$123)/SUM(D$2:D$123)</f>
        <v>0.9831230679254741</v>
      </c>
      <c r="N34" s="8">
        <f t="shared" si="4"/>
        <v>13515.78365105189</v>
      </c>
      <c r="O34" s="8">
        <f t="shared" si="5"/>
        <v>60247.801450975079</v>
      </c>
      <c r="P34" s="8">
        <f t="shared" si="6"/>
        <v>92596.409250188852</v>
      </c>
    </row>
    <row r="35" spans="1:16" x14ac:dyDescent="0.45">
      <c r="A35" s="15">
        <v>8</v>
      </c>
      <c r="B35" s="17">
        <v>146</v>
      </c>
      <c r="C35" s="18">
        <v>1632</v>
      </c>
      <c r="D35" s="17">
        <v>1778</v>
      </c>
      <c r="E35" s="7">
        <f>SUM(B$3:B35)</f>
        <v>1113</v>
      </c>
      <c r="F35" s="7">
        <f>SUM(C$3:C35)</f>
        <v>8686</v>
      </c>
      <c r="G35" s="7">
        <f>SUM(D$3:D35)</f>
        <v>9799</v>
      </c>
      <c r="H35" s="9" t="e">
        <f t="shared" si="1"/>
        <v>#DIV/0!</v>
      </c>
      <c r="I35" s="9">
        <f t="shared" si="2"/>
        <v>3.4912838486922761E-2</v>
      </c>
      <c r="J35" s="9">
        <f t="shared" si="3"/>
        <v>2.5584321998496116E-2</v>
      </c>
      <c r="K35" s="9">
        <f>SUM(B35:B$123)/SUM(B$2:B$123)</f>
        <v>0.99279524948404452</v>
      </c>
      <c r="L35" s="9">
        <f>SUM(C35:C$123)/SUM(C$2:C$123)</f>
        <v>0.97164688433263258</v>
      </c>
      <c r="M35" s="9">
        <f>SUM(D35:D$123)/SUM(D$2:D$123)</f>
        <v>0.9790578786866071</v>
      </c>
      <c r="N35" s="8">
        <f t="shared" si="4"/>
        <v>13687.731411431329</v>
      </c>
      <c r="O35" s="8">
        <f t="shared" si="5"/>
        <v>64029.380631122338</v>
      </c>
      <c r="P35" s="8">
        <f t="shared" si="6"/>
        <v>98994.891107351272</v>
      </c>
    </row>
    <row r="36" spans="1:16" x14ac:dyDescent="0.45">
      <c r="A36" s="15">
        <v>8.25</v>
      </c>
      <c r="B36" s="17">
        <v>152</v>
      </c>
      <c r="C36" s="18">
        <v>1854</v>
      </c>
      <c r="D36" s="17">
        <v>2006</v>
      </c>
      <c r="E36" s="7">
        <f>SUM(B$3:B36)</f>
        <v>1265</v>
      </c>
      <c r="F36" s="7">
        <f>SUM(C$3:C36)</f>
        <v>10540</v>
      </c>
      <c r="G36" s="7">
        <f>SUM(D$3:D36)</f>
        <v>11805</v>
      </c>
      <c r="H36" s="9" t="e">
        <f t="shared" si="1"/>
        <v>#DIV/0!</v>
      </c>
      <c r="I36" s="9">
        <f t="shared" si="2"/>
        <v>4.2364876542961762E-2</v>
      </c>
      <c r="J36" s="9">
        <f t="shared" si="3"/>
        <v>3.0821810510485419E-2</v>
      </c>
      <c r="K36" s="9">
        <f>SUM(B36:B$123)/SUM(B$2:B$123)</f>
        <v>0.99170745881669242</v>
      </c>
      <c r="L36" s="9">
        <f>SUM(C36:C$123)/SUM(C$2:C$123)</f>
        <v>0.96508716151307727</v>
      </c>
      <c r="M36" s="9">
        <f>SUM(D36:D$123)/SUM(D$2:D$123)</f>
        <v>0.97441567800150386</v>
      </c>
      <c r="N36" s="8">
        <f t="shared" si="4"/>
        <v>13523.867865170907</v>
      </c>
      <c r="O36" s="8">
        <f t="shared" si="5"/>
        <v>67048.703108270493</v>
      </c>
      <c r="P36" s="8">
        <f t="shared" si="6"/>
        <v>104330.64195515333</v>
      </c>
    </row>
    <row r="37" spans="1:16" x14ac:dyDescent="0.45">
      <c r="A37" s="15">
        <v>8.5</v>
      </c>
      <c r="B37" s="17">
        <v>178</v>
      </c>
      <c r="C37" s="18">
        <v>2187</v>
      </c>
      <c r="D37" s="17">
        <v>2365</v>
      </c>
      <c r="E37" s="7">
        <f>SUM(B$3:B37)</f>
        <v>1443</v>
      </c>
      <c r="F37" s="7">
        <f>SUM(C$3:C37)</f>
        <v>12727</v>
      </c>
      <c r="G37" s="7">
        <f>SUM(D$3:D37)</f>
        <v>14170</v>
      </c>
      <c r="H37" s="9" t="e">
        <f t="shared" si="1"/>
        <v>#DIV/0!</v>
      </c>
      <c r="I37" s="9">
        <f t="shared" si="2"/>
        <v>5.115538745372622E-2</v>
      </c>
      <c r="J37" s="9">
        <f t="shared" si="3"/>
        <v>3.6996616258668229E-2</v>
      </c>
      <c r="K37" s="9">
        <f>SUM(B37:B$123)/SUM(B$2:B$123)</f>
        <v>0.99057496442328463</v>
      </c>
      <c r="L37" s="9">
        <f>SUM(C37:C$123)/SUM(C$2:C$123)</f>
        <v>0.95763512345703827</v>
      </c>
      <c r="M37" s="9">
        <f>SUM(D37:D$123)/SUM(D$2:D$123)</f>
        <v>0.96917818948951462</v>
      </c>
      <c r="N37" s="8">
        <f t="shared" si="4"/>
        <v>15008.789973523657</v>
      </c>
      <c r="O37" s="8">
        <f t="shared" si="5"/>
        <v>72652.159584512614</v>
      </c>
      <c r="P37" s="8">
        <f t="shared" si="6"/>
        <v>114621.89998879554</v>
      </c>
    </row>
    <row r="38" spans="1:16" x14ac:dyDescent="0.45">
      <c r="A38" s="15">
        <v>8.75</v>
      </c>
      <c r="B38" s="17">
        <v>196</v>
      </c>
      <c r="C38" s="18">
        <v>2392</v>
      </c>
      <c r="D38" s="17">
        <v>2588</v>
      </c>
      <c r="E38" s="7">
        <f>SUM(B$3:B38)</f>
        <v>1639</v>
      </c>
      <c r="F38" s="7">
        <f>SUM(C$3:C38)</f>
        <v>15119</v>
      </c>
      <c r="G38" s="7">
        <f>SUM(D$3:D38)</f>
        <v>16758</v>
      </c>
      <c r="H38" s="9" t="e">
        <f t="shared" si="1"/>
        <v>#DIV/0!</v>
      </c>
      <c r="I38" s="9">
        <f t="shared" si="2"/>
        <v>6.0769883154937275E-2</v>
      </c>
      <c r="J38" s="9">
        <f t="shared" si="3"/>
        <v>4.3753655276130003E-2</v>
      </c>
      <c r="K38" s="9">
        <f>SUM(B38:B$123)/SUM(B$2:B$123)</f>
        <v>0.9892487538836362</v>
      </c>
      <c r="L38" s="9">
        <f>SUM(C38:C$123)/SUM(C$2:C$123)</f>
        <v>0.94884461254627372</v>
      </c>
      <c r="M38" s="9">
        <f>SUM(D38:D$123)/SUM(D$2:D$123)</f>
        <v>0.96300338374133176</v>
      </c>
      <c r="N38" s="8">
        <f t="shared" si="4"/>
        <v>15638.893838791802</v>
      </c>
      <c r="O38" s="8">
        <f t="shared" si="5"/>
        <v>72718.399952221283</v>
      </c>
      <c r="P38" s="8">
        <f t="shared" si="6"/>
        <v>116583.04960625796</v>
      </c>
    </row>
    <row r="39" spans="1:16" x14ac:dyDescent="0.45">
      <c r="A39" s="15">
        <v>9</v>
      </c>
      <c r="B39" s="17">
        <v>172</v>
      </c>
      <c r="C39" s="18">
        <v>2633</v>
      </c>
      <c r="D39" s="17">
        <v>2805</v>
      </c>
      <c r="E39" s="7">
        <f>SUM(B$3:B39)</f>
        <v>1811</v>
      </c>
      <c r="F39" s="7">
        <f>SUM(C$3:C39)</f>
        <v>17752</v>
      </c>
      <c r="G39" s="7">
        <f>SUM(D$3:D39)</f>
        <v>19563</v>
      </c>
      <c r="H39" s="9" t="e">
        <f t="shared" si="1"/>
        <v>#DIV/0!</v>
      </c>
      <c r="I39" s="9">
        <f t="shared" si="2"/>
        <v>7.1353063414673359E-2</v>
      </c>
      <c r="J39" s="9">
        <f t="shared" si="3"/>
        <v>5.1077262093742165E-2</v>
      </c>
      <c r="K39" s="9">
        <f>SUM(B39:B$123)/SUM(B$2:B$123)</f>
        <v>0.98778843216582102</v>
      </c>
      <c r="L39" s="9">
        <f>SUM(C39:C$123)/SUM(C$2:C$123)</f>
        <v>0.93923011684506275</v>
      </c>
      <c r="M39" s="9">
        <f>SUM(D39:D$123)/SUM(D$2:D$123)</f>
        <v>0.95624634472387005</v>
      </c>
      <c r="N39" s="8">
        <f t="shared" si="4"/>
        <v>12966.47878782017</v>
      </c>
      <c r="O39" s="8">
        <f t="shared" si="5"/>
        <v>72950.763724413831</v>
      </c>
      <c r="P39" s="8">
        <f t="shared" si="6"/>
        <v>117120.45463226033</v>
      </c>
    </row>
    <row r="40" spans="1:16" x14ac:dyDescent="0.45">
      <c r="A40" s="15">
        <v>9.25</v>
      </c>
      <c r="B40" s="17">
        <v>183</v>
      </c>
      <c r="C40" s="18">
        <v>2696</v>
      </c>
      <c r="D40" s="17">
        <v>2879</v>
      </c>
      <c r="E40" s="7">
        <f>SUM(B$3:B40)</f>
        <v>1994</v>
      </c>
      <c r="F40" s="7">
        <f>SUM(C$3:C40)</f>
        <v>20448</v>
      </c>
      <c r="G40" s="7">
        <f>SUM(D$3:D40)</f>
        <v>22442</v>
      </c>
      <c r="H40" s="9" t="e">
        <f t="shared" si="1"/>
        <v>#DIV/0!</v>
      </c>
      <c r="I40" s="9">
        <f t="shared" si="2"/>
        <v>8.2189468268546687E-2</v>
      </c>
      <c r="J40" s="9">
        <f t="shared" si="3"/>
        <v>5.8594076363940178E-2</v>
      </c>
      <c r="K40" s="9">
        <f>SUM(B40:B$123)/SUM(B$2:B$123)</f>
        <v>0.98650692535222806</v>
      </c>
      <c r="L40" s="9">
        <f>SUM(C40:C$123)/SUM(C$2:C$123)</f>
        <v>0.9286469365853266</v>
      </c>
      <c r="M40" s="9">
        <f>SUM(D40:D$123)/SUM(D$2:D$123)</f>
        <v>0.94892273790625781</v>
      </c>
      <c r="N40" s="8">
        <f t="shared" si="4"/>
        <v>13012.715408556507</v>
      </c>
      <c r="O40" s="8">
        <f t="shared" si="5"/>
        <v>67769.321586710517</v>
      </c>
      <c r="P40" s="8">
        <f t="shared" si="6"/>
        <v>111088.51628010585</v>
      </c>
    </row>
    <row r="41" spans="1:16" x14ac:dyDescent="0.45">
      <c r="A41" s="15">
        <v>9.5</v>
      </c>
      <c r="B41" s="17">
        <v>218</v>
      </c>
      <c r="C41" s="18">
        <v>2905</v>
      </c>
      <c r="D41" s="17">
        <v>3123</v>
      </c>
      <c r="E41" s="7">
        <f>SUM(B$3:B41)</f>
        <v>2212</v>
      </c>
      <c r="F41" s="7">
        <f>SUM(C$3:C41)</f>
        <v>23353</v>
      </c>
      <c r="G41" s="7">
        <f>SUM(D$3:D41)</f>
        <v>25565</v>
      </c>
      <c r="H41" s="9" t="e">
        <f t="shared" si="1"/>
        <v>#DIV/0!</v>
      </c>
      <c r="I41" s="9">
        <f t="shared" si="2"/>
        <v>9.3865935664875333E-2</v>
      </c>
      <c r="J41" s="9">
        <f t="shared" si="3"/>
        <v>6.6747953045367195E-2</v>
      </c>
      <c r="K41" s="9">
        <f>SUM(B41:B$123)/SUM(B$2:B$123)</f>
        <v>0.98514346170753331</v>
      </c>
      <c r="L41" s="9">
        <f>SUM(C41:C$123)/SUM(C$2:C$123)</f>
        <v>0.91781053173145333</v>
      </c>
      <c r="M41" s="9">
        <f>SUM(D41:D$123)/SUM(D$2:D$123)</f>
        <v>0.94140592363605979</v>
      </c>
      <c r="N41" s="8">
        <f t="shared" si="4"/>
        <v>14595.964231705797</v>
      </c>
      <c r="O41" s="8">
        <f t="shared" si="5"/>
        <v>65922.144300612024</v>
      </c>
      <c r="P41" s="8">
        <f t="shared" si="6"/>
        <v>110998.99606025603</v>
      </c>
    </row>
    <row r="42" spans="1:16" x14ac:dyDescent="0.45">
      <c r="A42" s="15">
        <v>9.75</v>
      </c>
      <c r="B42" s="17">
        <v>239</v>
      </c>
      <c r="C42" s="18">
        <v>3193</v>
      </c>
      <c r="D42" s="17">
        <v>3432</v>
      </c>
      <c r="E42" s="7">
        <f>SUM(B$3:B42)</f>
        <v>2451</v>
      </c>
      <c r="F42" s="7">
        <f>SUM(C$3:C42)</f>
        <v>26546</v>
      </c>
      <c r="G42" s="7">
        <f>SUM(D$3:D42)</f>
        <v>28997</v>
      </c>
      <c r="H42" s="9" t="e">
        <f t="shared" si="1"/>
        <v>#DIV/0!</v>
      </c>
      <c r="I42" s="9">
        <f t="shared" si="2"/>
        <v>0.1067000012058314</v>
      </c>
      <c r="J42" s="9">
        <f t="shared" si="3"/>
        <v>7.5708601386916194E-2</v>
      </c>
      <c r="K42" s="9">
        <f>SUM(B42:B$123)/SUM(B$2:B$123)</f>
        <v>0.98351922632751443</v>
      </c>
      <c r="L42" s="9">
        <f>SUM(C42:C$123)/SUM(C$2:C$123)</f>
        <v>0.90613406433512467</v>
      </c>
      <c r="M42" s="9">
        <f>SUM(D42:D$123)/SUM(D$2:D$123)</f>
        <v>0.93325204695463282</v>
      </c>
      <c r="N42" s="8">
        <f t="shared" si="4"/>
        <v>15039.121427724014</v>
      </c>
      <c r="O42" s="8">
        <f t="shared" si="5"/>
        <v>65051.974238037685</v>
      </c>
      <c r="P42" s="8">
        <f t="shared" si="6"/>
        <v>111965.74801034557</v>
      </c>
    </row>
    <row r="43" spans="1:16" x14ac:dyDescent="0.45">
      <c r="A43" s="15">
        <v>10</v>
      </c>
      <c r="B43" s="17">
        <v>248</v>
      </c>
      <c r="C43" s="18">
        <v>3315</v>
      </c>
      <c r="D43" s="17">
        <v>3563</v>
      </c>
      <c r="E43" s="7">
        <f>SUM(B$3:B43)</f>
        <v>2699</v>
      </c>
      <c r="F43" s="7">
        <f>SUM(C$3:C43)</f>
        <v>29861</v>
      </c>
      <c r="G43" s="7">
        <f>SUM(D$3:D43)</f>
        <v>32560</v>
      </c>
      <c r="H43" s="9" t="e">
        <f t="shared" si="1"/>
        <v>#DIV/0!</v>
      </c>
      <c r="I43" s="9">
        <f t="shared" si="2"/>
        <v>0.12002443818305325</v>
      </c>
      <c r="J43" s="9">
        <f t="shared" si="3"/>
        <v>8.501127913777258E-2</v>
      </c>
      <c r="K43" s="9">
        <f>SUM(B43:B$123)/SUM(B$2:B$123)</f>
        <v>0.98173852790630101</v>
      </c>
      <c r="L43" s="9">
        <f>SUM(C43:C$123)/SUM(C$2:C$123)</f>
        <v>0.89329999879416855</v>
      </c>
      <c r="M43" s="9">
        <f>SUM(D43:D$123)/SUM(D$2:D$123)</f>
        <v>0.92429139861308385</v>
      </c>
      <c r="N43" s="8">
        <f t="shared" si="4"/>
        <v>14637.313189422213</v>
      </c>
      <c r="O43" s="8">
        <f t="shared" si="5"/>
        <v>60263.280521959336</v>
      </c>
      <c r="P43" s="8">
        <f t="shared" si="6"/>
        <v>106286.70931006846</v>
      </c>
    </row>
    <row r="44" spans="1:16" x14ac:dyDescent="0.45">
      <c r="A44" s="15">
        <v>10.25</v>
      </c>
      <c r="B44" s="17">
        <v>230</v>
      </c>
      <c r="C44" s="18">
        <v>3587</v>
      </c>
      <c r="D44" s="17">
        <v>3817</v>
      </c>
      <c r="E44" s="7">
        <f>SUM(B$3:B44)</f>
        <v>2929</v>
      </c>
      <c r="F44" s="7">
        <f>SUM(C$3:C44)</f>
        <v>33448</v>
      </c>
      <c r="G44" s="7">
        <f>SUM(D$3:D44)</f>
        <v>36377</v>
      </c>
      <c r="H44" s="9" t="e">
        <f t="shared" si="1"/>
        <v>#DIV/0!</v>
      </c>
      <c r="I44" s="9">
        <f t="shared" si="2"/>
        <v>0.13444216229686765</v>
      </c>
      <c r="J44" s="9">
        <f t="shared" si="3"/>
        <v>9.4977128415072276E-2</v>
      </c>
      <c r="K44" s="9">
        <f>SUM(B44:B$123)/SUM(B$2:B$123)</f>
        <v>0.97989077389600421</v>
      </c>
      <c r="L44" s="9">
        <f>SUM(C44:C$123)/SUM(C$2:C$123)</f>
        <v>0.87997556181694681</v>
      </c>
      <c r="M44" s="9">
        <f>SUM(D44:D$123)/SUM(D$2:D$123)</f>
        <v>0.91498872086222738</v>
      </c>
      <c r="N44" s="8">
        <f t="shared" si="4"/>
        <v>12705.810430012492</v>
      </c>
      <c r="O44" s="8">
        <f t="shared" si="5"/>
        <v>57785.237087391462</v>
      </c>
      <c r="P44" s="8">
        <f t="shared" si="6"/>
        <v>103678.52035303788</v>
      </c>
    </row>
    <row r="45" spans="1:16" x14ac:dyDescent="0.45">
      <c r="A45" s="15">
        <v>10.5</v>
      </c>
      <c r="B45" s="17">
        <v>287</v>
      </c>
      <c r="C45" s="18">
        <v>3848</v>
      </c>
      <c r="D45" s="17">
        <v>4135</v>
      </c>
      <c r="E45" s="7">
        <f>SUM(B$3:B45)</f>
        <v>3216</v>
      </c>
      <c r="F45" s="7">
        <f>SUM(C$3:C45)</f>
        <v>37296</v>
      </c>
      <c r="G45" s="7">
        <f>SUM(D$3:D45)</f>
        <v>40512</v>
      </c>
      <c r="H45" s="9" t="e">
        <f t="shared" si="1"/>
        <v>#DIV/0!</v>
      </c>
      <c r="I45" s="9">
        <f t="shared" si="2"/>
        <v>0.14990895972925067</v>
      </c>
      <c r="J45" s="9">
        <f t="shared" si="3"/>
        <v>0.10577324755618682</v>
      </c>
      <c r="K45" s="9">
        <f>SUM(B45:B$123)/SUM(B$2:B$123)</f>
        <v>0.97817713106387416</v>
      </c>
      <c r="L45" s="9">
        <f>SUM(C45:C$123)/SUM(C$2:C$123)</f>
        <v>0.86555783770313233</v>
      </c>
      <c r="M45" s="9">
        <f>SUM(D45:D$123)/SUM(D$2:D$123)</f>
        <v>0.90502287158492778</v>
      </c>
      <c r="N45" s="8">
        <f t="shared" si="4"/>
        <v>14806.009689680539</v>
      </c>
      <c r="O45" s="8">
        <f t="shared" si="5"/>
        <v>54508.029478468154</v>
      </c>
      <c r="P45" s="8">
        <f t="shared" si="6"/>
        <v>101799.28434394348</v>
      </c>
    </row>
    <row r="46" spans="1:16" x14ac:dyDescent="0.45">
      <c r="A46" s="15">
        <v>10.75</v>
      </c>
      <c r="B46" s="17">
        <v>338</v>
      </c>
      <c r="C46" s="18">
        <v>4002</v>
      </c>
      <c r="D46" s="17">
        <v>4340</v>
      </c>
      <c r="E46" s="7">
        <f>SUM(B$3:B46)</f>
        <v>3554</v>
      </c>
      <c r="F46" s="7">
        <f>SUM(C$3:C46)</f>
        <v>41298</v>
      </c>
      <c r="G46" s="7">
        <f>SUM(D$3:D46)</f>
        <v>44852</v>
      </c>
      <c r="H46" s="9" t="e">
        <f t="shared" si="1"/>
        <v>#DIV/0!</v>
      </c>
      <c r="I46" s="9">
        <f t="shared" si="2"/>
        <v>0.16599475061396915</v>
      </c>
      <c r="J46" s="9">
        <f t="shared" si="3"/>
        <v>0.11710460355919458</v>
      </c>
      <c r="K46" s="9">
        <f>SUM(B46:B$123)/SUM(B$2:B$123)</f>
        <v>0.97603880283421618</v>
      </c>
      <c r="L46" s="9">
        <f>SUM(C46:C$123)/SUM(C$2:C$123)</f>
        <v>0.85009104027074933</v>
      </c>
      <c r="M46" s="9">
        <f>SUM(D46:D$123)/SUM(D$2:D$123)</f>
        <v>0.89422675244381322</v>
      </c>
      <c r="N46" s="8">
        <f t="shared" si="4"/>
        <v>16244.318474136318</v>
      </c>
      <c r="O46" s="8">
        <f t="shared" si="5"/>
        <v>49408.484886034887</v>
      </c>
      <c r="P46" s="8">
        <f t="shared" si="6"/>
        <v>96350.424694738453</v>
      </c>
    </row>
    <row r="47" spans="1:16" x14ac:dyDescent="0.45">
      <c r="A47" s="15">
        <v>11</v>
      </c>
      <c r="B47" s="17">
        <v>397</v>
      </c>
      <c r="C47" s="18">
        <v>4298</v>
      </c>
      <c r="D47" s="17">
        <v>4695</v>
      </c>
      <c r="E47" s="7">
        <f>SUM(B$3:B47)</f>
        <v>3951</v>
      </c>
      <c r="F47" s="7">
        <f>SUM(C$3:C47)</f>
        <v>45596</v>
      </c>
      <c r="G47" s="7">
        <f>SUM(D$3:D47)</f>
        <v>49547</v>
      </c>
      <c r="H47" s="9" t="e">
        <f t="shared" si="1"/>
        <v>#DIV/0!</v>
      </c>
      <c r="I47" s="9">
        <f t="shared" si="2"/>
        <v>0.18327029514733251</v>
      </c>
      <c r="J47" s="9">
        <f t="shared" si="3"/>
        <v>0.12936283315231015</v>
      </c>
      <c r="K47" s="9">
        <f>SUM(B47:B$123)/SUM(B$2:B$123)</f>
        <v>0.97352049293308596</v>
      </c>
      <c r="L47" s="9">
        <f>SUM(C47:C$123)/SUM(C$2:C$123)</f>
        <v>0.83400524938603082</v>
      </c>
      <c r="M47" s="9">
        <f>SUM(D47:D$123)/SUM(D$2:D$123)</f>
        <v>0.88289539644080539</v>
      </c>
      <c r="N47" s="8">
        <f t="shared" si="4"/>
        <v>17728.568457412563</v>
      </c>
      <c r="O47" s="8">
        <f t="shared" si="5"/>
        <v>45780.611909351202</v>
      </c>
      <c r="P47" s="8">
        <f t="shared" si="6"/>
        <v>93464.234721226894</v>
      </c>
    </row>
    <row r="48" spans="1:16" x14ac:dyDescent="0.45">
      <c r="A48" s="15">
        <v>11.25</v>
      </c>
      <c r="B48" s="17">
        <v>403</v>
      </c>
      <c r="C48" s="18">
        <v>4483</v>
      </c>
      <c r="D48" s="17">
        <v>4886</v>
      </c>
      <c r="E48" s="7">
        <f>SUM(B$3:B48)</f>
        <v>4354</v>
      </c>
      <c r="F48" s="7">
        <f>SUM(C$3:C48)</f>
        <v>50079</v>
      </c>
      <c r="G48" s="7">
        <f>SUM(D$3:D48)</f>
        <v>54433</v>
      </c>
      <c r="H48" s="9" t="e">
        <f t="shared" si="1"/>
        <v>#DIV/0!</v>
      </c>
      <c r="I48" s="9">
        <f t="shared" si="2"/>
        <v>0.20128943571109886</v>
      </c>
      <c r="J48" s="9">
        <f t="shared" si="3"/>
        <v>0.14211974684601889</v>
      </c>
      <c r="K48" s="9">
        <f>SUM(B48:B$123)/SUM(B$2:B$123)</f>
        <v>0.97056259639240927</v>
      </c>
      <c r="L48" s="9">
        <f>SUM(C48:C$123)/SUM(C$2:C$123)</f>
        <v>0.81672970485266749</v>
      </c>
      <c r="M48" s="9">
        <f>SUM(D48:D$123)/SUM(D$2:D$123)</f>
        <v>0.87063716684768988</v>
      </c>
      <c r="N48" s="8">
        <f t="shared" si="4"/>
        <v>16675.162166473747</v>
      </c>
      <c r="O48" s="8">
        <f t="shared" si="5"/>
        <v>40715.807848118304</v>
      </c>
      <c r="P48" s="8">
        <f t="shared" si="6"/>
        <v>86671.834468734683</v>
      </c>
    </row>
    <row r="49" spans="1:16" x14ac:dyDescent="0.45">
      <c r="A49" s="15">
        <v>11.5</v>
      </c>
      <c r="B49" s="17">
        <v>489</v>
      </c>
      <c r="C49" s="18">
        <v>4921</v>
      </c>
      <c r="D49" s="17">
        <v>5410</v>
      </c>
      <c r="E49" s="7">
        <f>SUM(B$3:B49)</f>
        <v>4843</v>
      </c>
      <c r="F49" s="7">
        <f>SUM(C$3:C49)</f>
        <v>55000</v>
      </c>
      <c r="G49" s="7">
        <f>SUM(D$3:D49)</f>
        <v>59843</v>
      </c>
      <c r="H49" s="9" t="e">
        <f t="shared" si="1"/>
        <v>#DIV/0!</v>
      </c>
      <c r="I49" s="9">
        <f t="shared" si="2"/>
        <v>0.22106909011981946</v>
      </c>
      <c r="J49" s="9">
        <f t="shared" si="3"/>
        <v>0.15624477817695714</v>
      </c>
      <c r="K49" s="9">
        <f>SUM(B49:B$123)/SUM(B$2:B$123)</f>
        <v>0.96755999612567711</v>
      </c>
      <c r="L49" s="9">
        <f>SUM(C49:C$123)/SUM(C$2:C$123)</f>
        <v>0.79871056428890108</v>
      </c>
      <c r="M49" s="9">
        <f>SUM(D49:D$123)/SUM(D$2:D$123)</f>
        <v>0.85788025315398109</v>
      </c>
      <c r="N49" s="8">
        <f t="shared" si="4"/>
        <v>18691.439914783794</v>
      </c>
      <c r="O49" s="8">
        <f t="shared" si="5"/>
        <v>37586.243744711603</v>
      </c>
      <c r="P49" s="8">
        <f t="shared" si="6"/>
        <v>84912.321536072821</v>
      </c>
    </row>
    <row r="50" spans="1:16" x14ac:dyDescent="0.45">
      <c r="A50" s="15">
        <v>11.75</v>
      </c>
      <c r="B50" s="17">
        <v>556</v>
      </c>
      <c r="C50" s="18">
        <v>5053</v>
      </c>
      <c r="D50" s="17">
        <v>5609</v>
      </c>
      <c r="E50" s="7">
        <f>SUM(B$3:B50)</f>
        <v>5399</v>
      </c>
      <c r="F50" s="7">
        <f>SUM(C$3:C50)</f>
        <v>60053</v>
      </c>
      <c r="G50" s="7">
        <f>SUM(D$3:D50)</f>
        <v>65452</v>
      </c>
      <c r="H50" s="9" t="e">
        <f t="shared" si="1"/>
        <v>#DIV/0!</v>
      </c>
      <c r="I50" s="9">
        <f t="shared" si="2"/>
        <v>0.2413793103448276</v>
      </c>
      <c r="J50" s="9">
        <f t="shared" si="3"/>
        <v>0.17088938090066003</v>
      </c>
      <c r="K50" s="9">
        <f>SUM(B50:B$123)/SUM(B$2:B$123)</f>
        <v>0.96391664245214836</v>
      </c>
      <c r="L50" s="9">
        <f>SUM(C50:C$123)/SUM(C$2:C$123)</f>
        <v>0.77893090988018054</v>
      </c>
      <c r="M50" s="9">
        <f>SUM(D50:D$123)/SUM(D$2:D$123)</f>
        <v>0.84375522182304286</v>
      </c>
      <c r="N50" s="8">
        <f t="shared" si="4"/>
        <v>19568.438570039645</v>
      </c>
      <c r="O50" s="8">
        <f t="shared" si="5"/>
        <v>31927.824824964919</v>
      </c>
      <c r="P50" s="8">
        <f t="shared" si="6"/>
        <v>77275.557137852302</v>
      </c>
    </row>
    <row r="51" spans="1:16" x14ac:dyDescent="0.45">
      <c r="A51" s="15">
        <v>12</v>
      </c>
      <c r="B51" s="17">
        <v>650</v>
      </c>
      <c r="C51" s="18">
        <v>5349</v>
      </c>
      <c r="D51" s="17">
        <v>5999</v>
      </c>
      <c r="E51" s="7">
        <f>SUM(B$3:B51)</f>
        <v>6049</v>
      </c>
      <c r="F51" s="7">
        <f>SUM(C$3:C51)</f>
        <v>65402</v>
      </c>
      <c r="G51" s="7">
        <f>SUM(D$3:D51)</f>
        <v>71451</v>
      </c>
      <c r="H51" s="9" t="e">
        <f t="shared" si="1"/>
        <v>#DIV/0!</v>
      </c>
      <c r="I51" s="9">
        <f t="shared" si="2"/>
        <v>0.26287928421848056</v>
      </c>
      <c r="J51" s="9">
        <f t="shared" si="3"/>
        <v>0.18655223911772079</v>
      </c>
      <c r="K51" s="9">
        <f>SUM(B51:B$123)/SUM(B$2:B$123)</f>
        <v>0.95977409717099915</v>
      </c>
      <c r="L51" s="9">
        <f>SUM(C51:C$123)/SUM(C$2:C$123)</f>
        <v>0.75862068965517238</v>
      </c>
      <c r="M51" s="9">
        <f>SUM(D51:D$123)/SUM(D$2:D$123)</f>
        <v>0.82911061909933992</v>
      </c>
      <c r="N51" s="8">
        <f t="shared" si="4"/>
        <v>20989.321139792479</v>
      </c>
      <c r="O51" s="8">
        <f t="shared" si="5"/>
        <v>27409.601772565071</v>
      </c>
      <c r="P51" s="8">
        <f t="shared" si="6"/>
        <v>71890.165182487981</v>
      </c>
    </row>
    <row r="52" spans="1:16" x14ac:dyDescent="0.45">
      <c r="A52" s="15">
        <v>12.25</v>
      </c>
      <c r="B52" s="17">
        <v>733</v>
      </c>
      <c r="C52" s="18">
        <v>5727</v>
      </c>
      <c r="D52" s="17">
        <v>6460</v>
      </c>
      <c r="E52" s="7">
        <f>SUM(B$3:B52)</f>
        <v>6782</v>
      </c>
      <c r="F52" s="7">
        <f>SUM(C$3:C52)</f>
        <v>71129</v>
      </c>
      <c r="G52" s="7">
        <f>SUM(D$3:D52)</f>
        <v>77911</v>
      </c>
      <c r="H52" s="9" t="e">
        <f t="shared" si="1"/>
        <v>#DIV/0!</v>
      </c>
      <c r="I52" s="9">
        <f t="shared" si="2"/>
        <v>0.28589860565695702</v>
      </c>
      <c r="J52" s="9">
        <f t="shared" si="3"/>
        <v>0.20341872754616092</v>
      </c>
      <c r="K52" s="9">
        <f>SUM(B52:B$123)/SUM(B$2:B$123)</f>
        <v>0.95493119351497946</v>
      </c>
      <c r="L52" s="9">
        <f>SUM(C52:C$123)/SUM(C$2:C$123)</f>
        <v>0.73712071578151939</v>
      </c>
      <c r="M52" s="9">
        <f>SUM(D52:D$123)/SUM(D$2:D$123)</f>
        <v>0.81344776088227921</v>
      </c>
      <c r="N52" s="8">
        <f t="shared" si="4"/>
        <v>21632.657504330109</v>
      </c>
      <c r="O52" s="8">
        <f t="shared" si="5"/>
        <v>23222.456831226489</v>
      </c>
      <c r="P52" s="8">
        <f t="shared" si="6"/>
        <v>66636.954523598033</v>
      </c>
    </row>
    <row r="53" spans="1:16" x14ac:dyDescent="0.45">
      <c r="A53" s="15">
        <v>12.5</v>
      </c>
      <c r="B53" s="17">
        <v>827</v>
      </c>
      <c r="C53" s="18">
        <v>5926</v>
      </c>
      <c r="D53" s="17">
        <v>6753</v>
      </c>
      <c r="E53" s="7">
        <f>SUM(B$3:B53)</f>
        <v>7609</v>
      </c>
      <c r="F53" s="7">
        <f>SUM(C$3:C53)</f>
        <v>77055</v>
      </c>
      <c r="G53" s="7">
        <f>SUM(D$3:D53)</f>
        <v>84664</v>
      </c>
      <c r="H53" s="9" t="e">
        <f t="shared" si="1"/>
        <v>#DIV/0!</v>
      </c>
      <c r="I53" s="9">
        <f t="shared" si="2"/>
        <v>0.30971779525786702</v>
      </c>
      <c r="J53" s="9">
        <f t="shared" si="3"/>
        <v>0.22105021305038014</v>
      </c>
      <c r="K53" s="9">
        <f>SUM(B53:B$123)/SUM(B$2:B$123)</f>
        <v>0.94946988831519108</v>
      </c>
      <c r="L53" s="9">
        <f>SUM(C53:C$123)/SUM(C$2:C$123)</f>
        <v>0.71410139434304298</v>
      </c>
      <c r="M53" s="9">
        <f>SUM(D53:D$123)/SUM(D$2:D$123)</f>
        <v>0.79658127245383903</v>
      </c>
      <c r="N53" s="8">
        <f t="shared" si="4"/>
        <v>22212.163984895284</v>
      </c>
      <c r="O53" s="8">
        <f t="shared" si="5"/>
        <v>18433.224172680231</v>
      </c>
      <c r="P53" s="8">
        <f t="shared" si="6"/>
        <v>59236.941859643521</v>
      </c>
    </row>
    <row r="54" spans="1:16" x14ac:dyDescent="0.45">
      <c r="A54" s="15">
        <v>12.75</v>
      </c>
      <c r="B54" s="17">
        <v>991</v>
      </c>
      <c r="C54" s="18">
        <v>6145</v>
      </c>
      <c r="D54" s="17">
        <v>7136</v>
      </c>
      <c r="E54" s="7">
        <f>SUM(B$3:B54)</f>
        <v>8600</v>
      </c>
      <c r="F54" s="7">
        <f>SUM(C$3:C54)</f>
        <v>83200</v>
      </c>
      <c r="G54" s="7">
        <f>SUM(D$3:D54)</f>
        <v>91800</v>
      </c>
      <c r="H54" s="9" t="e">
        <f t="shared" si="1"/>
        <v>#DIV/0!</v>
      </c>
      <c r="I54" s="9">
        <f t="shared" si="2"/>
        <v>0.33441724178125415</v>
      </c>
      <c r="J54" s="9">
        <f t="shared" si="3"/>
        <v>0.23968167766730722</v>
      </c>
      <c r="K54" s="9">
        <f>SUM(B54:B$123)/SUM(B$2:B$123)</f>
        <v>0.94330822474053211</v>
      </c>
      <c r="L54" s="9">
        <f>SUM(C54:C$123)/SUM(C$2:C$123)</f>
        <v>0.69028220474213298</v>
      </c>
      <c r="M54" s="9">
        <f>SUM(D54:D$123)/SUM(D$2:D$123)</f>
        <v>0.7789497869496198</v>
      </c>
      <c r="N54" s="8">
        <f t="shared" si="4"/>
        <v>24110.983393168997</v>
      </c>
      <c r="O54" s="8">
        <f t="shared" si="5"/>
        <v>14079.593715211598</v>
      </c>
      <c r="P54" s="8">
        <f t="shared" si="6"/>
        <v>52475.083763057839</v>
      </c>
    </row>
    <row r="55" spans="1:16" x14ac:dyDescent="0.45">
      <c r="A55" s="15">
        <v>13</v>
      </c>
      <c r="B55" s="17">
        <v>1126</v>
      </c>
      <c r="C55" s="18">
        <v>6553</v>
      </c>
      <c r="D55" s="17">
        <v>7679</v>
      </c>
      <c r="E55" s="7">
        <f>SUM(B$3:B55)</f>
        <v>9726</v>
      </c>
      <c r="F55" s="7">
        <f>SUM(C$3:C55)</f>
        <v>89753</v>
      </c>
      <c r="G55" s="7">
        <f>SUM(D$3:D55)</f>
        <v>99479</v>
      </c>
      <c r="H55" s="9" t="e">
        <f t="shared" si="1"/>
        <v>#DIV/0!</v>
      </c>
      <c r="I55" s="9">
        <f t="shared" si="2"/>
        <v>0.3607566190095301</v>
      </c>
      <c r="J55" s="9">
        <f t="shared" si="3"/>
        <v>0.25973086724037098</v>
      </c>
      <c r="K55" s="9">
        <f>SUM(B55:B$123)/SUM(B$2:B$123)</f>
        <v>0.9359246593203544</v>
      </c>
      <c r="L55" s="9">
        <f>SUM(C55:C$123)/SUM(C$2:C$123)</f>
        <v>0.66558275821874591</v>
      </c>
      <c r="M55" s="9">
        <f>SUM(D55:D$123)/SUM(D$2:D$123)</f>
        <v>0.76031832233269281</v>
      </c>
      <c r="N55" s="8">
        <f t="shared" si="4"/>
        <v>24688.881903213995</v>
      </c>
      <c r="O55" s="8">
        <f t="shared" si="5"/>
        <v>10464.404048330111</v>
      </c>
      <c r="P55" s="8">
        <f t="shared" si="6"/>
        <v>46536.258244663419</v>
      </c>
    </row>
    <row r="56" spans="1:16" x14ac:dyDescent="0.45">
      <c r="A56" s="15">
        <v>13.25</v>
      </c>
      <c r="B56" s="17">
        <v>1309</v>
      </c>
      <c r="C56" s="18">
        <v>6681</v>
      </c>
      <c r="D56" s="17">
        <v>7990</v>
      </c>
      <c r="E56" s="7">
        <f>SUM(B$3:B56)</f>
        <v>11035</v>
      </c>
      <c r="F56" s="7">
        <f>SUM(C$3:C56)</f>
        <v>96434</v>
      </c>
      <c r="G56" s="7">
        <f>SUM(D$3:D56)</f>
        <v>107469</v>
      </c>
      <c r="H56" s="9" t="e">
        <f t="shared" si="1"/>
        <v>#DIV/0!</v>
      </c>
      <c r="I56" s="9">
        <f t="shared" si="2"/>
        <v>0.38761048430208489</v>
      </c>
      <c r="J56" s="9">
        <f t="shared" si="3"/>
        <v>0.28059205029659956</v>
      </c>
      <c r="K56" s="9">
        <f>SUM(B56:B$123)/SUM(B$2:B$123)</f>
        <v>0.92753526006392628</v>
      </c>
      <c r="L56" s="9">
        <f>SUM(C56:C$123)/SUM(C$2:C$123)</f>
        <v>0.63924338099046996</v>
      </c>
      <c r="M56" s="9">
        <f>SUM(D56:D$123)/SUM(D$2:D$123)</f>
        <v>0.74026913275962902</v>
      </c>
      <c r="N56" s="8">
        <f t="shared" si="4"/>
        <v>25718.463296519076</v>
      </c>
      <c r="O56" s="8">
        <f t="shared" si="5"/>
        <v>6865.0445881633086</v>
      </c>
      <c r="P56" s="8">
        <f t="shared" si="6"/>
        <v>39085.67593779743</v>
      </c>
    </row>
    <row r="57" spans="1:16" x14ac:dyDescent="0.45">
      <c r="A57" s="15">
        <v>13.5</v>
      </c>
      <c r="B57" s="17">
        <v>1449</v>
      </c>
      <c r="C57" s="18">
        <v>6934</v>
      </c>
      <c r="D57" s="17">
        <v>8383</v>
      </c>
      <c r="E57" s="7">
        <f>SUM(B$3:B57)</f>
        <v>12484</v>
      </c>
      <c r="F57" s="7">
        <f>SUM(C$3:C57)</f>
        <v>103368</v>
      </c>
      <c r="G57" s="7">
        <f>SUM(D$3:D57)</f>
        <v>115852</v>
      </c>
      <c r="H57" s="9" t="e">
        <f t="shared" si="1"/>
        <v>#DIV/0!</v>
      </c>
      <c r="I57" s="9">
        <f t="shared" si="2"/>
        <v>0.41548126740919084</v>
      </c>
      <c r="J57" s="9">
        <f t="shared" si="3"/>
        <v>0.30247932158075025</v>
      </c>
      <c r="K57" s="9">
        <f>SUM(B57:B$123)/SUM(B$2:B$123)</f>
        <v>0.91778239716280352</v>
      </c>
      <c r="L57" s="9">
        <f>SUM(C57:C$123)/SUM(C$2:C$123)</f>
        <v>0.61238951569791511</v>
      </c>
      <c r="M57" s="9">
        <f>SUM(D57:D$123)/SUM(D$2:D$123)</f>
        <v>0.7194079497034005</v>
      </c>
      <c r="N57" s="8">
        <f t="shared" si="4"/>
        <v>25348.288196673406</v>
      </c>
      <c r="O57" s="8">
        <f t="shared" si="5"/>
        <v>4043.9599906900767</v>
      </c>
      <c r="P57" s="8">
        <f t="shared" si="6"/>
        <v>32261.56331861658</v>
      </c>
    </row>
    <row r="58" spans="1:16" x14ac:dyDescent="0.45">
      <c r="A58" s="15">
        <v>13.75</v>
      </c>
      <c r="B58" s="17">
        <v>1712</v>
      </c>
      <c r="C58" s="18">
        <v>7089</v>
      </c>
      <c r="D58" s="17">
        <v>8801</v>
      </c>
      <c r="E58" s="7">
        <f>SUM(B$3:B58)</f>
        <v>14196</v>
      </c>
      <c r="F58" s="7">
        <f>SUM(C$3:C58)</f>
        <v>110457</v>
      </c>
      <c r="G58" s="7">
        <f>SUM(D$3:D58)</f>
        <v>124653</v>
      </c>
      <c r="H58" s="9" t="e">
        <f t="shared" si="1"/>
        <v>#DIV/0!</v>
      </c>
      <c r="I58" s="9">
        <f t="shared" si="2"/>
        <v>0.44397506340663451</v>
      </c>
      <c r="J58" s="9">
        <f t="shared" si="3"/>
        <v>0.32545795388085891</v>
      </c>
      <c r="K58" s="9">
        <f>SUM(B58:B$123)/SUM(B$2:B$123)</f>
        <v>0.90698644732038414</v>
      </c>
      <c r="L58" s="9">
        <f>SUM(C58:C$123)/SUM(C$2:C$123)</f>
        <v>0.58451873259080911</v>
      </c>
      <c r="M58" s="9">
        <f>SUM(D58:D$123)/SUM(D$2:D$123)</f>
        <v>0.6975206784192497</v>
      </c>
      <c r="N58" s="8">
        <f t="shared" si="4"/>
        <v>26475.861789240615</v>
      </c>
      <c r="O58" s="8">
        <f t="shared" si="5"/>
        <v>1870.5553176486503</v>
      </c>
      <c r="P58" s="8">
        <f t="shared" si="6"/>
        <v>25787.611109334921</v>
      </c>
    </row>
    <row r="59" spans="1:16" x14ac:dyDescent="0.45">
      <c r="A59" s="15">
        <v>14</v>
      </c>
      <c r="B59" s="17">
        <v>1899</v>
      </c>
      <c r="C59" s="18">
        <v>7324</v>
      </c>
      <c r="D59" s="17">
        <v>9223</v>
      </c>
      <c r="E59" s="7">
        <f>SUM(B$3:B59)</f>
        <v>16095</v>
      </c>
      <c r="F59" s="7">
        <f>SUM(C$3:C59)</f>
        <v>117781</v>
      </c>
      <c r="G59" s="7">
        <f>SUM(D$3:D59)</f>
        <v>133876</v>
      </c>
      <c r="H59" s="9" t="e">
        <f t="shared" si="1"/>
        <v>#DIV/0!</v>
      </c>
      <c r="I59" s="9">
        <f t="shared" si="2"/>
        <v>0.47341342733459008</v>
      </c>
      <c r="J59" s="9">
        <f t="shared" si="3"/>
        <v>0.34953839084301114</v>
      </c>
      <c r="K59" s="9">
        <f>SUM(B59:B$123)/SUM(B$2:B$123)</f>
        <v>0.89423098415252911</v>
      </c>
      <c r="L59" s="9">
        <f>SUM(C59:C$123)/SUM(C$2:C$123)</f>
        <v>0.55602493659336549</v>
      </c>
      <c r="M59" s="9">
        <f>SUM(D59:D$123)/SUM(D$2:D$123)</f>
        <v>0.67454204611914115</v>
      </c>
      <c r="N59" s="8">
        <f t="shared" si="4"/>
        <v>25752.533520420508</v>
      </c>
      <c r="O59" s="8">
        <f t="shared" si="5"/>
        <v>509.21739826074577</v>
      </c>
      <c r="P59" s="8">
        <f t="shared" si="6"/>
        <v>19706.820518933142</v>
      </c>
    </row>
    <row r="60" spans="1:16" x14ac:dyDescent="0.45">
      <c r="A60" s="15">
        <v>14.25</v>
      </c>
      <c r="B60" s="17">
        <v>2158</v>
      </c>
      <c r="C60" s="18">
        <v>7343</v>
      </c>
      <c r="D60" s="17">
        <v>9501</v>
      </c>
      <c r="E60" s="7">
        <f>SUM(B$3:B60)</f>
        <v>18253</v>
      </c>
      <c r="F60" s="7">
        <f>SUM(C$3:C60)</f>
        <v>125124</v>
      </c>
      <c r="G60" s="7">
        <f>SUM(D$3:D60)</f>
        <v>143377</v>
      </c>
      <c r="H60" s="9" t="e">
        <f t="shared" si="1"/>
        <v>#DIV/0!</v>
      </c>
      <c r="I60" s="9">
        <f t="shared" si="2"/>
        <v>0.50292816058458711</v>
      </c>
      <c r="J60" s="9">
        <f t="shared" si="3"/>
        <v>0.37434466120812099</v>
      </c>
      <c r="K60" s="9">
        <f>SUM(B60:B$123)/SUM(B$2:B$123)</f>
        <v>0.88008225485594227</v>
      </c>
      <c r="L60" s="9">
        <f>SUM(C60:C$123)/SUM(C$2:C$123)</f>
        <v>0.52658657266540987</v>
      </c>
      <c r="M60" s="9">
        <f>SUM(D60:D$123)/SUM(D$2:D$123)</f>
        <v>0.65046160915698892</v>
      </c>
      <c r="N60" s="8">
        <f t="shared" si="4"/>
        <v>25426.273158898119</v>
      </c>
      <c r="O60" s="8">
        <f t="shared" si="5"/>
        <v>1.3742182336854172</v>
      </c>
      <c r="P60" s="8">
        <f t="shared" si="6"/>
        <v>13950.60815101735</v>
      </c>
    </row>
    <row r="61" spans="1:16" x14ac:dyDescent="0.45">
      <c r="A61" s="15">
        <v>14.5</v>
      </c>
      <c r="B61" s="17">
        <v>2315</v>
      </c>
      <c r="C61" s="18">
        <v>7097</v>
      </c>
      <c r="D61" s="17">
        <v>9412</v>
      </c>
      <c r="E61" s="7">
        <f>SUM(B$3:B61)</f>
        <v>20568</v>
      </c>
      <c r="F61" s="7">
        <f>SUM(C$3:C61)</f>
        <v>132221</v>
      </c>
      <c r="G61" s="7">
        <f>SUM(D$3:D61)</f>
        <v>152789</v>
      </c>
      <c r="H61" s="9" t="e">
        <f t="shared" si="1"/>
        <v>#DIV/0!</v>
      </c>
      <c r="I61" s="9">
        <f t="shared" si="2"/>
        <v>0.53145411208604809</v>
      </c>
      <c r="J61" s="9">
        <f t="shared" si="3"/>
        <v>0.39891856044782353</v>
      </c>
      <c r="K61" s="9">
        <f>SUM(B61:B$123)/SUM(B$2:B$123)</f>
        <v>0.86400381471795673</v>
      </c>
      <c r="L61" s="9">
        <f>SUM(C61:C$123)/SUM(C$2:C$123)</f>
        <v>0.49707183941541294</v>
      </c>
      <c r="M61" s="9">
        <f>SUM(D61:D$123)/SUM(D$2:D$123)</f>
        <v>0.62565533879187907</v>
      </c>
      <c r="N61" s="8">
        <f t="shared" si="4"/>
        <v>23447.621535489361</v>
      </c>
      <c r="O61" s="8">
        <f t="shared" si="5"/>
        <v>396.34664217734968</v>
      </c>
      <c r="P61" s="8">
        <f t="shared" si="6"/>
        <v>8705.6959064746261</v>
      </c>
    </row>
    <row r="62" spans="1:16" x14ac:dyDescent="0.45">
      <c r="A62" s="24">
        <v>14.75</v>
      </c>
      <c r="B62" s="16">
        <v>2630</v>
      </c>
      <c r="C62" s="25">
        <v>7265</v>
      </c>
      <c r="D62" s="16">
        <v>9895</v>
      </c>
      <c r="E62" s="6">
        <f>SUM(B$3:B62)</f>
        <v>23198</v>
      </c>
      <c r="F62" s="6">
        <f>SUM(C$3:C62)</f>
        <v>139486</v>
      </c>
      <c r="G62" s="6">
        <f>SUM(D$3:D62)</f>
        <v>162684</v>
      </c>
      <c r="H62" s="21" t="e">
        <f t="shared" si="1"/>
        <v>#DIV/0!</v>
      </c>
      <c r="I62" s="21">
        <f t="shared" si="2"/>
        <v>0.56065532917187522</v>
      </c>
      <c r="J62" s="21">
        <f t="shared" si="3"/>
        <v>0.42475352995237697</v>
      </c>
      <c r="K62" s="9">
        <f>SUM(B62:B$123)/SUM(B$2:B$123)</f>
        <v>0.84675562708151719</v>
      </c>
      <c r="L62" s="9">
        <f>SUM(C62:C$123)/SUM(C$2:C$123)</f>
        <v>0.46854588791395185</v>
      </c>
      <c r="M62" s="9">
        <f>SUM(D62:D$123)/SUM(D$2:D$123)</f>
        <v>0.60108143955217641</v>
      </c>
      <c r="N62" s="8">
        <f t="shared" si="4"/>
        <v>22617.453251904979</v>
      </c>
      <c r="O62" s="8">
        <f t="shared" si="5"/>
        <v>1718.2232784393029</v>
      </c>
      <c r="P62" s="8">
        <f t="shared" si="6"/>
        <v>5012.6449678952386</v>
      </c>
    </row>
    <row r="63" spans="1:16" x14ac:dyDescent="0.45">
      <c r="A63" s="15">
        <v>15</v>
      </c>
      <c r="B63" s="17">
        <v>2817</v>
      </c>
      <c r="C63" s="18">
        <v>7462</v>
      </c>
      <c r="D63" s="17">
        <v>10279</v>
      </c>
      <c r="E63" s="7">
        <f>SUM(B$3:B63)</f>
        <v>26015</v>
      </c>
      <c r="F63" s="7">
        <f>SUM(C$3:C63)</f>
        <v>146948</v>
      </c>
      <c r="G63" s="7">
        <f>SUM(D$3:D63)</f>
        <v>172963</v>
      </c>
      <c r="H63" s="9" t="e">
        <f t="shared" si="1"/>
        <v>#DIV/0!</v>
      </c>
      <c r="I63" s="9">
        <f t="shared" si="2"/>
        <v>0.59064837554413141</v>
      </c>
      <c r="J63" s="9">
        <f t="shared" si="3"/>
        <v>0.45159108948115967</v>
      </c>
      <c r="K63" s="9">
        <f>SUM(B63:B$123)/SUM(B$2:B$123)</f>
        <v>0.8271604938271605</v>
      </c>
      <c r="L63" s="9">
        <f>SUM(C63:C$123)/SUM(C$2:C$123)</f>
        <v>0.43934467082812484</v>
      </c>
      <c r="M63" s="9">
        <f>SUM(D63:D$123)/SUM(D$2:D$123)</f>
        <v>0.57524647004762297</v>
      </c>
      <c r="N63" s="8">
        <f t="shared" si="4"/>
        <v>20271.193984217363</v>
      </c>
      <c r="O63" s="8">
        <f t="shared" si="5"/>
        <v>4045.64948869927</v>
      </c>
      <c r="P63" s="8">
        <f t="shared" si="6"/>
        <v>2191.5874768608478</v>
      </c>
    </row>
    <row r="64" spans="1:16" x14ac:dyDescent="0.45">
      <c r="A64" s="15">
        <v>15.25</v>
      </c>
      <c r="B64" s="17">
        <v>3087</v>
      </c>
      <c r="C64" s="18">
        <v>7219</v>
      </c>
      <c r="D64" s="17">
        <v>10306</v>
      </c>
      <c r="E64" s="7">
        <f>SUM(B$3:B64)</f>
        <v>29102</v>
      </c>
      <c r="F64" s="7">
        <f>SUM(C$3:C64)</f>
        <v>154167</v>
      </c>
      <c r="G64" s="7">
        <f>SUM(D$3:D64)</f>
        <v>183269</v>
      </c>
      <c r="H64" s="9" t="e">
        <f t="shared" si="1"/>
        <v>#DIV/0!</v>
      </c>
      <c r="I64" s="9">
        <f t="shared" si="2"/>
        <v>0.61966469848185823</v>
      </c>
      <c r="J64" s="9">
        <f t="shared" si="3"/>
        <v>0.47849914362102097</v>
      </c>
      <c r="K64" s="9">
        <f>SUM(B64:B$123)/SUM(B$2:B$123)</f>
        <v>0.8061720944440719</v>
      </c>
      <c r="L64" s="9">
        <f>SUM(C64:C$123)/SUM(C$2:C$123)</f>
        <v>0.40935162445586859</v>
      </c>
      <c r="M64" s="9">
        <f>SUM(D64:D$123)/SUM(D$2:D$123)</f>
        <v>0.54840891051884033</v>
      </c>
      <c r="N64" s="8">
        <f t="shared" si="4"/>
        <v>18266.556603765694</v>
      </c>
      <c r="O64" s="8">
        <f t="shared" si="5"/>
        <v>7022.8369018055064</v>
      </c>
      <c r="P64" s="8">
        <f t="shared" si="6"/>
        <v>462.08746592541161</v>
      </c>
    </row>
    <row r="65" spans="1:16" x14ac:dyDescent="0.45">
      <c r="A65" s="15">
        <v>15.5</v>
      </c>
      <c r="B65" s="17">
        <v>3301</v>
      </c>
      <c r="C65" s="18">
        <v>7155</v>
      </c>
      <c r="D65" s="17">
        <v>10456</v>
      </c>
      <c r="E65" s="7">
        <f>SUM(B$3:B65)</f>
        <v>32403</v>
      </c>
      <c r="F65" s="7">
        <f>SUM(C$3:C65)</f>
        <v>161322</v>
      </c>
      <c r="G65" s="7">
        <f>SUM(D$3:D65)</f>
        <v>193725</v>
      </c>
      <c r="H65" s="9" t="e">
        <f t="shared" si="1"/>
        <v>#DIV/0!</v>
      </c>
      <c r="I65" s="9">
        <f t="shared" si="2"/>
        <v>0.64842377738744572</v>
      </c>
      <c r="J65" s="9">
        <f t="shared" si="3"/>
        <v>0.50579883448909679</v>
      </c>
      <c r="K65" s="9">
        <f>SUM(B65:B$123)/SUM(B$2:B$123)</f>
        <v>0.78317202738848279</v>
      </c>
      <c r="L65" s="9">
        <f>SUM(C65:C$123)/SUM(C$2:C$123)</f>
        <v>0.38033530151814171</v>
      </c>
      <c r="M65" s="9">
        <f>SUM(D65:D$123)/SUM(D$2:D$123)</f>
        <v>0.52150085637897903</v>
      </c>
      <c r="N65" s="8">
        <f t="shared" si="4"/>
        <v>15724.253385159354</v>
      </c>
      <c r="O65" s="8">
        <f t="shared" si="5"/>
        <v>10936.322722015757</v>
      </c>
      <c r="P65" s="8">
        <f t="shared" si="6"/>
        <v>15.300275182678295</v>
      </c>
    </row>
    <row r="66" spans="1:16" x14ac:dyDescent="0.45">
      <c r="A66" s="15">
        <v>15.75</v>
      </c>
      <c r="B66" s="17">
        <v>3588</v>
      </c>
      <c r="C66" s="18">
        <v>6985</v>
      </c>
      <c r="D66" s="17">
        <v>10573</v>
      </c>
      <c r="E66" s="7">
        <f>SUM(B$3:B66)</f>
        <v>35991</v>
      </c>
      <c r="F66" s="7">
        <f>SUM(C$3:C66)</f>
        <v>168307</v>
      </c>
      <c r="G66" s="7">
        <f>SUM(D$3:D66)</f>
        <v>204298</v>
      </c>
      <c r="H66" s="9" t="e">
        <f t="shared" si="1"/>
        <v>#DIV/0!</v>
      </c>
      <c r="I66" s="9">
        <f t="shared" si="2"/>
        <v>0.67649955183266275</v>
      </c>
      <c r="J66" s="9">
        <f t="shared" si="3"/>
        <v>0.53340400200518001</v>
      </c>
      <c r="K66" s="9">
        <f>SUM(B66:B$123)/SUM(B$2:B$123)</f>
        <v>0.75857752743691187</v>
      </c>
      <c r="L66" s="9">
        <f>SUM(C66:C$123)/SUM(C$2:C$123)</f>
        <v>0.35157622261255433</v>
      </c>
      <c r="M66" s="9">
        <f>SUM(D66:D$123)/SUM(D$2:D$123)</f>
        <v>0.49420116551090315</v>
      </c>
      <c r="N66" s="8">
        <f t="shared" si="4"/>
        <v>13400.145513353638</v>
      </c>
      <c r="O66" s="8">
        <f t="shared" si="5"/>
        <v>15430.889524741422</v>
      </c>
      <c r="P66" s="8">
        <f t="shared" si="6"/>
        <v>878.50908668386194</v>
      </c>
    </row>
    <row r="67" spans="1:16" x14ac:dyDescent="0.45">
      <c r="A67" s="15">
        <v>16</v>
      </c>
      <c r="B67" s="17">
        <v>3724</v>
      </c>
      <c r="C67" s="18">
        <v>6869</v>
      </c>
      <c r="D67" s="17">
        <v>10593</v>
      </c>
      <c r="E67" s="7">
        <f>SUM(B$3:B67)</f>
        <v>39715</v>
      </c>
      <c r="F67" s="7">
        <f>SUM(C$3:C67)</f>
        <v>175176</v>
      </c>
      <c r="G67" s="7">
        <f>SUM(D$3:D67)</f>
        <v>214891</v>
      </c>
      <c r="H67" s="9" t="e">
        <f t="shared" si="1"/>
        <v>#DIV/0!</v>
      </c>
      <c r="I67" s="9">
        <f t="shared" si="2"/>
        <v>0.70410907146962709</v>
      </c>
      <c r="J67" s="9">
        <f t="shared" si="3"/>
        <v>0.5610613877516919</v>
      </c>
      <c r="K67" s="9">
        <f>SUM(B67:B$123)/SUM(B$2:B$123)</f>
        <v>0.73184469925568296</v>
      </c>
      <c r="L67" s="9">
        <f>SUM(C67:C$123)/SUM(C$2:C$123)</f>
        <v>0.32350044816733725</v>
      </c>
      <c r="M67" s="9">
        <f>SUM(D67:D$123)/SUM(D$2:D$123)</f>
        <v>0.46659599799481993</v>
      </c>
      <c r="N67" s="8">
        <f t="shared" si="4"/>
        <v>10542.426422221142</v>
      </c>
      <c r="O67" s="8">
        <f t="shared" si="5"/>
        <v>20708.706510401436</v>
      </c>
      <c r="P67" s="8">
        <f t="shared" si="6"/>
        <v>3068.9660203372928</v>
      </c>
    </row>
    <row r="68" spans="1:16" x14ac:dyDescent="0.45">
      <c r="A68" s="15">
        <v>16.25</v>
      </c>
      <c r="B68" s="17">
        <v>3924</v>
      </c>
      <c r="C68" s="18">
        <v>6565</v>
      </c>
      <c r="D68" s="17">
        <v>10489</v>
      </c>
      <c r="E68" s="7">
        <f>SUM(B$3:B68)</f>
        <v>43639</v>
      </c>
      <c r="F68" s="7">
        <f>SUM(C$3:C68)</f>
        <v>181741</v>
      </c>
      <c r="G68" s="7">
        <f>SUM(D$3:D68)</f>
        <v>225380</v>
      </c>
      <c r="H68" s="9" t="e">
        <f t="shared" ref="H68:H123" si="12">E68/E$123</f>
        <v>#DIV/0!</v>
      </c>
      <c r="I68" s="9">
        <f t="shared" ref="I68:I123" si="13">F68/F$123</f>
        <v>0.73049668195392925</v>
      </c>
      <c r="J68" s="9">
        <f t="shared" ref="J68:J123" si="14">G68/G$123</f>
        <v>0.58844723869997495</v>
      </c>
      <c r="K68" s="9">
        <f>SUM(B68:B$123)/SUM(B$2:B$123)</f>
        <v>0.70409858661719449</v>
      </c>
      <c r="L68" s="9">
        <f>SUM(C68:C$123)/SUM(C$2:C$123)</f>
        <v>0.29589092853037291</v>
      </c>
      <c r="M68" s="9">
        <f>SUM(D68:D$123)/SUM(D$2:D$123)</f>
        <v>0.4389386122483081</v>
      </c>
      <c r="N68" s="8">
        <f t="shared" ref="N68:N123" si="15">($A68-V$2)^2*B68</f>
        <v>8052.7208357616137</v>
      </c>
      <c r="O68" s="8">
        <f t="shared" ref="O68:O123" si="16">($A68-W$2)^2*C68</f>
        <v>25901.987688966128</v>
      </c>
      <c r="P68" s="8">
        <f t="shared" ref="P68:P123" si="17">($A68-X$2)^2*D68</f>
        <v>6517.2664871744864</v>
      </c>
    </row>
    <row r="69" spans="1:16" x14ac:dyDescent="0.45">
      <c r="A69" s="15">
        <v>16.5</v>
      </c>
      <c r="B69" s="17">
        <v>4018</v>
      </c>
      <c r="C69" s="18">
        <v>6143</v>
      </c>
      <c r="D69" s="17">
        <v>10161</v>
      </c>
      <c r="E69" s="7">
        <f>SUM(B$3:B69)</f>
        <v>47657</v>
      </c>
      <c r="F69" s="7">
        <f>SUM(C$3:C69)</f>
        <v>187884</v>
      </c>
      <c r="G69" s="7">
        <f>SUM(D$3:D69)</f>
        <v>235541</v>
      </c>
      <c r="H69" s="9" t="e">
        <f t="shared" si="12"/>
        <v>#DIV/0!</v>
      </c>
      <c r="I69" s="9">
        <f t="shared" si="13"/>
        <v>0.7551880896013119</v>
      </c>
      <c r="J69" s="9">
        <f t="shared" si="14"/>
        <v>0.61497671066922888</v>
      </c>
      <c r="K69" s="9">
        <f>SUM(B69:B$123)/SUM(B$2:B$123)</f>
        <v>0.67486234977685389</v>
      </c>
      <c r="L69" s="9">
        <f>SUM(C69:C$123)/SUM(C$2:C$123)</f>
        <v>0.26950331804607081</v>
      </c>
      <c r="M69" s="9">
        <f>SUM(D69:D$123)/SUM(D$2:D$123)</f>
        <v>0.41155276130002505</v>
      </c>
      <c r="N69" s="8">
        <f t="shared" si="15"/>
        <v>5618.7766622553945</v>
      </c>
      <c r="O69" s="8">
        <f t="shared" si="16"/>
        <v>30721.91971551572</v>
      </c>
      <c r="P69" s="8">
        <f t="shared" si="17"/>
        <v>10953.248453768798</v>
      </c>
    </row>
    <row r="70" spans="1:16" x14ac:dyDescent="0.45">
      <c r="A70" s="15">
        <v>16.75</v>
      </c>
      <c r="B70" s="17">
        <v>4202</v>
      </c>
      <c r="C70" s="18">
        <v>5844</v>
      </c>
      <c r="D70" s="17">
        <v>10046</v>
      </c>
      <c r="E70" s="7">
        <f>SUM(B$3:B70)</f>
        <v>51859</v>
      </c>
      <c r="F70" s="7">
        <f>SUM(C$3:C70)</f>
        <v>193728</v>
      </c>
      <c r="G70" s="7">
        <f>SUM(D$3:D70)</f>
        <v>245587</v>
      </c>
      <c r="H70" s="9" t="e">
        <f t="shared" si="12"/>
        <v>#DIV/0!</v>
      </c>
      <c r="I70" s="9">
        <f t="shared" si="13"/>
        <v>0.77867768528604331</v>
      </c>
      <c r="J70" s="9">
        <f t="shared" si="14"/>
        <v>0.64120592781351826</v>
      </c>
      <c r="K70" s="9">
        <f>SUM(B70:B$123)/SUM(B$2:B$123)</f>
        <v>0.64492575456164269</v>
      </c>
      <c r="L70" s="9">
        <f>SUM(C70:C$123)/SUM(C$2:C$123)</f>
        <v>0.24481191039868805</v>
      </c>
      <c r="M70" s="9">
        <f>SUM(D70:D$123)/SUM(D$2:D$123)</f>
        <v>0.38502328933077118</v>
      </c>
      <c r="N70" s="8">
        <f t="shared" si="15"/>
        <v>3654.1905212523061</v>
      </c>
      <c r="O70" s="8">
        <f t="shared" si="16"/>
        <v>36126.359490762268</v>
      </c>
      <c r="P70" s="8">
        <f t="shared" si="17"/>
        <v>16672.302365988715</v>
      </c>
    </row>
    <row r="71" spans="1:16" x14ac:dyDescent="0.45">
      <c r="A71" s="15">
        <v>17</v>
      </c>
      <c r="B71" s="17">
        <v>4266</v>
      </c>
      <c r="C71" s="18">
        <v>5594</v>
      </c>
      <c r="D71" s="17">
        <v>9860</v>
      </c>
      <c r="E71" s="7">
        <f>SUM(B$3:B71)</f>
        <v>56125</v>
      </c>
      <c r="F71" s="7">
        <f>SUM(C$3:C71)</f>
        <v>199322</v>
      </c>
      <c r="G71" s="7">
        <f>SUM(D$3:D71)</f>
        <v>255447</v>
      </c>
      <c r="H71" s="9" t="e">
        <f t="shared" si="12"/>
        <v>#DIV/0!</v>
      </c>
      <c r="I71" s="9">
        <f t="shared" si="13"/>
        <v>0.80116242147022998</v>
      </c>
      <c r="J71" s="9">
        <f t="shared" si="14"/>
        <v>0.66694951541482161</v>
      </c>
      <c r="K71" s="9">
        <f>SUM(B71:B$123)/SUM(B$2:B$123)</f>
        <v>0.61361824508072749</v>
      </c>
      <c r="L71" s="9">
        <f>SUM(C71:C$123)/SUM(C$2:C$123)</f>
        <v>0.22132231471395669</v>
      </c>
      <c r="M71" s="9">
        <f>SUM(D71:D$123)/SUM(D$2:D$123)</f>
        <v>0.35879407218648174</v>
      </c>
      <c r="N71" s="8">
        <f t="shared" si="15"/>
        <v>1987.363643373136</v>
      </c>
      <c r="O71" s="8">
        <f t="shared" si="16"/>
        <v>41884.774500835818</v>
      </c>
      <c r="P71" s="8">
        <f t="shared" si="17"/>
        <v>23330.95536132163</v>
      </c>
    </row>
    <row r="72" spans="1:16" x14ac:dyDescent="0.45">
      <c r="A72" s="15">
        <v>17.25</v>
      </c>
      <c r="B72" s="17">
        <v>4396</v>
      </c>
      <c r="C72" s="18">
        <v>5106</v>
      </c>
      <c r="D72" s="17">
        <v>9502</v>
      </c>
      <c r="E72" s="7">
        <f>SUM(B$3:B72)</f>
        <v>60521</v>
      </c>
      <c r="F72" s="7">
        <f>SUM(C$3:C72)</f>
        <v>204428</v>
      </c>
      <c r="G72" s="7">
        <f>SUM(D$3:D72)</f>
        <v>264949</v>
      </c>
      <c r="H72" s="9" t="e">
        <f t="shared" si="12"/>
        <v>#DIV/0!</v>
      </c>
      <c r="I72" s="9">
        <f t="shared" si="13"/>
        <v>0.8216856719093536</v>
      </c>
      <c r="J72" s="9">
        <f t="shared" si="14"/>
        <v>0.69175839669145289</v>
      </c>
      <c r="K72" s="9">
        <f>SUM(B72:B$123)/SUM(B$2:B$123)</f>
        <v>0.5818338958552195</v>
      </c>
      <c r="L72" s="9">
        <f>SUM(C72:C$123)/SUM(C$2:C$123)</f>
        <v>0.19883757852976996</v>
      </c>
      <c r="M72" s="9">
        <f>SUM(D72:D$123)/SUM(D$2:D$123)</f>
        <v>0.33305048458517839</v>
      </c>
      <c r="N72" s="8">
        <f t="shared" si="15"/>
        <v>822.4522002169399</v>
      </c>
      <c r="O72" s="8">
        <f t="shared" si="16"/>
        <v>45535.85027384368</v>
      </c>
      <c r="P72" s="8">
        <f t="shared" si="17"/>
        <v>30385.963212350205</v>
      </c>
    </row>
    <row r="73" spans="1:16" x14ac:dyDescent="0.45">
      <c r="A73" s="15">
        <v>17.5</v>
      </c>
      <c r="B73" s="17">
        <v>4411</v>
      </c>
      <c r="C73" s="18">
        <v>4896</v>
      </c>
      <c r="D73" s="17">
        <v>9307</v>
      </c>
      <c r="E73" s="7">
        <f>SUM(B$3:B73)</f>
        <v>64932</v>
      </c>
      <c r="F73" s="7">
        <f>SUM(C$3:C73)</f>
        <v>209324</v>
      </c>
      <c r="G73" s="7">
        <f>SUM(D$3:D73)</f>
        <v>274256</v>
      </c>
      <c r="H73" s="9" t="e">
        <f t="shared" si="12"/>
        <v>#DIV/0!</v>
      </c>
      <c r="I73" s="9">
        <f t="shared" si="13"/>
        <v>0.84136484036801973</v>
      </c>
      <c r="J73" s="9">
        <f t="shared" si="14"/>
        <v>0.71605815022140529</v>
      </c>
      <c r="K73" s="9">
        <f>SUM(B73:B$123)/SUM(B$2:B$123)</f>
        <v>0.54908096589850763</v>
      </c>
      <c r="L73" s="9">
        <f>SUM(C73:C$123)/SUM(C$2:C$123)</f>
        <v>0.17831432809064637</v>
      </c>
      <c r="M73" s="9">
        <f>SUM(D73:D$123)/SUM(D$2:D$123)</f>
        <v>0.30824160330854711</v>
      </c>
      <c r="N73" s="8">
        <f t="shared" si="15"/>
        <v>146.97862219710424</v>
      </c>
      <c r="O73" s="8">
        <f t="shared" si="16"/>
        <v>51279.558946234618</v>
      </c>
      <c r="P73" s="8">
        <f t="shared" si="17"/>
        <v>38665.705997964571</v>
      </c>
    </row>
    <row r="74" spans="1:16" x14ac:dyDescent="0.45">
      <c r="A74" s="15">
        <v>17.75</v>
      </c>
      <c r="B74" s="17">
        <v>4357</v>
      </c>
      <c r="C74" s="18">
        <v>4541</v>
      </c>
      <c r="D74" s="17">
        <v>8898</v>
      </c>
      <c r="E74" s="7">
        <f>SUM(B$3:B74)</f>
        <v>69289</v>
      </c>
      <c r="F74" s="7">
        <f>SUM(C$3:C74)</f>
        <v>213865</v>
      </c>
      <c r="G74" s="7">
        <f>SUM(D$3:D74)</f>
        <v>283154</v>
      </c>
      <c r="H74" s="9" t="e">
        <f t="shared" si="12"/>
        <v>#DIV/0!</v>
      </c>
      <c r="I74" s="9">
        <f t="shared" si="13"/>
        <v>0.85961710833591243</v>
      </c>
      <c r="J74" s="9">
        <f t="shared" si="14"/>
        <v>0.73929004093909267</v>
      </c>
      <c r="K74" s="9">
        <f>SUM(B74:B$123)/SUM(B$2:B$123)</f>
        <v>0.51621627662665681</v>
      </c>
      <c r="L74" s="9">
        <f>SUM(C74:C$123)/SUM(C$2:C$123)</f>
        <v>0.15863515963198024</v>
      </c>
      <c r="M74" s="9">
        <f>SUM(D74:D$123)/SUM(D$2:D$123)</f>
        <v>0.28394184977859471</v>
      </c>
      <c r="N74" s="8">
        <f t="shared" si="15"/>
        <v>19.827934194957827</v>
      </c>
      <c r="O74" s="8">
        <f t="shared" si="16"/>
        <v>55193.248674973256</v>
      </c>
      <c r="P74" s="8">
        <f t="shared" si="17"/>
        <v>46590.838527184402</v>
      </c>
    </row>
    <row r="75" spans="1:16" x14ac:dyDescent="0.45">
      <c r="A75" s="15">
        <v>18</v>
      </c>
      <c r="B75" s="17">
        <v>4413</v>
      </c>
      <c r="C75" s="18">
        <v>4196</v>
      </c>
      <c r="D75" s="17">
        <v>8609</v>
      </c>
      <c r="E75" s="7">
        <f>SUM(B$3:B75)</f>
        <v>73702</v>
      </c>
      <c r="F75" s="7">
        <f>SUM(C$3:C75)</f>
        <v>218061</v>
      </c>
      <c r="G75" s="7">
        <f>SUM(D$3:D75)</f>
        <v>291763</v>
      </c>
      <c r="H75" s="9" t="e">
        <f t="shared" si="12"/>
        <v>#DIV/0!</v>
      </c>
      <c r="I75" s="9">
        <f t="shared" si="13"/>
        <v>0.87648267019305359</v>
      </c>
      <c r="J75" s="9">
        <f t="shared" si="14"/>
        <v>0.76176737822708662</v>
      </c>
      <c r="K75" s="9">
        <f>SUM(B75:B$123)/SUM(B$2:B$123)</f>
        <v>0.48375392088930613</v>
      </c>
      <c r="L75" s="9">
        <f>SUM(C75:C$123)/SUM(C$2:C$123)</f>
        <v>0.14038289166408752</v>
      </c>
      <c r="M75" s="9">
        <f>SUM(D75:D$123)/SUM(D$2:D$123)</f>
        <v>0.26070995906090733</v>
      </c>
      <c r="N75" s="8">
        <f t="shared" si="15"/>
        <v>444.74529646728473</v>
      </c>
      <c r="O75" s="8">
        <f t="shared" si="16"/>
        <v>58576.520719206237</v>
      </c>
      <c r="P75" s="8">
        <f t="shared" si="17"/>
        <v>55465.452997952212</v>
      </c>
    </row>
    <row r="76" spans="1:16" x14ac:dyDescent="0.45">
      <c r="A76" s="15">
        <v>18.25</v>
      </c>
      <c r="B76" s="17">
        <v>4214</v>
      </c>
      <c r="C76" s="18">
        <v>3764</v>
      </c>
      <c r="D76" s="17">
        <v>7978</v>
      </c>
      <c r="E76" s="7">
        <f>SUM(B$3:B76)</f>
        <v>77916</v>
      </c>
      <c r="F76" s="7">
        <f>SUM(C$3:C76)</f>
        <v>221825</v>
      </c>
      <c r="G76" s="7">
        <f>SUM(D$3:D76)</f>
        <v>299741</v>
      </c>
      <c r="H76" s="9" t="e">
        <f t="shared" si="12"/>
        <v>#DIV/0!</v>
      </c>
      <c r="I76" s="9">
        <f t="shared" si="13"/>
        <v>0.89161183483325357</v>
      </c>
      <c r="J76" s="9">
        <f t="shared" si="14"/>
        <v>0.78259723034505801</v>
      </c>
      <c r="K76" s="9">
        <f>SUM(B76:B$123)/SUM(B$2:B$123)</f>
        <v>0.45087433037543678</v>
      </c>
      <c r="L76" s="9">
        <f>SUM(C76:C$123)/SUM(C$2:C$123)</f>
        <v>0.12351732980694639</v>
      </c>
      <c r="M76" s="9">
        <f>SUM(D76:D$123)/SUM(D$2:D$123)</f>
        <v>0.23823262177291335</v>
      </c>
      <c r="N76" s="8">
        <f t="shared" si="15"/>
        <v>1356.9527016998456</v>
      </c>
      <c r="O76" s="8">
        <f t="shared" si="16"/>
        <v>59812.767525363408</v>
      </c>
      <c r="P76" s="8">
        <f t="shared" si="17"/>
        <v>62023.807754960886</v>
      </c>
    </row>
    <row r="77" spans="1:16" x14ac:dyDescent="0.45">
      <c r="A77" s="15">
        <v>18.5</v>
      </c>
      <c r="B77" s="17">
        <v>4165</v>
      </c>
      <c r="C77" s="18">
        <v>3544</v>
      </c>
      <c r="D77" s="17">
        <v>7709</v>
      </c>
      <c r="E77" s="7">
        <f>SUM(B$3:B77)</f>
        <v>82081</v>
      </c>
      <c r="F77" s="7">
        <f>SUM(C$3:C77)</f>
        <v>225369</v>
      </c>
      <c r="G77" s="7">
        <f>SUM(D$3:D77)</f>
        <v>307450</v>
      </c>
      <c r="H77" s="9" t="e">
        <f t="shared" si="12"/>
        <v>#DIV/0!</v>
      </c>
      <c r="I77" s="9">
        <f t="shared" si="13"/>
        <v>0.90585672311297438</v>
      </c>
      <c r="J77" s="9">
        <f t="shared" si="14"/>
        <v>0.80272474726376475</v>
      </c>
      <c r="K77" s="9">
        <f>SUM(B77:B$123)/SUM(B$2:B$123)</f>
        <v>0.41947741344241041</v>
      </c>
      <c r="L77" s="9">
        <f>SUM(C77:C$123)/SUM(C$2:C$123)</f>
        <v>0.10838816516674639</v>
      </c>
      <c r="M77" s="9">
        <f>SUM(D77:D$123)/SUM(D$2:D$123)</f>
        <v>0.21740276965494193</v>
      </c>
      <c r="N77" s="8">
        <f t="shared" si="15"/>
        <v>2783.2216847438713</v>
      </c>
      <c r="O77" s="8">
        <f t="shared" si="16"/>
        <v>63602.062191202051</v>
      </c>
      <c r="P77" s="8">
        <f t="shared" si="17"/>
        <v>71161.640280886131</v>
      </c>
    </row>
    <row r="78" spans="1:16" x14ac:dyDescent="0.45">
      <c r="A78" s="15">
        <v>18.75</v>
      </c>
      <c r="B78" s="17">
        <v>4180</v>
      </c>
      <c r="C78" s="18">
        <v>3183</v>
      </c>
      <c r="D78" s="17">
        <v>7363</v>
      </c>
      <c r="E78" s="7">
        <f>SUM(B$3:B78)</f>
        <v>86261</v>
      </c>
      <c r="F78" s="7">
        <f>SUM(C$3:C78)</f>
        <v>228552</v>
      </c>
      <c r="G78" s="7">
        <f>SUM(D$3:D78)</f>
        <v>314813</v>
      </c>
      <c r="H78" s="9" t="e">
        <f t="shared" si="12"/>
        <v>#DIV/0!</v>
      </c>
      <c r="I78" s="9">
        <f t="shared" si="13"/>
        <v>0.91865059427390861</v>
      </c>
      <c r="J78" s="9">
        <f t="shared" si="14"/>
        <v>0.82194888879605643</v>
      </c>
      <c r="K78" s="9">
        <f>SUM(B78:B$123)/SUM(B$2:B$123)</f>
        <v>0.38844557693883786</v>
      </c>
      <c r="L78" s="9">
        <f>SUM(C78:C$123)/SUM(C$2:C$123)</f>
        <v>9.4143276887025659E-2</v>
      </c>
      <c r="M78" s="9">
        <f>SUM(D78:D$123)/SUM(D$2:D$123)</f>
        <v>0.19727525273623528</v>
      </c>
      <c r="N78" s="8">
        <f t="shared" si="15"/>
        <v>4762.9862434727338</v>
      </c>
      <c r="O78" s="8">
        <f t="shared" si="16"/>
        <v>64064.450223486674</v>
      </c>
      <c r="P78" s="8">
        <f t="shared" si="17"/>
        <v>79613.236858773773</v>
      </c>
    </row>
    <row r="79" spans="1:16" x14ac:dyDescent="0.45">
      <c r="A79" s="15">
        <v>19</v>
      </c>
      <c r="B79" s="17">
        <v>3934</v>
      </c>
      <c r="C79" s="18">
        <v>2803</v>
      </c>
      <c r="D79" s="17">
        <v>6737</v>
      </c>
      <c r="E79" s="7">
        <f>SUM(B$3:B79)</f>
        <v>90195</v>
      </c>
      <c r="F79" s="7">
        <f>SUM(C$3:C79)</f>
        <v>231355</v>
      </c>
      <c r="G79" s="7">
        <f>SUM(D$3:D79)</f>
        <v>321550</v>
      </c>
      <c r="H79" s="9" t="e">
        <f t="shared" si="12"/>
        <v>#DIV/0!</v>
      </c>
      <c r="I79" s="9">
        <f t="shared" si="13"/>
        <v>0.9299170789940151</v>
      </c>
      <c r="J79" s="9">
        <f t="shared" si="14"/>
        <v>0.83953859971593281</v>
      </c>
      <c r="K79" s="9">
        <f>SUM(B79:B$123)/SUM(B$2:B$123)</f>
        <v>0.35730198112012634</v>
      </c>
      <c r="L79" s="9">
        <f>SUM(C79:C$123)/SUM(C$2:C$123)</f>
        <v>8.1349405726091381E-2</v>
      </c>
      <c r="M79" s="9">
        <f>SUM(D79:D$123)/SUM(D$2:D$123)</f>
        <v>0.17805111120394351</v>
      </c>
      <c r="N79" s="8">
        <f t="shared" si="15"/>
        <v>6828.2449243838009</v>
      </c>
      <c r="O79" s="8">
        <f t="shared" si="16"/>
        <v>62878.930005129645</v>
      </c>
      <c r="P79" s="8">
        <f t="shared" si="17"/>
        <v>84342.087023593602</v>
      </c>
    </row>
    <row r="80" spans="1:16" x14ac:dyDescent="0.45">
      <c r="A80" s="15">
        <v>19.25</v>
      </c>
      <c r="B80" s="17">
        <v>3667</v>
      </c>
      <c r="C80" s="18">
        <v>2544</v>
      </c>
      <c r="D80" s="17">
        <v>6211</v>
      </c>
      <c r="E80" s="7">
        <f>SUM(B$3:B80)</f>
        <v>93862</v>
      </c>
      <c r="F80" s="7">
        <f>SUM(C$3:C80)</f>
        <v>233899</v>
      </c>
      <c r="G80" s="7">
        <f>SUM(D$3:D80)</f>
        <v>327761</v>
      </c>
      <c r="H80" s="9" t="e">
        <f t="shared" si="12"/>
        <v>#DIV/0!</v>
      </c>
      <c r="I80" s="9">
        <f t="shared" si="13"/>
        <v>0.94014252927155728</v>
      </c>
      <c r="J80" s="9">
        <f t="shared" si="14"/>
        <v>0.85575497117553678</v>
      </c>
      <c r="K80" s="9">
        <f>SUM(B80:B$123)/SUM(B$2:B$123)</f>
        <v>0.3279912380696931</v>
      </c>
      <c r="L80" s="9">
        <f>SUM(C80:C$123)/SUM(C$2:C$123)</f>
        <v>7.0082921005984941E-2</v>
      </c>
      <c r="M80" s="9">
        <f>SUM(D80:D$123)/SUM(D$2:D$123)</f>
        <v>0.16046140028406716</v>
      </c>
      <c r="N80" s="8">
        <f t="shared" si="15"/>
        <v>9009.5629643702687</v>
      </c>
      <c r="O80" s="8">
        <f t="shared" si="16"/>
        <v>63252.452901014032</v>
      </c>
      <c r="P80" s="8">
        <f t="shared" si="17"/>
        <v>89133.201905073831</v>
      </c>
    </row>
    <row r="81" spans="1:16" x14ac:dyDescent="0.45">
      <c r="A81" s="15">
        <v>19.5</v>
      </c>
      <c r="B81" s="17">
        <v>3640</v>
      </c>
      <c r="C81" s="18">
        <v>2188</v>
      </c>
      <c r="D81" s="17">
        <v>5828</v>
      </c>
      <c r="E81" s="7">
        <f>SUM(B$3:B81)</f>
        <v>97502</v>
      </c>
      <c r="F81" s="7">
        <f>SUM(C$3:C81)</f>
        <v>236087</v>
      </c>
      <c r="G81" s="7">
        <f>SUM(D$3:D81)</f>
        <v>333589</v>
      </c>
      <c r="H81" s="9" t="e">
        <f t="shared" si="12"/>
        <v>#DIV/0!</v>
      </c>
      <c r="I81" s="9">
        <f t="shared" si="13"/>
        <v>0.94893705962032393</v>
      </c>
      <c r="J81" s="9">
        <f t="shared" si="14"/>
        <v>0.87097136352243298</v>
      </c>
      <c r="K81" s="9">
        <f>SUM(B81:B$123)/SUM(B$2:B$123)</f>
        <v>0.30066981082873256</v>
      </c>
      <c r="L81" s="9">
        <f>SUM(C81:C$123)/SUM(C$2:C$123)</f>
        <v>5.9857470728442747E-2</v>
      </c>
      <c r="M81" s="9">
        <f>SUM(D81:D$123)/SUM(D$2:D$123)</f>
        <v>0.14424502882446319</v>
      </c>
      <c r="N81" s="8">
        <f t="shared" si="15"/>
        <v>12023.502658749207</v>
      </c>
      <c r="O81" s="8">
        <f t="shared" si="16"/>
        <v>59992.871544542941</v>
      </c>
      <c r="P81" s="8">
        <f t="shared" si="17"/>
        <v>95040.041465166811</v>
      </c>
    </row>
    <row r="82" spans="1:16" x14ac:dyDescent="0.45">
      <c r="A82" s="15">
        <v>19.75</v>
      </c>
      <c r="B82" s="17">
        <v>3517</v>
      </c>
      <c r="C82" s="18">
        <v>1929</v>
      </c>
      <c r="D82" s="17">
        <v>5446</v>
      </c>
      <c r="E82" s="7">
        <f>SUM(B$3:B82)</f>
        <v>101019</v>
      </c>
      <c r="F82" s="7">
        <f>SUM(C$3:C82)</f>
        <v>238016</v>
      </c>
      <c r="G82" s="7">
        <f>SUM(D$3:D82)</f>
        <v>339035</v>
      </c>
      <c r="H82" s="9" t="e">
        <f t="shared" si="12"/>
        <v>#DIV/0!</v>
      </c>
      <c r="I82" s="9">
        <f t="shared" si="13"/>
        <v>0.95669055552652627</v>
      </c>
      <c r="J82" s="9">
        <f t="shared" si="14"/>
        <v>0.88519038766814273</v>
      </c>
      <c r="K82" s="9">
        <f>SUM(B82:B$123)/SUM(B$2:B$123)</f>
        <v>0.2735495503550221</v>
      </c>
      <c r="L82" s="9">
        <f>SUM(C82:C$123)/SUM(C$2:C$123)</f>
        <v>5.1062940379676111E-2</v>
      </c>
      <c r="M82" s="9">
        <f>SUM(D82:D$123)/SUM(D$2:D$123)</f>
        <v>0.12902863647756704</v>
      </c>
      <c r="N82" s="8">
        <f t="shared" si="15"/>
        <v>15033.029502408506</v>
      </c>
      <c r="O82" s="8">
        <f t="shared" si="16"/>
        <v>58062.331749504017</v>
      </c>
      <c r="P82" s="8">
        <f t="shared" si="17"/>
        <v>100147.11919608383</v>
      </c>
    </row>
    <row r="83" spans="1:16" x14ac:dyDescent="0.45">
      <c r="A83" s="15">
        <v>20</v>
      </c>
      <c r="B83" s="17">
        <v>3249</v>
      </c>
      <c r="C83" s="18">
        <v>1721</v>
      </c>
      <c r="D83" s="17">
        <v>4970</v>
      </c>
      <c r="E83" s="7">
        <f>SUM(B$3:B83)</f>
        <v>104268</v>
      </c>
      <c r="F83" s="7">
        <f>SUM(C$3:C83)</f>
        <v>239737</v>
      </c>
      <c r="G83" s="7">
        <f>SUM(D$3:D83)</f>
        <v>344005</v>
      </c>
      <c r="H83" s="9" t="e">
        <f t="shared" si="12"/>
        <v>#DIV/0!</v>
      </c>
      <c r="I83" s="9">
        <f t="shared" si="13"/>
        <v>0.96360800832827553</v>
      </c>
      <c r="J83" s="9">
        <f t="shared" si="14"/>
        <v>0.89816661792965158</v>
      </c>
      <c r="K83" s="9">
        <f>SUM(B83:B$123)/SUM(B$2:B$123)</f>
        <v>0.24734571626545074</v>
      </c>
      <c r="L83" s="9">
        <f>SUM(C83:C$123)/SUM(C$2:C$123)</f>
        <v>4.3309444473473721E-2</v>
      </c>
      <c r="M83" s="9">
        <f>SUM(D83:D$123)/SUM(D$2:D$123)</f>
        <v>0.1148096123318573</v>
      </c>
      <c r="N83" s="8">
        <f t="shared" si="15"/>
        <v>17449.1439133073</v>
      </c>
      <c r="O83" s="8">
        <f t="shared" si="16"/>
        <v>56630.13374745068</v>
      </c>
      <c r="P83" s="8">
        <f t="shared" si="17"/>
        <v>102360.8345485055</v>
      </c>
    </row>
    <row r="84" spans="1:16" x14ac:dyDescent="0.45">
      <c r="A84" s="15">
        <v>20.25</v>
      </c>
      <c r="B84" s="17">
        <v>2967</v>
      </c>
      <c r="C84" s="18">
        <v>1556</v>
      </c>
      <c r="D84" s="17">
        <v>4523</v>
      </c>
      <c r="E84" s="7">
        <f>SUM(B$3:B84)</f>
        <v>107235</v>
      </c>
      <c r="F84" s="7">
        <f>SUM(C$3:C84)</f>
        <v>241293</v>
      </c>
      <c r="G84" s="7">
        <f>SUM(D$3:D84)</f>
        <v>348528</v>
      </c>
      <c r="H84" s="9" t="e">
        <f t="shared" si="12"/>
        <v>#DIV/0!</v>
      </c>
      <c r="I84" s="9">
        <f t="shared" si="13"/>
        <v>0.96986225385966529</v>
      </c>
      <c r="J84" s="9">
        <f t="shared" si="14"/>
        <v>0.90997577074108116</v>
      </c>
      <c r="K84" s="9">
        <f>SUM(B84:B$123)/SUM(B$2:B$123)</f>
        <v>0.22313864860636135</v>
      </c>
      <c r="L84" s="9">
        <f>SUM(C84:C$123)/SUM(C$2:C$123)</f>
        <v>3.6391991671724459E-2</v>
      </c>
      <c r="M84" s="9">
        <f>SUM(D84:D$123)/SUM(D$2:D$123)</f>
        <v>0.10183338207034839</v>
      </c>
      <c r="N84" s="8">
        <f t="shared" si="15"/>
        <v>19558.018205266973</v>
      </c>
      <c r="O84" s="8">
        <f t="shared" si="16"/>
        <v>55760.855304275472</v>
      </c>
      <c r="P84" s="8">
        <f t="shared" si="17"/>
        <v>103700.4850866116</v>
      </c>
    </row>
    <row r="85" spans="1:16" x14ac:dyDescent="0.45">
      <c r="A85" s="15">
        <v>20.5</v>
      </c>
      <c r="B85" s="17">
        <v>2901</v>
      </c>
      <c r="C85" s="18">
        <v>1235</v>
      </c>
      <c r="D85" s="17">
        <v>4136</v>
      </c>
      <c r="E85" s="7">
        <f>SUM(B$3:B85)</f>
        <v>110136</v>
      </c>
      <c r="F85" s="7">
        <f>SUM(C$3:C85)</f>
        <v>242528</v>
      </c>
      <c r="G85" s="7">
        <f>SUM(D$3:D85)</f>
        <v>352664</v>
      </c>
      <c r="H85" s="9" t="e">
        <f t="shared" si="12"/>
        <v>#DIV/0!</v>
      </c>
      <c r="I85" s="9">
        <f t="shared" si="13"/>
        <v>0.97482625979235582</v>
      </c>
      <c r="J85" s="9">
        <f t="shared" si="14"/>
        <v>0.92077450079371714</v>
      </c>
      <c r="K85" s="9">
        <f>SUM(B85:B$123)/SUM(B$2:B$123)</f>
        <v>0.20103265607188359</v>
      </c>
      <c r="L85" s="9">
        <f>SUM(C85:C$123)/SUM(C$2:C$123)</f>
        <v>3.0137746140334657E-2</v>
      </c>
      <c r="M85" s="9">
        <f>SUM(D85:D$123)/SUM(D$2:D$123)</f>
        <v>9.002422925891887E-2</v>
      </c>
      <c r="N85" s="8">
        <f t="shared" si="15"/>
        <v>23028.369040371963</v>
      </c>
      <c r="O85" s="8">
        <f t="shared" si="16"/>
        <v>48031.231198778216</v>
      </c>
      <c r="P85" s="8">
        <f t="shared" si="17"/>
        <v>104988.20114974381</v>
      </c>
    </row>
    <row r="86" spans="1:16" x14ac:dyDescent="0.45">
      <c r="A86" s="15">
        <v>20.75</v>
      </c>
      <c r="B86" s="17">
        <v>2637</v>
      </c>
      <c r="C86" s="18">
        <v>1137</v>
      </c>
      <c r="D86" s="17">
        <v>3774</v>
      </c>
      <c r="E86" s="7">
        <f>SUM(B$3:B86)</f>
        <v>112773</v>
      </c>
      <c r="F86" s="7">
        <f>SUM(C$3:C86)</f>
        <v>243665</v>
      </c>
      <c r="G86" s="7">
        <f>SUM(D$3:D86)</f>
        <v>356438</v>
      </c>
      <c r="H86" s="9" t="e">
        <f t="shared" si="12"/>
        <v>#DIV/0!</v>
      </c>
      <c r="I86" s="9">
        <f t="shared" si="13"/>
        <v>0.97939636080083281</v>
      </c>
      <c r="J86" s="9">
        <f t="shared" si="14"/>
        <v>0.93062808087559534</v>
      </c>
      <c r="K86" s="9">
        <f>SUM(B86:B$123)/SUM(B$2:B$123)</f>
        <v>0.17941840452401708</v>
      </c>
      <c r="L86" s="9">
        <f>SUM(C86:C$123)/SUM(C$2:C$123)</f>
        <v>2.5173740207644166E-2</v>
      </c>
      <c r="M86" s="9">
        <f>SUM(D86:D$123)/SUM(D$2:D$123)</f>
        <v>7.9225499206282898E-2</v>
      </c>
      <c r="N86" s="8">
        <f t="shared" si="15"/>
        <v>24812.349241863925</v>
      </c>
      <c r="O86" s="8">
        <f t="shared" si="16"/>
        <v>47836.256381629741</v>
      </c>
      <c r="P86" s="8">
        <f t="shared" si="17"/>
        <v>105542.253782281</v>
      </c>
    </row>
    <row r="87" spans="1:16" x14ac:dyDescent="0.45">
      <c r="A87" s="15">
        <v>21</v>
      </c>
      <c r="B87" s="17">
        <v>2474</v>
      </c>
      <c r="C87" s="18">
        <v>969</v>
      </c>
      <c r="D87" s="17">
        <v>3443</v>
      </c>
      <c r="E87" s="7">
        <f>SUM(B$3:B87)</f>
        <v>115247</v>
      </c>
      <c r="F87" s="7">
        <f>SUM(C$3:C87)</f>
        <v>244634</v>
      </c>
      <c r="G87" s="7">
        <f>SUM(D$3:D87)</f>
        <v>359881</v>
      </c>
      <c r="H87" s="9" t="e">
        <f t="shared" si="12"/>
        <v>#DIV/0!</v>
      </c>
      <c r="I87" s="9">
        <f t="shared" si="13"/>
        <v>0.98329119622494388</v>
      </c>
      <c r="J87" s="9">
        <f t="shared" si="14"/>
        <v>0.93961744924388002</v>
      </c>
      <c r="K87" s="9">
        <f>SUM(B87:B$123)/SUM(B$2:B$123)</f>
        <v>0.15977111692259549</v>
      </c>
      <c r="L87" s="9">
        <f>SUM(C87:C$123)/SUM(C$2:C$123)</f>
        <v>2.0603639199167172E-2</v>
      </c>
      <c r="M87" s="9">
        <f>SUM(D87:D$123)/SUM(D$2:D$123)</f>
        <v>6.9371919124404713E-2</v>
      </c>
      <c r="N87" s="8">
        <f t="shared" si="15"/>
        <v>27227.704542161118</v>
      </c>
      <c r="O87" s="8">
        <f t="shared" si="16"/>
        <v>43971.286868213865</v>
      </c>
      <c r="P87" s="8">
        <f t="shared" si="17"/>
        <v>105604.54846168298</v>
      </c>
    </row>
    <row r="88" spans="1:16" x14ac:dyDescent="0.45">
      <c r="A88" s="15">
        <v>21.25</v>
      </c>
      <c r="B88" s="17">
        <v>2348</v>
      </c>
      <c r="C88" s="18">
        <v>784</v>
      </c>
      <c r="D88" s="17">
        <v>3132</v>
      </c>
      <c r="E88" s="7">
        <f>SUM(B$3:B88)</f>
        <v>117595</v>
      </c>
      <c r="F88" s="7">
        <f>SUM(C$3:C88)</f>
        <v>245418</v>
      </c>
      <c r="G88" s="7">
        <f>SUM(D$3:D88)</f>
        <v>363013</v>
      </c>
      <c r="H88" s="9" t="e">
        <f t="shared" si="12"/>
        <v>#DIV/0!</v>
      </c>
      <c r="I88" s="9">
        <f t="shared" si="13"/>
        <v>0.98644243561865175</v>
      </c>
      <c r="J88" s="9">
        <f t="shared" si="14"/>
        <v>0.94779482412899996</v>
      </c>
      <c r="K88" s="9">
        <f>SUM(B88:B$123)/SUM(B$2:B$123)</f>
        <v>0.14133828054568348</v>
      </c>
      <c r="L88" s="9">
        <f>SUM(C88:C$123)/SUM(C$2:C$123)</f>
        <v>1.6708803775056173E-2</v>
      </c>
      <c r="M88" s="9">
        <f>SUM(D88:D$123)/SUM(D$2:D$123)</f>
        <v>6.0382550756119979E-2</v>
      </c>
      <c r="N88" s="8">
        <f t="shared" si="15"/>
        <v>29882.454362281802</v>
      </c>
      <c r="O88" s="8">
        <f t="shared" si="16"/>
        <v>38265.993317143664</v>
      </c>
      <c r="P88" s="8">
        <f t="shared" si="17"/>
        <v>104934.13384224457</v>
      </c>
    </row>
    <row r="89" spans="1:16" x14ac:dyDescent="0.45">
      <c r="A89" s="15">
        <v>21.5</v>
      </c>
      <c r="B89" s="17">
        <v>2067</v>
      </c>
      <c r="C89" s="18">
        <v>710</v>
      </c>
      <c r="D89" s="17">
        <v>2777</v>
      </c>
      <c r="E89" s="7">
        <f>SUM(B$3:B89)</f>
        <v>119662</v>
      </c>
      <c r="F89" s="7">
        <f>SUM(C$3:C89)</f>
        <v>246128</v>
      </c>
      <c r="G89" s="7">
        <f>SUM(D$3:D89)</f>
        <v>365790</v>
      </c>
      <c r="H89" s="9" t="e">
        <f t="shared" si="12"/>
        <v>#DIV/0!</v>
      </c>
      <c r="I89" s="9">
        <f t="shared" si="13"/>
        <v>0.98929623660019861</v>
      </c>
      <c r="J89" s="9">
        <f t="shared" si="14"/>
        <v>0.95504532542401199</v>
      </c>
      <c r="K89" s="9">
        <f>SUM(B89:B$123)/SUM(B$2:B$123)</f>
        <v>0.12384422241593837</v>
      </c>
      <c r="L89" s="9">
        <f>SUM(C89:C$123)/SUM(C$2:C$123)</f>
        <v>1.3557564381348201E-2</v>
      </c>
      <c r="M89" s="9">
        <f>SUM(D89:D$123)/SUM(D$2:D$123)</f>
        <v>5.2205175871000084E-2</v>
      </c>
      <c r="N89" s="8">
        <f t="shared" si="15"/>
        <v>30122.389371570589</v>
      </c>
      <c r="O89" s="8">
        <f t="shared" si="16"/>
        <v>37178.670655368434</v>
      </c>
      <c r="P89" s="8">
        <f t="shared" si="17"/>
        <v>101250.81047204006</v>
      </c>
    </row>
    <row r="90" spans="1:16" x14ac:dyDescent="0.45">
      <c r="A90" s="15">
        <v>21.75</v>
      </c>
      <c r="B90" s="17">
        <v>1889</v>
      </c>
      <c r="C90" s="18">
        <v>575</v>
      </c>
      <c r="D90" s="17">
        <v>2464</v>
      </c>
      <c r="E90" s="7">
        <f>SUM(B$3:B90)</f>
        <v>121551</v>
      </c>
      <c r="F90" s="7">
        <f>SUM(C$3:C90)</f>
        <v>246703</v>
      </c>
      <c r="G90" s="7">
        <f>SUM(D$3:D90)</f>
        <v>368254</v>
      </c>
      <c r="H90" s="9" t="e">
        <f t="shared" si="12"/>
        <v>#DIV/0!</v>
      </c>
      <c r="I90" s="9">
        <f t="shared" si="13"/>
        <v>0.9916074134514512</v>
      </c>
      <c r="J90" s="9">
        <f t="shared" si="14"/>
        <v>0.96147861141281643</v>
      </c>
      <c r="K90" s="9">
        <f>SUM(B90:B$123)/SUM(B$2:B$123)</f>
        <v>0.10844378878979563</v>
      </c>
      <c r="L90" s="9">
        <f>SUM(C90:C$123)/SUM(C$2:C$123)</f>
        <v>1.070376339980144E-2</v>
      </c>
      <c r="M90" s="9">
        <f>SUM(D90:D$123)/SUM(D$2:D$123)</f>
        <v>4.4954674575987966E-2</v>
      </c>
      <c r="N90" s="8">
        <f t="shared" si="15"/>
        <v>31252.04877899346</v>
      </c>
      <c r="O90" s="8">
        <f t="shared" si="16"/>
        <v>32225.866253155142</v>
      </c>
      <c r="P90" s="8">
        <f t="shared" si="17"/>
        <v>97431.801590440082</v>
      </c>
    </row>
    <row r="91" spans="1:16" x14ac:dyDescent="0.45">
      <c r="A91" s="15">
        <v>22</v>
      </c>
      <c r="B91" s="17">
        <v>1701</v>
      </c>
      <c r="C91" s="18">
        <v>425</v>
      </c>
      <c r="D91" s="17">
        <v>2126</v>
      </c>
      <c r="E91" s="7">
        <f>SUM(B$3:B91)</f>
        <v>123252</v>
      </c>
      <c r="F91" s="7">
        <f>SUM(C$3:C91)</f>
        <v>247128</v>
      </c>
      <c r="G91" s="7">
        <f>SUM(D$3:D91)</f>
        <v>370380</v>
      </c>
      <c r="H91" s="9" t="e">
        <f t="shared" si="12"/>
        <v>#DIV/0!</v>
      </c>
      <c r="I91" s="9">
        <f t="shared" si="13"/>
        <v>0.99331567460237713</v>
      </c>
      <c r="J91" s="9">
        <f t="shared" si="14"/>
        <v>0.96702940930737735</v>
      </c>
      <c r="K91" s="9">
        <f>SUM(B91:B$123)/SUM(B$2:B$123)</f>
        <v>9.4369565703301364E-2</v>
      </c>
      <c r="L91" s="9">
        <f>SUM(C91:C$123)/SUM(C$2:C$123)</f>
        <v>8.3925865485487815E-3</v>
      </c>
      <c r="M91" s="9">
        <f>SUM(D91:D$123)/SUM(D$2:D$123)</f>
        <v>3.8521388587183555E-2</v>
      </c>
      <c r="N91" s="8">
        <f t="shared" si="15"/>
        <v>31707.420754663217</v>
      </c>
      <c r="O91" s="8">
        <f t="shared" si="16"/>
        <v>25436.524001527167</v>
      </c>
      <c r="P91" s="8">
        <f t="shared" si="17"/>
        <v>90883.850637395997</v>
      </c>
    </row>
    <row r="92" spans="1:16" x14ac:dyDescent="0.45">
      <c r="A92" s="15">
        <v>22.25</v>
      </c>
      <c r="B92" s="17">
        <v>1565</v>
      </c>
      <c r="C92" s="18">
        <v>346</v>
      </c>
      <c r="D92" s="17">
        <v>1911</v>
      </c>
      <c r="E92" s="7">
        <f>SUM(B$3:B92)</f>
        <v>124817</v>
      </c>
      <c r="F92" s="7">
        <f>SUM(C$3:C92)</f>
        <v>247474</v>
      </c>
      <c r="G92" s="7">
        <f>SUM(D$3:D92)</f>
        <v>372291</v>
      </c>
      <c r="H92" s="9" t="e">
        <f t="shared" si="12"/>
        <v>#DIV/0!</v>
      </c>
      <c r="I92" s="9">
        <f t="shared" si="13"/>
        <v>0.99470640015113088</v>
      </c>
      <c r="J92" s="9">
        <f t="shared" si="14"/>
        <v>0.97201886122483083</v>
      </c>
      <c r="K92" s="9">
        <f>SUM(B92:B$123)/SUM(B$2:B$123)</f>
        <v>8.1696059366548196E-2</v>
      </c>
      <c r="L92" s="9">
        <f>SUM(C92:C$123)/SUM(C$2:C$123)</f>
        <v>6.6843253976229047E-3</v>
      </c>
      <c r="M92" s="9">
        <f>SUM(D92:D$123)/SUM(D$2:D$123)</f>
        <v>3.2970590692622606E-2</v>
      </c>
      <c r="N92" s="8">
        <f t="shared" si="15"/>
        <v>32648.543112986157</v>
      </c>
      <c r="O92" s="8">
        <f t="shared" si="16"/>
        <v>22068.331402275995</v>
      </c>
      <c r="P92" s="8">
        <f t="shared" si="17"/>
        <v>88059.606918173042</v>
      </c>
    </row>
    <row r="93" spans="1:16" x14ac:dyDescent="0.45">
      <c r="A93" s="15">
        <v>22.5</v>
      </c>
      <c r="B93" s="17">
        <v>1443</v>
      </c>
      <c r="C93" s="18">
        <v>309</v>
      </c>
      <c r="D93" s="17">
        <v>1752</v>
      </c>
      <c r="E93" s="7">
        <f>SUM(B$3:B93)</f>
        <v>126260</v>
      </c>
      <c r="F93" s="7">
        <f>SUM(C$3:C93)</f>
        <v>247783</v>
      </c>
      <c r="G93" s="7">
        <f>SUM(D$3:D93)</f>
        <v>374043</v>
      </c>
      <c r="H93" s="9" t="e">
        <f t="shared" si="12"/>
        <v>#DIV/0!</v>
      </c>
      <c r="I93" s="9">
        <f t="shared" si="13"/>
        <v>0.99594840649380401</v>
      </c>
      <c r="J93" s="9">
        <f t="shared" si="14"/>
        <v>0.97659317821037683</v>
      </c>
      <c r="K93" s="9">
        <f>SUM(B93:B$123)/SUM(B$2:B$123)</f>
        <v>7.0035837487054539E-2</v>
      </c>
      <c r="L93" s="9">
        <f>SUM(C93:C$123)/SUM(C$2:C$123)</f>
        <v>5.2935998488691308E-3</v>
      </c>
      <c r="M93" s="9">
        <f>SUM(D93:D$123)/SUM(D$2:D$123)</f>
        <v>2.7981138775169188E-2</v>
      </c>
      <c r="N93" s="8">
        <f t="shared" si="15"/>
        <v>33489.026803470086</v>
      </c>
      <c r="O93" s="8">
        <f t="shared" si="16"/>
        <v>20961.622046640699</v>
      </c>
      <c r="P93" s="8">
        <f t="shared" si="17"/>
        <v>86788.83616762243</v>
      </c>
    </row>
    <row r="94" spans="1:16" x14ac:dyDescent="0.45">
      <c r="A94" s="15">
        <v>22.75</v>
      </c>
      <c r="B94" s="17">
        <v>1298</v>
      </c>
      <c r="C94" s="18">
        <v>217</v>
      </c>
      <c r="D94" s="17">
        <v>1515</v>
      </c>
      <c r="E94" s="7">
        <f>SUM(B$3:B94)</f>
        <v>127558</v>
      </c>
      <c r="F94" s="7">
        <f>SUM(C$3:C94)</f>
        <v>248000</v>
      </c>
      <c r="G94" s="7">
        <f>SUM(D$3:D94)</f>
        <v>375558</v>
      </c>
      <c r="H94" s="9" t="e">
        <f t="shared" si="12"/>
        <v>#DIV/0!</v>
      </c>
      <c r="I94" s="9">
        <f t="shared" si="13"/>
        <v>0.99682062454027676</v>
      </c>
      <c r="J94" s="9">
        <f t="shared" si="14"/>
        <v>0.98054870916534376</v>
      </c>
      <c r="K94" s="9">
        <f>SUM(B94:B$123)/SUM(B$2:B$123)</f>
        <v>5.9284591370690747E-2</v>
      </c>
      <c r="L94" s="9">
        <f>SUM(C94:C$123)/SUM(C$2:C$123)</f>
        <v>4.0515935061959637E-3</v>
      </c>
      <c r="M94" s="9">
        <f>SUM(D94:D$123)/SUM(D$2:D$123)</f>
        <v>2.3406821789623194E-2</v>
      </c>
      <c r="N94" s="8">
        <f t="shared" si="15"/>
        <v>33331.534980617413</v>
      </c>
      <c r="O94" s="8">
        <f t="shared" si="16"/>
        <v>15627.824510774468</v>
      </c>
      <c r="P94" s="8">
        <f t="shared" si="17"/>
        <v>80474.729758111789</v>
      </c>
    </row>
    <row r="95" spans="1:16" x14ac:dyDescent="0.45">
      <c r="A95" s="15">
        <v>23</v>
      </c>
      <c r="B95" s="17">
        <v>1130</v>
      </c>
      <c r="C95" s="18">
        <v>195</v>
      </c>
      <c r="D95" s="17">
        <v>1325</v>
      </c>
      <c r="E95" s="7">
        <f>SUM(B$3:B95)</f>
        <v>128688</v>
      </c>
      <c r="F95" s="7">
        <f>SUM(C$3:C95)</f>
        <v>248195</v>
      </c>
      <c r="G95" s="7">
        <f>SUM(D$3:D95)</f>
        <v>376883</v>
      </c>
      <c r="H95" s="9" t="e">
        <f t="shared" si="12"/>
        <v>#DIV/0!</v>
      </c>
      <c r="I95" s="9">
        <f t="shared" si="13"/>
        <v>0.99760441495070162</v>
      </c>
      <c r="J95" s="9">
        <f t="shared" si="14"/>
        <v>0.98400816693123905</v>
      </c>
      <c r="K95" s="9">
        <f>SUM(B95:B$123)/SUM(B$2:B$123)</f>
        <v>4.9613685300669813E-2</v>
      </c>
      <c r="L95" s="9">
        <f>SUM(C95:C$123)/SUM(C$2:C$123)</f>
        <v>3.1793754597232216E-3</v>
      </c>
      <c r="M95" s="9">
        <f>SUM(D95:D$123)/SUM(D$2:D$123)</f>
        <v>1.9451290834656194E-2</v>
      </c>
      <c r="N95" s="8">
        <f t="shared" si="15"/>
        <v>31951.177781836221</v>
      </c>
      <c r="O95" s="8">
        <f t="shared" si="16"/>
        <v>14883.040457023997</v>
      </c>
      <c r="P95" s="8">
        <f t="shared" si="17"/>
        <v>75293.469582704289</v>
      </c>
    </row>
    <row r="96" spans="1:16" x14ac:dyDescent="0.45">
      <c r="A96" s="15">
        <v>23.25</v>
      </c>
      <c r="B96" s="17">
        <v>958</v>
      </c>
      <c r="C96" s="18">
        <v>141</v>
      </c>
      <c r="D96" s="17">
        <v>1099</v>
      </c>
      <c r="E96" s="7">
        <f>SUM(B$3:B96)</f>
        <v>129646</v>
      </c>
      <c r="F96" s="7">
        <f>SUM(C$3:C96)</f>
        <v>248336</v>
      </c>
      <c r="G96" s="7">
        <f>SUM(D$3:D96)</f>
        <v>377982</v>
      </c>
      <c r="H96" s="9" t="e">
        <f t="shared" si="12"/>
        <v>#DIV/0!</v>
      </c>
      <c r="I96" s="9">
        <f t="shared" si="13"/>
        <v>0.99817115570900872</v>
      </c>
      <c r="J96" s="9">
        <f t="shared" si="14"/>
        <v>0.98687755869329097</v>
      </c>
      <c r="K96" s="9">
        <f>SUM(B96:B$123)/SUM(B$2:B$123)</f>
        <v>4.1194483560204741E-2</v>
      </c>
      <c r="L96" s="9">
        <f>SUM(C96:C$123)/SUM(C$2:C$123)</f>
        <v>2.3955850492984069E-3</v>
      </c>
      <c r="M96" s="9">
        <f>SUM(D96:D$123)/SUM(D$2:D$123)</f>
        <v>1.5991833068760966E-2</v>
      </c>
      <c r="N96" s="8">
        <f t="shared" si="15"/>
        <v>29694.750905286612</v>
      </c>
      <c r="O96" s="8">
        <f t="shared" si="16"/>
        <v>11386.306148608825</v>
      </c>
      <c r="P96" s="8">
        <f t="shared" si="17"/>
        <v>66661.91839662462</v>
      </c>
    </row>
    <row r="97" spans="1:16" x14ac:dyDescent="0.45">
      <c r="A97" s="15">
        <v>23.5</v>
      </c>
      <c r="B97" s="17">
        <v>856</v>
      </c>
      <c r="C97" s="18">
        <v>112</v>
      </c>
      <c r="D97" s="17">
        <v>968</v>
      </c>
      <c r="E97" s="7">
        <f>SUM(B$3:B97)</f>
        <v>130502</v>
      </c>
      <c r="F97" s="7">
        <f>SUM(C$3:C97)</f>
        <v>248448</v>
      </c>
      <c r="G97" s="7">
        <f>SUM(D$3:D97)</f>
        <v>378950</v>
      </c>
      <c r="H97" s="9" t="e">
        <f t="shared" si="12"/>
        <v>#DIV/0!</v>
      </c>
      <c r="I97" s="9">
        <f t="shared" si="13"/>
        <v>0.99862133276525278</v>
      </c>
      <c r="J97" s="9">
        <f t="shared" si="14"/>
        <v>0.98940492104603561</v>
      </c>
      <c r="K97" s="9">
        <f>SUM(B97:B$123)/SUM(B$2:B$123)</f>
        <v>3.4056788633332585E-2</v>
      </c>
      <c r="L97" s="9">
        <f>SUM(C97:C$123)/SUM(C$2:C$123)</f>
        <v>1.8288442909912335E-3</v>
      </c>
      <c r="M97" s="9">
        <f>SUM(D97:D$123)/SUM(D$2:D$123)</f>
        <v>1.3122441306708999E-2</v>
      </c>
      <c r="N97" s="8">
        <f t="shared" si="15"/>
        <v>28969.469630398911</v>
      </c>
      <c r="O97" s="8">
        <f t="shared" si="16"/>
        <v>9554.6756746284973</v>
      </c>
      <c r="P97" s="8">
        <f t="shared" si="17"/>
        <v>62545.880758091582</v>
      </c>
    </row>
    <row r="98" spans="1:16" x14ac:dyDescent="0.45">
      <c r="A98" s="15">
        <v>23.75</v>
      </c>
      <c r="B98" s="17">
        <v>722</v>
      </c>
      <c r="C98" s="18">
        <v>78</v>
      </c>
      <c r="D98" s="17">
        <v>800</v>
      </c>
      <c r="E98" s="7">
        <f>SUM(B$3:B98)</f>
        <v>131224</v>
      </c>
      <c r="F98" s="7">
        <f>SUM(C$3:C98)</f>
        <v>248526</v>
      </c>
      <c r="G98" s="7">
        <f>SUM(D$3:D98)</f>
        <v>379750</v>
      </c>
      <c r="H98" s="9" t="e">
        <f t="shared" si="12"/>
        <v>#DIV/0!</v>
      </c>
      <c r="I98" s="9">
        <f t="shared" si="13"/>
        <v>0.99893484892942264</v>
      </c>
      <c r="J98" s="9">
        <f t="shared" si="14"/>
        <v>0.99149365026317993</v>
      </c>
      <c r="K98" s="9">
        <f>SUM(B98:B$123)/SUM(B$2:B$123)</f>
        <v>2.7679057049405067E-2</v>
      </c>
      <c r="L98" s="9">
        <f>SUM(C98:C$123)/SUM(C$2:C$123)</f>
        <v>1.3786672347472376E-3</v>
      </c>
      <c r="M98" s="9">
        <f>SUM(D98:D$123)/SUM(D$2:D$123)</f>
        <v>1.0595078953964408E-2</v>
      </c>
      <c r="N98" s="8">
        <f t="shared" si="15"/>
        <v>26579.757273544354</v>
      </c>
      <c r="O98" s="8">
        <f t="shared" si="16"/>
        <v>7019.24060441247</v>
      </c>
      <c r="P98" s="8">
        <f t="shared" si="17"/>
        <v>54956.111790848692</v>
      </c>
    </row>
    <row r="99" spans="1:16" x14ac:dyDescent="0.45">
      <c r="A99" s="15">
        <v>24</v>
      </c>
      <c r="B99" s="17">
        <v>643</v>
      </c>
      <c r="C99" s="18">
        <v>78</v>
      </c>
      <c r="D99" s="17">
        <v>721</v>
      </c>
      <c r="E99" s="7">
        <f>SUM(B$3:B99)</f>
        <v>131867</v>
      </c>
      <c r="F99" s="7">
        <f>SUM(C$3:C99)</f>
        <v>248604</v>
      </c>
      <c r="G99" s="7">
        <f>SUM(D$3:D99)</f>
        <v>380471</v>
      </c>
      <c r="H99" s="9" t="e">
        <f t="shared" si="12"/>
        <v>#DIV/0!</v>
      </c>
      <c r="I99" s="9">
        <f t="shared" si="13"/>
        <v>0.99924836509359261</v>
      </c>
      <c r="J99" s="9">
        <f t="shared" si="14"/>
        <v>0.99337611747013121</v>
      </c>
      <c r="K99" s="40">
        <f>SUM(B99:B$123)/SUM(B$2:B$123)</f>
        <v>2.2299708680718539E-2</v>
      </c>
      <c r="L99" s="40">
        <f>SUM(C99:C$123)/SUM(C$2:C$123)</f>
        <v>1.0651510705773119E-3</v>
      </c>
      <c r="M99" s="40">
        <f>SUM(D99:D$123)/SUM(D$2:D$123)</f>
        <v>8.5063497368201187E-3</v>
      </c>
      <c r="N99" s="8">
        <f t="shared" si="15"/>
        <v>25662.321703083056</v>
      </c>
      <c r="O99" s="8">
        <f t="shared" si="16"/>
        <v>7394.0820782800938</v>
      </c>
      <c r="P99" s="8">
        <f t="shared" si="17"/>
        <v>52562.17350033531</v>
      </c>
    </row>
    <row r="100" spans="1:16" x14ac:dyDescent="0.45">
      <c r="A100" s="15">
        <v>24.25</v>
      </c>
      <c r="B100" s="17">
        <v>491</v>
      </c>
      <c r="C100" s="18">
        <v>45</v>
      </c>
      <c r="D100" s="17">
        <v>536</v>
      </c>
      <c r="E100" s="7">
        <f>SUM(B$3:B100)</f>
        <v>132358</v>
      </c>
      <c r="F100" s="7">
        <f>SUM(C$3:C100)</f>
        <v>248649</v>
      </c>
      <c r="G100" s="7">
        <f>SUM(D$3:D100)</f>
        <v>381007</v>
      </c>
      <c r="H100" s="9" t="e">
        <f t="shared" si="12"/>
        <v>#DIV/0!</v>
      </c>
      <c r="I100" s="9">
        <f t="shared" si="13"/>
        <v>0.99942923980369069</v>
      </c>
      <c r="J100" s="9">
        <f t="shared" si="14"/>
        <v>0.9947755660456179</v>
      </c>
      <c r="K100" s="9">
        <f>SUM(B100:B$123)/SUM(B$2:B$123)</f>
        <v>1.7508959371763635E-2</v>
      </c>
      <c r="L100" s="9">
        <f>SUM(C100:C$123)/SUM(C$2:C$123)</f>
        <v>7.5163490640738615E-4</v>
      </c>
      <c r="M100" s="9">
        <f>SUM(D100:D$123)/SUM(D$2:D$123)</f>
        <v>6.6238825298688278E-3</v>
      </c>
      <c r="N100" s="8">
        <f t="shared" si="15"/>
        <v>21177.58026330909</v>
      </c>
      <c r="O100" s="8">
        <f t="shared" si="16"/>
        <v>4487.6962800852216</v>
      </c>
      <c r="P100" s="8">
        <f t="shared" si="17"/>
        <v>41397.098570810223</v>
      </c>
    </row>
    <row r="101" spans="1:16" x14ac:dyDescent="0.45">
      <c r="A101" s="15">
        <v>24.5</v>
      </c>
      <c r="B101" s="17">
        <v>407</v>
      </c>
      <c r="C101" s="18">
        <v>29</v>
      </c>
      <c r="D101" s="17">
        <v>436</v>
      </c>
      <c r="E101" s="7">
        <f>SUM(B$3:B101)</f>
        <v>132765</v>
      </c>
      <c r="F101" s="7">
        <f>SUM(C$3:C101)</f>
        <v>248678</v>
      </c>
      <c r="G101" s="7">
        <f>SUM(D$3:D101)</f>
        <v>381443</v>
      </c>
      <c r="H101" s="9" t="e">
        <f t="shared" si="12"/>
        <v>#DIV/0!</v>
      </c>
      <c r="I101" s="9">
        <f t="shared" si="13"/>
        <v>0.99954580350575384</v>
      </c>
      <c r="J101" s="9">
        <f t="shared" si="14"/>
        <v>0.99591392346896146</v>
      </c>
      <c r="K101" s="9">
        <f>SUM(B101:B$123)/SUM(B$2:B$123)</f>
        <v>1.3850704456216426E-2</v>
      </c>
      <c r="L101" s="9">
        <f>SUM(C101:C$123)/SUM(C$2:C$123)</f>
        <v>5.7076019630935204E-4</v>
      </c>
      <c r="M101" s="9">
        <f>SUM(D101:D$123)/SUM(D$2:D$123)</f>
        <v>5.2244339543821537E-3</v>
      </c>
      <c r="N101" s="8">
        <f t="shared" si="15"/>
        <v>18916.447474993096</v>
      </c>
      <c r="O101" s="8">
        <f t="shared" si="16"/>
        <v>3038.6850737749346</v>
      </c>
      <c r="P101" s="8">
        <f t="shared" si="17"/>
        <v>35616.848464810682</v>
      </c>
    </row>
    <row r="102" spans="1:16" x14ac:dyDescent="0.45">
      <c r="A102" s="15">
        <v>24.75</v>
      </c>
      <c r="B102" s="17">
        <v>378</v>
      </c>
      <c r="C102" s="18">
        <v>29</v>
      </c>
      <c r="D102" s="17">
        <v>407</v>
      </c>
      <c r="E102" s="7">
        <f>SUM(B$3:B102)</f>
        <v>133143</v>
      </c>
      <c r="F102" s="7">
        <f>SUM(C$3:C102)</f>
        <v>248707</v>
      </c>
      <c r="G102" s="7">
        <f>SUM(D$3:D102)</f>
        <v>381850</v>
      </c>
      <c r="H102" s="9" t="e">
        <f t="shared" si="12"/>
        <v>#DIV/0!</v>
      </c>
      <c r="I102" s="9">
        <f t="shared" si="13"/>
        <v>0.99966236720781698</v>
      </c>
      <c r="J102" s="9">
        <f t="shared" si="14"/>
        <v>0.99697656445818361</v>
      </c>
      <c r="K102" s="9">
        <f>SUM(B102:B$123)/SUM(B$2:B$123)</f>
        <v>1.0818301705447149E-2</v>
      </c>
      <c r="L102" s="9">
        <f>SUM(C102:C$123)/SUM(C$2:C$123)</f>
        <v>4.541964942461745E-4</v>
      </c>
      <c r="M102" s="9">
        <f>SUM(D102:D$123)/SUM(D$2:D$123)</f>
        <v>4.0860765310385162E-3</v>
      </c>
      <c r="N102" s="8">
        <f t="shared" si="15"/>
        <v>18880.717394619049</v>
      </c>
      <c r="O102" s="8">
        <f t="shared" si="16"/>
        <v>3188.9242114949484</v>
      </c>
      <c r="P102" s="8">
        <f t="shared" si="17"/>
        <v>35112.559911180957</v>
      </c>
    </row>
    <row r="103" spans="1:16" x14ac:dyDescent="0.45">
      <c r="A103" s="15">
        <v>25</v>
      </c>
      <c r="B103" s="17">
        <v>271</v>
      </c>
      <c r="C103" s="18">
        <v>23</v>
      </c>
      <c r="D103" s="17">
        <v>294</v>
      </c>
      <c r="E103" s="7">
        <f>SUM(B$3:B103)</f>
        <v>133414</v>
      </c>
      <c r="F103" s="7">
        <f>SUM(C$3:C103)</f>
        <v>248730</v>
      </c>
      <c r="G103" s="7">
        <f>SUM(D$3:D103)</f>
        <v>382144</v>
      </c>
      <c r="H103" s="9" t="e">
        <f t="shared" si="12"/>
        <v>#DIV/0!</v>
      </c>
      <c r="I103" s="9">
        <f t="shared" si="13"/>
        <v>0.99975481428186708</v>
      </c>
      <c r="J103" s="9">
        <f t="shared" si="14"/>
        <v>0.99774417244548419</v>
      </c>
      <c r="K103" s="9">
        <f>SUM(B103:B$123)/SUM(B$2:B$123)</f>
        <v>8.0019669639464445E-3</v>
      </c>
      <c r="L103" s="9">
        <f>SUM(C103:C$123)/SUM(C$2:C$123)</f>
        <v>3.3763279218299697E-4</v>
      </c>
      <c r="M103" s="9">
        <f>SUM(D103:D$123)/SUM(D$2:D$123)</f>
        <v>3.0234355418163588E-3</v>
      </c>
      <c r="N103" s="8">
        <f t="shared" si="15"/>
        <v>14510.753999163135</v>
      </c>
      <c r="O103" s="8">
        <f t="shared" si="16"/>
        <v>2651.1769666187633</v>
      </c>
      <c r="P103" s="8">
        <f t="shared" si="17"/>
        <v>26747.612124446736</v>
      </c>
    </row>
    <row r="104" spans="1:16" x14ac:dyDescent="0.45">
      <c r="A104" s="15">
        <v>25.25</v>
      </c>
      <c r="B104" s="17">
        <v>200</v>
      </c>
      <c r="C104" s="18">
        <v>20</v>
      </c>
      <c r="D104" s="17">
        <v>220</v>
      </c>
      <c r="E104" s="7">
        <f>SUM(B$3:B104)</f>
        <v>133614</v>
      </c>
      <c r="F104" s="7">
        <f>SUM(C$3:C104)</f>
        <v>248750</v>
      </c>
      <c r="G104" s="7">
        <f>SUM(D$3:D104)</f>
        <v>382364</v>
      </c>
      <c r="H104" s="9" t="e">
        <f t="shared" si="12"/>
        <v>#DIV/0!</v>
      </c>
      <c r="I104" s="9">
        <f t="shared" si="13"/>
        <v>0.99983520304191065</v>
      </c>
      <c r="J104" s="9">
        <f t="shared" si="14"/>
        <v>0.99831857298019888</v>
      </c>
      <c r="K104" s="9">
        <f>SUM(B104:B$123)/SUM(B$2:B$123)</f>
        <v>5.9828486704366808E-3</v>
      </c>
      <c r="L104" s="9">
        <f>SUM(C104:C$123)/SUM(C$2:C$123)</f>
        <v>2.4518571813289064E-4</v>
      </c>
      <c r="M104" s="9">
        <f>SUM(D104:D$123)/SUM(D$2:D$123)</f>
        <v>2.2558275545158327E-3</v>
      </c>
      <c r="N104" s="8">
        <f t="shared" si="15"/>
        <v>11453.289520345123</v>
      </c>
      <c r="O104" s="8">
        <f t="shared" si="16"/>
        <v>2413.9844737482595</v>
      </c>
      <c r="P104" s="8">
        <f t="shared" si="17"/>
        <v>21078.177799986104</v>
      </c>
    </row>
    <row r="105" spans="1:16" x14ac:dyDescent="0.45">
      <c r="A105" s="15">
        <v>25.5</v>
      </c>
      <c r="B105" s="17">
        <v>158</v>
      </c>
      <c r="C105" s="18">
        <v>14</v>
      </c>
      <c r="D105" s="17">
        <v>172</v>
      </c>
      <c r="E105" s="7">
        <f>SUM(B$3:B105)</f>
        <v>133772</v>
      </c>
      <c r="F105" s="7">
        <f>SUM(C$3:C105)</f>
        <v>248764</v>
      </c>
      <c r="G105" s="7">
        <f>SUM(D$3:D105)</f>
        <v>382536</v>
      </c>
      <c r="H105" s="9" t="e">
        <f t="shared" si="12"/>
        <v>#DIV/0!</v>
      </c>
      <c r="I105" s="9">
        <f t="shared" si="13"/>
        <v>0.99989147517394117</v>
      </c>
      <c r="J105" s="9">
        <f t="shared" si="14"/>
        <v>0.99876764976188492</v>
      </c>
      <c r="K105" s="9">
        <f>SUM(B105:B$123)/SUM(B$2:B$123)</f>
        <v>4.4927244685844568E-3</v>
      </c>
      <c r="L105" s="9">
        <f>SUM(C105:C$123)/SUM(C$2:C$123)</f>
        <v>1.6479695808931994E-4</v>
      </c>
      <c r="M105" s="9">
        <f>SUM(D105:D$123)/SUM(D$2:D$123)</f>
        <v>1.681427019801153E-3</v>
      </c>
      <c r="N105" s="8">
        <f t="shared" si="15"/>
        <v>9655.8030441092214</v>
      </c>
      <c r="O105" s="8">
        <f t="shared" si="16"/>
        <v>1767.568370523099</v>
      </c>
      <c r="P105" s="8">
        <f t="shared" si="17"/>
        <v>17331.842411724338</v>
      </c>
    </row>
    <row r="106" spans="1:16" x14ac:dyDescent="0.45">
      <c r="A106" s="15">
        <v>25.75</v>
      </c>
      <c r="B106" s="17">
        <v>113</v>
      </c>
      <c r="C106" s="18">
        <v>9</v>
      </c>
      <c r="D106" s="17">
        <v>122</v>
      </c>
      <c r="E106" s="7">
        <f>SUM(B$3:B106)</f>
        <v>133885</v>
      </c>
      <c r="F106" s="7">
        <f>SUM(C$3:C106)</f>
        <v>248773</v>
      </c>
      <c r="G106" s="7">
        <f>SUM(D$3:D106)</f>
        <v>382658</v>
      </c>
      <c r="H106" s="9" t="e">
        <f t="shared" si="12"/>
        <v>#DIV/0!</v>
      </c>
      <c r="I106" s="9">
        <f t="shared" si="13"/>
        <v>0.99992765011596074</v>
      </c>
      <c r="J106" s="9">
        <f t="shared" si="14"/>
        <v>0.99908618096749935</v>
      </c>
      <c r="K106" s="9">
        <f>SUM(B106:B$123)/SUM(B$2:B$123)</f>
        <v>3.3155263491211995E-3</v>
      </c>
      <c r="L106" s="9">
        <f>SUM(C106:C$123)/SUM(C$2:C$123)</f>
        <v>1.0852482605882046E-4</v>
      </c>
      <c r="M106" s="9">
        <f>SUM(D106:D$123)/SUM(D$2:D$123)</f>
        <v>1.2323502381151308E-3</v>
      </c>
      <c r="N106" s="8">
        <f t="shared" si="15"/>
        <v>7354.4815347308549</v>
      </c>
      <c r="O106" s="8">
        <f t="shared" si="16"/>
        <v>1187.419891771553</v>
      </c>
      <c r="P106" s="8">
        <f t="shared" si="17"/>
        <v>12913.474569409464</v>
      </c>
    </row>
    <row r="107" spans="1:16" x14ac:dyDescent="0.45">
      <c r="A107" s="15">
        <v>26</v>
      </c>
      <c r="B107" s="17">
        <v>94</v>
      </c>
      <c r="C107" s="18">
        <v>6</v>
      </c>
      <c r="D107" s="17">
        <v>100</v>
      </c>
      <c r="E107" s="7">
        <f>SUM(B$3:B107)</f>
        <v>133979</v>
      </c>
      <c r="F107" s="7">
        <f>SUM(C$3:C107)</f>
        <v>248779</v>
      </c>
      <c r="G107" s="7">
        <f>SUM(D$3:D107)</f>
        <v>382758</v>
      </c>
      <c r="H107" s="9" t="e">
        <f t="shared" si="12"/>
        <v>#DIV/0!</v>
      </c>
      <c r="I107" s="9">
        <f t="shared" si="13"/>
        <v>0.9999517667439739</v>
      </c>
      <c r="J107" s="9">
        <f t="shared" si="14"/>
        <v>0.99934727211964236</v>
      </c>
      <c r="K107" s="9">
        <f>SUM(B107:B$123)/SUM(B$2:B$123)</f>
        <v>2.4736061750746923E-3</v>
      </c>
      <c r="L107" s="9">
        <f>SUM(C107:C$123)/SUM(C$2:C$123)</f>
        <v>7.2349884039213641E-5</v>
      </c>
      <c r="M107" s="9">
        <f>SUM(D107:D$123)/SUM(D$2:D$123)</f>
        <v>9.1381903250062661E-4</v>
      </c>
      <c r="N107" s="8">
        <f t="shared" si="15"/>
        <v>6502.9329042857144</v>
      </c>
      <c r="O107" s="8">
        <f t="shared" si="16"/>
        <v>826.44722070931425</v>
      </c>
      <c r="P107" s="8">
        <f t="shared" si="17"/>
        <v>11105.477876698846</v>
      </c>
    </row>
    <row r="108" spans="1:16" x14ac:dyDescent="0.45">
      <c r="A108" s="15">
        <v>26.25</v>
      </c>
      <c r="B108" s="17">
        <v>68</v>
      </c>
      <c r="C108" s="18">
        <v>3</v>
      </c>
      <c r="D108" s="17">
        <v>71</v>
      </c>
      <c r="E108" s="7">
        <f>SUM(B$3:B108)</f>
        <v>134047</v>
      </c>
      <c r="F108" s="7">
        <f>SUM(C$3:C108)</f>
        <v>248782</v>
      </c>
      <c r="G108" s="7">
        <f>SUM(D$3:D108)</f>
        <v>382829</v>
      </c>
      <c r="H108" s="9" t="e">
        <f t="shared" si="12"/>
        <v>#DIV/0!</v>
      </c>
      <c r="I108" s="9">
        <f t="shared" si="13"/>
        <v>0.99996382505798043</v>
      </c>
      <c r="J108" s="9">
        <f t="shared" si="14"/>
        <v>0.99953264683766396</v>
      </c>
      <c r="K108" s="9">
        <f>SUM(B108:B$123)/SUM(B$2:B$123)</f>
        <v>1.773247800204147E-3</v>
      </c>
      <c r="L108" s="9">
        <f>SUM(C108:C$123)/SUM(C$2:C$123)</f>
        <v>4.8233256026142422E-5</v>
      </c>
      <c r="M108" s="9">
        <f>SUM(D108:D$123)/SUM(D$2:D$123)</f>
        <v>6.527278803575904E-4</v>
      </c>
      <c r="N108" s="8">
        <f t="shared" si="15"/>
        <v>4991.2929677144839</v>
      </c>
      <c r="O108" s="8">
        <f t="shared" si="16"/>
        <v>431.01559011879647</v>
      </c>
      <c r="P108" s="8">
        <f t="shared" si="17"/>
        <v>8263.4347781248871</v>
      </c>
    </row>
    <row r="109" spans="1:16" x14ac:dyDescent="0.45">
      <c r="A109" s="15">
        <v>26.5</v>
      </c>
      <c r="B109" s="17">
        <v>41</v>
      </c>
      <c r="C109" s="18">
        <v>0</v>
      </c>
      <c r="D109" s="17">
        <v>41</v>
      </c>
      <c r="E109" s="7">
        <f>SUM(B$3:B109)</f>
        <v>134088</v>
      </c>
      <c r="F109" s="7">
        <f>SUM(C$3:C109)</f>
        <v>248782</v>
      </c>
      <c r="G109" s="7">
        <f>SUM(D$3:D109)</f>
        <v>382870</v>
      </c>
      <c r="H109" s="9" t="e">
        <f t="shared" si="12"/>
        <v>#DIV/0!</v>
      </c>
      <c r="I109" s="9">
        <f t="shared" si="13"/>
        <v>0.99996382505798043</v>
      </c>
      <c r="J109" s="9">
        <f t="shared" si="14"/>
        <v>0.99963969421004262</v>
      </c>
      <c r="K109" s="9">
        <f>SUM(B109:B$123)/SUM(B$2:B$123)</f>
        <v>1.2666055715743908E-3</v>
      </c>
      <c r="L109" s="9">
        <f>SUM(C109:C$123)/SUM(C$2:C$123)</f>
        <v>3.617494201960682E-5</v>
      </c>
      <c r="M109" s="9">
        <f>SUM(D109:D$123)/SUM(D$2:D$123)</f>
        <v>4.6735316233603475E-4</v>
      </c>
      <c r="N109" s="8">
        <f t="shared" si="15"/>
        <v>3187.6514796612428</v>
      </c>
      <c r="O109" s="8">
        <f t="shared" si="16"/>
        <v>0</v>
      </c>
      <c r="P109" s="8">
        <f t="shared" si="17"/>
        <v>4995.5643072610892</v>
      </c>
    </row>
    <row r="110" spans="1:16" x14ac:dyDescent="0.45">
      <c r="A110" s="15">
        <v>26.75</v>
      </c>
      <c r="B110" s="17">
        <v>44</v>
      </c>
      <c r="C110" s="18">
        <v>2</v>
      </c>
      <c r="D110" s="17">
        <v>46</v>
      </c>
      <c r="E110" s="7">
        <f>SUM(B$3:B110)</f>
        <v>134132</v>
      </c>
      <c r="F110" s="7">
        <f>SUM(C$3:C110)</f>
        <v>248784</v>
      </c>
      <c r="G110" s="7">
        <f>SUM(D$3:D110)</f>
        <v>382916</v>
      </c>
      <c r="H110" s="9" t="e">
        <f t="shared" si="12"/>
        <v>#DIV/0!</v>
      </c>
      <c r="I110" s="9">
        <f t="shared" si="13"/>
        <v>0.99997186393398474</v>
      </c>
      <c r="J110" s="9">
        <f t="shared" si="14"/>
        <v>0.99975979614002841</v>
      </c>
      <c r="K110" s="9">
        <f>SUM(B110:B$123)/SUM(B$2:B$123)</f>
        <v>9.6113011019468468E-4</v>
      </c>
      <c r="L110" s="9">
        <f>SUM(C110:C$123)/SUM(C$2:C$123)</f>
        <v>3.617494201960682E-5</v>
      </c>
      <c r="M110" s="9">
        <f>SUM(D110:D$123)/SUM(D$2:D$123)</f>
        <v>3.6030578995738992E-4</v>
      </c>
      <c r="N110" s="8">
        <f t="shared" si="15"/>
        <v>3617.6283861319766</v>
      </c>
      <c r="O110" s="8">
        <f t="shared" si="16"/>
        <v>311.81636643138347</v>
      </c>
      <c r="P110" s="8">
        <f t="shared" si="17"/>
        <v>5861.5342883840258</v>
      </c>
    </row>
    <row r="111" spans="1:16" x14ac:dyDescent="0.45">
      <c r="A111" s="15">
        <v>27</v>
      </c>
      <c r="B111" s="17">
        <v>23</v>
      </c>
      <c r="C111" s="18">
        <v>0</v>
      </c>
      <c r="D111" s="17">
        <v>23</v>
      </c>
      <c r="E111" s="7">
        <f>SUM(B$3:B111)</f>
        <v>134155</v>
      </c>
      <c r="F111" s="7">
        <f>SUM(C$3:C111)</f>
        <v>248784</v>
      </c>
      <c r="G111" s="7">
        <f>SUM(D$3:D111)</f>
        <v>382939</v>
      </c>
      <c r="H111" s="9" t="e">
        <f t="shared" si="12"/>
        <v>#DIV/0!</v>
      </c>
      <c r="I111" s="9">
        <f t="shared" si="13"/>
        <v>0.99997186393398474</v>
      </c>
      <c r="J111" s="9">
        <f t="shared" si="14"/>
        <v>0.99981984710502125</v>
      </c>
      <c r="K111" s="9">
        <f>SUM(B111:B$123)/SUM(B$2:B$123)</f>
        <v>6.3330278578719538E-4</v>
      </c>
      <c r="L111" s="9">
        <f>SUM(C111:C$123)/SUM(C$2:C$123)</f>
        <v>2.8136066015249748E-5</v>
      </c>
      <c r="M111" s="9">
        <f>SUM(D111:D$123)/SUM(D$2:D$123)</f>
        <v>2.4020385997159329E-4</v>
      </c>
      <c r="N111" s="8">
        <f t="shared" si="15"/>
        <v>1996.7463075541737</v>
      </c>
      <c r="O111" s="8">
        <f t="shared" si="16"/>
        <v>0</v>
      </c>
      <c r="P111" s="8">
        <f t="shared" si="17"/>
        <v>3062.0195550424392</v>
      </c>
    </row>
    <row r="112" spans="1:16" x14ac:dyDescent="0.45">
      <c r="A112" s="15">
        <v>27.25</v>
      </c>
      <c r="B112" s="17">
        <v>17</v>
      </c>
      <c r="C112" s="18">
        <v>1</v>
      </c>
      <c r="D112" s="17">
        <v>18</v>
      </c>
      <c r="E112" s="7">
        <f>SUM(B$3:B112)</f>
        <v>134172</v>
      </c>
      <c r="F112" s="7">
        <f>SUM(C$3:C112)</f>
        <v>248785</v>
      </c>
      <c r="G112" s="7">
        <f>SUM(D$3:D112)</f>
        <v>382957</v>
      </c>
      <c r="H112" s="9" t="e">
        <f t="shared" si="12"/>
        <v>#DIV/0!</v>
      </c>
      <c r="I112" s="9">
        <f t="shared" si="13"/>
        <v>0.99997588337198695</v>
      </c>
      <c r="J112" s="9">
        <f t="shared" si="14"/>
        <v>0.99986684351240707</v>
      </c>
      <c r="K112" s="9">
        <f>SUM(B112:B$123)/SUM(B$2:B$123)</f>
        <v>4.6193850257418958E-4</v>
      </c>
      <c r="L112" s="9">
        <f>SUM(C112:C$123)/SUM(C$2:C$123)</f>
        <v>2.8136066015249748E-5</v>
      </c>
      <c r="M112" s="9">
        <f>SUM(D112:D$123)/SUM(D$2:D$123)</f>
        <v>1.8015289497869496E-4</v>
      </c>
      <c r="N112" s="8">
        <f t="shared" si="15"/>
        <v>1556.1168746279063</v>
      </c>
      <c r="O112" s="8">
        <f t="shared" si="16"/>
        <v>168.64450305845133</v>
      </c>
      <c r="P112" s="8">
        <f t="shared" si="17"/>
        <v>2501.3324080900684</v>
      </c>
    </row>
    <row r="113" spans="1:22" x14ac:dyDescent="0.45">
      <c r="A113" s="15">
        <v>27.5</v>
      </c>
      <c r="B113" s="17">
        <v>15</v>
      </c>
      <c r="C113" s="18">
        <v>3</v>
      </c>
      <c r="D113" s="17">
        <v>18</v>
      </c>
      <c r="E113" s="7">
        <f>SUM(B$3:B113)</f>
        <v>134187</v>
      </c>
      <c r="F113" s="7">
        <f>SUM(C$3:C113)</f>
        <v>248788</v>
      </c>
      <c r="G113" s="7">
        <f>SUM(D$3:D113)</f>
        <v>382975</v>
      </c>
      <c r="H113" s="9" t="e">
        <f t="shared" si="12"/>
        <v>#DIV/0!</v>
      </c>
      <c r="I113" s="9">
        <f t="shared" si="13"/>
        <v>0.99998794168599348</v>
      </c>
      <c r="J113" s="9">
        <f t="shared" si="14"/>
        <v>0.99991383991979277</v>
      </c>
      <c r="K113" s="9">
        <f>SUM(B113:B$123)/SUM(B$2:B$123)</f>
        <v>3.3527794541675051E-4</v>
      </c>
      <c r="L113" s="9">
        <f>SUM(C113:C$123)/SUM(C$2:C$123)</f>
        <v>2.4116628013071211E-5</v>
      </c>
      <c r="M113" s="9">
        <f>SUM(D113:D$123)/SUM(D$2:D$123)</f>
        <v>1.3315648759294846E-4</v>
      </c>
      <c r="N113" s="8">
        <f t="shared" si="15"/>
        <v>1445.7377495318185</v>
      </c>
      <c r="O113" s="8">
        <f t="shared" si="16"/>
        <v>525.60048893949329</v>
      </c>
      <c r="P113" s="8">
        <f t="shared" si="17"/>
        <v>2608.5516861469237</v>
      </c>
    </row>
    <row r="114" spans="1:22" x14ac:dyDescent="0.45">
      <c r="A114" s="15">
        <v>27.75</v>
      </c>
      <c r="B114" s="17">
        <v>10</v>
      </c>
      <c r="C114" s="18">
        <v>2</v>
      </c>
      <c r="D114" s="17">
        <v>12</v>
      </c>
      <c r="E114" s="7">
        <f>SUM(B$3:B114)</f>
        <v>134197</v>
      </c>
      <c r="F114" s="7">
        <f>SUM(C$3:C114)</f>
        <v>248790</v>
      </c>
      <c r="G114" s="7">
        <f>SUM(D$3:D114)</f>
        <v>382987</v>
      </c>
      <c r="H114" s="9" t="e">
        <f t="shared" si="12"/>
        <v>#DIV/0!</v>
      </c>
      <c r="I114" s="9">
        <f t="shared" si="13"/>
        <v>0.99999598056199779</v>
      </c>
      <c r="J114" s="9">
        <f t="shared" si="14"/>
        <v>0.99994517085805001</v>
      </c>
      <c r="K114" s="9">
        <f>SUM(B114:B$123)/SUM(B$2:B$123)</f>
        <v>2.2351863027783366E-4</v>
      </c>
      <c r="L114" s="9">
        <f>SUM(C114:C$123)/SUM(C$2:C$123)</f>
        <v>1.2058314006535606E-5</v>
      </c>
      <c r="M114" s="9">
        <f>SUM(D114:D$123)/SUM(D$2:D$123)</f>
        <v>8.6160080207201939E-5</v>
      </c>
      <c r="N114" s="8">
        <f t="shared" si="15"/>
        <v>1013.5374652809112</v>
      </c>
      <c r="O114" s="8">
        <f t="shared" si="16"/>
        <v>363.76164580242181</v>
      </c>
      <c r="P114" s="8">
        <f t="shared" si="17"/>
        <v>1812.0139761358523</v>
      </c>
    </row>
    <row r="115" spans="1:22" x14ac:dyDescent="0.45">
      <c r="A115" s="15">
        <v>28</v>
      </c>
      <c r="B115" s="17">
        <v>11</v>
      </c>
      <c r="C115" s="18">
        <v>0</v>
      </c>
      <c r="D115" s="17">
        <v>11</v>
      </c>
      <c r="E115" s="7">
        <f>SUM(B$3:B115)</f>
        <v>134208</v>
      </c>
      <c r="F115" s="7">
        <f>SUM(C$3:C115)</f>
        <v>248790</v>
      </c>
      <c r="G115" s="7">
        <f>SUM(D$3:D115)</f>
        <v>382998</v>
      </c>
      <c r="H115" s="9" t="e">
        <f t="shared" si="12"/>
        <v>#DIV/0!</v>
      </c>
      <c r="I115" s="9">
        <f t="shared" si="13"/>
        <v>0.99999598056199779</v>
      </c>
      <c r="J115" s="9">
        <f t="shared" si="14"/>
        <v>0.99997389088478572</v>
      </c>
      <c r="K115" s="9">
        <f>SUM(B115:B$123)/SUM(B$2:B$123)</f>
        <v>1.4901242018522243E-4</v>
      </c>
      <c r="L115" s="9">
        <f>SUM(C115:C$123)/SUM(C$2:C$123)</f>
        <v>4.0194380021785355E-6</v>
      </c>
      <c r="M115" s="9">
        <f>SUM(D115:D$123)/SUM(D$2:D$123)</f>
        <v>5.48291419500376E-5</v>
      </c>
      <c r="N115" s="8">
        <f t="shared" si="15"/>
        <v>1170.9497406280043</v>
      </c>
      <c r="O115" s="8">
        <f t="shared" si="16"/>
        <v>0</v>
      </c>
      <c r="P115" s="8">
        <f t="shared" si="17"/>
        <v>1729.2857036037208</v>
      </c>
    </row>
    <row r="116" spans="1:22" x14ac:dyDescent="0.45">
      <c r="A116" s="15">
        <v>28.25</v>
      </c>
      <c r="B116" s="17">
        <v>7</v>
      </c>
      <c r="C116" s="18">
        <v>0</v>
      </c>
      <c r="D116" s="17">
        <v>7</v>
      </c>
      <c r="E116" s="7">
        <f>SUM(B$3:B116)</f>
        <v>134215</v>
      </c>
      <c r="F116" s="7">
        <f>SUM(C$3:C116)</f>
        <v>248790</v>
      </c>
      <c r="G116" s="7">
        <f>SUM(D$3:D116)</f>
        <v>383005</v>
      </c>
      <c r="H116" s="9" t="e">
        <f t="shared" si="12"/>
        <v>#DIV/0!</v>
      </c>
      <c r="I116" s="9">
        <f t="shared" si="13"/>
        <v>0.99999598056199779</v>
      </c>
      <c r="J116" s="9">
        <f t="shared" si="14"/>
        <v>0.99999216726543572</v>
      </c>
      <c r="K116" s="9">
        <f>SUM(B116:B$123)/SUM(B$2:B$123)</f>
        <v>6.7055589083350094E-5</v>
      </c>
      <c r="L116" s="9">
        <f>SUM(C116:C$123)/SUM(C$2:C$123)</f>
        <v>4.0194380021785355E-6</v>
      </c>
      <c r="M116" s="9">
        <f>SUM(D116:D$123)/SUM(D$2:D$123)</f>
        <v>2.6109115214303616E-5</v>
      </c>
      <c r="N116" s="8">
        <f t="shared" si="15"/>
        <v>781.69844419354956</v>
      </c>
      <c r="O116" s="8">
        <f t="shared" si="16"/>
        <v>0</v>
      </c>
      <c r="P116" s="8">
        <f t="shared" si="17"/>
        <v>1144.7759245679124</v>
      </c>
    </row>
    <row r="117" spans="1:22" x14ac:dyDescent="0.45">
      <c r="A117" s="15">
        <v>28.5</v>
      </c>
      <c r="B117" s="17">
        <v>1</v>
      </c>
      <c r="C117" s="18">
        <v>1</v>
      </c>
      <c r="D117" s="17">
        <v>2</v>
      </c>
      <c r="E117" s="7">
        <f>SUM(B$3:B117)</f>
        <v>134216</v>
      </c>
      <c r="F117" s="7">
        <f>SUM(C$3:C117)</f>
        <v>248791</v>
      </c>
      <c r="G117" s="7">
        <f>SUM(D$3:D117)</f>
        <v>383007</v>
      </c>
      <c r="H117" s="9" t="e">
        <f t="shared" si="12"/>
        <v>#DIV/0!</v>
      </c>
      <c r="I117" s="9">
        <f t="shared" si="13"/>
        <v>1</v>
      </c>
      <c r="J117" s="9">
        <f t="shared" si="14"/>
        <v>0.99999738908847857</v>
      </c>
      <c r="K117" s="9">
        <f>SUM(B117:B$123)/SUM(B$2:B$123)</f>
        <v>1.4901242018522244E-5</v>
      </c>
      <c r="L117" s="9">
        <f>SUM(C117:C$123)/SUM(C$2:C$123)</f>
        <v>4.0194380021785355E-6</v>
      </c>
      <c r="M117" s="9">
        <f>SUM(D117:D$123)/SUM(D$2:D$123)</f>
        <v>7.8327345642910846E-6</v>
      </c>
      <c r="N117" s="8">
        <f t="shared" si="15"/>
        <v>117.01743620600077</v>
      </c>
      <c r="O117" s="8">
        <f t="shared" si="16"/>
        <v>202.67280266535028</v>
      </c>
      <c r="P117" s="8">
        <f t="shared" si="17"/>
        <v>339.9920887082605</v>
      </c>
    </row>
    <row r="118" spans="1:22" x14ac:dyDescent="0.45">
      <c r="A118" s="15">
        <v>28.75</v>
      </c>
      <c r="B118" s="17">
        <v>0</v>
      </c>
      <c r="C118" s="18">
        <v>0</v>
      </c>
      <c r="D118" s="17">
        <v>0</v>
      </c>
      <c r="E118" s="7">
        <f>SUM(B$3:B118)</f>
        <v>134216</v>
      </c>
      <c r="F118" s="7">
        <f>SUM(C$3:C118)</f>
        <v>248791</v>
      </c>
      <c r="G118" s="7">
        <f>SUM(D$3:D118)</f>
        <v>383007</v>
      </c>
      <c r="H118" s="9" t="e">
        <f t="shared" si="12"/>
        <v>#DIV/0!</v>
      </c>
      <c r="I118" s="9">
        <f t="shared" si="13"/>
        <v>1</v>
      </c>
      <c r="J118" s="9">
        <f t="shared" si="14"/>
        <v>0.99999738908847857</v>
      </c>
      <c r="K118" s="9">
        <f>SUM(B118:B$123)/SUM(B$2:B$123)</f>
        <v>7.4506210092611222E-6</v>
      </c>
      <c r="L118" s="9">
        <f>SUM(C118:C$123)/SUM(C$2:C$123)</f>
        <v>0</v>
      </c>
      <c r="M118" s="9">
        <f>SUM(D118:D$123)/SUM(D$2:D$123)</f>
        <v>2.6109115214303618E-6</v>
      </c>
      <c r="N118" s="8">
        <f t="shared" si="15"/>
        <v>0</v>
      </c>
      <c r="O118" s="8">
        <f t="shared" si="16"/>
        <v>0</v>
      </c>
      <c r="P118" s="8">
        <f t="shared" si="17"/>
        <v>0</v>
      </c>
    </row>
    <row r="119" spans="1:22" x14ac:dyDescent="0.45">
      <c r="A119" s="15">
        <v>29</v>
      </c>
      <c r="B119" s="17">
        <v>1</v>
      </c>
      <c r="C119" s="18">
        <v>0</v>
      </c>
      <c r="D119" s="17">
        <v>1</v>
      </c>
      <c r="E119" s="7">
        <f>SUM(B$3:B119)</f>
        <v>134217</v>
      </c>
      <c r="F119" s="7">
        <f>SUM(C$3:C119)</f>
        <v>248791</v>
      </c>
      <c r="G119" s="7">
        <f>SUM(D$3:D119)</f>
        <v>383008</v>
      </c>
      <c r="H119" s="9" t="e">
        <f t="shared" si="12"/>
        <v>#DIV/0!</v>
      </c>
      <c r="I119" s="9">
        <f t="shared" si="13"/>
        <v>1</v>
      </c>
      <c r="J119" s="9">
        <f t="shared" si="14"/>
        <v>1</v>
      </c>
      <c r="K119" s="9">
        <f>SUM(B119:B$123)/SUM(B$2:B$123)</f>
        <v>7.4506210092611222E-6</v>
      </c>
      <c r="L119" s="9">
        <f>SUM(C119:C$123)/SUM(C$2:C$123)</f>
        <v>0</v>
      </c>
      <c r="M119" s="9">
        <f>SUM(D119:D$123)/SUM(D$2:D$123)</f>
        <v>2.6109115214303618E-6</v>
      </c>
      <c r="N119" s="8">
        <f t="shared" si="15"/>
        <v>128.08489599127387</v>
      </c>
      <c r="O119" s="8">
        <f t="shared" si="16"/>
        <v>0</v>
      </c>
      <c r="P119" s="8">
        <f t="shared" si="17"/>
        <v>183.2842974715586</v>
      </c>
    </row>
    <row r="120" spans="1:22" x14ac:dyDescent="0.45">
      <c r="A120" s="15">
        <v>29.25</v>
      </c>
      <c r="B120" s="17">
        <v>0</v>
      </c>
      <c r="C120" s="18">
        <v>0</v>
      </c>
      <c r="D120" s="17">
        <v>0</v>
      </c>
      <c r="E120" s="7">
        <f>SUM(B$3:B120)</f>
        <v>134217</v>
      </c>
      <c r="F120" s="7">
        <f>SUM(C$3:C120)</f>
        <v>248791</v>
      </c>
      <c r="G120" s="7">
        <f>SUM(D$3:D120)</f>
        <v>383008</v>
      </c>
      <c r="H120" s="9" t="e">
        <f t="shared" si="12"/>
        <v>#DIV/0!</v>
      </c>
      <c r="I120" s="9">
        <f t="shared" si="13"/>
        <v>1</v>
      </c>
      <c r="J120" s="9">
        <f t="shared" si="14"/>
        <v>1</v>
      </c>
      <c r="K120" s="9">
        <f>SUM(B120:B$123)/SUM(B$2:B$123)</f>
        <v>0</v>
      </c>
      <c r="L120" s="9">
        <f>SUM(C120:C$123)/SUM(C$2:C$123)</f>
        <v>0</v>
      </c>
      <c r="M120" s="9">
        <f>SUM(D120:D$123)/SUM(D$2:D$123)</f>
        <v>0</v>
      </c>
      <c r="N120" s="8">
        <f t="shared" si="15"/>
        <v>0</v>
      </c>
      <c r="O120" s="8">
        <f t="shared" si="16"/>
        <v>0</v>
      </c>
      <c r="P120" s="8">
        <f t="shared" si="17"/>
        <v>0</v>
      </c>
    </row>
    <row r="121" spans="1:22" x14ac:dyDescent="0.45">
      <c r="A121" s="15">
        <v>29.5</v>
      </c>
      <c r="B121" s="17">
        <v>0</v>
      </c>
      <c r="C121" s="18">
        <v>0</v>
      </c>
      <c r="D121" s="17">
        <v>0</v>
      </c>
      <c r="E121" s="7">
        <f>SUM(B$3:B121)</f>
        <v>134217</v>
      </c>
      <c r="F121" s="7">
        <f>SUM(C$3:C121)</f>
        <v>248791</v>
      </c>
      <c r="G121" s="7">
        <f>SUM(D$3:D121)</f>
        <v>383008</v>
      </c>
      <c r="H121" s="9" t="e">
        <f t="shared" si="12"/>
        <v>#DIV/0!</v>
      </c>
      <c r="I121" s="9">
        <f t="shared" si="13"/>
        <v>1</v>
      </c>
      <c r="J121" s="9">
        <f t="shared" si="14"/>
        <v>1</v>
      </c>
      <c r="K121" s="9">
        <f>SUM(B121:B$123)/SUM(B$2:B$123)</f>
        <v>0</v>
      </c>
      <c r="L121" s="9">
        <f>SUM(C121:C$123)/SUM(C$2:C$123)</f>
        <v>0</v>
      </c>
      <c r="M121" s="9">
        <f>SUM(D121:D$123)/SUM(D$2:D$123)</f>
        <v>0</v>
      </c>
      <c r="N121" s="8">
        <f t="shared" si="15"/>
        <v>0</v>
      </c>
      <c r="O121" s="8">
        <f t="shared" si="16"/>
        <v>0</v>
      </c>
      <c r="P121" s="8">
        <f t="shared" si="17"/>
        <v>0</v>
      </c>
    </row>
    <row r="122" spans="1:22" x14ac:dyDescent="0.45">
      <c r="A122" s="15">
        <v>29.75</v>
      </c>
      <c r="B122" s="17">
        <v>0</v>
      </c>
      <c r="C122" s="18">
        <v>0</v>
      </c>
      <c r="D122" s="17">
        <v>0</v>
      </c>
      <c r="E122" s="7">
        <f>SUM(B$3:B122)</f>
        <v>134217</v>
      </c>
      <c r="F122" s="7">
        <f>SUM(C$3:C122)</f>
        <v>248791</v>
      </c>
      <c r="G122" s="7">
        <f>SUM(D$3:D122)</f>
        <v>383008</v>
      </c>
      <c r="H122" s="9" t="e">
        <f t="shared" si="12"/>
        <v>#DIV/0!</v>
      </c>
      <c r="I122" s="9">
        <f t="shared" si="13"/>
        <v>1</v>
      </c>
      <c r="J122" s="9">
        <f t="shared" si="14"/>
        <v>1</v>
      </c>
      <c r="K122" s="9">
        <f>SUM(B122:B$123)/SUM(B$2:B$123)</f>
        <v>0</v>
      </c>
      <c r="L122" s="9">
        <f>SUM(C122:C$123)/SUM(C$2:C$123)</f>
        <v>0</v>
      </c>
      <c r="M122" s="9">
        <f>SUM(D122:D$123)/SUM(D$2:D$123)</f>
        <v>0</v>
      </c>
      <c r="N122" s="8">
        <f t="shared" si="15"/>
        <v>0</v>
      </c>
      <c r="O122" s="8">
        <f t="shared" si="16"/>
        <v>0</v>
      </c>
      <c r="P122" s="8">
        <f t="shared" si="17"/>
        <v>0</v>
      </c>
    </row>
    <row r="123" spans="1:22" x14ac:dyDescent="0.45">
      <c r="A123" s="15"/>
      <c r="B123" s="17"/>
      <c r="C123" s="18"/>
      <c r="D123" s="17"/>
      <c r="E123" s="7"/>
      <c r="F123" s="7">
        <f>SUM(C$3:C123)</f>
        <v>248791</v>
      </c>
      <c r="G123" s="7">
        <f>SUM(D$3:D123)</f>
        <v>383008</v>
      </c>
      <c r="H123" s="9" t="e">
        <f t="shared" si="12"/>
        <v>#DIV/0!</v>
      </c>
      <c r="I123" s="9">
        <f t="shared" si="13"/>
        <v>1</v>
      </c>
      <c r="J123" s="9">
        <f t="shared" si="14"/>
        <v>1</v>
      </c>
      <c r="K123" s="9">
        <f>SUM(B123:B$123)/SUM(B$2:B$123)</f>
        <v>0</v>
      </c>
      <c r="L123" s="9">
        <f>SUM(C123:C$123)/SUM(C$2:C$123)</f>
        <v>0</v>
      </c>
      <c r="M123" s="9">
        <f>SUM(D123:D$123)/SUM(D$2:D$123)</f>
        <v>0</v>
      </c>
      <c r="N123" s="8">
        <f t="shared" si="15"/>
        <v>0</v>
      </c>
      <c r="O123" s="8">
        <f t="shared" si="16"/>
        <v>0</v>
      </c>
      <c r="P123" s="8">
        <f t="shared" si="17"/>
        <v>0</v>
      </c>
    </row>
    <row r="127" spans="1:22" x14ac:dyDescent="0.45">
      <c r="V127" s="32"/>
    </row>
    <row r="128" spans="1:22" x14ac:dyDescent="0.45">
      <c r="V128" s="32"/>
    </row>
    <row r="129" spans="7:22" x14ac:dyDescent="0.45">
      <c r="V129" s="32"/>
    </row>
    <row r="135" spans="7:22" x14ac:dyDescent="0.45">
      <c r="M135" s="32"/>
    </row>
    <row r="136" spans="7:22" x14ac:dyDescent="0.45">
      <c r="M136" s="32"/>
    </row>
    <row r="137" spans="7:22" x14ac:dyDescent="0.45">
      <c r="M137" s="32"/>
    </row>
    <row r="138" spans="7:22" x14ac:dyDescent="0.45">
      <c r="M138" s="32"/>
    </row>
    <row r="139" spans="7:22" x14ac:dyDescent="0.45">
      <c r="M139" s="32"/>
    </row>
    <row r="143" spans="7:22" x14ac:dyDescent="0.45">
      <c r="G143" s="33"/>
      <c r="H143" s="1"/>
    </row>
    <row r="144" spans="7:22" x14ac:dyDescent="0.45">
      <c r="G144" s="33"/>
      <c r="H144" s="1"/>
    </row>
    <row r="145" spans="7:8" x14ac:dyDescent="0.45">
      <c r="G145" s="33"/>
      <c r="H145" s="1"/>
    </row>
    <row r="146" spans="7:8" x14ac:dyDescent="0.45">
      <c r="G146" s="33"/>
      <c r="H146" s="1"/>
    </row>
    <row r="147" spans="7:8" x14ac:dyDescent="0.45">
      <c r="G147" s="33"/>
      <c r="H147" s="1"/>
    </row>
    <row r="148" spans="7:8" x14ac:dyDescent="0.45">
      <c r="H148" s="1"/>
    </row>
  </sheetData>
  <mergeCells count="5">
    <mergeCell ref="B1:D1"/>
    <mergeCell ref="N1:P1"/>
    <mergeCell ref="H1:J1"/>
    <mergeCell ref="E1:G1"/>
    <mergeCell ref="K1:M1"/>
  </mergeCells>
  <phoneticPr fontId="3" type="noConversion"/>
  <conditionalFormatting sqref="N127:P129 R129:T129 Q127:U127 Q128:T128 U128:U129 K124:M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{C8C003B9-CEC7-457D-B010-9872B78088DF}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C003B9-CEC7-457D-B010-9872B78088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N127:P129 R129:T129 Q127:U127 Q128:T128 U128:U129 K124:M1048576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75EA-8E4A-413F-82B7-35626475831B}">
  <dimension ref="A1:AD123"/>
  <sheetViews>
    <sheetView zoomScale="115" zoomScaleNormal="115" workbookViewId="0">
      <selection activeCell="H14" sqref="A1:P123"/>
    </sheetView>
  </sheetViews>
  <sheetFormatPr defaultRowHeight="14.25" x14ac:dyDescent="0.45"/>
  <cols>
    <col min="8" max="8" width="9.73046875" bestFit="1" customWidth="1"/>
    <col min="11" max="13" width="10.73046875" customWidth="1"/>
    <col min="14" max="16" width="11.06640625" customWidth="1"/>
  </cols>
  <sheetData>
    <row r="1" spans="1:30" x14ac:dyDescent="0.45">
      <c r="A1" s="50" t="s">
        <v>5</v>
      </c>
      <c r="B1" s="66" t="s">
        <v>4</v>
      </c>
      <c r="C1" s="66"/>
      <c r="D1" s="66"/>
      <c r="E1" s="66" t="s">
        <v>21</v>
      </c>
      <c r="F1" s="66"/>
      <c r="G1" s="66"/>
      <c r="H1" s="66" t="s">
        <v>22</v>
      </c>
      <c r="I1" s="66"/>
      <c r="J1" s="66"/>
      <c r="K1" s="67" t="s">
        <v>40</v>
      </c>
      <c r="L1" s="67"/>
      <c r="M1" s="67"/>
      <c r="N1" s="66" t="s">
        <v>7</v>
      </c>
      <c r="O1" s="66"/>
      <c r="P1" s="66"/>
      <c r="S1" s="4"/>
      <c r="T1" s="15"/>
      <c r="U1" s="15"/>
      <c r="V1" s="6" t="s">
        <v>0</v>
      </c>
      <c r="W1" s="6" t="s">
        <v>1</v>
      </c>
      <c r="X1" s="6" t="s">
        <v>2</v>
      </c>
    </row>
    <row r="2" spans="1:30" x14ac:dyDescent="0.45">
      <c r="A2" s="50" t="s">
        <v>3</v>
      </c>
      <c r="B2" s="51" t="s">
        <v>0</v>
      </c>
      <c r="C2" s="51" t="s">
        <v>1</v>
      </c>
      <c r="D2" s="51" t="s">
        <v>2</v>
      </c>
      <c r="E2" s="51" t="s">
        <v>0</v>
      </c>
      <c r="F2" s="51" t="s">
        <v>1</v>
      </c>
      <c r="G2" s="51" t="s">
        <v>2</v>
      </c>
      <c r="H2" s="50" t="s">
        <v>0</v>
      </c>
      <c r="I2" s="50" t="s">
        <v>1</v>
      </c>
      <c r="J2" s="50" t="s">
        <v>2</v>
      </c>
      <c r="K2" s="50" t="s">
        <v>0</v>
      </c>
      <c r="L2" s="50" t="s">
        <v>1</v>
      </c>
      <c r="M2" s="50" t="s">
        <v>2</v>
      </c>
      <c r="N2" s="50" t="s">
        <v>0</v>
      </c>
      <c r="O2" s="50" t="s">
        <v>1</v>
      </c>
      <c r="P2" s="50" t="s">
        <v>2</v>
      </c>
      <c r="T2" s="15" t="s">
        <v>14</v>
      </c>
      <c r="U2" s="15" t="s">
        <v>8</v>
      </c>
      <c r="V2" s="22">
        <f>SUMPRODUCT($A$3:$A$123,B3:B123)/SUM(B3:B123)</f>
        <v>18.341595334902632</v>
      </c>
      <c r="W2" s="22">
        <f>SUMPRODUCT($A$3:$A$123,C3:C123)/SUM(C3:C123)</f>
        <v>14.45310015034044</v>
      </c>
      <c r="X2" s="22">
        <f>SUMPRODUCT($A$3:$A$123,D3:D123)/SUM(D3:D123)</f>
        <v>14.945983627456831</v>
      </c>
      <c r="Y2" s="2"/>
      <c r="Z2" s="2"/>
      <c r="AA2" s="2"/>
    </row>
    <row r="3" spans="1:30" x14ac:dyDescent="0.45">
      <c r="A3" s="15">
        <v>0</v>
      </c>
      <c r="B3" s="17">
        <v>150</v>
      </c>
      <c r="C3" s="18">
        <v>2</v>
      </c>
      <c r="D3" s="17">
        <v>152</v>
      </c>
      <c r="E3" s="7">
        <f>SUM(B$3:B3)</f>
        <v>150</v>
      </c>
      <c r="F3" s="7">
        <f>SUM(C$3:C3)</f>
        <v>2</v>
      </c>
      <c r="G3" s="7">
        <f>SUM(D$3:D3)</f>
        <v>152</v>
      </c>
      <c r="H3" s="9">
        <f>E3/E$123</f>
        <v>3.2099293815536058E-3</v>
      </c>
      <c r="I3" s="9">
        <f t="shared" ref="I3:J18" si="0">F3/F$123</f>
        <v>6.2124148899160078E-6</v>
      </c>
      <c r="J3" s="9">
        <f t="shared" si="0"/>
        <v>4.1229730976005382E-4</v>
      </c>
      <c r="K3" s="9">
        <f>SUM(B3:B$123)/SUM(B$2:B$123)</f>
        <v>1</v>
      </c>
      <c r="L3" s="9">
        <f>SUM(C3:C$123)/SUM(C$2:C$123)</f>
        <v>1</v>
      </c>
      <c r="M3" s="9">
        <f>SUM(D3:D$123)/SUM(D$2:D$123)</f>
        <v>1</v>
      </c>
      <c r="N3" s="8">
        <f t="shared" ref="N3:N34" si="1">($A3-V$2)^2*B3</f>
        <v>50462.117914398303</v>
      </c>
      <c r="O3" s="8">
        <f t="shared" ref="O3:O34" si="2">($A3-W$2)^2*C3</f>
        <v>417.78420791154167</v>
      </c>
      <c r="P3" s="8">
        <f t="shared" ref="P3:P34" si="3">($A3-X$2)^2*D3</f>
        <v>33954.128842015562</v>
      </c>
      <c r="T3" s="15" t="s">
        <v>10</v>
      </c>
      <c r="U3" s="15" t="s">
        <v>10</v>
      </c>
      <c r="V3" s="6">
        <f>INDEX($A$3:$A$123,MATCH(MAX(B3:B123),B3:B123,0),1)</f>
        <v>19</v>
      </c>
      <c r="W3" s="6">
        <f>INDEX($A$3:$A$123,MATCH(MAX(C3:C123),C3:C123,0),1)</f>
        <v>14.5</v>
      </c>
      <c r="X3" s="6">
        <f>INDEX($A$3:$A$123,MATCH(MAX(D3:D123),D3:D123,0),1)</f>
        <v>14.5</v>
      </c>
      <c r="Y3" s="2"/>
      <c r="Z3" s="2"/>
      <c r="AA3" s="2"/>
    </row>
    <row r="4" spans="1:30" x14ac:dyDescent="0.45">
      <c r="A4" s="15">
        <v>0.25</v>
      </c>
      <c r="B4" s="17">
        <v>0</v>
      </c>
      <c r="C4" s="18">
        <v>0</v>
      </c>
      <c r="D4" s="17">
        <v>0</v>
      </c>
      <c r="E4" s="7">
        <f>SUM(B$3:B4)</f>
        <v>150</v>
      </c>
      <c r="F4" s="7">
        <f>SUM(C$3:C4)</f>
        <v>2</v>
      </c>
      <c r="G4" s="7">
        <f>SUM(D$3:D4)</f>
        <v>152</v>
      </c>
      <c r="H4" s="9">
        <f t="shared" ref="H4:J67" si="4">E4/E$123</f>
        <v>3.2099293815536058E-3</v>
      </c>
      <c r="I4" s="9">
        <f t="shared" si="0"/>
        <v>6.2124148899160078E-6</v>
      </c>
      <c r="J4" s="9">
        <f t="shared" si="0"/>
        <v>4.1229730976005382E-4</v>
      </c>
      <c r="K4" s="9">
        <f>SUM(B4:B$123)/SUM(B$2:B$123)</f>
        <v>0.99679007061844638</v>
      </c>
      <c r="L4" s="9">
        <f>SUM(C4:C$123)/SUM(C$2:C$123)</f>
        <v>0.99999378758511004</v>
      </c>
      <c r="M4" s="9">
        <f>SUM(D4:D$123)/SUM(D$2:D$123)</f>
        <v>0.99958770269024</v>
      </c>
      <c r="N4" s="8">
        <f t="shared" si="1"/>
        <v>0</v>
      </c>
      <c r="O4" s="8">
        <f t="shared" si="2"/>
        <v>0</v>
      </c>
      <c r="P4" s="8">
        <f t="shared" si="3"/>
        <v>0</v>
      </c>
      <c r="T4" s="15" t="s">
        <v>15</v>
      </c>
      <c r="U4" s="15" t="s">
        <v>11</v>
      </c>
      <c r="V4" s="24">
        <f>IF(MOD(SUM(B$3:B$123),2)=0,
    AVERAGE(
        INDEX(A3:A123, MATCH(SUM(B$3:B123)/2, E3:E123, 1)),
        INDEX(A3:A123, MATCH(SUM(B3:B123)/2+1, E3:E123, 1))
    ),
    INDEX(A3:A123, MATCH((SUM(B3:B123)+1)/2, E3:E123, 1))
)</f>
        <v>18.5</v>
      </c>
      <c r="W4" s="24">
        <f>IF(MOD(SUM(C$3:C$123),2)=0,
    AVERAGE(
        INDEX($A$3:$A$123, MATCH(SUM(C$3:C123)/2, F3:F123, 1)),
        INDEX($A$3:$A$123, MATCH(SUM(C3:C123)/2+1, F3:F123, 1))
    ),
    INDEX($A$3:$A$123, MATCH((SUM(C3:C123)+1)/2, F3:F123, 1))
)</f>
        <v>14.25</v>
      </c>
      <c r="X4" s="24">
        <f>IF(MOD(SUM(D$3:D$123),2)=0,
    AVERAGE(
        INDEX($A$3:$A$123, MATCH(SUM(D$3:D123)/2, G3:G123, 1)),
        INDEX($A$3:$A$123, MATCH(SUM(D3:D123)/2+1, G3:G123, 1))
    ),
    INDEX($A$3:$A$123, MATCH((SUM(D3:D123)+1)/2, G3:G123, 1))
)</f>
        <v>14.5</v>
      </c>
      <c r="AB4" s="5"/>
      <c r="AC4" s="5"/>
      <c r="AD4" s="5"/>
    </row>
    <row r="5" spans="1:30" x14ac:dyDescent="0.45">
      <c r="A5" s="15">
        <v>0.5</v>
      </c>
      <c r="B5" s="17">
        <v>0</v>
      </c>
      <c r="C5" s="18">
        <v>0</v>
      </c>
      <c r="D5" s="17">
        <v>0</v>
      </c>
      <c r="E5" s="7">
        <f>SUM(B$3:B5)</f>
        <v>150</v>
      </c>
      <c r="F5" s="7">
        <f>SUM(C$3:C5)</f>
        <v>2</v>
      </c>
      <c r="G5" s="7">
        <f>SUM(D$3:D5)</f>
        <v>152</v>
      </c>
      <c r="H5" s="9">
        <f t="shared" si="4"/>
        <v>3.2099293815536058E-3</v>
      </c>
      <c r="I5" s="9">
        <f t="shared" si="0"/>
        <v>6.2124148899160078E-6</v>
      </c>
      <c r="J5" s="9">
        <f t="shared" si="0"/>
        <v>4.1229730976005382E-4</v>
      </c>
      <c r="K5" s="9">
        <f>SUM(B5:B$123)/SUM(B$2:B$123)</f>
        <v>0.99679007061844638</v>
      </c>
      <c r="L5" s="9">
        <f>SUM(C5:C$123)/SUM(C$2:C$123)</f>
        <v>0.99999378758511004</v>
      </c>
      <c r="M5" s="9">
        <f>SUM(D5:D$123)/SUM(D$2:D$123)</f>
        <v>0.99958770269024</v>
      </c>
      <c r="N5" s="8">
        <f t="shared" si="1"/>
        <v>0</v>
      </c>
      <c r="O5" s="8">
        <f t="shared" si="2"/>
        <v>0</v>
      </c>
      <c r="P5" s="8">
        <f t="shared" si="3"/>
        <v>0</v>
      </c>
      <c r="T5" s="15" t="s">
        <v>6</v>
      </c>
      <c r="U5" s="15" t="s">
        <v>9</v>
      </c>
      <c r="V5" s="22">
        <f>SUM(N$3:N$123)/((SUM(B$3:B$123)-1))</f>
        <v>14.012246390202728</v>
      </c>
      <c r="W5" s="22">
        <f t="shared" ref="W5" si="5">SUM(O$3:O$123)/((SUM(C$3:C$123)-1))</f>
        <v>10.04122783603818</v>
      </c>
      <c r="X5" s="22">
        <f>SUM(P$3:P$123)/((SUM(D$3:D$123)-1))</f>
        <v>12.218180307208913</v>
      </c>
    </row>
    <row r="6" spans="1:30" x14ac:dyDescent="0.45">
      <c r="A6" s="15">
        <v>0.75</v>
      </c>
      <c r="B6" s="17">
        <v>0</v>
      </c>
      <c r="C6" s="18">
        <v>0</v>
      </c>
      <c r="D6" s="17">
        <v>0</v>
      </c>
      <c r="E6" s="7">
        <f>SUM(B$3:B6)</f>
        <v>150</v>
      </c>
      <c r="F6" s="7">
        <f>SUM(C$3:C6)</f>
        <v>2</v>
      </c>
      <c r="G6" s="7">
        <f>SUM(D$3:D6)</f>
        <v>152</v>
      </c>
      <c r="H6" s="9">
        <f t="shared" si="4"/>
        <v>3.2099293815536058E-3</v>
      </c>
      <c r="I6" s="9">
        <f t="shared" si="0"/>
        <v>6.2124148899160078E-6</v>
      </c>
      <c r="J6" s="9">
        <f t="shared" si="0"/>
        <v>4.1229730976005382E-4</v>
      </c>
      <c r="K6" s="9">
        <f>SUM(B6:B$123)/SUM(B$2:B$123)</f>
        <v>0.99679007061844638</v>
      </c>
      <c r="L6" s="9">
        <f>SUM(C6:C$123)/SUM(C$2:C$123)</f>
        <v>0.99999378758511004</v>
      </c>
      <c r="M6" s="9">
        <f>SUM(D6:D$123)/SUM(D$2:D$123)</f>
        <v>0.99958770269024</v>
      </c>
      <c r="N6" s="8">
        <f t="shared" si="1"/>
        <v>0</v>
      </c>
      <c r="O6" s="8">
        <f t="shared" si="2"/>
        <v>0</v>
      </c>
      <c r="P6" s="8">
        <f t="shared" si="3"/>
        <v>0</v>
      </c>
      <c r="T6" s="15" t="s">
        <v>16</v>
      </c>
      <c r="U6" s="15" t="s">
        <v>12</v>
      </c>
      <c r="V6" s="22">
        <f t="shared" ref="V6:W6" si="6">SQRT(V5)</f>
        <v>3.7432935217803491</v>
      </c>
      <c r="W6" s="22">
        <f t="shared" si="6"/>
        <v>3.1687896484364781</v>
      </c>
      <c r="X6" s="22">
        <f>SQRT(X5)</f>
        <v>3.495451373887057</v>
      </c>
    </row>
    <row r="7" spans="1:30" x14ac:dyDescent="0.45">
      <c r="A7" s="15">
        <v>1</v>
      </c>
      <c r="B7" s="17">
        <v>0</v>
      </c>
      <c r="C7" s="18">
        <v>0</v>
      </c>
      <c r="D7" s="17">
        <v>0</v>
      </c>
      <c r="E7" s="7">
        <f>SUM(B$3:B7)</f>
        <v>150</v>
      </c>
      <c r="F7" s="7">
        <f>SUM(C$3:C7)</f>
        <v>2</v>
      </c>
      <c r="G7" s="7">
        <f>SUM(D$3:D7)</f>
        <v>152</v>
      </c>
      <c r="H7" s="9">
        <f t="shared" si="4"/>
        <v>3.2099293815536058E-3</v>
      </c>
      <c r="I7" s="9">
        <f t="shared" si="0"/>
        <v>6.2124148899160078E-6</v>
      </c>
      <c r="J7" s="9">
        <f t="shared" si="0"/>
        <v>4.1229730976005382E-4</v>
      </c>
      <c r="K7" s="9">
        <f>SUM(B7:B$123)/SUM(B$2:B$123)</f>
        <v>0.99679007061844638</v>
      </c>
      <c r="L7" s="9">
        <f>SUM(C7:C$123)/SUM(C$2:C$123)</f>
        <v>0.99999378758511004</v>
      </c>
      <c r="M7" s="9">
        <f>SUM(D7:D$123)/SUM(D$2:D$123)</f>
        <v>0.99958770269024</v>
      </c>
      <c r="N7" s="8">
        <f t="shared" si="1"/>
        <v>0</v>
      </c>
      <c r="O7" s="8">
        <f t="shared" si="2"/>
        <v>0</v>
      </c>
      <c r="P7" s="8">
        <f t="shared" si="3"/>
        <v>0</v>
      </c>
      <c r="T7" s="15" t="s">
        <v>13</v>
      </c>
      <c r="U7" s="15" t="s">
        <v>17</v>
      </c>
      <c r="V7" s="45">
        <f>V6/V2</f>
        <v>0.20408767358732161</v>
      </c>
      <c r="W7" s="45">
        <f t="shared" ref="W7" si="7">W6/W2</f>
        <v>0.21924636344278275</v>
      </c>
      <c r="X7" s="45">
        <f>X6/X2</f>
        <v>0.23387228709829877</v>
      </c>
    </row>
    <row r="8" spans="1:30" x14ac:dyDescent="0.45">
      <c r="A8" s="15">
        <v>1.25</v>
      </c>
      <c r="B8" s="17">
        <v>0</v>
      </c>
      <c r="C8" s="18">
        <v>0</v>
      </c>
      <c r="D8" s="17">
        <v>0</v>
      </c>
      <c r="E8" s="7">
        <f>SUM(B$3:B8)</f>
        <v>150</v>
      </c>
      <c r="F8" s="7">
        <f>SUM(C$3:C8)</f>
        <v>2</v>
      </c>
      <c r="G8" s="7">
        <f>SUM(D$3:D8)</f>
        <v>152</v>
      </c>
      <c r="H8" s="9">
        <f t="shared" si="4"/>
        <v>3.2099293815536058E-3</v>
      </c>
      <c r="I8" s="9">
        <f t="shared" si="0"/>
        <v>6.2124148899160078E-6</v>
      </c>
      <c r="J8" s="9">
        <f t="shared" si="0"/>
        <v>4.1229730976005382E-4</v>
      </c>
      <c r="K8" s="9">
        <f>SUM(B8:B$123)/SUM(B$2:B$123)</f>
        <v>0.99679007061844638</v>
      </c>
      <c r="L8" s="9">
        <f>SUM(C8:C$123)/SUM(C$2:C$123)</f>
        <v>0.99999378758511004</v>
      </c>
      <c r="M8" s="9">
        <f>SUM(D8:D$123)/SUM(D$2:D$123)</f>
        <v>0.99958770269024</v>
      </c>
      <c r="N8" s="8">
        <f t="shared" si="1"/>
        <v>0</v>
      </c>
      <c r="O8" s="8">
        <f t="shared" si="2"/>
        <v>0</v>
      </c>
      <c r="P8" s="8">
        <f t="shared" si="3"/>
        <v>0</v>
      </c>
      <c r="T8" s="15" t="s">
        <v>2</v>
      </c>
      <c r="U8" s="15" t="s">
        <v>41</v>
      </c>
      <c r="V8" s="15">
        <f>SUM(B3:B123)</f>
        <v>46730</v>
      </c>
      <c r="W8" s="15">
        <f t="shared" ref="W8:X8" si="8">SUM(C3:C123)</f>
        <v>321936</v>
      </c>
      <c r="X8" s="15">
        <f t="shared" si="8"/>
        <v>368666</v>
      </c>
    </row>
    <row r="9" spans="1:30" x14ac:dyDescent="0.45">
      <c r="A9" s="15">
        <v>1.5</v>
      </c>
      <c r="B9" s="17">
        <v>0</v>
      </c>
      <c r="C9" s="18">
        <v>0</v>
      </c>
      <c r="D9" s="17">
        <v>0</v>
      </c>
      <c r="E9" s="7">
        <f>SUM(B$3:B9)</f>
        <v>150</v>
      </c>
      <c r="F9" s="7">
        <f>SUM(C$3:C9)</f>
        <v>2</v>
      </c>
      <c r="G9" s="7">
        <f>SUM(D$3:D9)</f>
        <v>152</v>
      </c>
      <c r="H9" s="9">
        <f t="shared" si="4"/>
        <v>3.2099293815536058E-3</v>
      </c>
      <c r="I9" s="9">
        <f t="shared" si="0"/>
        <v>6.2124148899160078E-6</v>
      </c>
      <c r="J9" s="9">
        <f t="shared" si="0"/>
        <v>4.1229730976005382E-4</v>
      </c>
      <c r="K9" s="9">
        <f>SUM(B9:B$123)/SUM(B$2:B$123)</f>
        <v>0.99679007061844638</v>
      </c>
      <c r="L9" s="9">
        <f>SUM(C9:C$123)/SUM(C$2:C$123)</f>
        <v>0.99999378758511004</v>
      </c>
      <c r="M9" s="9">
        <f>SUM(D9:D$123)/SUM(D$2:D$123)</f>
        <v>0.99958770269024</v>
      </c>
      <c r="N9" s="8">
        <f t="shared" si="1"/>
        <v>0</v>
      </c>
      <c r="O9" s="8">
        <f t="shared" si="2"/>
        <v>0</v>
      </c>
      <c r="P9" s="8">
        <f t="shared" si="3"/>
        <v>0</v>
      </c>
      <c r="T9" s="15" t="s">
        <v>29</v>
      </c>
      <c r="U9" s="15" t="s">
        <v>41</v>
      </c>
      <c r="V9" s="41">
        <f>V8/$X$8</f>
        <v>0.12675429792820603</v>
      </c>
      <c r="W9" s="41">
        <f t="shared" ref="W9:X9" si="9">W8/$X$8</f>
        <v>0.87324570207179397</v>
      </c>
      <c r="X9" s="41">
        <f t="shared" si="9"/>
        <v>1</v>
      </c>
    </row>
    <row r="10" spans="1:30" x14ac:dyDescent="0.45">
      <c r="A10" s="15">
        <v>1.75</v>
      </c>
      <c r="B10" s="17">
        <v>0</v>
      </c>
      <c r="C10" s="18">
        <v>0</v>
      </c>
      <c r="D10" s="17">
        <v>0</v>
      </c>
      <c r="E10" s="7">
        <f>SUM(B$3:B10)</f>
        <v>150</v>
      </c>
      <c r="F10" s="7">
        <f>SUM(C$3:C10)</f>
        <v>2</v>
      </c>
      <c r="G10" s="7">
        <f>SUM(D$3:D10)</f>
        <v>152</v>
      </c>
      <c r="H10" s="9">
        <f t="shared" si="4"/>
        <v>3.2099293815536058E-3</v>
      </c>
      <c r="I10" s="9">
        <f t="shared" si="0"/>
        <v>6.2124148899160078E-6</v>
      </c>
      <c r="J10" s="9">
        <f t="shared" si="0"/>
        <v>4.1229730976005382E-4</v>
      </c>
      <c r="K10" s="9">
        <f>SUM(B10:B$123)/SUM(B$2:B$123)</f>
        <v>0.99679007061844638</v>
      </c>
      <c r="L10" s="9">
        <f>SUM(C10:C$123)/SUM(C$2:C$123)</f>
        <v>0.99999378758511004</v>
      </c>
      <c r="M10" s="9">
        <f>SUM(D10:D$123)/SUM(D$2:D$123)</f>
        <v>0.99958770269024</v>
      </c>
      <c r="N10" s="8">
        <f t="shared" si="1"/>
        <v>0</v>
      </c>
      <c r="O10" s="8">
        <f t="shared" si="2"/>
        <v>0</v>
      </c>
      <c r="P10" s="8">
        <f t="shared" si="3"/>
        <v>0</v>
      </c>
    </row>
    <row r="11" spans="1:30" x14ac:dyDescent="0.45">
      <c r="A11" s="15">
        <v>2</v>
      </c>
      <c r="B11" s="17">
        <v>0</v>
      </c>
      <c r="C11" s="18">
        <v>1</v>
      </c>
      <c r="D11" s="17">
        <v>1</v>
      </c>
      <c r="E11" s="7">
        <f>SUM(B$3:B11)</f>
        <v>150</v>
      </c>
      <c r="F11" s="7">
        <f>SUM(C$3:C11)</f>
        <v>3</v>
      </c>
      <c r="G11" s="7">
        <f>SUM(D$3:D11)</f>
        <v>153</v>
      </c>
      <c r="H11" s="9">
        <f t="shared" si="4"/>
        <v>3.2099293815536058E-3</v>
      </c>
      <c r="I11" s="9">
        <f t="shared" si="0"/>
        <v>9.3186223348740126E-6</v>
      </c>
      <c r="J11" s="9">
        <f t="shared" si="0"/>
        <v>4.1500979206110679E-4</v>
      </c>
      <c r="K11" s="9">
        <f>SUM(B11:B$123)/SUM(B$2:B$123)</f>
        <v>0.99679007061844638</v>
      </c>
      <c r="L11" s="9">
        <f>SUM(C11:C$123)/SUM(C$2:C$123)</f>
        <v>0.99999378758511004</v>
      </c>
      <c r="M11" s="9">
        <f>SUM(D11:D$123)/SUM(D$2:D$123)</f>
        <v>0.99958770269024</v>
      </c>
      <c r="N11" s="8">
        <f t="shared" si="1"/>
        <v>0</v>
      </c>
      <c r="O11" s="8">
        <f t="shared" si="2"/>
        <v>155.07970335440908</v>
      </c>
      <c r="P11" s="8">
        <f t="shared" si="3"/>
        <v>167.59849208238035</v>
      </c>
    </row>
    <row r="12" spans="1:30" x14ac:dyDescent="0.45">
      <c r="A12" s="15">
        <v>2.25</v>
      </c>
      <c r="B12" s="17">
        <v>0</v>
      </c>
      <c r="C12" s="18">
        <v>0</v>
      </c>
      <c r="D12" s="17">
        <v>0</v>
      </c>
      <c r="E12" s="7">
        <f>SUM(B$3:B12)</f>
        <v>150</v>
      </c>
      <c r="F12" s="7">
        <f>SUM(C$3:C12)</f>
        <v>3</v>
      </c>
      <c r="G12" s="7">
        <f>SUM(D$3:D12)</f>
        <v>153</v>
      </c>
      <c r="H12" s="9">
        <f t="shared" si="4"/>
        <v>3.2099293815536058E-3</v>
      </c>
      <c r="I12" s="9">
        <f t="shared" si="0"/>
        <v>9.3186223348740126E-6</v>
      </c>
      <c r="J12" s="9">
        <f t="shared" si="0"/>
        <v>4.1500979206110679E-4</v>
      </c>
      <c r="K12" s="9">
        <f>SUM(B12:B$123)/SUM(B$2:B$123)</f>
        <v>0.99679007061844638</v>
      </c>
      <c r="L12" s="9">
        <f>SUM(C12:C$123)/SUM(C$2:C$123)</f>
        <v>0.99999068137766511</v>
      </c>
      <c r="M12" s="9">
        <f>SUM(D12:D$123)/SUM(D$2:D$123)</f>
        <v>0.99958499020793889</v>
      </c>
      <c r="N12" s="8">
        <f t="shared" si="1"/>
        <v>0</v>
      </c>
      <c r="O12" s="8">
        <f t="shared" si="2"/>
        <v>0</v>
      </c>
      <c r="P12" s="8">
        <f t="shared" si="3"/>
        <v>0</v>
      </c>
    </row>
    <row r="13" spans="1:30" x14ac:dyDescent="0.45">
      <c r="A13" s="15">
        <v>2.5</v>
      </c>
      <c r="B13" s="17">
        <v>0</v>
      </c>
      <c r="C13" s="18">
        <v>1</v>
      </c>
      <c r="D13" s="17">
        <v>1</v>
      </c>
      <c r="E13" s="7">
        <f>SUM(B$3:B13)</f>
        <v>150</v>
      </c>
      <c r="F13" s="7">
        <f>SUM(C$3:C13)</f>
        <v>4</v>
      </c>
      <c r="G13" s="7">
        <f>SUM(D$3:D13)</f>
        <v>154</v>
      </c>
      <c r="H13" s="9">
        <f t="shared" si="4"/>
        <v>3.2099293815536058E-3</v>
      </c>
      <c r="I13" s="9">
        <f t="shared" si="0"/>
        <v>1.2424829779832016E-5</v>
      </c>
      <c r="J13" s="9">
        <f t="shared" si="0"/>
        <v>4.1772227436215976E-4</v>
      </c>
      <c r="K13" s="9">
        <f>SUM(B13:B$123)/SUM(B$2:B$123)</f>
        <v>0.99679007061844638</v>
      </c>
      <c r="L13" s="9">
        <f>SUM(C13:C$123)/SUM(C$2:C$123)</f>
        <v>0.99999068137766511</v>
      </c>
      <c r="M13" s="9">
        <f>SUM(D13:D$123)/SUM(D$2:D$123)</f>
        <v>0.99958499020793889</v>
      </c>
      <c r="N13" s="8">
        <f t="shared" si="1"/>
        <v>0</v>
      </c>
      <c r="O13" s="8">
        <f t="shared" si="2"/>
        <v>142.87660320406863</v>
      </c>
      <c r="P13" s="8">
        <f t="shared" si="3"/>
        <v>154.90250845492352</v>
      </c>
    </row>
    <row r="14" spans="1:30" x14ac:dyDescent="0.45">
      <c r="A14" s="15">
        <v>2.75</v>
      </c>
      <c r="B14" s="17">
        <v>0</v>
      </c>
      <c r="C14" s="18">
        <v>0</v>
      </c>
      <c r="D14" s="17">
        <v>0</v>
      </c>
      <c r="E14" s="7">
        <f>SUM(B$3:B14)</f>
        <v>150</v>
      </c>
      <c r="F14" s="7">
        <f>SUM(C$3:C14)</f>
        <v>4</v>
      </c>
      <c r="G14" s="7">
        <f>SUM(D$3:D14)</f>
        <v>154</v>
      </c>
      <c r="H14" s="9">
        <f t="shared" si="4"/>
        <v>3.2099293815536058E-3</v>
      </c>
      <c r="I14" s="9">
        <f t="shared" si="0"/>
        <v>1.2424829779832016E-5</v>
      </c>
      <c r="J14" s="9">
        <f t="shared" si="0"/>
        <v>4.1772227436215976E-4</v>
      </c>
      <c r="K14" s="9">
        <f>SUM(B14:B$123)/SUM(B$2:B$123)</f>
        <v>0.99679007061844638</v>
      </c>
      <c r="L14" s="9">
        <f>SUM(C14:C$123)/SUM(C$2:C$123)</f>
        <v>0.99998757517022019</v>
      </c>
      <c r="M14" s="9">
        <f>SUM(D14:D$123)/SUM(D$2:D$123)</f>
        <v>0.99958227772563779</v>
      </c>
      <c r="N14" s="8">
        <f t="shared" si="1"/>
        <v>0</v>
      </c>
      <c r="O14" s="8">
        <f t="shared" si="2"/>
        <v>0</v>
      </c>
      <c r="P14" s="8">
        <f t="shared" si="3"/>
        <v>0</v>
      </c>
    </row>
    <row r="15" spans="1:30" x14ac:dyDescent="0.45">
      <c r="A15" s="15">
        <v>3</v>
      </c>
      <c r="B15" s="17">
        <v>0</v>
      </c>
      <c r="C15" s="18">
        <v>0</v>
      </c>
      <c r="D15" s="17">
        <v>0</v>
      </c>
      <c r="E15" s="7">
        <f>SUM(B$3:B15)</f>
        <v>150</v>
      </c>
      <c r="F15" s="7">
        <f>SUM(C$3:C15)</f>
        <v>4</v>
      </c>
      <c r="G15" s="7">
        <f>SUM(D$3:D15)</f>
        <v>154</v>
      </c>
      <c r="H15" s="9">
        <f t="shared" si="4"/>
        <v>3.2099293815536058E-3</v>
      </c>
      <c r="I15" s="9">
        <f t="shared" si="0"/>
        <v>1.2424829779832016E-5</v>
      </c>
      <c r="J15" s="9">
        <f t="shared" si="0"/>
        <v>4.1772227436215976E-4</v>
      </c>
      <c r="K15" s="9">
        <f>SUM(B15:B$123)/SUM(B$2:B$123)</f>
        <v>0.99679007061844638</v>
      </c>
      <c r="L15" s="9">
        <f>SUM(C15:C$123)/SUM(C$2:C$123)</f>
        <v>0.99998757517022019</v>
      </c>
      <c r="M15" s="9">
        <f>SUM(D15:D$123)/SUM(D$2:D$123)</f>
        <v>0.99958227772563779</v>
      </c>
      <c r="N15" s="8">
        <f t="shared" si="1"/>
        <v>0</v>
      </c>
      <c r="O15" s="8">
        <f t="shared" si="2"/>
        <v>0</v>
      </c>
      <c r="P15" s="8">
        <f t="shared" si="3"/>
        <v>0</v>
      </c>
    </row>
    <row r="16" spans="1:30" x14ac:dyDescent="0.45">
      <c r="A16" s="15">
        <v>3.25</v>
      </c>
      <c r="B16" s="17">
        <v>1</v>
      </c>
      <c r="C16" s="18">
        <v>0</v>
      </c>
      <c r="D16" s="17">
        <v>1</v>
      </c>
      <c r="E16" s="7">
        <f>SUM(B$3:B16)</f>
        <v>151</v>
      </c>
      <c r="F16" s="7">
        <f>SUM(C$3:C16)</f>
        <v>4</v>
      </c>
      <c r="G16" s="7">
        <f>SUM(D$3:D16)</f>
        <v>155</v>
      </c>
      <c r="H16" s="9">
        <f t="shared" si="4"/>
        <v>3.2313289107639633E-3</v>
      </c>
      <c r="I16" s="9">
        <f t="shared" si="0"/>
        <v>1.2424829779832016E-5</v>
      </c>
      <c r="J16" s="9">
        <f t="shared" si="0"/>
        <v>4.2043475666321279E-4</v>
      </c>
      <c r="K16" s="9">
        <f>SUM(B16:B$123)/SUM(B$2:B$123)</f>
        <v>0.99679007061844638</v>
      </c>
      <c r="L16" s="9">
        <f>SUM(C16:C$123)/SUM(C$2:C$123)</f>
        <v>0.99998757517022019</v>
      </c>
      <c r="M16" s="9">
        <f>SUM(D16:D$123)/SUM(D$2:D$123)</f>
        <v>0.99958227772563779</v>
      </c>
      <c r="N16" s="8">
        <f t="shared" si="1"/>
        <v>227.75624975245486</v>
      </c>
      <c r="O16" s="8">
        <f t="shared" si="2"/>
        <v>0</v>
      </c>
      <c r="P16" s="8">
        <f t="shared" si="3"/>
        <v>136.79603301373825</v>
      </c>
    </row>
    <row r="17" spans="1:16" x14ac:dyDescent="0.45">
      <c r="A17" s="15">
        <v>3.5</v>
      </c>
      <c r="B17" s="17">
        <v>0</v>
      </c>
      <c r="C17" s="18">
        <v>0</v>
      </c>
      <c r="D17" s="17">
        <v>0</v>
      </c>
      <c r="E17" s="7">
        <f>SUM(B$3:B17)</f>
        <v>151</v>
      </c>
      <c r="F17" s="7">
        <f>SUM(C$3:C17)</f>
        <v>4</v>
      </c>
      <c r="G17" s="7">
        <f>SUM(D$3:D17)</f>
        <v>155</v>
      </c>
      <c r="H17" s="9">
        <f t="shared" si="4"/>
        <v>3.2313289107639633E-3</v>
      </c>
      <c r="I17" s="9">
        <f t="shared" si="0"/>
        <v>1.2424829779832016E-5</v>
      </c>
      <c r="J17" s="9">
        <f t="shared" si="0"/>
        <v>4.2043475666321279E-4</v>
      </c>
      <c r="K17" s="9">
        <f>SUM(B17:B$123)/SUM(B$2:B$123)</f>
        <v>0.99676867108923606</v>
      </c>
      <c r="L17" s="9">
        <f>SUM(C17:C$123)/SUM(C$2:C$123)</f>
        <v>0.99998757517022019</v>
      </c>
      <c r="M17" s="9">
        <f>SUM(D17:D$123)/SUM(D$2:D$123)</f>
        <v>0.9995795652433368</v>
      </c>
      <c r="N17" s="8">
        <f t="shared" si="1"/>
        <v>0</v>
      </c>
      <c r="O17" s="8">
        <f t="shared" si="2"/>
        <v>0</v>
      </c>
      <c r="P17" s="8">
        <f t="shared" si="3"/>
        <v>0</v>
      </c>
    </row>
    <row r="18" spans="1:16" x14ac:dyDescent="0.45">
      <c r="A18" s="15">
        <v>3.75</v>
      </c>
      <c r="B18" s="17">
        <v>1</v>
      </c>
      <c r="C18" s="18">
        <v>0</v>
      </c>
      <c r="D18" s="17">
        <v>1</v>
      </c>
      <c r="E18" s="7">
        <f>SUM(B$3:B18)</f>
        <v>152</v>
      </c>
      <c r="F18" s="7">
        <f>SUM(C$3:C18)</f>
        <v>4</v>
      </c>
      <c r="G18" s="7">
        <f>SUM(D$3:D18)</f>
        <v>156</v>
      </c>
      <c r="H18" s="9">
        <f t="shared" si="4"/>
        <v>3.2527284399743207E-3</v>
      </c>
      <c r="I18" s="9">
        <f t="shared" si="0"/>
        <v>1.2424829779832016E-5</v>
      </c>
      <c r="J18" s="9">
        <f t="shared" si="0"/>
        <v>4.2314723896426577E-4</v>
      </c>
      <c r="K18" s="9">
        <f>SUM(B18:B$123)/SUM(B$2:B$123)</f>
        <v>0.99676867108923606</v>
      </c>
      <c r="L18" s="9">
        <f>SUM(C18:C$123)/SUM(C$2:C$123)</f>
        <v>0.99998757517022019</v>
      </c>
      <c r="M18" s="9">
        <f>SUM(D18:D$123)/SUM(D$2:D$123)</f>
        <v>0.9995795652433368</v>
      </c>
      <c r="N18" s="8">
        <f t="shared" si="1"/>
        <v>212.91465441755224</v>
      </c>
      <c r="O18" s="8">
        <f t="shared" si="2"/>
        <v>0</v>
      </c>
      <c r="P18" s="8">
        <f t="shared" si="3"/>
        <v>125.35004938628143</v>
      </c>
    </row>
    <row r="19" spans="1:16" x14ac:dyDescent="0.45">
      <c r="A19" s="15">
        <v>4</v>
      </c>
      <c r="B19" s="17">
        <v>0</v>
      </c>
      <c r="C19" s="18">
        <v>1</v>
      </c>
      <c r="D19" s="17">
        <v>1</v>
      </c>
      <c r="E19" s="7">
        <f>SUM(B$3:B19)</f>
        <v>152</v>
      </c>
      <c r="F19" s="7">
        <f>SUM(C$3:C19)</f>
        <v>5</v>
      </c>
      <c r="G19" s="7">
        <f>SUM(D$3:D19)</f>
        <v>157</v>
      </c>
      <c r="H19" s="9">
        <f t="shared" si="4"/>
        <v>3.2527284399743207E-3</v>
      </c>
      <c r="I19" s="9">
        <f t="shared" si="4"/>
        <v>1.553103722479002E-5</v>
      </c>
      <c r="J19" s="9">
        <f t="shared" si="4"/>
        <v>4.2585972126531874E-4</v>
      </c>
      <c r="K19" s="9">
        <f>SUM(B19:B$123)/SUM(B$2:B$123)</f>
        <v>0.99674727156002563</v>
      </c>
      <c r="L19" s="9">
        <f>SUM(C19:C$123)/SUM(C$2:C$123)</f>
        <v>0.99998757517022019</v>
      </c>
      <c r="M19" s="9">
        <f>SUM(D19:D$123)/SUM(D$2:D$123)</f>
        <v>0.99957685276103569</v>
      </c>
      <c r="N19" s="8">
        <f t="shared" si="1"/>
        <v>0</v>
      </c>
      <c r="O19" s="8">
        <f t="shared" si="2"/>
        <v>109.26730275304732</v>
      </c>
      <c r="P19" s="8">
        <f t="shared" si="3"/>
        <v>119.81455757255301</v>
      </c>
    </row>
    <row r="20" spans="1:16" x14ac:dyDescent="0.45">
      <c r="A20" s="15">
        <v>4.25</v>
      </c>
      <c r="B20" s="17">
        <v>0</v>
      </c>
      <c r="C20" s="18">
        <v>2</v>
      </c>
      <c r="D20" s="17">
        <v>2</v>
      </c>
      <c r="E20" s="7">
        <f>SUM(B$3:B20)</f>
        <v>152</v>
      </c>
      <c r="F20" s="7">
        <f>SUM(C$3:C20)</f>
        <v>7</v>
      </c>
      <c r="G20" s="7">
        <f>SUM(D$3:D20)</f>
        <v>159</v>
      </c>
      <c r="H20" s="9">
        <f t="shared" si="4"/>
        <v>3.2527284399743207E-3</v>
      </c>
      <c r="I20" s="9">
        <f t="shared" si="4"/>
        <v>2.174345211470603E-5</v>
      </c>
      <c r="J20" s="9">
        <f t="shared" si="4"/>
        <v>4.3128468586742469E-4</v>
      </c>
      <c r="K20" s="9">
        <f>SUM(B20:B$123)/SUM(B$2:B$123)</f>
        <v>0.99674727156002563</v>
      </c>
      <c r="L20" s="9">
        <f>SUM(C20:C$123)/SUM(C$2:C$123)</f>
        <v>0.99998446896277526</v>
      </c>
      <c r="M20" s="9">
        <f>SUM(D20:D$123)/SUM(D$2:D$123)</f>
        <v>0.9995741402787347</v>
      </c>
      <c r="N20" s="8">
        <f t="shared" si="1"/>
        <v>0</v>
      </c>
      <c r="O20" s="8">
        <f t="shared" si="2"/>
        <v>208.20650535575422</v>
      </c>
      <c r="P20" s="8">
        <f t="shared" si="3"/>
        <v>228.8081315176492</v>
      </c>
    </row>
    <row r="21" spans="1:16" x14ac:dyDescent="0.45">
      <c r="A21" s="15">
        <v>4.5</v>
      </c>
      <c r="B21" s="17">
        <v>0</v>
      </c>
      <c r="C21" s="18">
        <v>11</v>
      </c>
      <c r="D21" s="17">
        <v>11</v>
      </c>
      <c r="E21" s="7">
        <f>SUM(B$3:B21)</f>
        <v>152</v>
      </c>
      <c r="F21" s="7">
        <f>SUM(C$3:C21)</f>
        <v>18</v>
      </c>
      <c r="G21" s="7">
        <f>SUM(D$3:D21)</f>
        <v>170</v>
      </c>
      <c r="H21" s="9">
        <f t="shared" si="4"/>
        <v>3.2527284399743207E-3</v>
      </c>
      <c r="I21" s="9">
        <f t="shared" si="4"/>
        <v>5.5911734009244072E-5</v>
      </c>
      <c r="J21" s="9">
        <f t="shared" si="4"/>
        <v>4.6112199117900757E-4</v>
      </c>
      <c r="K21" s="9">
        <f>SUM(B21:B$123)/SUM(B$2:B$123)</f>
        <v>0.99674727156002563</v>
      </c>
      <c r="L21" s="9">
        <f>SUM(C21:C$123)/SUM(C$2:C$123)</f>
        <v>0.9999782565478853</v>
      </c>
      <c r="M21" s="9">
        <f>SUM(D21:D$123)/SUM(D$2:D$123)</f>
        <v>0.99956871531413261</v>
      </c>
      <c r="N21" s="8">
        <f t="shared" si="1"/>
        <v>0</v>
      </c>
      <c r="O21" s="8">
        <f t="shared" si="2"/>
        <v>1089.7062286297758</v>
      </c>
      <c r="P21" s="8">
        <f t="shared" si="3"/>
        <v>1200.304313396058</v>
      </c>
    </row>
    <row r="22" spans="1:16" x14ac:dyDescent="0.45">
      <c r="A22" s="15">
        <v>4.75</v>
      </c>
      <c r="B22" s="17">
        <v>2</v>
      </c>
      <c r="C22" s="18">
        <v>16</v>
      </c>
      <c r="D22" s="17">
        <v>18</v>
      </c>
      <c r="E22" s="7">
        <f>SUM(B$3:B22)</f>
        <v>154</v>
      </c>
      <c r="F22" s="7">
        <f>SUM(C$3:C22)</f>
        <v>34</v>
      </c>
      <c r="G22" s="7">
        <f>SUM(D$3:D22)</f>
        <v>188</v>
      </c>
      <c r="H22" s="9">
        <f t="shared" si="4"/>
        <v>3.2955274983950352E-3</v>
      </c>
      <c r="I22" s="9">
        <f t="shared" si="4"/>
        <v>1.0561105312857214E-4</v>
      </c>
      <c r="J22" s="9">
        <f t="shared" si="4"/>
        <v>5.0994667259796132E-4</v>
      </c>
      <c r="K22" s="9">
        <f>SUM(B22:B$123)/SUM(B$2:B$123)</f>
        <v>0.99674727156002563</v>
      </c>
      <c r="L22" s="9">
        <f>SUM(C22:C$123)/SUM(C$2:C$123)</f>
        <v>0.99994408826599079</v>
      </c>
      <c r="M22" s="9">
        <f>SUM(D22:D$123)/SUM(D$2:D$123)</f>
        <v>0.99953887800882102</v>
      </c>
      <c r="N22" s="8">
        <f t="shared" si="1"/>
        <v>369.46292749549394</v>
      </c>
      <c r="O22" s="8">
        <f t="shared" si="2"/>
        <v>1506.4024404405866</v>
      </c>
      <c r="P22" s="8">
        <f t="shared" si="3"/>
        <v>1871.2454783646197</v>
      </c>
    </row>
    <row r="23" spans="1:16" x14ac:dyDescent="0.45">
      <c r="A23" s="15">
        <v>5</v>
      </c>
      <c r="B23" s="17">
        <v>3</v>
      </c>
      <c r="C23" s="18">
        <v>23</v>
      </c>
      <c r="D23" s="17">
        <v>26</v>
      </c>
      <c r="E23" s="7">
        <f>SUM(B$3:B23)</f>
        <v>157</v>
      </c>
      <c r="F23" s="7">
        <f>SUM(C$3:C23)</f>
        <v>57</v>
      </c>
      <c r="G23" s="7">
        <f>SUM(D$3:D23)</f>
        <v>214</v>
      </c>
      <c r="H23" s="9">
        <f t="shared" si="4"/>
        <v>3.3597260860261076E-3</v>
      </c>
      <c r="I23" s="9">
        <f t="shared" si="4"/>
        <v>1.7705382436260624E-4</v>
      </c>
      <c r="J23" s="9">
        <f t="shared" si="4"/>
        <v>5.8047121242533898E-4</v>
      </c>
      <c r="K23" s="9">
        <f>SUM(B23:B$123)/SUM(B$2:B$123)</f>
        <v>0.99670447250160499</v>
      </c>
      <c r="L23" s="9">
        <f>SUM(C23:C$123)/SUM(C$2:C$123)</f>
        <v>0.99989438894687144</v>
      </c>
      <c r="M23" s="9">
        <f>SUM(D23:D$123)/SUM(D$2:D$123)</f>
        <v>0.99949005332740204</v>
      </c>
      <c r="N23" s="8">
        <f t="shared" si="1"/>
        <v>533.99449824088697</v>
      </c>
      <c r="O23" s="8">
        <f t="shared" si="2"/>
        <v>2055.305356404428</v>
      </c>
      <c r="P23" s="8">
        <f t="shared" si="3"/>
        <v>2571.9873482586231</v>
      </c>
    </row>
    <row r="24" spans="1:16" x14ac:dyDescent="0.45">
      <c r="A24" s="15">
        <v>5.25</v>
      </c>
      <c r="B24" s="17">
        <v>5</v>
      </c>
      <c r="C24" s="18">
        <v>41</v>
      </c>
      <c r="D24" s="17">
        <v>46</v>
      </c>
      <c r="E24" s="7">
        <f>SUM(B$3:B24)</f>
        <v>162</v>
      </c>
      <c r="F24" s="7">
        <f>SUM(C$3:C24)</f>
        <v>98</v>
      </c>
      <c r="G24" s="7">
        <f>SUM(D$3:D24)</f>
        <v>260</v>
      </c>
      <c r="H24" s="9">
        <f t="shared" si="4"/>
        <v>3.4667237320778941E-3</v>
      </c>
      <c r="I24" s="9">
        <f t="shared" si="4"/>
        <v>3.0440832960588441E-4</v>
      </c>
      <c r="J24" s="9">
        <f t="shared" si="4"/>
        <v>7.0524539827377622E-4</v>
      </c>
      <c r="K24" s="9">
        <f>SUM(B24:B$123)/SUM(B$2:B$123)</f>
        <v>0.99664027391397392</v>
      </c>
      <c r="L24" s="9">
        <f>SUM(C24:C$123)/SUM(C$2:C$123)</f>
        <v>0.99982294617563738</v>
      </c>
      <c r="M24" s="9">
        <f>SUM(D24:D$123)/SUM(D$2:D$123)</f>
        <v>0.99941952878757467</v>
      </c>
      <c r="N24" s="8">
        <f t="shared" si="1"/>
        <v>856.94934206422181</v>
      </c>
      <c r="O24" s="8">
        <f t="shared" si="2"/>
        <v>3472.5791474650455</v>
      </c>
      <c r="P24" s="8">
        <f t="shared" si="3"/>
        <v>4324.5565311799028</v>
      </c>
    </row>
    <row r="25" spans="1:16" x14ac:dyDescent="0.45">
      <c r="A25" s="15">
        <v>5.5</v>
      </c>
      <c r="B25" s="17">
        <v>7</v>
      </c>
      <c r="C25" s="18">
        <v>72</v>
      </c>
      <c r="D25" s="17">
        <v>79</v>
      </c>
      <c r="E25" s="7">
        <f>SUM(B$3:B25)</f>
        <v>169</v>
      </c>
      <c r="F25" s="7">
        <f>SUM(C$3:C25)</f>
        <v>170</v>
      </c>
      <c r="G25" s="7">
        <f>SUM(D$3:D25)</f>
        <v>339</v>
      </c>
      <c r="H25" s="9">
        <f t="shared" si="4"/>
        <v>3.6165204365503959E-3</v>
      </c>
      <c r="I25" s="9">
        <f t="shared" si="4"/>
        <v>5.2805526564286072E-4</v>
      </c>
      <c r="J25" s="9">
        <f t="shared" si="4"/>
        <v>9.1953150005696211E-4</v>
      </c>
      <c r="K25" s="9">
        <f>SUM(B25:B$123)/SUM(B$2:B$123)</f>
        <v>0.9965332762679221</v>
      </c>
      <c r="L25" s="9">
        <f>SUM(C25:C$123)/SUM(C$2:C$123)</f>
        <v>0.99969559167039412</v>
      </c>
      <c r="M25" s="9">
        <f>SUM(D25:D$123)/SUM(D$2:D$123)</f>
        <v>0.99929475460172623</v>
      </c>
      <c r="N25" s="8">
        <f t="shared" si="1"/>
        <v>1154.3459952177511</v>
      </c>
      <c r="O25" s="8">
        <f t="shared" si="2"/>
        <v>5771.3761657458726</v>
      </c>
      <c r="P25" s="8">
        <f t="shared" si="3"/>
        <v>7048.9019285244194</v>
      </c>
    </row>
    <row r="26" spans="1:16" x14ac:dyDescent="0.45">
      <c r="A26" s="15">
        <v>5.75</v>
      </c>
      <c r="B26" s="17">
        <v>7</v>
      </c>
      <c r="C26" s="18">
        <v>126</v>
      </c>
      <c r="D26" s="17">
        <v>133</v>
      </c>
      <c r="E26" s="7">
        <f>SUM(B$3:B26)</f>
        <v>176</v>
      </c>
      <c r="F26" s="7">
        <f>SUM(C$3:C26)</f>
        <v>296</v>
      </c>
      <c r="G26" s="7">
        <f>SUM(D$3:D26)</f>
        <v>472</v>
      </c>
      <c r="H26" s="9">
        <f t="shared" si="4"/>
        <v>3.7663171410228973E-3</v>
      </c>
      <c r="I26" s="9">
        <f t="shared" si="4"/>
        <v>9.1943740370756916E-4</v>
      </c>
      <c r="J26" s="9">
        <f t="shared" si="4"/>
        <v>1.2802916460970093E-3</v>
      </c>
      <c r="K26" s="9">
        <f>SUM(B26:B$123)/SUM(B$2:B$123)</f>
        <v>0.99638347956344964</v>
      </c>
      <c r="L26" s="9">
        <f>SUM(C26:C$123)/SUM(C$2:C$123)</f>
        <v>0.99947194473435719</v>
      </c>
      <c r="M26" s="9">
        <f>SUM(D26:D$123)/SUM(D$2:D$123)</f>
        <v>0.99908046849994303</v>
      </c>
      <c r="N26" s="8">
        <f t="shared" si="1"/>
        <v>1109.8379115455921</v>
      </c>
      <c r="O26" s="8">
        <f t="shared" si="2"/>
        <v>9543.7379805838282</v>
      </c>
      <c r="P26" s="8">
        <f t="shared" si="3"/>
        <v>11247.293278568397</v>
      </c>
    </row>
    <row r="27" spans="1:16" x14ac:dyDescent="0.45">
      <c r="A27" s="15">
        <v>6</v>
      </c>
      <c r="B27" s="17">
        <v>15</v>
      </c>
      <c r="C27" s="18">
        <v>178</v>
      </c>
      <c r="D27" s="17">
        <v>193</v>
      </c>
      <c r="E27" s="7">
        <f>SUM(B$3:B27)</f>
        <v>191</v>
      </c>
      <c r="F27" s="7">
        <f>SUM(C$3:C27)</f>
        <v>474</v>
      </c>
      <c r="G27" s="7">
        <f>SUM(D$3:D27)</f>
        <v>665</v>
      </c>
      <c r="H27" s="9">
        <f t="shared" si="4"/>
        <v>4.0873100791782579E-3</v>
      </c>
      <c r="I27" s="9">
        <f t="shared" si="4"/>
        <v>1.472342328910094E-3</v>
      </c>
      <c r="J27" s="9">
        <f t="shared" si="4"/>
        <v>1.8038007302002355E-3</v>
      </c>
      <c r="K27" s="9">
        <f>SUM(B27:B$123)/SUM(B$2:B$123)</f>
        <v>0.99623368285897707</v>
      </c>
      <c r="L27" s="9">
        <f>SUM(C27:C$123)/SUM(C$2:C$123)</f>
        <v>0.99908056259629241</v>
      </c>
      <c r="M27" s="9">
        <f>SUM(D27:D$123)/SUM(D$2:D$123)</f>
        <v>0.998719708353903</v>
      </c>
      <c r="N27" s="8">
        <f t="shared" si="1"/>
        <v>2284.7246311573563</v>
      </c>
      <c r="O27" s="8">
        <f t="shared" si="2"/>
        <v>12718.97258300003</v>
      </c>
      <c r="P27" s="8">
        <f t="shared" si="3"/>
        <v>15445.910251106056</v>
      </c>
    </row>
    <row r="28" spans="1:16" x14ac:dyDescent="0.45">
      <c r="A28" s="15">
        <v>6.25</v>
      </c>
      <c r="B28" s="17">
        <v>24</v>
      </c>
      <c r="C28" s="18">
        <v>235</v>
      </c>
      <c r="D28" s="17">
        <v>259</v>
      </c>
      <c r="E28" s="7">
        <f>SUM(B$3:B28)</f>
        <v>215</v>
      </c>
      <c r="F28" s="7">
        <f>SUM(C$3:C28)</f>
        <v>709</v>
      </c>
      <c r="G28" s="7">
        <f>SUM(D$3:D28)</f>
        <v>924</v>
      </c>
      <c r="H28" s="9">
        <f t="shared" si="4"/>
        <v>4.6008987802268354E-3</v>
      </c>
      <c r="I28" s="9">
        <f t="shared" si="4"/>
        <v>2.2023010784752248E-3</v>
      </c>
      <c r="J28" s="9">
        <f t="shared" si="4"/>
        <v>2.5063336461729588E-3</v>
      </c>
      <c r="K28" s="9">
        <f>SUM(B28:B$123)/SUM(B$2:B$123)</f>
        <v>0.99591268992082171</v>
      </c>
      <c r="L28" s="9">
        <f>SUM(C28:C$123)/SUM(C$2:C$123)</f>
        <v>0.99852765767108986</v>
      </c>
      <c r="M28" s="9">
        <f>SUM(D28:D$123)/SUM(D$2:D$123)</f>
        <v>0.99819619926979974</v>
      </c>
      <c r="N28" s="8">
        <f t="shared" si="1"/>
        <v>3508.9602658329377</v>
      </c>
      <c r="O28" s="8">
        <f t="shared" si="2"/>
        <v>15813.350237981107</v>
      </c>
      <c r="P28" s="8">
        <f t="shared" si="3"/>
        <v>19585.613993490293</v>
      </c>
    </row>
    <row r="29" spans="1:16" x14ac:dyDescent="0.45">
      <c r="A29" s="15">
        <v>6.5</v>
      </c>
      <c r="B29" s="17">
        <v>37</v>
      </c>
      <c r="C29" s="18">
        <v>349</v>
      </c>
      <c r="D29" s="17">
        <v>386</v>
      </c>
      <c r="E29" s="7">
        <f>SUM(B$3:B29)</f>
        <v>252</v>
      </c>
      <c r="F29" s="7">
        <f>SUM(C$3:C29)</f>
        <v>1058</v>
      </c>
      <c r="G29" s="7">
        <f>SUM(D$3:D29)</f>
        <v>1310</v>
      </c>
      <c r="H29" s="9">
        <f t="shared" si="4"/>
        <v>5.3926813610100576E-3</v>
      </c>
      <c r="I29" s="9">
        <f t="shared" si="4"/>
        <v>3.2863674767655681E-3</v>
      </c>
      <c r="J29" s="9">
        <f t="shared" si="4"/>
        <v>3.5533518143794113E-3</v>
      </c>
      <c r="K29" s="9">
        <f>SUM(B29:B$123)/SUM(B$2:B$123)</f>
        <v>0.99539910121977315</v>
      </c>
      <c r="L29" s="9">
        <f>SUM(C29:C$123)/SUM(C$2:C$123)</f>
        <v>0.99779769892152481</v>
      </c>
      <c r="M29" s="9">
        <f>SUM(D29:D$123)/SUM(D$2:D$123)</f>
        <v>0.99749366635382708</v>
      </c>
      <c r="N29" s="8">
        <f t="shared" si="1"/>
        <v>5188.2650627967478</v>
      </c>
      <c r="O29" s="8">
        <f t="shared" si="2"/>
        <v>22074.878898469447</v>
      </c>
      <c r="P29" s="8">
        <f t="shared" si="3"/>
        <v>27535.170822013777</v>
      </c>
    </row>
    <row r="30" spans="1:16" x14ac:dyDescent="0.45">
      <c r="A30" s="15">
        <v>6.75</v>
      </c>
      <c r="B30" s="17">
        <v>38</v>
      </c>
      <c r="C30" s="18">
        <v>501</v>
      </c>
      <c r="D30" s="17">
        <v>539</v>
      </c>
      <c r="E30" s="7">
        <f>SUM(B$3:B30)</f>
        <v>290</v>
      </c>
      <c r="F30" s="7">
        <f>SUM(C$3:C30)</f>
        <v>1559</v>
      </c>
      <c r="G30" s="7">
        <f>SUM(D$3:D30)</f>
        <v>1849</v>
      </c>
      <c r="H30" s="9">
        <f t="shared" si="4"/>
        <v>6.2058634710036378E-3</v>
      </c>
      <c r="I30" s="9">
        <f t="shared" si="4"/>
        <v>4.8425774066895282E-3</v>
      </c>
      <c r="J30" s="9">
        <f t="shared" si="4"/>
        <v>5.0153797746469702E-3</v>
      </c>
      <c r="K30" s="9">
        <f>SUM(B30:B$123)/SUM(B$2:B$123)</f>
        <v>0.99460731863898999</v>
      </c>
      <c r="L30" s="9">
        <f>SUM(C30:C$123)/SUM(C$2:C$123)</f>
        <v>0.99671363252323442</v>
      </c>
      <c r="M30" s="9">
        <f>SUM(D30:D$123)/SUM(D$2:D$123)</f>
        <v>0.99644664818562056</v>
      </c>
      <c r="N30" s="8">
        <f t="shared" si="1"/>
        <v>5105.8731315091854</v>
      </c>
      <c r="O30" s="8">
        <f t="shared" si="2"/>
        <v>29728.213715013626</v>
      </c>
      <c r="P30" s="8">
        <f t="shared" si="3"/>
        <v>36206.865568010297</v>
      </c>
    </row>
    <row r="31" spans="1:16" x14ac:dyDescent="0.45">
      <c r="A31" s="15">
        <v>7</v>
      </c>
      <c r="B31" s="17">
        <v>38</v>
      </c>
      <c r="C31" s="18">
        <v>668</v>
      </c>
      <c r="D31" s="17">
        <v>706</v>
      </c>
      <c r="E31" s="7">
        <f>SUM(B$3:B31)</f>
        <v>328</v>
      </c>
      <c r="F31" s="7">
        <f>SUM(C$3:C31)</f>
        <v>2227</v>
      </c>
      <c r="G31" s="7">
        <f>SUM(D$3:D31)</f>
        <v>2555</v>
      </c>
      <c r="H31" s="9">
        <f t="shared" si="4"/>
        <v>7.019045580997218E-3</v>
      </c>
      <c r="I31" s="9">
        <f t="shared" si="4"/>
        <v>6.9175239799214748E-3</v>
      </c>
      <c r="J31" s="9">
        <f t="shared" si="4"/>
        <v>6.9303922791903779E-3</v>
      </c>
      <c r="K31" s="9">
        <f>SUM(B31:B$123)/SUM(B$2:B$123)</f>
        <v>0.9937941365289964</v>
      </c>
      <c r="L31" s="9">
        <f>SUM(C31:C$123)/SUM(C$2:C$123)</f>
        <v>0.99515742259331053</v>
      </c>
      <c r="M31" s="9">
        <f>SUM(D31:D$123)/SUM(D$2:D$123)</f>
        <v>0.99498462022535306</v>
      </c>
      <c r="N31" s="8">
        <f t="shared" si="1"/>
        <v>4888.0078201460346</v>
      </c>
      <c r="O31" s="8">
        <f t="shared" si="2"/>
        <v>37106.532836471131</v>
      </c>
      <c r="P31" s="8">
        <f t="shared" si="3"/>
        <v>44575.891000315285</v>
      </c>
    </row>
    <row r="32" spans="1:16" x14ac:dyDescent="0.45">
      <c r="A32" s="15">
        <v>7.25</v>
      </c>
      <c r="B32" s="17">
        <v>64</v>
      </c>
      <c r="C32" s="18">
        <v>842</v>
      </c>
      <c r="D32" s="17">
        <v>906</v>
      </c>
      <c r="E32" s="7">
        <f>SUM(B$3:B32)</f>
        <v>392</v>
      </c>
      <c r="F32" s="7">
        <f>SUM(C$3:C32)</f>
        <v>3069</v>
      </c>
      <c r="G32" s="7">
        <f>SUM(D$3:D32)</f>
        <v>3461</v>
      </c>
      <c r="H32" s="9">
        <f t="shared" si="4"/>
        <v>8.3886154504600897E-3</v>
      </c>
      <c r="I32" s="9">
        <f t="shared" si="4"/>
        <v>9.5329506485761148E-3</v>
      </c>
      <c r="J32" s="9">
        <f t="shared" si="4"/>
        <v>9.3879012439443826E-3</v>
      </c>
      <c r="K32" s="9">
        <f>SUM(B32:B$123)/SUM(B$2:B$123)</f>
        <v>0.9929809544190028</v>
      </c>
      <c r="L32" s="9">
        <f>SUM(C32:C$123)/SUM(C$2:C$123)</f>
        <v>0.99308247602007849</v>
      </c>
      <c r="M32" s="9">
        <f>SUM(D32:D$123)/SUM(D$2:D$123)</f>
        <v>0.99306960772080966</v>
      </c>
      <c r="N32" s="8">
        <f t="shared" si="1"/>
        <v>7873.5031726869647</v>
      </c>
      <c r="O32" s="8">
        <f t="shared" si="2"/>
        <v>43686.876795252618</v>
      </c>
      <c r="P32" s="8">
        <f t="shared" si="3"/>
        <v>53660.716578639753</v>
      </c>
    </row>
    <row r="33" spans="1:16" x14ac:dyDescent="0.45">
      <c r="A33" s="15">
        <v>7.5</v>
      </c>
      <c r="B33" s="17">
        <v>56</v>
      </c>
      <c r="C33" s="18">
        <v>1035</v>
      </c>
      <c r="D33" s="17">
        <v>1091</v>
      </c>
      <c r="E33" s="7">
        <f>SUM(B$3:B33)</f>
        <v>448</v>
      </c>
      <c r="F33" s="7">
        <f>SUM(C$3:C33)</f>
        <v>4104</v>
      </c>
      <c r="G33" s="7">
        <f>SUM(D$3:D33)</f>
        <v>4552</v>
      </c>
      <c r="H33" s="9">
        <f t="shared" si="4"/>
        <v>9.5869890862401025E-3</v>
      </c>
      <c r="I33" s="9">
        <f t="shared" si="4"/>
        <v>1.2747875354107648E-2</v>
      </c>
      <c r="J33" s="9">
        <f t="shared" si="4"/>
        <v>1.2347219434393191E-2</v>
      </c>
      <c r="K33" s="9">
        <f>SUM(B33:B$123)/SUM(B$2:B$123)</f>
        <v>0.9916113845495399</v>
      </c>
      <c r="L33" s="9">
        <f>SUM(C33:C$123)/SUM(C$2:C$123)</f>
        <v>0.99046704935142393</v>
      </c>
      <c r="M33" s="9">
        <f>SUM(D33:D$123)/SUM(D$2:D$123)</f>
        <v>0.9906120987560556</v>
      </c>
      <c r="N33" s="8">
        <f t="shared" si="1"/>
        <v>6582.250606723821</v>
      </c>
      <c r="O33" s="8">
        <f t="shared" si="2"/>
        <v>50037.697760187497</v>
      </c>
      <c r="P33" s="8">
        <f t="shared" si="3"/>
        <v>60487.955348767515</v>
      </c>
    </row>
    <row r="34" spans="1:16" x14ac:dyDescent="0.45">
      <c r="A34" s="15">
        <v>7.75</v>
      </c>
      <c r="B34" s="17">
        <v>48</v>
      </c>
      <c r="C34" s="18">
        <v>1233</v>
      </c>
      <c r="D34" s="17">
        <v>1281</v>
      </c>
      <c r="E34" s="7">
        <f>SUM(B$3:B34)</f>
        <v>496</v>
      </c>
      <c r="F34" s="7">
        <f>SUM(C$3:C34)</f>
        <v>5337</v>
      </c>
      <c r="G34" s="7">
        <f>SUM(D$3:D34)</f>
        <v>5833</v>
      </c>
      <c r="H34" s="9">
        <f t="shared" si="4"/>
        <v>1.0614166488337257E-2</v>
      </c>
      <c r="I34" s="9">
        <f t="shared" si="4"/>
        <v>1.6577829133740868E-2</v>
      </c>
      <c r="J34" s="9">
        <f t="shared" si="4"/>
        <v>1.5821909262042064E-2</v>
      </c>
      <c r="K34" s="9">
        <f>SUM(B34:B$123)/SUM(B$2:B$123)</f>
        <v>0.99041301091375988</v>
      </c>
      <c r="L34" s="9">
        <f>SUM(C34:C$123)/SUM(C$2:C$123)</f>
        <v>0.9872521246458924</v>
      </c>
      <c r="M34" s="9">
        <f>SUM(D34:D$123)/SUM(D$2:D$123)</f>
        <v>0.98765278056560679</v>
      </c>
      <c r="N34" s="8">
        <f t="shared" si="1"/>
        <v>5384.7308034398975</v>
      </c>
      <c r="O34" s="8">
        <f t="shared" si="2"/>
        <v>55400.60315423413</v>
      </c>
      <c r="P34" s="8">
        <f t="shared" si="3"/>
        <v>66332.973049648906</v>
      </c>
    </row>
    <row r="35" spans="1:16" x14ac:dyDescent="0.45">
      <c r="A35" s="15">
        <v>8</v>
      </c>
      <c r="B35" s="17">
        <v>91</v>
      </c>
      <c r="C35" s="18">
        <v>1531</v>
      </c>
      <c r="D35" s="17">
        <v>1622</v>
      </c>
      <c r="E35" s="7">
        <f>SUM(B$3:B35)</f>
        <v>587</v>
      </c>
      <c r="F35" s="7">
        <f>SUM(C$3:C35)</f>
        <v>6868</v>
      </c>
      <c r="G35" s="7">
        <f>SUM(D$3:D35)</f>
        <v>7455</v>
      </c>
      <c r="H35" s="9">
        <f t="shared" si="4"/>
        <v>1.2561523646479777E-2</v>
      </c>
      <c r="I35" s="9">
        <f t="shared" si="4"/>
        <v>2.1333432731971573E-2</v>
      </c>
      <c r="J35" s="9">
        <f t="shared" si="4"/>
        <v>2.0221555554350009E-2</v>
      </c>
      <c r="K35" s="9">
        <f>SUM(B35:B$123)/SUM(B$2:B$123)</f>
        <v>0.98938583351166276</v>
      </c>
      <c r="L35" s="9">
        <f>SUM(C35:C$123)/SUM(C$2:C$123)</f>
        <v>0.98342217086625916</v>
      </c>
      <c r="M35" s="9">
        <f>SUM(D35:D$123)/SUM(D$2:D$123)</f>
        <v>0.98417809073795792</v>
      </c>
      <c r="N35" s="8">
        <f t="shared" ref="N35:N66" si="10">($A35-V$2)^2*B35</f>
        <v>9732.3220604500693</v>
      </c>
      <c r="O35" s="8">
        <f t="shared" ref="O35:O66" si="11">($A35-W$2)^2*C35</f>
        <v>63754.669873545747</v>
      </c>
      <c r="P35" s="8">
        <f t="shared" ref="P35:P66" si="12">($A35-X$2)^2*D35</f>
        <v>78256.128832801143</v>
      </c>
    </row>
    <row r="36" spans="1:16" x14ac:dyDescent="0.45">
      <c r="A36" s="15">
        <v>8.25</v>
      </c>
      <c r="B36" s="17">
        <v>80</v>
      </c>
      <c r="C36" s="18">
        <v>1841</v>
      </c>
      <c r="D36" s="17">
        <v>1921</v>
      </c>
      <c r="E36" s="7">
        <f>SUM(B$3:B36)</f>
        <v>667</v>
      </c>
      <c r="F36" s="7">
        <f>SUM(C$3:C36)</f>
        <v>8709</v>
      </c>
      <c r="G36" s="7">
        <f>SUM(D$3:D36)</f>
        <v>9376</v>
      </c>
      <c r="H36" s="9">
        <f t="shared" si="4"/>
        <v>1.4273485983308368E-2</v>
      </c>
      <c r="I36" s="9">
        <f t="shared" si="4"/>
        <v>2.7051960638139257E-2</v>
      </c>
      <c r="J36" s="9">
        <f t="shared" si="4"/>
        <v>2.5432234054672792E-2</v>
      </c>
      <c r="K36" s="9">
        <f>SUM(B36:B$123)/SUM(B$2:B$123)</f>
        <v>0.98743847635352022</v>
      </c>
      <c r="L36" s="9">
        <f>SUM(C36:C$123)/SUM(C$2:C$123)</f>
        <v>0.97866656726802848</v>
      </c>
      <c r="M36" s="9">
        <f>SUM(D36:D$123)/SUM(D$2:D$123)</f>
        <v>0.97977844444564999</v>
      </c>
      <c r="N36" s="8">
        <f t="shared" si="10"/>
        <v>8147.2237122742845</v>
      </c>
      <c r="O36" s="8">
        <f t="shared" si="11"/>
        <v>70838.82916575775</v>
      </c>
      <c r="P36" s="8">
        <f t="shared" si="12"/>
        <v>86130.333935945469</v>
      </c>
    </row>
    <row r="37" spans="1:16" x14ac:dyDescent="0.45">
      <c r="A37" s="15">
        <v>8.5</v>
      </c>
      <c r="B37" s="17">
        <v>96</v>
      </c>
      <c r="C37" s="18">
        <v>1987</v>
      </c>
      <c r="D37" s="17">
        <v>2083</v>
      </c>
      <c r="E37" s="7">
        <f>SUM(B$3:B37)</f>
        <v>763</v>
      </c>
      <c r="F37" s="7">
        <f>SUM(C$3:C37)</f>
        <v>10696</v>
      </c>
      <c r="G37" s="7">
        <f>SUM(D$3:D37)</f>
        <v>11459</v>
      </c>
      <c r="H37" s="9">
        <f t="shared" si="4"/>
        <v>1.6327840787502674E-2</v>
      </c>
      <c r="I37" s="9">
        <f t="shared" si="4"/>
        <v>3.3223994831270809E-2</v>
      </c>
      <c r="J37" s="9">
        <f t="shared" si="4"/>
        <v>3.1082334687766163E-2</v>
      </c>
      <c r="K37" s="9">
        <f>SUM(B37:B$123)/SUM(B$2:B$123)</f>
        <v>0.98572651401669165</v>
      </c>
      <c r="L37" s="9">
        <f>SUM(C37:C$123)/SUM(C$2:C$123)</f>
        <v>0.97294803936186069</v>
      </c>
      <c r="M37" s="9">
        <f>SUM(D37:D$123)/SUM(D$2:D$123)</f>
        <v>0.97456776594532724</v>
      </c>
      <c r="N37" s="8">
        <f t="shared" si="10"/>
        <v>9298.2718786538153</v>
      </c>
      <c r="O37" s="8">
        <f t="shared" si="11"/>
        <v>70418.090581766955</v>
      </c>
      <c r="P37" s="8">
        <f t="shared" si="12"/>
        <v>86550.118359694708</v>
      </c>
    </row>
    <row r="38" spans="1:16" x14ac:dyDescent="0.45">
      <c r="A38" s="15">
        <v>8.75</v>
      </c>
      <c r="B38" s="17">
        <v>74</v>
      </c>
      <c r="C38" s="18">
        <v>2222</v>
      </c>
      <c r="D38" s="17">
        <v>2296</v>
      </c>
      <c r="E38" s="7">
        <f>SUM(B$3:B38)</f>
        <v>837</v>
      </c>
      <c r="F38" s="7">
        <f>SUM(C$3:C38)</f>
        <v>12918</v>
      </c>
      <c r="G38" s="7">
        <f>SUM(D$3:D38)</f>
        <v>13755</v>
      </c>
      <c r="H38" s="9">
        <f t="shared" si="4"/>
        <v>1.791140594906912E-2</v>
      </c>
      <c r="I38" s="9">
        <f t="shared" si="4"/>
        <v>4.0125987773967496E-2</v>
      </c>
      <c r="J38" s="9">
        <f t="shared" si="4"/>
        <v>3.7310194050983819E-2</v>
      </c>
      <c r="K38" s="9">
        <f>SUM(B38:B$123)/SUM(B$2:B$123)</f>
        <v>0.98367215921249729</v>
      </c>
      <c r="L38" s="9">
        <f>SUM(C38:C$123)/SUM(C$2:C$123)</f>
        <v>0.96677600516872919</v>
      </c>
      <c r="M38" s="9">
        <f>SUM(D38:D$123)/SUM(D$2:D$123)</f>
        <v>0.96891766531223389</v>
      </c>
      <c r="N38" s="8">
        <f t="shared" si="10"/>
        <v>6807.9038790709192</v>
      </c>
      <c r="O38" s="8">
        <f t="shared" si="11"/>
        <v>72271.330643734807</v>
      </c>
      <c r="P38" s="8">
        <f t="shared" si="12"/>
        <v>88143.929304493315</v>
      </c>
    </row>
    <row r="39" spans="1:16" x14ac:dyDescent="0.45">
      <c r="A39" s="15">
        <v>9</v>
      </c>
      <c r="B39" s="17">
        <v>95</v>
      </c>
      <c r="C39" s="18">
        <v>2550</v>
      </c>
      <c r="D39" s="17">
        <v>2645</v>
      </c>
      <c r="E39" s="7">
        <f>SUM(B$3:B39)</f>
        <v>932</v>
      </c>
      <c r="F39" s="7">
        <f>SUM(C$3:C39)</f>
        <v>15468</v>
      </c>
      <c r="G39" s="7">
        <f>SUM(D$3:D39)</f>
        <v>16400</v>
      </c>
      <c r="H39" s="9">
        <f t="shared" si="4"/>
        <v>1.9944361224053072E-2</v>
      </c>
      <c r="I39" s="9">
        <f t="shared" si="4"/>
        <v>4.804681675861041E-2</v>
      </c>
      <c r="J39" s="9">
        <f t="shared" si="4"/>
        <v>4.4484709737268965E-2</v>
      </c>
      <c r="K39" s="9">
        <f>SUM(B39:B$123)/SUM(B$2:B$123)</f>
        <v>0.98208859405093085</v>
      </c>
      <c r="L39" s="9">
        <f>SUM(C39:C$123)/SUM(C$2:C$123)</f>
        <v>0.95987401222603252</v>
      </c>
      <c r="M39" s="9">
        <f>SUM(D39:D$123)/SUM(D$2:D$123)</f>
        <v>0.96268980594901621</v>
      </c>
      <c r="N39" s="8">
        <f t="shared" si="10"/>
        <v>8290.2133231020871</v>
      </c>
      <c r="O39" s="8">
        <f t="shared" si="11"/>
        <v>75827.568186589473</v>
      </c>
      <c r="P39" s="8">
        <f t="shared" si="12"/>
        <v>93513.237833169522</v>
      </c>
    </row>
    <row r="40" spans="1:16" x14ac:dyDescent="0.45">
      <c r="A40" s="15">
        <v>9.25</v>
      </c>
      <c r="B40" s="17">
        <v>82</v>
      </c>
      <c r="C40" s="18">
        <v>2854</v>
      </c>
      <c r="D40" s="17">
        <v>2936</v>
      </c>
      <c r="E40" s="7">
        <f>SUM(B$3:B40)</f>
        <v>1014</v>
      </c>
      <c r="F40" s="7">
        <f>SUM(C$3:C40)</f>
        <v>18322</v>
      </c>
      <c r="G40" s="7">
        <f>SUM(D$3:D40)</f>
        <v>19336</v>
      </c>
      <c r="H40" s="9">
        <f t="shared" si="4"/>
        <v>2.1699122619302375E-2</v>
      </c>
      <c r="I40" s="9">
        <f t="shared" si="4"/>
        <v>5.691193280652055E-2</v>
      </c>
      <c r="J40" s="9">
        <f t="shared" si="4"/>
        <v>5.2448557773160528E-2</v>
      </c>
      <c r="K40" s="9">
        <f>SUM(B40:B$123)/SUM(B$2:B$123)</f>
        <v>0.98005563877594692</v>
      </c>
      <c r="L40" s="9">
        <f>SUM(C40:C$123)/SUM(C$2:C$123)</f>
        <v>0.95195318324138956</v>
      </c>
      <c r="M40" s="9">
        <f>SUM(D40:D$123)/SUM(D$2:D$123)</f>
        <v>0.95551529026273108</v>
      </c>
      <c r="N40" s="8">
        <f t="shared" si="10"/>
        <v>6777.8826701571106</v>
      </c>
      <c r="O40" s="8">
        <f t="shared" si="11"/>
        <v>77264.204851945105</v>
      </c>
      <c r="P40" s="8">
        <f t="shared" si="12"/>
        <v>95256.257765776449</v>
      </c>
    </row>
    <row r="41" spans="1:16" x14ac:dyDescent="0.45">
      <c r="A41" s="15">
        <v>9.5</v>
      </c>
      <c r="B41" s="17">
        <v>95</v>
      </c>
      <c r="C41" s="18">
        <v>3208</v>
      </c>
      <c r="D41" s="17">
        <v>3303</v>
      </c>
      <c r="E41" s="7">
        <f>SUM(B$3:B41)</f>
        <v>1109</v>
      </c>
      <c r="F41" s="7">
        <f>SUM(C$3:C41)</f>
        <v>21530</v>
      </c>
      <c r="G41" s="7">
        <f>SUM(D$3:D41)</f>
        <v>22639</v>
      </c>
      <c r="H41" s="9">
        <f t="shared" si="4"/>
        <v>2.3732077894286326E-2</v>
      </c>
      <c r="I41" s="9">
        <f t="shared" si="4"/>
        <v>6.6876646289945829E-2</v>
      </c>
      <c r="J41" s="9">
        <f t="shared" si="4"/>
        <v>6.1407886813538544E-2</v>
      </c>
      <c r="K41" s="9">
        <f>SUM(B41:B$123)/SUM(B$2:B$123)</f>
        <v>0.9783008773806976</v>
      </c>
      <c r="L41" s="9">
        <f>SUM(C41:C$123)/SUM(C$2:C$123)</f>
        <v>0.94308806719347948</v>
      </c>
      <c r="M41" s="9">
        <f>SUM(D41:D$123)/SUM(D$2:D$123)</f>
        <v>0.94755144222683951</v>
      </c>
      <c r="N41" s="8">
        <f t="shared" si="10"/>
        <v>7426.5117662863386</v>
      </c>
      <c r="O41" s="8">
        <f t="shared" si="11"/>
        <v>78702.509126562378</v>
      </c>
      <c r="P41" s="8">
        <f t="shared" si="12"/>
        <v>97962.81052575355</v>
      </c>
    </row>
    <row r="42" spans="1:16" x14ac:dyDescent="0.45">
      <c r="A42" s="15">
        <v>9.75</v>
      </c>
      <c r="B42" s="17">
        <v>103</v>
      </c>
      <c r="C42" s="18">
        <v>3617</v>
      </c>
      <c r="D42" s="17">
        <v>3720</v>
      </c>
      <c r="E42" s="7">
        <f>SUM(B$3:B42)</f>
        <v>1212</v>
      </c>
      <c r="F42" s="7">
        <f>SUM(C$3:C42)</f>
        <v>25147</v>
      </c>
      <c r="G42" s="7">
        <f>SUM(D$3:D42)</f>
        <v>26359</v>
      </c>
      <c r="H42" s="9">
        <f t="shared" si="4"/>
        <v>2.5936229402953134E-2</v>
      </c>
      <c r="I42" s="9">
        <f t="shared" si="4"/>
        <v>7.811179861835893E-2</v>
      </c>
      <c r="J42" s="9">
        <f t="shared" si="4"/>
        <v>7.1498320973455654E-2</v>
      </c>
      <c r="K42" s="9">
        <f>SUM(B42:B$123)/SUM(B$2:B$123)</f>
        <v>0.97626792210571367</v>
      </c>
      <c r="L42" s="9">
        <f>SUM(C42:C$123)/SUM(C$2:C$123)</f>
        <v>0.93312335371005417</v>
      </c>
      <c r="M42" s="9">
        <f>SUM(D42:D$123)/SUM(D$2:D$123)</f>
        <v>0.93859211318646141</v>
      </c>
      <c r="N42" s="8">
        <f t="shared" si="10"/>
        <v>7602.9975710682284</v>
      </c>
      <c r="O42" s="8">
        <f t="shared" si="11"/>
        <v>80004.969254286407</v>
      </c>
      <c r="P42" s="8">
        <f t="shared" si="12"/>
        <v>100433.47458729397</v>
      </c>
    </row>
    <row r="43" spans="1:16" x14ac:dyDescent="0.45">
      <c r="A43" s="15">
        <v>10</v>
      </c>
      <c r="B43" s="17">
        <v>100</v>
      </c>
      <c r="C43" s="18">
        <v>3871</v>
      </c>
      <c r="D43" s="17">
        <v>3971</v>
      </c>
      <c r="E43" s="7">
        <f>SUM(B$3:B43)</f>
        <v>1312</v>
      </c>
      <c r="F43" s="7">
        <f>SUM(C$3:C43)</f>
        <v>29018</v>
      </c>
      <c r="G43" s="7">
        <f>SUM(D$3:D43)</f>
        <v>30330</v>
      </c>
      <c r="H43" s="9">
        <f t="shared" si="4"/>
        <v>2.8076182323988872E-2</v>
      </c>
      <c r="I43" s="9">
        <f t="shared" si="4"/>
        <v>9.0135927637791366E-2</v>
      </c>
      <c r="J43" s="9">
        <f t="shared" si="4"/>
        <v>8.2269588190937049E-2</v>
      </c>
      <c r="K43" s="9">
        <f>SUM(B43:B$123)/SUM(B$2:B$123)</f>
        <v>0.97406377059704685</v>
      </c>
      <c r="L43" s="9">
        <f>SUM(C43:C$123)/SUM(C$2:C$123)</f>
        <v>0.92188820138164107</v>
      </c>
      <c r="M43" s="9">
        <f>SUM(D43:D$123)/SUM(D$2:D$123)</f>
        <v>0.92850167902654435</v>
      </c>
      <c r="N43" s="8">
        <f t="shared" si="10"/>
        <v>6958.2212731269356</v>
      </c>
      <c r="O43" s="8">
        <f t="shared" si="11"/>
        <v>76762.320773432089</v>
      </c>
      <c r="P43" s="8">
        <f t="shared" si="12"/>
        <v>97141.596305035084</v>
      </c>
    </row>
    <row r="44" spans="1:16" x14ac:dyDescent="0.45">
      <c r="A44" s="15">
        <v>10.25</v>
      </c>
      <c r="B44" s="17">
        <v>117</v>
      </c>
      <c r="C44" s="18">
        <v>4223</v>
      </c>
      <c r="D44" s="17">
        <v>4340</v>
      </c>
      <c r="E44" s="7">
        <f>SUM(B$3:B44)</f>
        <v>1429</v>
      </c>
      <c r="F44" s="7">
        <f>SUM(C$3:C44)</f>
        <v>33241</v>
      </c>
      <c r="G44" s="7">
        <f>SUM(D$3:D44)</f>
        <v>34670</v>
      </c>
      <c r="H44" s="9">
        <f t="shared" si="4"/>
        <v>3.0579927241600684E-2</v>
      </c>
      <c r="I44" s="9">
        <f t="shared" si="4"/>
        <v>0.10325344167784901</v>
      </c>
      <c r="J44" s="9">
        <f t="shared" si="4"/>
        <v>9.4041761377507013E-2</v>
      </c>
      <c r="K44" s="9">
        <f>SUM(B44:B$123)/SUM(B$2:B$123)</f>
        <v>0.9719238176760111</v>
      </c>
      <c r="L44" s="9">
        <f>SUM(C44:C$123)/SUM(C$2:C$123)</f>
        <v>0.90986407236220868</v>
      </c>
      <c r="M44" s="9">
        <f>SUM(D44:D$123)/SUM(D$2:D$123)</f>
        <v>0.9177304118090629</v>
      </c>
      <c r="N44" s="8">
        <f t="shared" si="10"/>
        <v>7660.4480624667094</v>
      </c>
      <c r="O44" s="8">
        <f t="shared" si="11"/>
        <v>74603.732840022887</v>
      </c>
      <c r="P44" s="8">
        <f t="shared" si="12"/>
        <v>95706.818075346979</v>
      </c>
    </row>
    <row r="45" spans="1:16" x14ac:dyDescent="0.45">
      <c r="A45" s="15">
        <v>10.5</v>
      </c>
      <c r="B45" s="17">
        <v>132</v>
      </c>
      <c r="C45" s="18">
        <v>4707</v>
      </c>
      <c r="D45" s="17">
        <v>4839</v>
      </c>
      <c r="E45" s="7">
        <f>SUM(B$3:B45)</f>
        <v>1561</v>
      </c>
      <c r="F45" s="7">
        <f>SUM(C$3:C45)</f>
        <v>37948</v>
      </c>
      <c r="G45" s="7">
        <f>SUM(D$3:D45)</f>
        <v>39509</v>
      </c>
      <c r="H45" s="9">
        <f t="shared" si="4"/>
        <v>3.3404665097367857E-2</v>
      </c>
      <c r="I45" s="9">
        <f t="shared" si="4"/>
        <v>0.11787436012126634</v>
      </c>
      <c r="J45" s="9">
        <f t="shared" si="4"/>
        <v>0.1071674632323024</v>
      </c>
      <c r="K45" s="9">
        <f>SUM(B45:B$123)/SUM(B$2:B$123)</f>
        <v>0.96942007275839936</v>
      </c>
      <c r="L45" s="9">
        <f>SUM(C45:C$123)/SUM(C$2:C$123)</f>
        <v>0.896746558322151</v>
      </c>
      <c r="M45" s="9">
        <f>SUM(D45:D$123)/SUM(D$2:D$123)</f>
        <v>0.90595823862249303</v>
      </c>
      <c r="N45" s="8">
        <f t="shared" si="10"/>
        <v>8116.7614963204069</v>
      </c>
      <c r="O45" s="8">
        <f t="shared" si="11"/>
        <v>73556.292759111908</v>
      </c>
      <c r="P45" s="8">
        <f t="shared" si="12"/>
        <v>95651.402041157125</v>
      </c>
    </row>
    <row r="46" spans="1:16" x14ac:dyDescent="0.45">
      <c r="A46" s="15">
        <v>10.75</v>
      </c>
      <c r="B46" s="17">
        <v>149</v>
      </c>
      <c r="C46" s="18">
        <v>5090</v>
      </c>
      <c r="D46" s="17">
        <v>5239</v>
      </c>
      <c r="E46" s="7">
        <f>SUM(B$3:B46)</f>
        <v>1710</v>
      </c>
      <c r="F46" s="7">
        <f>SUM(C$3:C46)</f>
        <v>43038</v>
      </c>
      <c r="G46" s="7">
        <f>SUM(D$3:D46)</f>
        <v>44748</v>
      </c>
      <c r="H46" s="9">
        <f t="shared" si="4"/>
        <v>3.6593194949711104E-2</v>
      </c>
      <c r="I46" s="9">
        <f t="shared" si="4"/>
        <v>0.13368495601610259</v>
      </c>
      <c r="J46" s="9">
        <f t="shared" si="4"/>
        <v>0.121378158007519</v>
      </c>
      <c r="K46" s="9">
        <f>SUM(B46:B$123)/SUM(B$2:B$123)</f>
        <v>0.96659533490263216</v>
      </c>
      <c r="L46" s="9">
        <f>SUM(C46:C$123)/SUM(C$2:C$123)</f>
        <v>0.88212563987873371</v>
      </c>
      <c r="M46" s="9">
        <f>SUM(D46:D$123)/SUM(D$2:D$123)</f>
        <v>0.89283253676769758</v>
      </c>
      <c r="N46" s="8">
        <f t="shared" si="10"/>
        <v>8587.2156396083938</v>
      </c>
      <c r="O46" s="8">
        <f t="shared" si="11"/>
        <v>69798.919182367565</v>
      </c>
      <c r="P46" s="8">
        <f t="shared" si="12"/>
        <v>92239.293595279654</v>
      </c>
    </row>
    <row r="47" spans="1:16" x14ac:dyDescent="0.45">
      <c r="A47" s="15">
        <v>11</v>
      </c>
      <c r="B47" s="17">
        <v>156</v>
      </c>
      <c r="C47" s="18">
        <v>5480</v>
      </c>
      <c r="D47" s="17">
        <v>5636</v>
      </c>
      <c r="E47" s="7">
        <f>SUM(B$3:B47)</f>
        <v>1866</v>
      </c>
      <c r="F47" s="7">
        <f>SUM(C$3:C47)</f>
        <v>48518</v>
      </c>
      <c r="G47" s="7">
        <f>SUM(D$3:D47)</f>
        <v>50384</v>
      </c>
      <c r="H47" s="9">
        <f t="shared" si="4"/>
        <v>3.993152150652686E-2</v>
      </c>
      <c r="I47" s="9">
        <f t="shared" si="4"/>
        <v>0.15070697281447243</v>
      </c>
      <c r="J47" s="9">
        <f t="shared" si="4"/>
        <v>0.13666570825625363</v>
      </c>
      <c r="K47" s="9">
        <f>SUM(B47:B$123)/SUM(B$2:B$123)</f>
        <v>0.96340680505028886</v>
      </c>
      <c r="L47" s="9">
        <f>SUM(C47:C$123)/SUM(C$2:C$123)</f>
        <v>0.86631504398389747</v>
      </c>
      <c r="M47" s="9">
        <f>SUM(D47:D$123)/SUM(D$2:D$123)</f>
        <v>0.87862184199248095</v>
      </c>
      <c r="N47" s="8">
        <f t="shared" si="10"/>
        <v>8408.2474415883971</v>
      </c>
      <c r="O47" s="8">
        <f t="shared" si="11"/>
        <v>65342.975552580792</v>
      </c>
      <c r="P47" s="8">
        <f t="shared" si="12"/>
        <v>87756.954338054958</v>
      </c>
    </row>
    <row r="48" spans="1:16" x14ac:dyDescent="0.45">
      <c r="A48" s="15">
        <v>11.25</v>
      </c>
      <c r="B48" s="17">
        <v>145</v>
      </c>
      <c r="C48" s="18">
        <v>5963</v>
      </c>
      <c r="D48" s="17">
        <v>6108</v>
      </c>
      <c r="E48" s="7">
        <f>SUM(B$3:B48)</f>
        <v>2011</v>
      </c>
      <c r="F48" s="7">
        <f>SUM(C$3:C48)</f>
        <v>54481</v>
      </c>
      <c r="G48" s="7">
        <f>SUM(D$3:D48)</f>
        <v>56492</v>
      </c>
      <c r="H48" s="9">
        <f t="shared" si="4"/>
        <v>4.3034453242028675E-2</v>
      </c>
      <c r="I48" s="9">
        <f t="shared" si="4"/>
        <v>0.16922928780875701</v>
      </c>
      <c r="J48" s="9">
        <f t="shared" si="4"/>
        <v>0.15323355015108525</v>
      </c>
      <c r="K48" s="9">
        <f>SUM(B48:B$123)/SUM(B$2:B$123)</f>
        <v>0.9600684784934731</v>
      </c>
      <c r="L48" s="9">
        <f>SUM(C48:C$123)/SUM(C$2:C$123)</f>
        <v>0.84929302718552757</v>
      </c>
      <c r="M48" s="9">
        <f>SUM(D48:D$123)/SUM(D$2:D$123)</f>
        <v>0.86333429174374632</v>
      </c>
      <c r="N48" s="8">
        <f t="shared" si="10"/>
        <v>7292.1550371318517</v>
      </c>
      <c r="O48" s="8">
        <f t="shared" si="11"/>
        <v>61179.48896746058</v>
      </c>
      <c r="P48" s="8">
        <f t="shared" si="12"/>
        <v>83437.081703812073</v>
      </c>
    </row>
    <row r="49" spans="1:16" x14ac:dyDescent="0.45">
      <c r="A49" s="15">
        <v>11.5</v>
      </c>
      <c r="B49" s="17">
        <v>192</v>
      </c>
      <c r="C49" s="18">
        <v>6416</v>
      </c>
      <c r="D49" s="17">
        <v>6608</v>
      </c>
      <c r="E49" s="7">
        <f>SUM(B$3:B49)</f>
        <v>2203</v>
      </c>
      <c r="F49" s="7">
        <f>SUM(C$3:C49)</f>
        <v>60897</v>
      </c>
      <c r="G49" s="7">
        <f>SUM(D$3:D49)</f>
        <v>63100</v>
      </c>
      <c r="H49" s="9">
        <f t="shared" si="4"/>
        <v>4.7143162850417288E-2</v>
      </c>
      <c r="I49" s="9">
        <f t="shared" si="4"/>
        <v>0.18915871477560758</v>
      </c>
      <c r="J49" s="9">
        <f t="shared" si="4"/>
        <v>0.17115763319644339</v>
      </c>
      <c r="K49" s="9">
        <f>SUM(B49:B$123)/SUM(B$2:B$123)</f>
        <v>0.9569655467579713</v>
      </c>
      <c r="L49" s="9">
        <f>SUM(C49:C$123)/SUM(C$2:C$123)</f>
        <v>0.83077071219124299</v>
      </c>
      <c r="M49" s="9">
        <f>SUM(D49:D$123)/SUM(D$2:D$123)</f>
        <v>0.84676644984891469</v>
      </c>
      <c r="N49" s="8">
        <f t="shared" si="10"/>
        <v>8987.0259314997984</v>
      </c>
      <c r="O49" s="8">
        <f t="shared" si="11"/>
        <v>55952.65599478771</v>
      </c>
      <c r="P49" s="8">
        <f t="shared" si="12"/>
        <v>78468.699285909184</v>
      </c>
    </row>
    <row r="50" spans="1:16" x14ac:dyDescent="0.45">
      <c r="A50" s="15">
        <v>11.75</v>
      </c>
      <c r="B50" s="17">
        <v>191</v>
      </c>
      <c r="C50" s="18">
        <v>6992</v>
      </c>
      <c r="D50" s="17">
        <v>7183</v>
      </c>
      <c r="E50" s="7">
        <f>SUM(B$3:B50)</f>
        <v>2394</v>
      </c>
      <c r="F50" s="7">
        <f>SUM(C$3:C50)</f>
        <v>67889</v>
      </c>
      <c r="G50" s="7">
        <f>SUM(D$3:D50)</f>
        <v>70283</v>
      </c>
      <c r="H50" s="9">
        <f t="shared" si="4"/>
        <v>5.1230472929595545E-2</v>
      </c>
      <c r="I50" s="9">
        <f t="shared" si="4"/>
        <v>0.21087731723075395</v>
      </c>
      <c r="J50" s="9">
        <f t="shared" si="4"/>
        <v>0.190641393564907</v>
      </c>
      <c r="K50" s="9">
        <f>SUM(B50:B$123)/SUM(B$2:B$123)</f>
        <v>0.95285683714958269</v>
      </c>
      <c r="L50" s="9">
        <f>SUM(C50:C$123)/SUM(C$2:C$123)</f>
        <v>0.81084128522439247</v>
      </c>
      <c r="M50" s="9">
        <f>SUM(D50:D$123)/SUM(D$2:D$123)</f>
        <v>0.82884236680355661</v>
      </c>
      <c r="N50" s="8">
        <f t="shared" si="10"/>
        <v>8298.7836502900354</v>
      </c>
      <c r="O50" s="8">
        <f t="shared" si="11"/>
        <v>51088.798956011386</v>
      </c>
      <c r="P50" s="8">
        <f t="shared" si="12"/>
        <v>73369.398405300788</v>
      </c>
    </row>
    <row r="51" spans="1:16" x14ac:dyDescent="0.45">
      <c r="A51" s="15">
        <v>12</v>
      </c>
      <c r="B51" s="17">
        <v>236</v>
      </c>
      <c r="C51" s="18">
        <v>7440</v>
      </c>
      <c r="D51" s="17">
        <v>7676</v>
      </c>
      <c r="E51" s="7">
        <f>SUM(B$3:B51)</f>
        <v>2630</v>
      </c>
      <c r="F51" s="7">
        <f>SUM(C$3:C51)</f>
        <v>75329</v>
      </c>
      <c r="G51" s="7">
        <f>SUM(D$3:D51)</f>
        <v>77959</v>
      </c>
      <c r="H51" s="9">
        <f t="shared" si="4"/>
        <v>5.6280761823239892E-2</v>
      </c>
      <c r="I51" s="9">
        <f t="shared" si="4"/>
        <v>0.23398750062124149</v>
      </c>
      <c r="J51" s="9">
        <f t="shared" si="4"/>
        <v>0.21146240770778971</v>
      </c>
      <c r="K51" s="9">
        <f>SUM(B51:B$123)/SUM(B$2:B$123)</f>
        <v>0.94876952707040441</v>
      </c>
      <c r="L51" s="9">
        <f>SUM(C51:C$123)/SUM(C$2:C$123)</f>
        <v>0.78912268276924602</v>
      </c>
      <c r="M51" s="9">
        <f>SUM(D51:D$123)/SUM(D$2:D$123)</f>
        <v>0.80935860643509305</v>
      </c>
      <c r="N51" s="8">
        <f t="shared" si="10"/>
        <v>9490.9362084314816</v>
      </c>
      <c r="O51" s="8">
        <f t="shared" si="11"/>
        <v>44771.690586146142</v>
      </c>
      <c r="P51" s="8">
        <f t="shared" si="12"/>
        <v>66618.618737178724</v>
      </c>
    </row>
    <row r="52" spans="1:16" x14ac:dyDescent="0.45">
      <c r="A52" s="15">
        <v>12.25</v>
      </c>
      <c r="B52" s="17">
        <v>241</v>
      </c>
      <c r="C52" s="18">
        <v>7806</v>
      </c>
      <c r="D52" s="17">
        <v>8047</v>
      </c>
      <c r="E52" s="7">
        <f>SUM(B$3:B52)</f>
        <v>2871</v>
      </c>
      <c r="F52" s="7">
        <f>SUM(C$3:C52)</f>
        <v>83135</v>
      </c>
      <c r="G52" s="7">
        <f>SUM(D$3:D52)</f>
        <v>86006</v>
      </c>
      <c r="H52" s="9">
        <f t="shared" si="4"/>
        <v>6.1438048362936017E-2</v>
      </c>
      <c r="I52" s="9">
        <f t="shared" si="4"/>
        <v>0.25823455593658368</v>
      </c>
      <c r="J52" s="9">
        <f t="shared" si="4"/>
        <v>0.23328975278436309</v>
      </c>
      <c r="K52" s="9">
        <f>SUM(B52:B$123)/SUM(B$2:B$123)</f>
        <v>0.94371923817676007</v>
      </c>
      <c r="L52" s="9">
        <f>SUM(C52:C$123)/SUM(C$2:C$123)</f>
        <v>0.76601249937875848</v>
      </c>
      <c r="M52" s="9">
        <f>SUM(D52:D$123)/SUM(D$2:D$123)</f>
        <v>0.78853759229221032</v>
      </c>
      <c r="N52" s="8">
        <f t="shared" si="10"/>
        <v>8942.9156275340083</v>
      </c>
      <c r="O52" s="8">
        <f t="shared" si="11"/>
        <v>37887.594026589111</v>
      </c>
      <c r="P52" s="8">
        <f t="shared" si="12"/>
        <v>58488.233158939576</v>
      </c>
    </row>
    <row r="53" spans="1:16" x14ac:dyDescent="0.45">
      <c r="A53" s="15">
        <v>12.5</v>
      </c>
      <c r="B53" s="17">
        <v>284</v>
      </c>
      <c r="C53" s="18">
        <v>8415</v>
      </c>
      <c r="D53" s="17">
        <v>8699</v>
      </c>
      <c r="E53" s="7">
        <f>SUM(B$3:B53)</f>
        <v>3155</v>
      </c>
      <c r="F53" s="7">
        <f>SUM(C$3:C53)</f>
        <v>91550</v>
      </c>
      <c r="G53" s="7">
        <f>SUM(D$3:D53)</f>
        <v>94705</v>
      </c>
      <c r="H53" s="9">
        <f t="shared" si="4"/>
        <v>6.7515514658677514E-2</v>
      </c>
      <c r="I53" s="9">
        <f t="shared" si="4"/>
        <v>0.2843732915859053</v>
      </c>
      <c r="J53" s="9">
        <f t="shared" si="4"/>
        <v>0.25688563632122302</v>
      </c>
      <c r="K53" s="9">
        <f>SUM(B53:B$123)/SUM(B$2:B$123)</f>
        <v>0.93856195163706402</v>
      </c>
      <c r="L53" s="9">
        <f>SUM(C53:C$123)/SUM(C$2:C$123)</f>
        <v>0.74176544406341638</v>
      </c>
      <c r="M53" s="9">
        <f>SUM(D53:D$123)/SUM(D$2:D$123)</f>
        <v>0.76671024721563696</v>
      </c>
      <c r="N53" s="8">
        <f t="shared" si="10"/>
        <v>9691.2830401187584</v>
      </c>
      <c r="O53" s="8">
        <f t="shared" si="11"/>
        <v>32099.86065994162</v>
      </c>
      <c r="P53" s="8">
        <f t="shared" si="12"/>
        <v>52044.689544440058</v>
      </c>
    </row>
    <row r="54" spans="1:16" x14ac:dyDescent="0.45">
      <c r="A54" s="15">
        <v>12.75</v>
      </c>
      <c r="B54" s="17">
        <v>300</v>
      </c>
      <c r="C54" s="18">
        <v>8692</v>
      </c>
      <c r="D54" s="17">
        <v>8992</v>
      </c>
      <c r="E54" s="7">
        <f>SUM(B$3:B54)</f>
        <v>3455</v>
      </c>
      <c r="F54" s="7">
        <f>SUM(C$3:C54)</f>
        <v>100242</v>
      </c>
      <c r="G54" s="7">
        <f>SUM(D$3:D54)</f>
        <v>103697</v>
      </c>
      <c r="H54" s="9">
        <f t="shared" si="4"/>
        <v>7.3935373421784717E-2</v>
      </c>
      <c r="I54" s="9">
        <f t="shared" si="4"/>
        <v>0.31137244669748027</v>
      </c>
      <c r="J54" s="9">
        <f t="shared" si="4"/>
        <v>0.28127627717229148</v>
      </c>
      <c r="K54" s="9">
        <f>SUM(B54:B$123)/SUM(B$2:B$123)</f>
        <v>0.93248448534132244</v>
      </c>
      <c r="L54" s="9">
        <f>SUM(C54:C$123)/SUM(C$2:C$123)</f>
        <v>0.7156267084140947</v>
      </c>
      <c r="M54" s="9">
        <f>SUM(D54:D$123)/SUM(D$2:D$123)</f>
        <v>0.74311436367877703</v>
      </c>
      <c r="N54" s="8">
        <f t="shared" si="10"/>
        <v>9379.7815167914632</v>
      </c>
      <c r="O54" s="8">
        <f t="shared" si="11"/>
        <v>25211.581661203047</v>
      </c>
      <c r="P54" s="8">
        <f t="shared" si="12"/>
        <v>43362.518075789703</v>
      </c>
    </row>
    <row r="55" spans="1:16" x14ac:dyDescent="0.45">
      <c r="A55" s="15">
        <v>13</v>
      </c>
      <c r="B55" s="17">
        <v>367</v>
      </c>
      <c r="C55" s="18">
        <v>9118</v>
      </c>
      <c r="D55" s="17">
        <v>9485</v>
      </c>
      <c r="E55" s="7">
        <f>SUM(B$3:B55)</f>
        <v>3822</v>
      </c>
      <c r="F55" s="7">
        <f>SUM(C$3:C55)</f>
        <v>109360</v>
      </c>
      <c r="G55" s="7">
        <f>SUM(D$3:D55)</f>
        <v>113182</v>
      </c>
      <c r="H55" s="9">
        <f t="shared" si="4"/>
        <v>8.1789000641985882E-2</v>
      </c>
      <c r="I55" s="9">
        <f t="shared" si="4"/>
        <v>0.3396948461806073</v>
      </c>
      <c r="J55" s="9">
        <f t="shared" si="4"/>
        <v>0.307004171797779</v>
      </c>
      <c r="K55" s="9">
        <f>SUM(B55:B$123)/SUM(B$2:B$123)</f>
        <v>0.92606462657821531</v>
      </c>
      <c r="L55" s="9">
        <f>SUM(C55:C$123)/SUM(C$2:C$123)</f>
        <v>0.68862755330251979</v>
      </c>
      <c r="M55" s="9">
        <f>SUM(D55:D$123)/SUM(D$2:D$123)</f>
        <v>0.71872372282770858</v>
      </c>
      <c r="N55" s="8">
        <f t="shared" si="10"/>
        <v>10471.479144920255</v>
      </c>
      <c r="O55" s="8">
        <f t="shared" si="11"/>
        <v>19252.657427811166</v>
      </c>
      <c r="P55" s="8">
        <f t="shared" si="12"/>
        <v>35918.293859960504</v>
      </c>
    </row>
    <row r="56" spans="1:16" x14ac:dyDescent="0.45">
      <c r="A56" s="15">
        <v>13.25</v>
      </c>
      <c r="B56" s="17">
        <v>388</v>
      </c>
      <c r="C56" s="18">
        <v>9343</v>
      </c>
      <c r="D56" s="17">
        <v>9731</v>
      </c>
      <c r="E56" s="7">
        <f>SUM(B$3:B56)</f>
        <v>4210</v>
      </c>
      <c r="F56" s="7">
        <f>SUM(C$3:C56)</f>
        <v>118703</v>
      </c>
      <c r="G56" s="7">
        <f>SUM(D$3:D56)</f>
        <v>122913</v>
      </c>
      <c r="H56" s="9">
        <f t="shared" si="4"/>
        <v>9.0092017975604538E-2</v>
      </c>
      <c r="I56" s="9">
        <f t="shared" si="4"/>
        <v>0.36871614233884997</v>
      </c>
      <c r="J56" s="9">
        <f t="shared" si="4"/>
        <v>0.33339933706932562</v>
      </c>
      <c r="K56" s="9">
        <f>SUM(B56:B$123)/SUM(B$2:B$123)</f>
        <v>0.91821099935801409</v>
      </c>
      <c r="L56" s="9">
        <f>SUM(C56:C$123)/SUM(C$2:C$123)</f>
        <v>0.6603051538193927</v>
      </c>
      <c r="M56" s="9">
        <f>SUM(D56:D$123)/SUM(D$2:D$123)</f>
        <v>0.69299582820222094</v>
      </c>
      <c r="N56" s="8">
        <f t="shared" si="10"/>
        <v>10058.645105108069</v>
      </c>
      <c r="O56" s="8">
        <f t="shared" si="11"/>
        <v>13523.52508605267</v>
      </c>
      <c r="P56" s="8">
        <f t="shared" si="12"/>
        <v>27989.863681038485</v>
      </c>
    </row>
    <row r="57" spans="1:16" x14ac:dyDescent="0.45">
      <c r="A57" s="15">
        <v>13.5</v>
      </c>
      <c r="B57" s="17">
        <v>477</v>
      </c>
      <c r="C57" s="18">
        <v>9800</v>
      </c>
      <c r="D57" s="17">
        <v>10277</v>
      </c>
      <c r="E57" s="7">
        <f>SUM(B$3:B57)</f>
        <v>4687</v>
      </c>
      <c r="F57" s="7">
        <f>SUM(C$3:C57)</f>
        <v>128503</v>
      </c>
      <c r="G57" s="7">
        <f>SUM(D$3:D57)</f>
        <v>133190</v>
      </c>
      <c r="H57" s="9">
        <f t="shared" si="4"/>
        <v>0.10029959340894501</v>
      </c>
      <c r="I57" s="9">
        <f t="shared" si="4"/>
        <v>0.39915697529943839</v>
      </c>
      <c r="J57" s="9">
        <f t="shared" si="4"/>
        <v>0.36127551767724714</v>
      </c>
      <c r="K57" s="9">
        <f>SUM(B57:B$123)/SUM(B$2:B$123)</f>
        <v>0.90990798202439549</v>
      </c>
      <c r="L57" s="9">
        <f>SUM(C57:C$123)/SUM(C$2:C$123)</f>
        <v>0.63128385766115003</v>
      </c>
      <c r="M57" s="9">
        <f>SUM(D57:D$123)/SUM(D$2:D$123)</f>
        <v>0.66660066293067433</v>
      </c>
      <c r="N57" s="8">
        <f t="shared" si="10"/>
        <v>11181.378649575592</v>
      </c>
      <c r="O57" s="8">
        <f t="shared" si="11"/>
        <v>8902.3189864738943</v>
      </c>
      <c r="P57" s="8">
        <f t="shared" si="12"/>
        <v>21487.857125024046</v>
      </c>
    </row>
    <row r="58" spans="1:16" x14ac:dyDescent="0.45">
      <c r="A58" s="15">
        <v>13.75</v>
      </c>
      <c r="B58" s="17">
        <v>476</v>
      </c>
      <c r="C58" s="18">
        <v>9961</v>
      </c>
      <c r="D58" s="17">
        <v>10437</v>
      </c>
      <c r="E58" s="7">
        <f>SUM(B$3:B58)</f>
        <v>5163</v>
      </c>
      <c r="F58" s="7">
        <f>SUM(C$3:C58)</f>
        <v>138464</v>
      </c>
      <c r="G58" s="7">
        <f>SUM(D$3:D58)</f>
        <v>143627</v>
      </c>
      <c r="H58" s="9">
        <f t="shared" si="4"/>
        <v>0.11048576931307512</v>
      </c>
      <c r="I58" s="9">
        <f t="shared" si="4"/>
        <v>0.43009790765866507</v>
      </c>
      <c r="J58" s="9">
        <f t="shared" si="4"/>
        <v>0.38958569545333716</v>
      </c>
      <c r="K58" s="9">
        <f>SUM(B58:B$123)/SUM(B$2:B$123)</f>
        <v>0.89970040659105499</v>
      </c>
      <c r="L58" s="9">
        <f>SUM(C58:C$123)/SUM(C$2:C$123)</f>
        <v>0.60084302470056161</v>
      </c>
      <c r="M58" s="9">
        <f>SUM(D58:D$123)/SUM(D$2:D$123)</f>
        <v>0.63872448232275281</v>
      </c>
      <c r="N58" s="8">
        <f t="shared" si="10"/>
        <v>10035.387914481815</v>
      </c>
      <c r="O58" s="8">
        <f t="shared" si="11"/>
        <v>4924.2185710525482</v>
      </c>
      <c r="P58" s="8">
        <f t="shared" si="12"/>
        <v>14928.843049280287</v>
      </c>
    </row>
    <row r="59" spans="1:16" x14ac:dyDescent="0.45">
      <c r="A59" s="15">
        <v>14</v>
      </c>
      <c r="B59" s="17">
        <v>511</v>
      </c>
      <c r="C59" s="18">
        <v>10156</v>
      </c>
      <c r="D59" s="17">
        <v>10667</v>
      </c>
      <c r="E59" s="7">
        <f>SUM(B$3:B59)</f>
        <v>5674</v>
      </c>
      <c r="F59" s="7">
        <f>SUM(C$3:C59)</f>
        <v>148620</v>
      </c>
      <c r="G59" s="7">
        <f>SUM(D$3:D59)</f>
        <v>154294</v>
      </c>
      <c r="H59" s="9">
        <f t="shared" si="4"/>
        <v>0.12142092873956772</v>
      </c>
      <c r="I59" s="9">
        <f t="shared" si="4"/>
        <v>0.46164455046965858</v>
      </c>
      <c r="J59" s="9">
        <f t="shared" si="4"/>
        <v>0.41851974415866938</v>
      </c>
      <c r="K59" s="9">
        <f>SUM(B59:B$123)/SUM(B$2:B$123)</f>
        <v>0.88951423068692492</v>
      </c>
      <c r="L59" s="9">
        <f>SUM(C59:C$123)/SUM(C$2:C$123)</f>
        <v>0.56990209234133493</v>
      </c>
      <c r="M59" s="9">
        <f>SUM(D59:D$123)/SUM(D$2:D$123)</f>
        <v>0.61041430454666279</v>
      </c>
      <c r="N59" s="8">
        <f t="shared" si="10"/>
        <v>9632.0689765966781</v>
      </c>
      <c r="O59" s="8">
        <f t="shared" si="11"/>
        <v>2085.0242227985013</v>
      </c>
      <c r="P59" s="8">
        <f t="shared" si="12"/>
        <v>9545.7385447825818</v>
      </c>
    </row>
    <row r="60" spans="1:16" x14ac:dyDescent="0.45">
      <c r="A60" s="15">
        <v>14.25</v>
      </c>
      <c r="B60" s="17">
        <v>561</v>
      </c>
      <c r="C60" s="18">
        <v>10015</v>
      </c>
      <c r="D60" s="17">
        <v>10576</v>
      </c>
      <c r="E60" s="7">
        <f>SUM(B$3:B60)</f>
        <v>6235</v>
      </c>
      <c r="F60" s="7">
        <f>SUM(C$3:C60)</f>
        <v>158635</v>
      </c>
      <c r="G60" s="7">
        <f>SUM(D$3:D60)</f>
        <v>164870</v>
      </c>
      <c r="H60" s="9">
        <f t="shared" si="4"/>
        <v>0.13342606462657822</v>
      </c>
      <c r="I60" s="9">
        <f t="shared" si="4"/>
        <v>0.49275321803091299</v>
      </c>
      <c r="J60" s="9">
        <f t="shared" si="4"/>
        <v>0.44720695697460572</v>
      </c>
      <c r="K60" s="9">
        <f>SUM(B60:B$123)/SUM(B$2:B$123)</f>
        <v>0.87857907126043222</v>
      </c>
      <c r="L60" s="9">
        <f>SUM(C60:C$123)/SUM(C$2:C$123)</f>
        <v>0.53835544953034142</v>
      </c>
      <c r="M60" s="9">
        <f>SUM(D60:D$123)/SUM(D$2:D$123)</f>
        <v>0.58148025584133067</v>
      </c>
      <c r="N60" s="8">
        <f t="shared" si="10"/>
        <v>9391.7864877589054</v>
      </c>
      <c r="O60" s="8">
        <f t="shared" si="11"/>
        <v>413.11545574911679</v>
      </c>
      <c r="P60" s="8">
        <f t="shared" si="12"/>
        <v>5122.9425856599646</v>
      </c>
    </row>
    <row r="61" spans="1:16" x14ac:dyDescent="0.45">
      <c r="A61" s="15">
        <v>14.5</v>
      </c>
      <c r="B61" s="17">
        <v>605</v>
      </c>
      <c r="C61" s="18">
        <v>10229</v>
      </c>
      <c r="D61" s="17">
        <v>10834</v>
      </c>
      <c r="E61" s="7">
        <f>SUM(B$3:B61)</f>
        <v>6840</v>
      </c>
      <c r="F61" s="7">
        <f>SUM(C$3:C61)</f>
        <v>168864</v>
      </c>
      <c r="G61" s="7">
        <f>SUM(D$3:D61)</f>
        <v>175704</v>
      </c>
      <c r="H61" s="9">
        <f t="shared" si="4"/>
        <v>0.14637277979884442</v>
      </c>
      <c r="I61" s="9">
        <f t="shared" si="4"/>
        <v>0.52452661398538836</v>
      </c>
      <c r="J61" s="9">
        <f t="shared" si="4"/>
        <v>0.47659399022421378</v>
      </c>
      <c r="K61" s="9">
        <f>SUM(B61:B$123)/SUM(B$2:B$123)</f>
        <v>0.86657393537342176</v>
      </c>
      <c r="L61" s="9">
        <f>SUM(C61:C$123)/SUM(C$2:C$123)</f>
        <v>0.50724678196908701</v>
      </c>
      <c r="M61" s="9">
        <f>SUM(D61:D$123)/SUM(D$2:D$123)</f>
        <v>0.55279304302539423</v>
      </c>
      <c r="N61" s="8">
        <f t="shared" si="10"/>
        <v>8928.5021038731265</v>
      </c>
      <c r="O61" s="8">
        <f t="shared" si="11"/>
        <v>22.499666441556034</v>
      </c>
      <c r="P61" s="8">
        <f t="shared" si="12"/>
        <v>2154.8977238258058</v>
      </c>
    </row>
    <row r="62" spans="1:16" x14ac:dyDescent="0.45">
      <c r="A62" s="24">
        <v>14.75</v>
      </c>
      <c r="B62" s="16">
        <v>650</v>
      </c>
      <c r="C62" s="25">
        <v>10088</v>
      </c>
      <c r="D62" s="16">
        <v>10738</v>
      </c>
      <c r="E62" s="6">
        <f>SUM(B$3:B62)</f>
        <v>7490</v>
      </c>
      <c r="F62" s="6">
        <f>SUM(C$3:C62)</f>
        <v>178952</v>
      </c>
      <c r="G62" s="6">
        <f>SUM(D$3:D62)</f>
        <v>186442</v>
      </c>
      <c r="H62" s="21">
        <f t="shared" si="4"/>
        <v>0.16028247378557672</v>
      </c>
      <c r="I62" s="21">
        <f t="shared" si="4"/>
        <v>0.55586203469012474</v>
      </c>
      <c r="J62" s="21">
        <f t="shared" si="4"/>
        <v>0.50572062517292071</v>
      </c>
      <c r="K62" s="9">
        <f>SUM(B62:B$123)/SUM(B$2:B$123)</f>
        <v>0.85362722020115556</v>
      </c>
      <c r="L62" s="9">
        <f>SUM(C62:C$123)/SUM(C$2:C$123)</f>
        <v>0.47547338601461159</v>
      </c>
      <c r="M62" s="9">
        <f>SUM(D62:D$123)/SUM(D$2:D$123)</f>
        <v>0.52340600977578622</v>
      </c>
      <c r="N62" s="8">
        <f t="shared" si="10"/>
        <v>8384.7120823013265</v>
      </c>
      <c r="O62" s="8">
        <f t="shared" si="11"/>
        <v>889.25236510274749</v>
      </c>
      <c r="P62" s="8">
        <f t="shared" si="12"/>
        <v>412.44209399796068</v>
      </c>
    </row>
    <row r="63" spans="1:16" x14ac:dyDescent="0.45">
      <c r="A63" s="15">
        <v>15</v>
      </c>
      <c r="B63" s="17">
        <v>683</v>
      </c>
      <c r="C63" s="18">
        <v>9767</v>
      </c>
      <c r="D63" s="17">
        <v>10450</v>
      </c>
      <c r="E63" s="7">
        <f>SUM(B$3:B63)</f>
        <v>8173</v>
      </c>
      <c r="F63" s="7">
        <f>SUM(C$3:C63)</f>
        <v>188719</v>
      </c>
      <c r="G63" s="7">
        <f>SUM(D$3:D63)</f>
        <v>196892</v>
      </c>
      <c r="H63" s="9">
        <f t="shared" si="4"/>
        <v>0.1748983522362508</v>
      </c>
      <c r="I63" s="9">
        <f t="shared" si="4"/>
        <v>0.58620036280502952</v>
      </c>
      <c r="J63" s="9">
        <f t="shared" si="4"/>
        <v>0.53406606521892441</v>
      </c>
      <c r="K63" s="9">
        <f>SUM(B63:B$123)/SUM(B$2:B$123)</f>
        <v>0.8397175262144233</v>
      </c>
      <c r="L63" s="9">
        <f>SUM(C63:C$123)/SUM(C$2:C$123)</f>
        <v>0.44413796530987526</v>
      </c>
      <c r="M63" s="9">
        <f>SUM(D63:D$123)/SUM(D$2:D$123)</f>
        <v>0.49427937482707923</v>
      </c>
      <c r="N63" s="8">
        <f t="shared" si="10"/>
        <v>7626.5551580719912</v>
      </c>
      <c r="O63" s="8">
        <f t="shared" si="11"/>
        <v>2921.3042847615643</v>
      </c>
      <c r="P63" s="8">
        <f t="shared" si="12"/>
        <v>30.490680853448858</v>
      </c>
    </row>
    <row r="64" spans="1:16" x14ac:dyDescent="0.45">
      <c r="A64" s="15">
        <v>15.25</v>
      </c>
      <c r="B64" s="17">
        <v>770</v>
      </c>
      <c r="C64" s="18">
        <v>9642</v>
      </c>
      <c r="D64" s="17">
        <v>10412</v>
      </c>
      <c r="E64" s="7">
        <f>SUM(B$3:B64)</f>
        <v>8943</v>
      </c>
      <c r="F64" s="7">
        <f>SUM(C$3:C64)</f>
        <v>198361</v>
      </c>
      <c r="G64" s="7">
        <f>SUM(D$3:D64)</f>
        <v>207304</v>
      </c>
      <c r="H64" s="9">
        <f t="shared" si="4"/>
        <v>0.19137598972822598</v>
      </c>
      <c r="I64" s="9">
        <f t="shared" si="4"/>
        <v>0.61615041498931467</v>
      </c>
      <c r="J64" s="9">
        <f t="shared" si="4"/>
        <v>0.56230843093748817</v>
      </c>
      <c r="K64" s="9">
        <f>SUM(B64:B$123)/SUM(B$2:B$123)</f>
        <v>0.82510164776374917</v>
      </c>
      <c r="L64" s="9">
        <f>SUM(C64:C$123)/SUM(C$2:C$123)</f>
        <v>0.41379963719497043</v>
      </c>
      <c r="M64" s="9">
        <f>SUM(D64:D$123)/SUM(D$2:D$123)</f>
        <v>0.46593393478107553</v>
      </c>
      <c r="N64" s="8">
        <f t="shared" si="10"/>
        <v>7359.6305203896218</v>
      </c>
      <c r="O64" s="8">
        <f t="shared" si="11"/>
        <v>6123.1460292755983</v>
      </c>
      <c r="P64" s="8">
        <f t="shared" si="12"/>
        <v>962.3390411100811</v>
      </c>
    </row>
    <row r="65" spans="1:16" x14ac:dyDescent="0.45">
      <c r="A65" s="15">
        <v>15.5</v>
      </c>
      <c r="B65" s="17">
        <v>825</v>
      </c>
      <c r="C65" s="18">
        <v>9455</v>
      </c>
      <c r="D65" s="17">
        <v>10280</v>
      </c>
      <c r="E65" s="7">
        <f>SUM(B$3:B65)</f>
        <v>9768</v>
      </c>
      <c r="F65" s="7">
        <f>SUM(C$3:C65)</f>
        <v>207816</v>
      </c>
      <c r="G65" s="7">
        <f>SUM(D$3:D65)</f>
        <v>217584</v>
      </c>
      <c r="H65" s="9">
        <f t="shared" si="4"/>
        <v>0.20903060132677082</v>
      </c>
      <c r="I65" s="9">
        <f t="shared" si="4"/>
        <v>0.64551960638139261</v>
      </c>
      <c r="J65" s="9">
        <f t="shared" si="4"/>
        <v>0.59019274899231278</v>
      </c>
      <c r="K65" s="9">
        <f>SUM(B65:B$123)/SUM(B$2:B$123)</f>
        <v>0.808624010271774</v>
      </c>
      <c r="L65" s="9">
        <f>SUM(C65:C$123)/SUM(C$2:C$123)</f>
        <v>0.38384958501068533</v>
      </c>
      <c r="M65" s="9">
        <f>SUM(D65:D$123)/SUM(D$2:D$123)</f>
        <v>0.43769156906251189</v>
      </c>
      <c r="N65" s="8">
        <f t="shared" si="10"/>
        <v>6661.5978390558303</v>
      </c>
      <c r="O65" s="8">
        <f t="shared" si="11"/>
        <v>10362.67333627872</v>
      </c>
      <c r="P65" s="8">
        <f t="shared" si="12"/>
        <v>3155.2829699517588</v>
      </c>
    </row>
    <row r="66" spans="1:16" x14ac:dyDescent="0.45">
      <c r="A66" s="15">
        <v>15.75</v>
      </c>
      <c r="B66" s="17">
        <v>899</v>
      </c>
      <c r="C66" s="18">
        <v>9131</v>
      </c>
      <c r="D66" s="17">
        <v>10030</v>
      </c>
      <c r="E66" s="7">
        <f>SUM(B$3:B66)</f>
        <v>10667</v>
      </c>
      <c r="F66" s="7">
        <f>SUM(C$3:C66)</f>
        <v>216947</v>
      </c>
      <c r="G66" s="7">
        <f>SUM(D$3:D66)</f>
        <v>227614</v>
      </c>
      <c r="H66" s="9">
        <f t="shared" si="4"/>
        <v>0.22826877808688209</v>
      </c>
      <c r="I66" s="9">
        <f t="shared" si="4"/>
        <v>0.67388238656130406</v>
      </c>
      <c r="J66" s="9">
        <f t="shared" si="4"/>
        <v>0.61739894647187432</v>
      </c>
      <c r="K66" s="9">
        <f>SUM(B66:B$123)/SUM(B$2:B$123)</f>
        <v>0.79096939867322924</v>
      </c>
      <c r="L66" s="9">
        <f>SUM(C66:C$123)/SUM(C$2:C$123)</f>
        <v>0.35448039361860745</v>
      </c>
      <c r="M66" s="9">
        <f>SUM(D66:D$123)/SUM(D$2:D$123)</f>
        <v>0.40980725100768717</v>
      </c>
      <c r="N66" s="8">
        <f t="shared" si="10"/>
        <v>6038.013375520286</v>
      </c>
      <c r="O66" s="8">
        <f t="shared" si="11"/>
        <v>15357.878328249066</v>
      </c>
      <c r="P66" s="8">
        <f t="shared" si="12"/>
        <v>6483.8165429942774</v>
      </c>
    </row>
    <row r="67" spans="1:16" x14ac:dyDescent="0.45">
      <c r="A67" s="15">
        <v>16</v>
      </c>
      <c r="B67" s="17">
        <v>902</v>
      </c>
      <c r="C67" s="18">
        <v>8761</v>
      </c>
      <c r="D67" s="17">
        <v>9663</v>
      </c>
      <c r="E67" s="7">
        <f>SUM(B$3:B67)</f>
        <v>11569</v>
      </c>
      <c r="F67" s="7">
        <f>SUM(C$3:C67)</f>
        <v>225708</v>
      </c>
      <c r="G67" s="7">
        <f>SUM(D$3:D67)</f>
        <v>237277</v>
      </c>
      <c r="H67" s="9">
        <f t="shared" si="4"/>
        <v>0.24757115343462444</v>
      </c>
      <c r="I67" s="9">
        <f t="shared" si="4"/>
        <v>0.70109586998658113</v>
      </c>
      <c r="J67" s="9">
        <f t="shared" si="4"/>
        <v>0.64360966294694932</v>
      </c>
      <c r="K67" s="9">
        <f>SUM(B67:B$123)/SUM(B$2:B$123)</f>
        <v>0.77173122191311794</v>
      </c>
      <c r="L67" s="9">
        <f>SUM(C67:C$123)/SUM(C$2:C$123)</f>
        <v>0.32611761343869589</v>
      </c>
      <c r="M67" s="9">
        <f>SUM(D67:D$123)/SUM(D$2:D$123)</f>
        <v>0.38260105352812573</v>
      </c>
      <c r="N67" s="8">
        <f t="shared" ref="N67:N98" si="13">($A67-V$2)^2*B67</f>
        <v>4945.7279786188665</v>
      </c>
      <c r="O67" s="8">
        <f t="shared" ref="O67:O98" si="14">($A67-W$2)^2*C67</f>
        <v>20964.189408265382</v>
      </c>
      <c r="P67" s="8">
        <f t="shared" ref="P67:P98" si="15">($A67-X$2)^2*D67</f>
        <v>10735.114812811084</v>
      </c>
    </row>
    <row r="68" spans="1:16" x14ac:dyDescent="0.45">
      <c r="A68" s="15">
        <v>16.25</v>
      </c>
      <c r="B68" s="17">
        <v>988</v>
      </c>
      <c r="C68" s="18">
        <v>8415</v>
      </c>
      <c r="D68" s="17">
        <v>9403</v>
      </c>
      <c r="E68" s="7">
        <f>SUM(B$3:B68)</f>
        <v>12557</v>
      </c>
      <c r="F68" s="7">
        <f>SUM(C$3:C68)</f>
        <v>234123</v>
      </c>
      <c r="G68" s="7">
        <f>SUM(D$3:D68)</f>
        <v>246680</v>
      </c>
      <c r="H68" s="9">
        <f t="shared" ref="H68:J123" si="16">E68/E$123</f>
        <v>0.26871388829445753</v>
      </c>
      <c r="I68" s="9">
        <f t="shared" si="16"/>
        <v>0.72723460563590281</v>
      </c>
      <c r="J68" s="9">
        <f t="shared" si="16"/>
        <v>0.66911513402375045</v>
      </c>
      <c r="K68" s="9">
        <f>SUM(B68:B$123)/SUM(B$2:B$123)</f>
        <v>0.75242884656537556</v>
      </c>
      <c r="L68" s="9">
        <f>SUM(C68:C$123)/SUM(C$2:C$123)</f>
        <v>0.29890413001341881</v>
      </c>
      <c r="M68" s="9">
        <f>SUM(D68:D$123)/SUM(D$2:D$123)</f>
        <v>0.35639033705305073</v>
      </c>
      <c r="N68" s="8">
        <f t="shared" si="13"/>
        <v>4322.2737924466146</v>
      </c>
      <c r="O68" s="8">
        <f t="shared" si="14"/>
        <v>27170.76492158062</v>
      </c>
      <c r="P68" s="8">
        <f t="shared" si="15"/>
        <v>15989.413154789634</v>
      </c>
    </row>
    <row r="69" spans="1:16" x14ac:dyDescent="0.45">
      <c r="A69" s="15">
        <v>16.5</v>
      </c>
      <c r="B69" s="17">
        <v>976</v>
      </c>
      <c r="C69" s="18">
        <v>7832</v>
      </c>
      <c r="D69" s="17">
        <v>8808</v>
      </c>
      <c r="E69" s="7">
        <f>SUM(B$3:B69)</f>
        <v>13533</v>
      </c>
      <c r="F69" s="7">
        <f>SUM(C$3:C69)</f>
        <v>241955</v>
      </c>
      <c r="G69" s="7">
        <f>SUM(D$3:D69)</f>
        <v>255488</v>
      </c>
      <c r="H69" s="9">
        <f t="shared" si="16"/>
        <v>0.28959982880376633</v>
      </c>
      <c r="I69" s="9">
        <f t="shared" si="16"/>
        <v>0.75156242234481385</v>
      </c>
      <c r="J69" s="9">
        <f t="shared" si="16"/>
        <v>0.69300667813142525</v>
      </c>
      <c r="K69" s="9">
        <f>SUM(B69:B$123)/SUM(B$2:B$123)</f>
        <v>0.73128611170554247</v>
      </c>
      <c r="L69" s="9">
        <f>SUM(C69:C$123)/SUM(C$2:C$123)</f>
        <v>0.27276539436409719</v>
      </c>
      <c r="M69" s="9">
        <f>SUM(D69:D$123)/SUM(D$2:D$123)</f>
        <v>0.3308848659762495</v>
      </c>
      <c r="N69" s="8">
        <f t="shared" si="13"/>
        <v>3310.0780164742932</v>
      </c>
      <c r="O69" s="8">
        <f t="shared" si="14"/>
        <v>32814.505725208539</v>
      </c>
      <c r="P69" s="8">
        <f t="shared" si="15"/>
        <v>21271.028333052665</v>
      </c>
    </row>
    <row r="70" spans="1:16" x14ac:dyDescent="0.45">
      <c r="A70" s="15">
        <v>16.75</v>
      </c>
      <c r="B70" s="17">
        <v>1085</v>
      </c>
      <c r="C70" s="18">
        <v>7660</v>
      </c>
      <c r="D70" s="17">
        <v>8745</v>
      </c>
      <c r="E70" s="7">
        <f>SUM(B$3:B70)</f>
        <v>14618</v>
      </c>
      <c r="F70" s="7">
        <f>SUM(C$3:C70)</f>
        <v>249615</v>
      </c>
      <c r="G70" s="7">
        <f>SUM(D$3:D70)</f>
        <v>264233</v>
      </c>
      <c r="H70" s="9">
        <f t="shared" si="16"/>
        <v>0.31281831799700405</v>
      </c>
      <c r="I70" s="9">
        <f t="shared" si="16"/>
        <v>0.77535597137319223</v>
      </c>
      <c r="J70" s="9">
        <f t="shared" si="16"/>
        <v>0.71672733585413351</v>
      </c>
      <c r="K70" s="9">
        <f>SUM(B70:B$123)/SUM(B$2:B$123)</f>
        <v>0.71040017119623367</v>
      </c>
      <c r="L70" s="9">
        <f>SUM(C70:C$123)/SUM(C$2:C$123)</f>
        <v>0.24843757765518612</v>
      </c>
      <c r="M70" s="9">
        <f>SUM(D70:D$123)/SUM(D$2:D$123)</f>
        <v>0.30699332186857481</v>
      </c>
      <c r="N70" s="8">
        <f t="shared" si="13"/>
        <v>2748.4956454409453</v>
      </c>
      <c r="O70" s="8">
        <f t="shared" si="14"/>
        <v>40412.236722344409</v>
      </c>
      <c r="P70" s="8">
        <f t="shared" si="15"/>
        <v>28460.384508171341</v>
      </c>
    </row>
    <row r="71" spans="1:16" x14ac:dyDescent="0.45">
      <c r="A71" s="15">
        <v>17</v>
      </c>
      <c r="B71" s="17">
        <v>1123</v>
      </c>
      <c r="C71" s="18">
        <v>7172</v>
      </c>
      <c r="D71" s="17">
        <v>8295</v>
      </c>
      <c r="E71" s="7">
        <f>SUM(B$3:B71)</f>
        <v>15741</v>
      </c>
      <c r="F71" s="7">
        <f>SUM(C$3:C71)</f>
        <v>256787</v>
      </c>
      <c r="G71" s="7">
        <f>SUM(D$3:D71)</f>
        <v>272528</v>
      </c>
      <c r="H71" s="9">
        <f t="shared" si="16"/>
        <v>0.33684998930023541</v>
      </c>
      <c r="I71" s="9">
        <f t="shared" si="16"/>
        <v>0.79763369116843097</v>
      </c>
      <c r="J71" s="9">
        <f t="shared" si="16"/>
        <v>0.73922737654136805</v>
      </c>
      <c r="K71" s="9">
        <f>SUM(B71:B$123)/SUM(B$2:B$123)</f>
        <v>0.6871816820029959</v>
      </c>
      <c r="L71" s="9">
        <f>SUM(C71:C$123)/SUM(C$2:C$123)</f>
        <v>0.22464402862680782</v>
      </c>
      <c r="M71" s="9">
        <f>SUM(D71:D$123)/SUM(D$2:D$123)</f>
        <v>0.28327266414586644</v>
      </c>
      <c r="N71" s="8">
        <f t="shared" si="13"/>
        <v>2021.2630418763026</v>
      </c>
      <c r="O71" s="8">
        <f t="shared" si="14"/>
        <v>46522.604110572931</v>
      </c>
      <c r="P71" s="8">
        <f t="shared" si="15"/>
        <v>34996.466130712412</v>
      </c>
    </row>
    <row r="72" spans="1:16" x14ac:dyDescent="0.45">
      <c r="A72" s="15">
        <v>17.25</v>
      </c>
      <c r="B72" s="17">
        <v>1105</v>
      </c>
      <c r="C72" s="18">
        <v>6725</v>
      </c>
      <c r="D72" s="17">
        <v>7830</v>
      </c>
      <c r="E72" s="7">
        <f>SUM(B$3:B72)</f>
        <v>16846</v>
      </c>
      <c r="F72" s="7">
        <f>SUM(C$3:C72)</f>
        <v>263512</v>
      </c>
      <c r="G72" s="7">
        <f>SUM(D$3:D72)</f>
        <v>280358</v>
      </c>
      <c r="H72" s="9">
        <f t="shared" si="16"/>
        <v>0.36049646907768029</v>
      </c>
      <c r="I72" s="9">
        <f t="shared" si="16"/>
        <v>0.81852293623577355</v>
      </c>
      <c r="J72" s="9">
        <f t="shared" si="16"/>
        <v>0.76046611295861299</v>
      </c>
      <c r="K72" s="9">
        <f>SUM(B72:B$123)/SUM(B$2:B$123)</f>
        <v>0.66315001069976465</v>
      </c>
      <c r="L72" s="9">
        <f>SUM(C72:C$123)/SUM(C$2:C$123)</f>
        <v>0.202366308831569</v>
      </c>
      <c r="M72" s="9">
        <f>SUM(D72:D$123)/SUM(D$2:D$123)</f>
        <v>0.26077262345863195</v>
      </c>
      <c r="N72" s="8">
        <f t="shared" si="13"/>
        <v>1316.6963145752134</v>
      </c>
      <c r="O72" s="8">
        <f t="shared" si="14"/>
        <v>52607.312971697633</v>
      </c>
      <c r="P72" s="8">
        <f t="shared" si="15"/>
        <v>41565.488013934861</v>
      </c>
    </row>
    <row r="73" spans="1:16" x14ac:dyDescent="0.45">
      <c r="A73" s="15">
        <v>17.5</v>
      </c>
      <c r="B73" s="17">
        <v>1138</v>
      </c>
      <c r="C73" s="18">
        <v>6295</v>
      </c>
      <c r="D73" s="17">
        <v>7433</v>
      </c>
      <c r="E73" s="7">
        <f>SUM(B$3:B73)</f>
        <v>17984</v>
      </c>
      <c r="F73" s="7">
        <f>SUM(C$3:C73)</f>
        <v>269807</v>
      </c>
      <c r="G73" s="7">
        <f>SUM(D$3:D73)</f>
        <v>287791</v>
      </c>
      <c r="H73" s="9">
        <f t="shared" si="16"/>
        <v>0.384849133319067</v>
      </c>
      <c r="I73" s="9">
        <f t="shared" si="16"/>
        <v>0.83807651210178424</v>
      </c>
      <c r="J73" s="9">
        <f t="shared" si="16"/>
        <v>0.78062799390233983</v>
      </c>
      <c r="K73" s="9">
        <f>SUM(B73:B$123)/SUM(B$2:B$123)</f>
        <v>0.63950353092231971</v>
      </c>
      <c r="L73" s="9">
        <f>SUM(C73:C$123)/SUM(C$2:C$123)</f>
        <v>0.18147706376422643</v>
      </c>
      <c r="M73" s="9">
        <f>SUM(D73:D$123)/SUM(D$2:D$123)</f>
        <v>0.23953388704138706</v>
      </c>
      <c r="N73" s="8">
        <f t="shared" si="13"/>
        <v>806.02572139659537</v>
      </c>
      <c r="O73" s="8">
        <f t="shared" si="14"/>
        <v>58440.253777820064</v>
      </c>
      <c r="P73" s="8">
        <f t="shared" si="15"/>
        <v>48485.456258847596</v>
      </c>
    </row>
    <row r="74" spans="1:16" x14ac:dyDescent="0.45">
      <c r="A74" s="15">
        <v>17.75</v>
      </c>
      <c r="B74" s="17">
        <v>1203</v>
      </c>
      <c r="C74" s="18">
        <v>5921</v>
      </c>
      <c r="D74" s="17">
        <v>7124</v>
      </c>
      <c r="E74" s="7">
        <f>SUM(B$3:B74)</f>
        <v>19187</v>
      </c>
      <c r="F74" s="7">
        <f>SUM(C$3:C74)</f>
        <v>275728</v>
      </c>
      <c r="G74" s="7">
        <f>SUM(D$3:D74)</f>
        <v>294915</v>
      </c>
      <c r="H74" s="9">
        <f t="shared" si="16"/>
        <v>0.41059276695912689</v>
      </c>
      <c r="I74" s="9">
        <f t="shared" si="16"/>
        <v>0.85646836638338053</v>
      </c>
      <c r="J74" s="9">
        <f t="shared" si="16"/>
        <v>0.79995171781504126</v>
      </c>
      <c r="K74" s="9">
        <f>SUM(B74:B$123)/SUM(B$2:B$123)</f>
        <v>0.615150866680933</v>
      </c>
      <c r="L74" s="9">
        <f>SUM(C74:C$123)/SUM(C$2:C$123)</f>
        <v>0.16192348789821578</v>
      </c>
      <c r="M74" s="9">
        <f>SUM(D74:D$123)/SUM(D$2:D$123)</f>
        <v>0.21937200609766022</v>
      </c>
      <c r="N74" s="8">
        <f t="shared" si="13"/>
        <v>421.03200345510407</v>
      </c>
      <c r="O74" s="8">
        <f t="shared" si="14"/>
        <v>64358.59737123525</v>
      </c>
      <c r="P74" s="8">
        <f t="shared" si="15"/>
        <v>56012.505691799823</v>
      </c>
    </row>
    <row r="75" spans="1:16" x14ac:dyDescent="0.45">
      <c r="A75" s="15">
        <v>18</v>
      </c>
      <c r="B75" s="17">
        <v>1238</v>
      </c>
      <c r="C75" s="18">
        <v>5265</v>
      </c>
      <c r="D75" s="17">
        <v>6503</v>
      </c>
      <c r="E75" s="7">
        <f>SUM(B$3:B75)</f>
        <v>20425</v>
      </c>
      <c r="F75" s="7">
        <f>SUM(C$3:C75)</f>
        <v>280993</v>
      </c>
      <c r="G75" s="7">
        <f>SUM(D$3:D75)</f>
        <v>301418</v>
      </c>
      <c r="H75" s="9">
        <f t="shared" si="16"/>
        <v>0.43708538412154935</v>
      </c>
      <c r="I75" s="9">
        <f t="shared" si="16"/>
        <v>0.87282254858108443</v>
      </c>
      <c r="J75" s="9">
        <f t="shared" si="16"/>
        <v>0.81759099021878878</v>
      </c>
      <c r="K75" s="9">
        <f>SUM(B75:B$123)/SUM(B$2:B$123)</f>
        <v>0.58940723304087306</v>
      </c>
      <c r="L75" s="9">
        <f>SUM(C75:C$123)/SUM(C$2:C$123)</f>
        <v>0.14353163361661944</v>
      </c>
      <c r="M75" s="9">
        <f>SUM(D75:D$123)/SUM(D$2:D$123)</f>
        <v>0.20004828218495874</v>
      </c>
      <c r="N75" s="8">
        <f t="shared" si="13"/>
        <v>144.45896756012451</v>
      </c>
      <c r="O75" s="8">
        <f t="shared" si="14"/>
        <v>66236.324831606529</v>
      </c>
      <c r="P75" s="8">
        <f t="shared" si="15"/>
        <v>60653.585072462556</v>
      </c>
    </row>
    <row r="76" spans="1:16" x14ac:dyDescent="0.45">
      <c r="A76" s="15">
        <v>18.25</v>
      </c>
      <c r="B76" s="17">
        <v>1264</v>
      </c>
      <c r="C76" s="18">
        <v>4950</v>
      </c>
      <c r="D76" s="17">
        <v>6214</v>
      </c>
      <c r="E76" s="7">
        <f>SUM(B$3:B76)</f>
        <v>21689</v>
      </c>
      <c r="F76" s="7">
        <f>SUM(C$3:C76)</f>
        <v>285943</v>
      </c>
      <c r="G76" s="7">
        <f>SUM(D$3:D76)</f>
        <v>307632</v>
      </c>
      <c r="H76" s="9">
        <f t="shared" si="16"/>
        <v>0.46413438904344106</v>
      </c>
      <c r="I76" s="9">
        <f t="shared" si="16"/>
        <v>0.88819827543362651</v>
      </c>
      <c r="J76" s="9">
        <f t="shared" si="16"/>
        <v>0.83444635523753208</v>
      </c>
      <c r="K76" s="9">
        <f>SUM(B76:B$123)/SUM(B$2:B$123)</f>
        <v>0.56291461587845071</v>
      </c>
      <c r="L76" s="9">
        <f>SUM(C76:C$123)/SUM(C$2:C$123)</f>
        <v>0.12717745141891557</v>
      </c>
      <c r="M76" s="9">
        <f>SUM(D76:D$123)/SUM(D$2:D$123)</f>
        <v>0.18240900978121119</v>
      </c>
      <c r="N76" s="8">
        <f t="shared" si="13"/>
        <v>10.604587595169534</v>
      </c>
      <c r="O76" s="8">
        <f t="shared" si="14"/>
        <v>71361.41991830671</v>
      </c>
      <c r="P76" s="8">
        <f t="shared" si="15"/>
        <v>67835.28131686704</v>
      </c>
    </row>
    <row r="77" spans="1:16" x14ac:dyDescent="0.45">
      <c r="A77" s="15">
        <v>18.5</v>
      </c>
      <c r="B77" s="17">
        <v>1266</v>
      </c>
      <c r="C77" s="18">
        <v>4555</v>
      </c>
      <c r="D77" s="17">
        <v>5821</v>
      </c>
      <c r="E77" s="7">
        <f>SUM(B$3:B77)</f>
        <v>22955</v>
      </c>
      <c r="F77" s="7">
        <f>SUM(C$3:C77)</f>
        <v>290498</v>
      </c>
      <c r="G77" s="7">
        <f>SUM(D$3:D77)</f>
        <v>313453</v>
      </c>
      <c r="H77" s="9">
        <f t="shared" si="16"/>
        <v>0.49122619302375348</v>
      </c>
      <c r="I77" s="9">
        <f t="shared" si="16"/>
        <v>0.9023470503454103</v>
      </c>
      <c r="J77" s="9">
        <f t="shared" si="16"/>
        <v>0.85023571471196147</v>
      </c>
      <c r="K77" s="9">
        <f>SUM(B77:B$123)/SUM(B$2:B$123)</f>
        <v>0.53586561095655894</v>
      </c>
      <c r="L77" s="9">
        <f>SUM(C77:C$123)/SUM(C$2:C$123)</f>
        <v>0.11180172456637344</v>
      </c>
      <c r="M77" s="9">
        <f>SUM(D77:D$123)/SUM(D$2:D$123)</f>
        <v>0.16555364476246792</v>
      </c>
      <c r="N77" s="8">
        <f t="shared" si="13"/>
        <v>31.766520012555507</v>
      </c>
      <c r="O77" s="8">
        <f t="shared" si="14"/>
        <v>74599.049680910175</v>
      </c>
      <c r="P77" s="8">
        <f t="shared" si="15"/>
        <v>73525.239462470839</v>
      </c>
    </row>
    <row r="78" spans="1:16" x14ac:dyDescent="0.45">
      <c r="A78" s="15">
        <v>18.75</v>
      </c>
      <c r="B78" s="17">
        <v>1277</v>
      </c>
      <c r="C78" s="18">
        <v>4159</v>
      </c>
      <c r="D78" s="17">
        <v>5436</v>
      </c>
      <c r="E78" s="7">
        <f>SUM(B$3:B78)</f>
        <v>24232</v>
      </c>
      <c r="F78" s="7">
        <f>SUM(C$3:C78)</f>
        <v>294657</v>
      </c>
      <c r="G78" s="7">
        <f>SUM(D$3:D78)</f>
        <v>318889</v>
      </c>
      <c r="H78" s="9">
        <f t="shared" si="16"/>
        <v>0.51855339182537985</v>
      </c>
      <c r="I78" s="9">
        <f t="shared" si="16"/>
        <v>0.91526576710899066</v>
      </c>
      <c r="J78" s="9">
        <f t="shared" si="16"/>
        <v>0.86498076850048555</v>
      </c>
      <c r="K78" s="9">
        <f>SUM(B78:B$123)/SUM(B$2:B$123)</f>
        <v>0.50877380697624652</v>
      </c>
      <c r="L78" s="9">
        <f>SUM(C78:C$123)/SUM(C$2:C$123)</f>
        <v>9.7652949654589732E-2</v>
      </c>
      <c r="M78" s="9">
        <f>SUM(D78:D$123)/SUM(D$2:D$123)</f>
        <v>0.14976428528803851</v>
      </c>
      <c r="N78" s="8">
        <f t="shared" si="13"/>
        <v>212.99641109439585</v>
      </c>
      <c r="O78" s="8">
        <f t="shared" si="14"/>
        <v>76789.065654580103</v>
      </c>
      <c r="P78" s="8">
        <f t="shared" si="15"/>
        <v>78661.858498165777</v>
      </c>
    </row>
    <row r="79" spans="1:16" x14ac:dyDescent="0.45">
      <c r="A79" s="15">
        <v>19</v>
      </c>
      <c r="B79" s="17">
        <v>1406</v>
      </c>
      <c r="C79" s="18">
        <v>3848</v>
      </c>
      <c r="D79" s="17">
        <v>5254</v>
      </c>
      <c r="E79" s="7">
        <f>SUM(B$3:B79)</f>
        <v>25638</v>
      </c>
      <c r="F79" s="7">
        <f>SUM(C$3:C79)</f>
        <v>298505</v>
      </c>
      <c r="G79" s="7">
        <f>SUM(D$3:D79)</f>
        <v>324143</v>
      </c>
      <c r="H79" s="9">
        <f t="shared" si="16"/>
        <v>0.54864112989514235</v>
      </c>
      <c r="I79" s="9">
        <f t="shared" si="16"/>
        <v>0.927218453357189</v>
      </c>
      <c r="J79" s="9">
        <f t="shared" si="16"/>
        <v>0.87923215051021797</v>
      </c>
      <c r="K79" s="9">
        <f>SUM(B79:B$123)/SUM(B$2:B$123)</f>
        <v>0.48144660817462015</v>
      </c>
      <c r="L79" s="9">
        <f>SUM(C79:C$123)/SUM(C$2:C$123)</f>
        <v>8.4734232891009398E-2</v>
      </c>
      <c r="M79" s="9">
        <f>SUM(D79:D$123)/SUM(D$2:D$123)</f>
        <v>0.13501923149951447</v>
      </c>
      <c r="N79" s="8">
        <f t="shared" si="13"/>
        <v>609.49636444890064</v>
      </c>
      <c r="O79" s="8">
        <f t="shared" si="14"/>
        <v>79554.699638425751</v>
      </c>
      <c r="P79" s="8">
        <f t="shared" si="15"/>
        <v>86349.746126447775</v>
      </c>
    </row>
    <row r="80" spans="1:16" x14ac:dyDescent="0.45">
      <c r="A80" s="15">
        <v>19.25</v>
      </c>
      <c r="B80" s="17">
        <v>1269</v>
      </c>
      <c r="C80" s="18">
        <v>3284</v>
      </c>
      <c r="D80" s="17">
        <v>4553</v>
      </c>
      <c r="E80" s="7">
        <f>SUM(B$3:B80)</f>
        <v>26907</v>
      </c>
      <c r="F80" s="7">
        <f>SUM(C$3:C80)</f>
        <v>301789</v>
      </c>
      <c r="G80" s="7">
        <f>SUM(D$3:D80)</f>
        <v>328696</v>
      </c>
      <c r="H80" s="9">
        <f t="shared" si="16"/>
        <v>0.57579713246308584</v>
      </c>
      <c r="I80" s="9">
        <f t="shared" si="16"/>
        <v>0.93741923860643106</v>
      </c>
      <c r="J80" s="9">
        <f t="shared" si="16"/>
        <v>0.89158208242691217</v>
      </c>
      <c r="K80" s="9">
        <f>SUM(B80:B$123)/SUM(B$2:B$123)</f>
        <v>0.4513588701048577</v>
      </c>
      <c r="L80" s="9">
        <f>SUM(C80:C$123)/SUM(C$2:C$123)</f>
        <v>7.2781546642810988E-2</v>
      </c>
      <c r="M80" s="9">
        <f>SUM(D80:D$123)/SUM(D$2:D$123)</f>
        <v>0.12076784948978207</v>
      </c>
      <c r="N80" s="8">
        <f t="shared" si="13"/>
        <v>1047.17757613917</v>
      </c>
      <c r="O80" s="8">
        <f t="shared" si="14"/>
        <v>75565.654982608292</v>
      </c>
      <c r="P80" s="8">
        <f t="shared" si="15"/>
        <v>84342.307725599792</v>
      </c>
    </row>
    <row r="81" spans="1:16" x14ac:dyDescent="0.45">
      <c r="A81" s="15">
        <v>19.5</v>
      </c>
      <c r="B81" s="17">
        <v>1339</v>
      </c>
      <c r="C81" s="18">
        <v>3047</v>
      </c>
      <c r="D81" s="17">
        <v>4386</v>
      </c>
      <c r="E81" s="7">
        <f>SUM(B$3:B81)</f>
        <v>28246</v>
      </c>
      <c r="F81" s="7">
        <f>SUM(C$3:C81)</f>
        <v>304836</v>
      </c>
      <c r="G81" s="7">
        <f>SUM(D$3:D81)</f>
        <v>333082</v>
      </c>
      <c r="H81" s="9">
        <f t="shared" si="16"/>
        <v>0.60445110207575437</v>
      </c>
      <c r="I81" s="9">
        <f t="shared" si="16"/>
        <v>0.94688385269121811</v>
      </c>
      <c r="J81" s="9">
        <f t="shared" si="16"/>
        <v>0.90347902979933059</v>
      </c>
      <c r="K81" s="9">
        <f>SUM(B81:B$123)/SUM(B$2:B$123)</f>
        <v>0.42420286753691416</v>
      </c>
      <c r="L81" s="9">
        <f>SUM(C81:C$123)/SUM(C$2:C$123)</f>
        <v>6.2580761393568912E-2</v>
      </c>
      <c r="M81" s="9">
        <f>SUM(D81:D$123)/SUM(D$2:D$123)</f>
        <v>0.10841791757308783</v>
      </c>
      <c r="N81" s="8">
        <f t="shared" si="13"/>
        <v>1796.8059319118042</v>
      </c>
      <c r="O81" s="8">
        <f t="shared" si="14"/>
        <v>77610.740587828288</v>
      </c>
      <c r="P81" s="8">
        <f t="shared" si="15"/>
        <v>90961.539622421973</v>
      </c>
    </row>
    <row r="82" spans="1:16" x14ac:dyDescent="0.45">
      <c r="A82" s="15">
        <v>19.75</v>
      </c>
      <c r="B82" s="17">
        <v>1310</v>
      </c>
      <c r="C82" s="18">
        <v>2607</v>
      </c>
      <c r="D82" s="17">
        <v>3917</v>
      </c>
      <c r="E82" s="7">
        <f>SUM(B$3:B82)</f>
        <v>29556</v>
      </c>
      <c r="F82" s="7">
        <f>SUM(C$3:C82)</f>
        <v>307443</v>
      </c>
      <c r="G82" s="7">
        <f>SUM(D$3:D82)</f>
        <v>336999</v>
      </c>
      <c r="H82" s="9">
        <f t="shared" si="16"/>
        <v>0.63248448534132251</v>
      </c>
      <c r="I82" s="9">
        <f t="shared" si="16"/>
        <v>0.95498173550022369</v>
      </c>
      <c r="J82" s="9">
        <f t="shared" si="16"/>
        <v>0.9141038229725551</v>
      </c>
      <c r="K82" s="9">
        <f>SUM(B82:B$123)/SUM(B$2:B$123)</f>
        <v>0.39554889792424569</v>
      </c>
      <c r="L82" s="9">
        <f>SUM(C82:C$123)/SUM(C$2:C$123)</f>
        <v>5.3116147308781871E-2</v>
      </c>
      <c r="M82" s="9">
        <f>SUM(D82:D$123)/SUM(D$2:D$123)</f>
        <v>9.6520970200669437E-2</v>
      </c>
      <c r="N82" s="8">
        <f t="shared" si="13"/>
        <v>2598.5208478751192</v>
      </c>
      <c r="O82" s="8">
        <f t="shared" si="14"/>
        <v>73144.984881162294</v>
      </c>
      <c r="P82" s="8">
        <f t="shared" si="15"/>
        <v>90398.771646115289</v>
      </c>
    </row>
    <row r="83" spans="1:16" x14ac:dyDescent="0.45">
      <c r="A83" s="15">
        <v>20</v>
      </c>
      <c r="B83" s="17">
        <v>1326</v>
      </c>
      <c r="C83" s="18">
        <v>2215</v>
      </c>
      <c r="D83" s="17">
        <v>3541</v>
      </c>
      <c r="E83" s="7">
        <f>SUM(B$3:B83)</f>
        <v>30882</v>
      </c>
      <c r="F83" s="7">
        <f>SUM(C$3:C83)</f>
        <v>309658</v>
      </c>
      <c r="G83" s="7">
        <f>SUM(D$3:D83)</f>
        <v>340540</v>
      </c>
      <c r="H83" s="9">
        <f t="shared" si="16"/>
        <v>0.66086026107425633</v>
      </c>
      <c r="I83" s="9">
        <f t="shared" si="16"/>
        <v>0.96186198499080566</v>
      </c>
      <c r="J83" s="9">
        <f t="shared" si="16"/>
        <v>0.92370872280058369</v>
      </c>
      <c r="K83" s="9">
        <f>SUM(B83:B$123)/SUM(B$2:B$123)</f>
        <v>0.36751551465867749</v>
      </c>
      <c r="L83" s="9">
        <f>SUM(C83:C$123)/SUM(C$2:C$123)</f>
        <v>4.5018264499776355E-2</v>
      </c>
      <c r="M83" s="9">
        <f>SUM(D83:D$123)/SUM(D$2:D$123)</f>
        <v>8.5896177027444898E-2</v>
      </c>
      <c r="N83" s="8">
        <f t="shared" si="13"/>
        <v>3646.9058000453633</v>
      </c>
      <c r="O83" s="8">
        <f t="shared" si="14"/>
        <v>68151.336941869464</v>
      </c>
      <c r="P83" s="8">
        <f t="shared" si="15"/>
        <v>90448.051570021737</v>
      </c>
    </row>
    <row r="84" spans="1:16" x14ac:dyDescent="0.45">
      <c r="A84" s="15">
        <v>20.25</v>
      </c>
      <c r="B84" s="17">
        <v>1279</v>
      </c>
      <c r="C84" s="18">
        <v>2014</v>
      </c>
      <c r="D84" s="17">
        <v>3293</v>
      </c>
      <c r="E84" s="7">
        <f>SUM(B$3:B84)</f>
        <v>32161</v>
      </c>
      <c r="F84" s="7">
        <f>SUM(C$3:C84)</f>
        <v>311672</v>
      </c>
      <c r="G84" s="7">
        <f>SUM(D$3:D84)</f>
        <v>343833</v>
      </c>
      <c r="H84" s="9">
        <f t="shared" si="16"/>
        <v>0.68823025893430345</v>
      </c>
      <c r="I84" s="9">
        <f t="shared" si="16"/>
        <v>0.96811788678495103</v>
      </c>
      <c r="J84" s="9">
        <f t="shared" si="16"/>
        <v>0.9326409270179512</v>
      </c>
      <c r="K84" s="9">
        <f>SUM(B84:B$123)/SUM(B$2:B$123)</f>
        <v>0.33913973892574362</v>
      </c>
      <c r="L84" s="9">
        <f>SUM(C84:C$123)/SUM(C$2:C$123)</f>
        <v>3.8138015009194372E-2</v>
      </c>
      <c r="M84" s="9">
        <f>SUM(D84:D$123)/SUM(D$2:D$123)</f>
        <v>7.629127719941628E-2</v>
      </c>
      <c r="N84" s="8">
        <f t="shared" si="13"/>
        <v>4658.1286998139449</v>
      </c>
      <c r="O84" s="8">
        <f t="shared" si="14"/>
        <v>67678.55240410383</v>
      </c>
      <c r="P84" s="8">
        <f t="shared" si="15"/>
        <v>92640.617816918326</v>
      </c>
    </row>
    <row r="85" spans="1:16" x14ac:dyDescent="0.45">
      <c r="A85" s="15">
        <v>20.5</v>
      </c>
      <c r="B85" s="17">
        <v>1268</v>
      </c>
      <c r="C85" s="18">
        <v>1743</v>
      </c>
      <c r="D85" s="17">
        <v>3011</v>
      </c>
      <c r="E85" s="7">
        <f>SUM(B$3:B85)</f>
        <v>33429</v>
      </c>
      <c r="F85" s="7">
        <f>SUM(C$3:C85)</f>
        <v>313415</v>
      </c>
      <c r="G85" s="7">
        <f>SUM(D$3:D85)</f>
        <v>346844</v>
      </c>
      <c r="H85" s="9">
        <f t="shared" si="16"/>
        <v>0.71536486197303661</v>
      </c>
      <c r="I85" s="9">
        <f t="shared" si="16"/>
        <v>0.97353200636151282</v>
      </c>
      <c r="J85" s="9">
        <f t="shared" si="16"/>
        <v>0.94080821122642178</v>
      </c>
      <c r="K85" s="9">
        <f>SUM(B85:B$123)/SUM(B$2:B$123)</f>
        <v>0.31176974106569655</v>
      </c>
      <c r="L85" s="9">
        <f>SUM(C85:C$123)/SUM(C$2:C$123)</f>
        <v>3.1882113215048954E-2</v>
      </c>
      <c r="M85" s="9">
        <f>SUM(D85:D$123)/SUM(D$2:D$123)</f>
        <v>6.7359072982048795E-2</v>
      </c>
      <c r="N85" s="8">
        <f t="shared" si="13"/>
        <v>5907.2451654622564</v>
      </c>
      <c r="O85" s="8">
        <f t="shared" si="14"/>
        <v>63732.791151129735</v>
      </c>
      <c r="P85" s="8">
        <f t="shared" si="15"/>
        <v>92880.611675963984</v>
      </c>
    </row>
    <row r="86" spans="1:16" x14ac:dyDescent="0.45">
      <c r="A86" s="15">
        <v>20.75</v>
      </c>
      <c r="B86" s="17">
        <v>1199</v>
      </c>
      <c r="C86" s="18">
        <v>1544</v>
      </c>
      <c r="D86" s="17">
        <v>2743</v>
      </c>
      <c r="E86" s="7">
        <f>SUM(B$3:B86)</f>
        <v>34628</v>
      </c>
      <c r="F86" s="7">
        <f>SUM(C$3:C86)</f>
        <v>314959</v>
      </c>
      <c r="G86" s="7">
        <f>SUM(D$3:D86)</f>
        <v>349587</v>
      </c>
      <c r="H86" s="9">
        <f t="shared" si="16"/>
        <v>0.74102289749625505</v>
      </c>
      <c r="I86" s="9">
        <f t="shared" si="16"/>
        <v>0.97832799065652798</v>
      </c>
      <c r="J86" s="9">
        <f t="shared" si="16"/>
        <v>0.94824855017821008</v>
      </c>
      <c r="K86" s="9">
        <f>SUM(B86:B$123)/SUM(B$2:B$123)</f>
        <v>0.28463513802696339</v>
      </c>
      <c r="L86" s="9">
        <f>SUM(C86:C$123)/SUM(C$2:C$123)</f>
        <v>2.6467993638487154E-2</v>
      </c>
      <c r="M86" s="9">
        <f>SUM(D86:D$123)/SUM(D$2:D$123)</f>
        <v>5.9191788773578252E-2</v>
      </c>
      <c r="N86" s="8">
        <f t="shared" si="13"/>
        <v>6954.6952240044566</v>
      </c>
      <c r="O86" s="8">
        <f t="shared" si="14"/>
        <v>61221.063274496162</v>
      </c>
      <c r="P86" s="8">
        <f t="shared" si="15"/>
        <v>92402.36040269096</v>
      </c>
    </row>
    <row r="87" spans="1:16" x14ac:dyDescent="0.45">
      <c r="A87" s="15">
        <v>21</v>
      </c>
      <c r="B87" s="17">
        <v>1122</v>
      </c>
      <c r="C87" s="18">
        <v>1284</v>
      </c>
      <c r="D87" s="17">
        <v>2406</v>
      </c>
      <c r="E87" s="7">
        <f>SUM(B$3:B87)</f>
        <v>35750</v>
      </c>
      <c r="F87" s="7">
        <f>SUM(C$3:C87)</f>
        <v>316243</v>
      </c>
      <c r="G87" s="7">
        <f>SUM(D$3:D87)</f>
        <v>351993</v>
      </c>
      <c r="H87" s="9">
        <f t="shared" si="16"/>
        <v>0.76503316927027609</v>
      </c>
      <c r="I87" s="9">
        <f t="shared" si="16"/>
        <v>0.98231636101585407</v>
      </c>
      <c r="J87" s="9">
        <f t="shared" si="16"/>
        <v>0.95477478259454363</v>
      </c>
      <c r="K87" s="9">
        <f>SUM(B87:B$123)/SUM(B$2:B$123)</f>
        <v>0.25897710250374489</v>
      </c>
      <c r="L87" s="9">
        <f>SUM(C87:C$123)/SUM(C$2:C$123)</f>
        <v>2.1672009343471993E-2</v>
      </c>
      <c r="M87" s="9">
        <f>SUM(D87:D$123)/SUM(D$2:D$123)</f>
        <v>5.1751449821789912E-2</v>
      </c>
      <c r="N87" s="8">
        <f t="shared" si="13"/>
        <v>7929.3034377476479</v>
      </c>
      <c r="O87" s="8">
        <f t="shared" si="14"/>
        <v>55034.676571650532</v>
      </c>
      <c r="P87" s="8">
        <f t="shared" si="15"/>
        <v>88182.580859083901</v>
      </c>
    </row>
    <row r="88" spans="1:16" x14ac:dyDescent="0.45">
      <c r="A88" s="15">
        <v>21.25</v>
      </c>
      <c r="B88" s="17">
        <v>1146</v>
      </c>
      <c r="C88" s="18">
        <v>1055</v>
      </c>
      <c r="D88" s="17">
        <v>2201</v>
      </c>
      <c r="E88" s="7">
        <f>SUM(B$3:B88)</f>
        <v>36896</v>
      </c>
      <c r="F88" s="7">
        <f>SUM(C$3:C88)</f>
        <v>317298</v>
      </c>
      <c r="G88" s="7">
        <f>SUM(D$3:D88)</f>
        <v>354194</v>
      </c>
      <c r="H88" s="9">
        <f t="shared" si="16"/>
        <v>0.78955702974534558</v>
      </c>
      <c r="I88" s="9">
        <f t="shared" si="16"/>
        <v>0.98559340987028476</v>
      </c>
      <c r="J88" s="9">
        <f t="shared" si="16"/>
        <v>0.96074495613916122</v>
      </c>
      <c r="K88" s="9">
        <f>SUM(B88:B$123)/SUM(B$2:B$123)</f>
        <v>0.23496683072972394</v>
      </c>
      <c r="L88" s="9">
        <f>SUM(C88:C$123)/SUM(C$2:C$123)</f>
        <v>1.7683638984145916E-2</v>
      </c>
      <c r="M88" s="9">
        <f>SUM(D88:D$123)/SUM(D$2:D$123)</f>
        <v>4.522521740545643E-2</v>
      </c>
      <c r="N88" s="8">
        <f t="shared" si="13"/>
        <v>9693.8050795703148</v>
      </c>
      <c r="O88" s="8">
        <f t="shared" si="14"/>
        <v>48738.729182448769</v>
      </c>
      <c r="P88" s="8">
        <f t="shared" si="15"/>
        <v>87469.109958068424</v>
      </c>
    </row>
    <row r="89" spans="1:16" x14ac:dyDescent="0.45">
      <c r="A89" s="15">
        <v>21.5</v>
      </c>
      <c r="B89" s="17">
        <v>1071</v>
      </c>
      <c r="C89" s="18">
        <v>861</v>
      </c>
      <c r="D89" s="17">
        <v>1932</v>
      </c>
      <c r="E89" s="7">
        <f>SUM(B$3:B89)</f>
        <v>37967</v>
      </c>
      <c r="F89" s="7">
        <f>SUM(C$3:C89)</f>
        <v>318159</v>
      </c>
      <c r="G89" s="7">
        <f>SUM(D$3:D89)</f>
        <v>356126</v>
      </c>
      <c r="H89" s="9">
        <f t="shared" si="16"/>
        <v>0.81247592552963832</v>
      </c>
      <c r="I89" s="9">
        <f t="shared" si="16"/>
        <v>0.98826785448039367</v>
      </c>
      <c r="J89" s="9">
        <f t="shared" si="16"/>
        <v>0.96598547194479556</v>
      </c>
      <c r="K89" s="9">
        <f>SUM(B89:B$123)/SUM(B$2:B$123)</f>
        <v>0.21044297025465439</v>
      </c>
      <c r="L89" s="9">
        <f>SUM(C89:C$123)/SUM(C$2:C$123)</f>
        <v>1.4406590129715223E-2</v>
      </c>
      <c r="M89" s="9">
        <f>SUM(D89:D$123)/SUM(D$2:D$123)</f>
        <v>3.9255043860838806E-2</v>
      </c>
      <c r="N89" s="8">
        <f t="shared" si="13"/>
        <v>10683.781950532946</v>
      </c>
      <c r="O89" s="8">
        <f t="shared" si="14"/>
        <v>42756.224639864595</v>
      </c>
      <c r="P89" s="8">
        <f t="shared" si="15"/>
        <v>82989.312341541488</v>
      </c>
    </row>
    <row r="90" spans="1:16" x14ac:dyDescent="0.45">
      <c r="A90" s="15">
        <v>21.75</v>
      </c>
      <c r="B90" s="17">
        <v>1013</v>
      </c>
      <c r="C90" s="18">
        <v>797</v>
      </c>
      <c r="D90" s="17">
        <v>1810</v>
      </c>
      <c r="E90" s="7">
        <f>SUM(B$3:B90)</f>
        <v>38980</v>
      </c>
      <c r="F90" s="7">
        <f>SUM(C$3:C90)</f>
        <v>318956</v>
      </c>
      <c r="G90" s="7">
        <f>SUM(D$3:D90)</f>
        <v>357936</v>
      </c>
      <c r="H90" s="9">
        <f t="shared" si="16"/>
        <v>0.8341536486197304</v>
      </c>
      <c r="I90" s="9">
        <f t="shared" si="16"/>
        <v>0.99074350181402515</v>
      </c>
      <c r="J90" s="9">
        <f t="shared" si="16"/>
        <v>0.97089506490970146</v>
      </c>
      <c r="K90" s="9">
        <f>SUM(B90:B$123)/SUM(B$2:B$123)</f>
        <v>0.18752407447036165</v>
      </c>
      <c r="L90" s="9">
        <f>SUM(C90:C$123)/SUM(C$2:C$123)</f>
        <v>1.1732145519606382E-2</v>
      </c>
      <c r="M90" s="9">
        <f>SUM(D90:D$123)/SUM(D$2:D$123)</f>
        <v>3.401452805520444E-2</v>
      </c>
      <c r="N90" s="8">
        <f t="shared" si="13"/>
        <v>11768.246251751252</v>
      </c>
      <c r="O90" s="8">
        <f t="shared" si="14"/>
        <v>42436.063690521485</v>
      </c>
      <c r="P90" s="8">
        <f t="shared" si="15"/>
        <v>83793.296224082253</v>
      </c>
    </row>
    <row r="91" spans="1:16" x14ac:dyDescent="0.45">
      <c r="A91" s="15">
        <v>22</v>
      </c>
      <c r="B91" s="17">
        <v>904</v>
      </c>
      <c r="C91" s="18">
        <v>630</v>
      </c>
      <c r="D91" s="17">
        <v>1534</v>
      </c>
      <c r="E91" s="7">
        <f>SUM(B$3:B91)</f>
        <v>39884</v>
      </c>
      <c r="F91" s="7">
        <f>SUM(C$3:C91)</f>
        <v>319586</v>
      </c>
      <c r="G91" s="7">
        <f>SUM(D$3:D91)</f>
        <v>359470</v>
      </c>
      <c r="H91" s="9">
        <f t="shared" si="16"/>
        <v>0.85349882302589342</v>
      </c>
      <c r="I91" s="9">
        <f t="shared" si="16"/>
        <v>0.99270041250434871</v>
      </c>
      <c r="J91" s="9">
        <f t="shared" si="16"/>
        <v>0.9750560127595167</v>
      </c>
      <c r="K91" s="9">
        <f>SUM(B91:B$123)/SUM(B$2:B$123)</f>
        <v>0.16584635138026962</v>
      </c>
      <c r="L91" s="9">
        <f>SUM(C91:C$123)/SUM(C$2:C$123)</f>
        <v>9.256498185974852E-3</v>
      </c>
      <c r="M91" s="9">
        <f>SUM(D91:D$123)/SUM(D$2:D$123)</f>
        <v>2.9104935090298534E-2</v>
      </c>
      <c r="N91" s="8">
        <f t="shared" si="13"/>
        <v>12099.067923019993</v>
      </c>
      <c r="O91" s="8">
        <f t="shared" si="14"/>
        <v>35882.089324698645</v>
      </c>
      <c r="P91" s="8">
        <f t="shared" si="15"/>
        <v>76330.531473620271</v>
      </c>
    </row>
    <row r="92" spans="1:16" x14ac:dyDescent="0.45">
      <c r="A92" s="15">
        <v>22.25</v>
      </c>
      <c r="B92" s="17">
        <v>864</v>
      </c>
      <c r="C92" s="18">
        <v>501</v>
      </c>
      <c r="D92" s="17">
        <v>1365</v>
      </c>
      <c r="E92" s="7">
        <f>SUM(B$3:B92)</f>
        <v>40748</v>
      </c>
      <c r="F92" s="7">
        <f>SUM(C$3:C92)</f>
        <v>320087</v>
      </c>
      <c r="G92" s="7">
        <f>SUM(D$3:D92)</f>
        <v>360835</v>
      </c>
      <c r="H92" s="9">
        <f t="shared" si="16"/>
        <v>0.8719880162636422</v>
      </c>
      <c r="I92" s="9">
        <f t="shared" si="16"/>
        <v>0.9942566224342726</v>
      </c>
      <c r="J92" s="9">
        <f t="shared" si="16"/>
        <v>0.97875855110045407</v>
      </c>
      <c r="K92" s="9">
        <f>SUM(B92:B$123)/SUM(B$2:B$123)</f>
        <v>0.14650117697410656</v>
      </c>
      <c r="L92" s="9">
        <f>SUM(C92:C$123)/SUM(C$2:C$123)</f>
        <v>7.2995874956513097E-3</v>
      </c>
      <c r="M92" s="9">
        <f>SUM(D92:D$123)/SUM(D$2:D$123)</f>
        <v>2.4943987240483256E-2</v>
      </c>
      <c r="N92" s="8">
        <f t="shared" si="13"/>
        <v>13198.14175059781</v>
      </c>
      <c r="O92" s="8">
        <f t="shared" si="14"/>
        <v>30456.615280076257</v>
      </c>
      <c r="P92" s="8">
        <f t="shared" si="15"/>
        <v>72820.914307566884</v>
      </c>
    </row>
    <row r="93" spans="1:16" x14ac:dyDescent="0.45">
      <c r="A93" s="15">
        <v>22.5</v>
      </c>
      <c r="B93" s="17">
        <v>829</v>
      </c>
      <c r="C93" s="18">
        <v>426</v>
      </c>
      <c r="D93" s="17">
        <v>1255</v>
      </c>
      <c r="E93" s="7">
        <f>SUM(B$3:B93)</f>
        <v>41577</v>
      </c>
      <c r="F93" s="7">
        <f>SUM(C$3:C93)</f>
        <v>320513</v>
      </c>
      <c r="G93" s="7">
        <f>SUM(D$3:D93)</f>
        <v>362090</v>
      </c>
      <c r="H93" s="9">
        <f t="shared" si="16"/>
        <v>0.88972822597902845</v>
      </c>
      <c r="I93" s="9">
        <f t="shared" si="16"/>
        <v>0.99557986680582478</v>
      </c>
      <c r="J93" s="9">
        <f t="shared" si="16"/>
        <v>0.98216271638827557</v>
      </c>
      <c r="K93" s="9">
        <f>SUM(B93:B$123)/SUM(B$2:B$123)</f>
        <v>0.1280119837363578</v>
      </c>
      <c r="L93" s="9">
        <f>SUM(C93:C$123)/SUM(C$2:C$123)</f>
        <v>5.7433775657273495E-3</v>
      </c>
      <c r="M93" s="9">
        <f>SUM(D93:D$123)/SUM(D$2:D$123)</f>
        <v>2.124144889954593E-2</v>
      </c>
      <c r="N93" s="8">
        <f t="shared" si="13"/>
        <v>14335.341038365246</v>
      </c>
      <c r="O93" s="8">
        <f t="shared" si="14"/>
        <v>27584.606403132151</v>
      </c>
      <c r="P93" s="8">
        <f t="shared" si="15"/>
        <v>71614.270012596069</v>
      </c>
    </row>
    <row r="94" spans="1:16" x14ac:dyDescent="0.45">
      <c r="A94" s="15">
        <v>22.75</v>
      </c>
      <c r="B94" s="17">
        <v>754</v>
      </c>
      <c r="C94" s="18">
        <v>330</v>
      </c>
      <c r="D94" s="17">
        <v>1084</v>
      </c>
      <c r="E94" s="7">
        <f>SUM(B$3:B94)</f>
        <v>42331</v>
      </c>
      <c r="F94" s="7">
        <f>SUM(C$3:C94)</f>
        <v>320843</v>
      </c>
      <c r="G94" s="7">
        <f>SUM(D$3:D94)</f>
        <v>363174</v>
      </c>
      <c r="H94" s="9">
        <f t="shared" si="16"/>
        <v>0.90586347100363795</v>
      </c>
      <c r="I94" s="9">
        <f t="shared" si="16"/>
        <v>0.99660491526266093</v>
      </c>
      <c r="J94" s="9">
        <f t="shared" si="16"/>
        <v>0.98510304720261699</v>
      </c>
      <c r="K94" s="9">
        <f>SUM(B94:B$123)/SUM(B$2:B$123)</f>
        <v>0.11027177402097153</v>
      </c>
      <c r="L94" s="9">
        <f>SUM(C94:C$123)/SUM(C$2:C$123)</f>
        <v>4.4201331941752398E-3</v>
      </c>
      <c r="M94" s="9">
        <f>SUM(D94:D$123)/SUM(D$2:D$123)</f>
        <v>1.7837283611724434E-2</v>
      </c>
      <c r="N94" s="8">
        <f t="shared" si="13"/>
        <v>14653.25989520419</v>
      </c>
      <c r="O94" s="8">
        <f t="shared" si="14"/>
        <v>22716.720548042675</v>
      </c>
      <c r="P94" s="8">
        <f t="shared" si="15"/>
        <v>66018.495952527272</v>
      </c>
    </row>
    <row r="95" spans="1:16" x14ac:dyDescent="0.45">
      <c r="A95" s="15">
        <v>23</v>
      </c>
      <c r="B95" s="17">
        <v>655</v>
      </c>
      <c r="C95" s="18">
        <v>261</v>
      </c>
      <c r="D95" s="17">
        <v>916</v>
      </c>
      <c r="E95" s="7">
        <f>SUM(B$3:B95)</f>
        <v>42986</v>
      </c>
      <c r="F95" s="7">
        <f>SUM(C$3:C95)</f>
        <v>321104</v>
      </c>
      <c r="G95" s="7">
        <f>SUM(D$3:D95)</f>
        <v>364090</v>
      </c>
      <c r="H95" s="9">
        <f t="shared" si="16"/>
        <v>0.91988016263642203</v>
      </c>
      <c r="I95" s="9">
        <f t="shared" si="16"/>
        <v>0.99741563540579492</v>
      </c>
      <c r="J95" s="9">
        <f t="shared" si="16"/>
        <v>0.98758768099038152</v>
      </c>
      <c r="K95" s="9">
        <f>SUM(B95:B$123)/SUM(B$2:B$123)</f>
        <v>9.4136528996362073E-2</v>
      </c>
      <c r="L95" s="9">
        <f>SUM(C95:C$123)/SUM(C$2:C$123)</f>
        <v>3.3950847373390987E-3</v>
      </c>
      <c r="M95" s="9">
        <f>SUM(D95:D$123)/SUM(D$2:D$123)</f>
        <v>1.4896952797382998E-2</v>
      </c>
      <c r="N95" s="8">
        <f t="shared" si="13"/>
        <v>14213.980785589605</v>
      </c>
      <c r="O95" s="8">
        <f t="shared" si="14"/>
        <v>19065.91872746887</v>
      </c>
      <c r="P95" s="8">
        <f t="shared" si="15"/>
        <v>59418.33663194118</v>
      </c>
    </row>
    <row r="96" spans="1:16" x14ac:dyDescent="0.45">
      <c r="A96" s="15">
        <v>23.25</v>
      </c>
      <c r="B96" s="17">
        <v>643</v>
      </c>
      <c r="C96" s="18">
        <v>197</v>
      </c>
      <c r="D96" s="17">
        <v>840</v>
      </c>
      <c r="E96" s="7">
        <f>SUM(B$3:B96)</f>
        <v>43629</v>
      </c>
      <c r="F96" s="7">
        <f>SUM(C$3:C96)</f>
        <v>321301</v>
      </c>
      <c r="G96" s="7">
        <f>SUM(D$3:D96)</f>
        <v>364930</v>
      </c>
      <c r="H96" s="9">
        <f t="shared" si="16"/>
        <v>0.93364005991868182</v>
      </c>
      <c r="I96" s="9">
        <f t="shared" si="16"/>
        <v>0.99802755827245171</v>
      </c>
      <c r="J96" s="9">
        <f t="shared" si="16"/>
        <v>0.98986616612326606</v>
      </c>
      <c r="K96" s="9">
        <f>SUM(B96:B$123)/SUM(B$2:B$123)</f>
        <v>8.0119837363578E-2</v>
      </c>
      <c r="L96" s="9">
        <f>SUM(C96:C$123)/SUM(C$2:C$123)</f>
        <v>2.5843645942050593E-3</v>
      </c>
      <c r="M96" s="9">
        <f>SUM(D96:D$123)/SUM(D$2:D$123)</f>
        <v>1.2412319009618462E-2</v>
      </c>
      <c r="N96" s="8">
        <f t="shared" si="13"/>
        <v>15491.436577132798</v>
      </c>
      <c r="O96" s="8">
        <f t="shared" si="14"/>
        <v>15244.933052093258</v>
      </c>
      <c r="P96" s="8">
        <f t="shared" si="15"/>
        <v>57923.617848990609</v>
      </c>
    </row>
    <row r="97" spans="1:16" x14ac:dyDescent="0.45">
      <c r="A97" s="15">
        <v>23.5</v>
      </c>
      <c r="B97" s="17">
        <v>583</v>
      </c>
      <c r="C97" s="18">
        <v>167</v>
      </c>
      <c r="D97" s="17">
        <v>750</v>
      </c>
      <c r="E97" s="7">
        <f>SUM(B$3:B97)</f>
        <v>44212</v>
      </c>
      <c r="F97" s="7">
        <f>SUM(C$3:C97)</f>
        <v>321468</v>
      </c>
      <c r="G97" s="7">
        <f>SUM(D$3:D97)</f>
        <v>365680</v>
      </c>
      <c r="H97" s="9">
        <f t="shared" si="16"/>
        <v>0.9461159854483201</v>
      </c>
      <c r="I97" s="9">
        <f t="shared" si="16"/>
        <v>0.99854629491575964</v>
      </c>
      <c r="J97" s="9">
        <f t="shared" si="16"/>
        <v>0.9919005278490558</v>
      </c>
      <c r="K97" s="9">
        <f>SUM(B97:B$123)/SUM(B$2:B$123)</f>
        <v>6.6359940081318208E-2</v>
      </c>
      <c r="L97" s="9">
        <f>SUM(C97:C$123)/SUM(C$2:C$123)</f>
        <v>1.9724417275483325E-3</v>
      </c>
      <c r="M97" s="9">
        <f>SUM(D97:D$123)/SUM(D$2:D$123)</f>
        <v>1.0133833876733955E-2</v>
      </c>
      <c r="N97" s="8">
        <f t="shared" si="13"/>
        <v>15513.127855627703</v>
      </c>
      <c r="O97" s="8">
        <f t="shared" si="14"/>
        <v>13668.348280591619</v>
      </c>
      <c r="P97" s="8">
        <f t="shared" si="15"/>
        <v>54878.397076302441</v>
      </c>
    </row>
    <row r="98" spans="1:16" x14ac:dyDescent="0.45">
      <c r="A98" s="15">
        <v>23.75</v>
      </c>
      <c r="B98" s="17">
        <v>505</v>
      </c>
      <c r="C98" s="18">
        <v>122</v>
      </c>
      <c r="D98" s="17">
        <v>627</v>
      </c>
      <c r="E98" s="7">
        <f>SUM(B$3:B98)</f>
        <v>44717</v>
      </c>
      <c r="F98" s="7">
        <f>SUM(C$3:C98)</f>
        <v>321590</v>
      </c>
      <c r="G98" s="7">
        <f>SUM(D$3:D98)</f>
        <v>366307</v>
      </c>
      <c r="H98" s="9">
        <f t="shared" si="16"/>
        <v>0.95692274769955066</v>
      </c>
      <c r="I98" s="9">
        <f t="shared" si="16"/>
        <v>0.99892525222404449</v>
      </c>
      <c r="J98" s="9">
        <f t="shared" si="16"/>
        <v>0.993601254251816</v>
      </c>
      <c r="K98" s="9">
        <f>SUM(B98:B$123)/SUM(B$2:B$123)</f>
        <v>5.3884014551679862E-2</v>
      </c>
      <c r="L98" s="9">
        <f>SUM(C98:C$123)/SUM(C$2:C$123)</f>
        <v>1.4537050842403458E-3</v>
      </c>
      <c r="M98" s="9">
        <f>SUM(D98:D$123)/SUM(D$2:D$123)</f>
        <v>8.0994721509442154E-3</v>
      </c>
      <c r="N98" s="8">
        <f t="shared" si="13"/>
        <v>14771.674715830723</v>
      </c>
      <c r="O98" s="8">
        <f t="shared" si="14"/>
        <v>10544.746311381194</v>
      </c>
      <c r="P98" s="8">
        <f t="shared" si="15"/>
        <v>48599.211588581122</v>
      </c>
    </row>
    <row r="99" spans="1:16" x14ac:dyDescent="0.45">
      <c r="A99" s="15">
        <v>24</v>
      </c>
      <c r="B99" s="17">
        <v>425</v>
      </c>
      <c r="C99" s="18">
        <v>90</v>
      </c>
      <c r="D99" s="17">
        <v>515</v>
      </c>
      <c r="E99" s="7">
        <f>SUM(B$3:B99)</f>
        <v>45142</v>
      </c>
      <c r="F99" s="7">
        <f>SUM(C$3:C99)</f>
        <v>321680</v>
      </c>
      <c r="G99" s="7">
        <f>SUM(D$3:D99)</f>
        <v>366822</v>
      </c>
      <c r="H99" s="9">
        <f t="shared" si="16"/>
        <v>0.96601754761395253</v>
      </c>
      <c r="I99" s="9">
        <f t="shared" si="16"/>
        <v>0.99920481089409074</v>
      </c>
      <c r="J99" s="9">
        <f t="shared" si="16"/>
        <v>0.99499818263685824</v>
      </c>
      <c r="K99" s="40">
        <f>SUM(B99:B$123)/SUM(B$2:B$123)</f>
        <v>4.3077252300449391E-2</v>
      </c>
      <c r="L99" s="40">
        <f>SUM(C99:C$123)/SUM(C$2:C$123)</f>
        <v>1.0747477759554694E-3</v>
      </c>
      <c r="M99" s="40">
        <f>SUM(D99:D$123)/SUM(D$2:D$123)</f>
        <v>6.398745748183993E-3</v>
      </c>
      <c r="N99" s="8">
        <f t="shared" ref="N99:N123" si="17">($A99-V$2)^2*B99</f>
        <v>13607.455925448157</v>
      </c>
      <c r="O99" s="8">
        <f t="shared" ref="O99:O123" si="18">($A99-W$2)^2*C99</f>
        <v>8202.8967065486759</v>
      </c>
      <c r="P99" s="8">
        <f t="shared" ref="P99:P123" si="19">($A99-X$2)^2*D99</f>
        <v>42217.234424254078</v>
      </c>
    </row>
    <row r="100" spans="1:16" x14ac:dyDescent="0.45">
      <c r="A100" s="15">
        <v>24.25</v>
      </c>
      <c r="B100" s="17">
        <v>371</v>
      </c>
      <c r="C100" s="18">
        <v>64</v>
      </c>
      <c r="D100" s="17">
        <v>435</v>
      </c>
      <c r="E100" s="7">
        <f>SUM(B$3:B100)</f>
        <v>45513</v>
      </c>
      <c r="F100" s="7">
        <f>SUM(C$3:C100)</f>
        <v>321744</v>
      </c>
      <c r="G100" s="7">
        <f>SUM(D$3:D100)</f>
        <v>367257</v>
      </c>
      <c r="H100" s="9">
        <f t="shared" si="16"/>
        <v>0.97395677295099503</v>
      </c>
      <c r="I100" s="9">
        <f t="shared" si="16"/>
        <v>0.99940360817056806</v>
      </c>
      <c r="J100" s="9">
        <f t="shared" si="16"/>
        <v>0.9961781124378164</v>
      </c>
      <c r="K100" s="9">
        <f>SUM(B100:B$123)/SUM(B$2:B$123)</f>
        <v>3.398245238604751E-2</v>
      </c>
      <c r="L100" s="9">
        <f>SUM(C100:C$123)/SUM(C$2:C$123)</f>
        <v>7.95189105909249E-4</v>
      </c>
      <c r="M100" s="9">
        <f>SUM(D100:D$123)/SUM(D$2:D$123)</f>
        <v>5.0018173631417055E-3</v>
      </c>
      <c r="N100" s="8">
        <f t="shared" si="17"/>
        <v>12951.330149707952</v>
      </c>
      <c r="O100" s="8">
        <f t="shared" si="18"/>
        <v>6142.6717865126093</v>
      </c>
      <c r="P100" s="8">
        <f t="shared" si="19"/>
        <v>37655.653487339834</v>
      </c>
    </row>
    <row r="101" spans="1:16" x14ac:dyDescent="0.45">
      <c r="A101" s="15">
        <v>24.5</v>
      </c>
      <c r="B101" s="17">
        <v>276</v>
      </c>
      <c r="C101" s="18">
        <v>46</v>
      </c>
      <c r="D101" s="17">
        <v>322</v>
      </c>
      <c r="E101" s="7">
        <f>SUM(B$3:B101)</f>
        <v>45789</v>
      </c>
      <c r="F101" s="7">
        <f>SUM(C$3:C101)</f>
        <v>321790</v>
      </c>
      <c r="G101" s="7">
        <f>SUM(D$3:D101)</f>
        <v>367579</v>
      </c>
      <c r="H101" s="9">
        <f t="shared" si="16"/>
        <v>0.97986304301305371</v>
      </c>
      <c r="I101" s="9">
        <f t="shared" si="16"/>
        <v>0.99954649371303617</v>
      </c>
      <c r="J101" s="9">
        <f t="shared" si="16"/>
        <v>0.99705153173875538</v>
      </c>
      <c r="K101" s="9">
        <f>SUM(B101:B$123)/SUM(B$2:B$123)</f>
        <v>2.604322704900492E-2</v>
      </c>
      <c r="L101" s="9">
        <f>SUM(C101:C$123)/SUM(C$2:C$123)</f>
        <v>5.963918294319368E-4</v>
      </c>
      <c r="M101" s="9">
        <f>SUM(D101:D$123)/SUM(D$2:D$123)</f>
        <v>3.8218875621836568E-3</v>
      </c>
      <c r="N101" s="8">
        <f t="shared" si="17"/>
        <v>10467.561653269675</v>
      </c>
      <c r="O101" s="8">
        <f t="shared" si="18"/>
        <v>4643.2490430981079</v>
      </c>
      <c r="P101" s="8">
        <f t="shared" si="19"/>
        <v>29391.911688676984</v>
      </c>
    </row>
    <row r="102" spans="1:16" x14ac:dyDescent="0.45">
      <c r="A102" s="15">
        <v>24.75</v>
      </c>
      <c r="B102" s="17">
        <v>227</v>
      </c>
      <c r="C102" s="18">
        <v>46</v>
      </c>
      <c r="D102" s="17">
        <v>273</v>
      </c>
      <c r="E102" s="7">
        <f>SUM(B$3:B102)</f>
        <v>46016</v>
      </c>
      <c r="F102" s="7">
        <f>SUM(C$3:C102)</f>
        <v>321836</v>
      </c>
      <c r="G102" s="7">
        <f>SUM(D$3:D102)</f>
        <v>367852</v>
      </c>
      <c r="H102" s="9">
        <f t="shared" si="16"/>
        <v>0.98472073614380484</v>
      </c>
      <c r="I102" s="9">
        <f t="shared" si="16"/>
        <v>0.99968937925550416</v>
      </c>
      <c r="J102" s="9">
        <f t="shared" si="16"/>
        <v>0.99779203940694283</v>
      </c>
      <c r="K102" s="9">
        <f>SUM(B102:B$123)/SUM(B$2:B$123)</f>
        <v>2.0136956986946286E-2</v>
      </c>
      <c r="L102" s="9">
        <f>SUM(C102:C$123)/SUM(C$2:C$123)</f>
        <v>4.5350628696386858E-4</v>
      </c>
      <c r="M102" s="9">
        <f>SUM(D102:D$123)/SUM(D$2:D$123)</f>
        <v>2.9484682612445955E-3</v>
      </c>
      <c r="N102" s="8">
        <f t="shared" si="17"/>
        <v>9322.3566298226688</v>
      </c>
      <c r="O102" s="8">
        <f t="shared" si="18"/>
        <v>4877.2027396402773</v>
      </c>
      <c r="P102" s="8">
        <f t="shared" si="19"/>
        <v>26240.4152100348</v>
      </c>
    </row>
    <row r="103" spans="1:16" x14ac:dyDescent="0.45">
      <c r="A103" s="15">
        <v>25</v>
      </c>
      <c r="B103" s="17">
        <v>169</v>
      </c>
      <c r="C103" s="18">
        <v>29</v>
      </c>
      <c r="D103" s="17">
        <v>198</v>
      </c>
      <c r="E103" s="7">
        <f>SUM(B$3:B103)</f>
        <v>46185</v>
      </c>
      <c r="F103" s="7">
        <f>SUM(C$3:C103)</f>
        <v>321865</v>
      </c>
      <c r="G103" s="7">
        <f>SUM(D$3:D103)</f>
        <v>368050</v>
      </c>
      <c r="H103" s="9">
        <f t="shared" si="16"/>
        <v>0.98833725658035521</v>
      </c>
      <c r="I103" s="9">
        <f t="shared" si="16"/>
        <v>0.99977945927140799</v>
      </c>
      <c r="J103" s="9">
        <f t="shared" si="16"/>
        <v>0.99832911090255139</v>
      </c>
      <c r="K103" s="9">
        <f>SUM(B103:B$123)/SUM(B$2:B$123)</f>
        <v>1.5279263856195163E-2</v>
      </c>
      <c r="L103" s="9">
        <f>SUM(C103:C$123)/SUM(C$2:C$123)</f>
        <v>3.1062074449580041E-4</v>
      </c>
      <c r="M103" s="9">
        <f>SUM(D103:D$123)/SUM(D$2:D$123)</f>
        <v>2.2079605930571304E-3</v>
      </c>
      <c r="N103" s="8">
        <f t="shared" si="17"/>
        <v>7492.5056036281776</v>
      </c>
      <c r="O103" s="8">
        <f t="shared" si="18"/>
        <v>3225.8757967237166</v>
      </c>
      <c r="P103" s="8">
        <f t="shared" si="19"/>
        <v>20014.482553434485</v>
      </c>
    </row>
    <row r="104" spans="1:16" x14ac:dyDescent="0.45">
      <c r="A104" s="15">
        <v>25.25</v>
      </c>
      <c r="B104" s="17">
        <v>167</v>
      </c>
      <c r="C104" s="18">
        <v>16</v>
      </c>
      <c r="D104" s="17">
        <v>183</v>
      </c>
      <c r="E104" s="7">
        <f>SUM(B$3:B104)</f>
        <v>46352</v>
      </c>
      <c r="F104" s="7">
        <f>SUM(C$3:C104)</f>
        <v>321881</v>
      </c>
      <c r="G104" s="7">
        <f>SUM(D$3:D104)</f>
        <v>368233</v>
      </c>
      <c r="H104" s="9">
        <f t="shared" si="16"/>
        <v>0.99191097795848493</v>
      </c>
      <c r="I104" s="9">
        <f t="shared" si="16"/>
        <v>0.99982915859052734</v>
      </c>
      <c r="J104" s="9">
        <f t="shared" si="16"/>
        <v>0.99882549516364405</v>
      </c>
      <c r="K104" s="9">
        <f>SUM(B104:B$123)/SUM(B$2:B$123)</f>
        <v>1.1662743419644768E-2</v>
      </c>
      <c r="L104" s="9">
        <f>SUM(C104:C$123)/SUM(C$2:C$123)</f>
        <v>2.2054072859201829E-4</v>
      </c>
      <c r="M104" s="9">
        <f>SUM(D104:D$123)/SUM(D$2:D$123)</f>
        <v>1.6708890974486391E-3</v>
      </c>
      <c r="N104" s="8">
        <f t="shared" si="17"/>
        <v>7970.2511877954266</v>
      </c>
      <c r="O104" s="8">
        <f t="shared" si="18"/>
        <v>1865.1687418172583</v>
      </c>
      <c r="P104" s="8">
        <f t="shared" si="19"/>
        <v>19429.613873231694</v>
      </c>
    </row>
    <row r="105" spans="1:16" x14ac:dyDescent="0.45">
      <c r="A105" s="15">
        <v>25.5</v>
      </c>
      <c r="B105" s="17">
        <v>99</v>
      </c>
      <c r="C105" s="18">
        <v>25</v>
      </c>
      <c r="D105" s="17">
        <v>124</v>
      </c>
      <c r="E105" s="7">
        <f>SUM(B$3:B105)</f>
        <v>46451</v>
      </c>
      <c r="F105" s="7">
        <f>SUM(C$3:C105)</f>
        <v>321906</v>
      </c>
      <c r="G105" s="7">
        <f>SUM(D$3:D105)</f>
        <v>368357</v>
      </c>
      <c r="H105" s="9">
        <f t="shared" si="16"/>
        <v>0.99402953135031025</v>
      </c>
      <c r="I105" s="9">
        <f t="shared" si="16"/>
        <v>0.99990681377665125</v>
      </c>
      <c r="J105" s="9">
        <f t="shared" si="16"/>
        <v>0.99916184296897459</v>
      </c>
      <c r="K105" s="9">
        <f>SUM(B105:B$123)/SUM(B$2:B$123)</f>
        <v>8.089022041515086E-3</v>
      </c>
      <c r="L105" s="9">
        <f>SUM(C105:C$123)/SUM(C$2:C$123)</f>
        <v>1.7084140947269021E-4</v>
      </c>
      <c r="M105" s="9">
        <f>SUM(D105:D$123)/SUM(D$2:D$123)</f>
        <v>1.1745048363559429E-3</v>
      </c>
      <c r="N105" s="8">
        <f t="shared" si="17"/>
        <v>5073.0329775794889</v>
      </c>
      <c r="O105" s="8">
        <f t="shared" si="18"/>
        <v>3050.8499072102104</v>
      </c>
      <c r="P105" s="8">
        <f t="shared" si="19"/>
        <v>13812.020437396748</v>
      </c>
    </row>
    <row r="106" spans="1:16" x14ac:dyDescent="0.45">
      <c r="A106" s="15">
        <v>25.75</v>
      </c>
      <c r="B106" s="17">
        <v>75</v>
      </c>
      <c r="C106" s="18">
        <v>8</v>
      </c>
      <c r="D106" s="17">
        <v>83</v>
      </c>
      <c r="E106" s="7">
        <f>SUM(B$3:B106)</f>
        <v>46526</v>
      </c>
      <c r="F106" s="7">
        <f>SUM(C$3:C106)</f>
        <v>321914</v>
      </c>
      <c r="G106" s="7">
        <f>SUM(D$3:D106)</f>
        <v>368440</v>
      </c>
      <c r="H106" s="9">
        <f t="shared" si="16"/>
        <v>0.99563449604108711</v>
      </c>
      <c r="I106" s="9">
        <f t="shared" si="16"/>
        <v>0.99993166343621087</v>
      </c>
      <c r="J106" s="9">
        <f t="shared" si="16"/>
        <v>0.99938697899996198</v>
      </c>
      <c r="K106" s="9">
        <f>SUM(B106:B$123)/SUM(B$2:B$123)</f>
        <v>5.970468649689707E-3</v>
      </c>
      <c r="L106" s="9">
        <f>SUM(C106:C$123)/SUM(C$2:C$123)</f>
        <v>9.3186223348740122E-5</v>
      </c>
      <c r="M106" s="9">
        <f>SUM(D106:D$123)/SUM(D$2:D$123)</f>
        <v>8.3815703102537256E-4</v>
      </c>
      <c r="N106" s="8">
        <f t="shared" si="17"/>
        <v>4116.3344761377339</v>
      </c>
      <c r="O106" s="8">
        <f t="shared" si="18"/>
        <v>1020.9595697059056</v>
      </c>
      <c r="P106" s="8">
        <f t="shared" si="19"/>
        <v>9688.3218915890102</v>
      </c>
    </row>
    <row r="107" spans="1:16" x14ac:dyDescent="0.45">
      <c r="A107" s="15">
        <v>26</v>
      </c>
      <c r="B107" s="17">
        <v>50</v>
      </c>
      <c r="C107" s="18">
        <v>5</v>
      </c>
      <c r="D107" s="17">
        <v>55</v>
      </c>
      <c r="E107" s="7">
        <f>SUM(B$3:B107)</f>
        <v>46576</v>
      </c>
      <c r="F107" s="7">
        <f>SUM(C$3:C107)</f>
        <v>321919</v>
      </c>
      <c r="G107" s="7">
        <f>SUM(D$3:D107)</f>
        <v>368495</v>
      </c>
      <c r="H107" s="9">
        <f t="shared" si="16"/>
        <v>0.99670447250160499</v>
      </c>
      <c r="I107" s="9">
        <f t="shared" si="16"/>
        <v>0.99994719447343572</v>
      </c>
      <c r="J107" s="9">
        <f t="shared" si="16"/>
        <v>0.99953616552651992</v>
      </c>
      <c r="K107" s="9">
        <f>SUM(B107:B$123)/SUM(B$2:B$123)</f>
        <v>4.3655039589129037E-3</v>
      </c>
      <c r="L107" s="9">
        <f>SUM(C107:C$123)/SUM(C$2:C$123)</f>
        <v>6.8336563789076084E-5</v>
      </c>
      <c r="M107" s="9">
        <f>SUM(D107:D$123)/SUM(D$2:D$123)</f>
        <v>6.1302100003797478E-4</v>
      </c>
      <c r="N107" s="8">
        <f t="shared" si="17"/>
        <v>2932.5581007192568</v>
      </c>
      <c r="O107" s="8">
        <f t="shared" si="18"/>
        <v>666.65448069033982</v>
      </c>
      <c r="P107" s="8">
        <f t="shared" si="19"/>
        <v>6720.5202880448833</v>
      </c>
    </row>
    <row r="108" spans="1:16" x14ac:dyDescent="0.45">
      <c r="A108" s="15">
        <v>26.25</v>
      </c>
      <c r="B108" s="17">
        <v>38</v>
      </c>
      <c r="C108" s="18">
        <v>3</v>
      </c>
      <c r="D108" s="17">
        <v>41</v>
      </c>
      <c r="E108" s="7">
        <f>SUM(B$3:B108)</f>
        <v>46614</v>
      </c>
      <c r="F108" s="7">
        <f>SUM(C$3:C108)</f>
        <v>321922</v>
      </c>
      <c r="G108" s="7">
        <f>SUM(D$3:D108)</f>
        <v>368536</v>
      </c>
      <c r="H108" s="9">
        <f t="shared" si="16"/>
        <v>0.99751765461159858</v>
      </c>
      <c r="I108" s="9">
        <f t="shared" si="16"/>
        <v>0.9999565130957706</v>
      </c>
      <c r="J108" s="9">
        <f t="shared" si="16"/>
        <v>0.99964737730086306</v>
      </c>
      <c r="K108" s="9">
        <f>SUM(B108:B$123)/SUM(B$2:B$123)</f>
        <v>3.2955274983950352E-3</v>
      </c>
      <c r="L108" s="9">
        <f>SUM(C108:C$123)/SUM(C$2:C$123)</f>
        <v>5.2805526564286071E-5</v>
      </c>
      <c r="M108" s="9">
        <f>SUM(D108:D$123)/SUM(D$2:D$123)</f>
        <v>4.6383447348006054E-4</v>
      </c>
      <c r="N108" s="8">
        <f t="shared" si="17"/>
        <v>2376.6288451834853</v>
      </c>
      <c r="O108" s="8">
        <f t="shared" si="18"/>
        <v>417.50053818869321</v>
      </c>
      <c r="P108" s="8">
        <f t="shared" si="19"/>
        <v>5239.0122321796844</v>
      </c>
    </row>
    <row r="109" spans="1:16" x14ac:dyDescent="0.45">
      <c r="A109" s="15">
        <v>26.5</v>
      </c>
      <c r="B109" s="17">
        <v>26</v>
      </c>
      <c r="C109" s="18">
        <v>1</v>
      </c>
      <c r="D109" s="17">
        <v>27</v>
      </c>
      <c r="E109" s="7">
        <f>SUM(B$3:B109)</f>
        <v>46640</v>
      </c>
      <c r="F109" s="7">
        <f>SUM(C$3:C109)</f>
        <v>321923</v>
      </c>
      <c r="G109" s="7">
        <f>SUM(D$3:D109)</f>
        <v>368563</v>
      </c>
      <c r="H109" s="9">
        <f t="shared" si="16"/>
        <v>0.99807404237106778</v>
      </c>
      <c r="I109" s="9">
        <f t="shared" si="16"/>
        <v>0.99995961930321553</v>
      </c>
      <c r="J109" s="9">
        <f t="shared" si="16"/>
        <v>0.99972061432299153</v>
      </c>
      <c r="K109" s="9">
        <f>SUM(B109:B$123)/SUM(B$2:B$123)</f>
        <v>2.482345388401455E-3</v>
      </c>
      <c r="L109" s="9">
        <f>SUM(C109:C$123)/SUM(C$2:C$123)</f>
        <v>4.348690422941206E-5</v>
      </c>
      <c r="M109" s="9">
        <f>SUM(D109:D$123)/SUM(D$2:D$123)</f>
        <v>3.5262269913688811E-4</v>
      </c>
      <c r="N109" s="8">
        <f t="shared" si="17"/>
        <v>1730.5487336665451</v>
      </c>
      <c r="O109" s="8">
        <f t="shared" si="18"/>
        <v>145.12779598772752</v>
      </c>
      <c r="P109" s="8">
        <f t="shared" si="19"/>
        <v>3604.3729470988815</v>
      </c>
    </row>
    <row r="110" spans="1:16" x14ac:dyDescent="0.45">
      <c r="A110" s="15">
        <v>26.75</v>
      </c>
      <c r="B110" s="17">
        <v>19</v>
      </c>
      <c r="C110" s="18">
        <v>2</v>
      </c>
      <c r="D110" s="17">
        <v>21</v>
      </c>
      <c r="E110" s="7">
        <f>SUM(B$3:B110)</f>
        <v>46659</v>
      </c>
      <c r="F110" s="7">
        <f>SUM(C$3:C110)</f>
        <v>321925</v>
      </c>
      <c r="G110" s="7">
        <f>SUM(D$3:D110)</f>
        <v>368584</v>
      </c>
      <c r="H110" s="9">
        <f t="shared" si="16"/>
        <v>0.99848063342606463</v>
      </c>
      <c r="I110" s="9">
        <f t="shared" si="16"/>
        <v>0.99996583171810549</v>
      </c>
      <c r="J110" s="9">
        <f t="shared" si="16"/>
        <v>0.99977757645131371</v>
      </c>
      <c r="K110" s="9">
        <f>SUM(B110:B$123)/SUM(B$2:B$123)</f>
        <v>1.9259576289321636E-3</v>
      </c>
      <c r="L110" s="9">
        <f>SUM(C110:C$123)/SUM(C$2:C$123)</f>
        <v>4.0380696784454052E-5</v>
      </c>
      <c r="M110" s="9">
        <f>SUM(D110:D$123)/SUM(D$2:D$123)</f>
        <v>2.7938567700845754E-4</v>
      </c>
      <c r="N110" s="8">
        <f t="shared" si="17"/>
        <v>1343.3241112285925</v>
      </c>
      <c r="O110" s="8">
        <f t="shared" si="18"/>
        <v>302.42749182511466</v>
      </c>
      <c r="P110" s="8">
        <f t="shared" si="19"/>
        <v>2926.0308529886106</v>
      </c>
    </row>
    <row r="111" spans="1:16" x14ac:dyDescent="0.45">
      <c r="A111" s="15">
        <v>27</v>
      </c>
      <c r="B111" s="17">
        <v>14</v>
      </c>
      <c r="C111" s="18">
        <v>3</v>
      </c>
      <c r="D111" s="17">
        <v>17</v>
      </c>
      <c r="E111" s="7">
        <f>SUM(B$3:B111)</f>
        <v>46673</v>
      </c>
      <c r="F111" s="7">
        <f>SUM(C$3:C111)</f>
        <v>321928</v>
      </c>
      <c r="G111" s="7">
        <f>SUM(D$3:D111)</f>
        <v>368601</v>
      </c>
      <c r="H111" s="9">
        <f t="shared" si="16"/>
        <v>0.99878022683500967</v>
      </c>
      <c r="I111" s="9">
        <f t="shared" si="16"/>
        <v>0.99997515034044038</v>
      </c>
      <c r="J111" s="9">
        <f t="shared" si="16"/>
        <v>0.99982368865043159</v>
      </c>
      <c r="K111" s="9">
        <f>SUM(B111:B$123)/SUM(B$2:B$123)</f>
        <v>1.5193665739353735E-3</v>
      </c>
      <c r="L111" s="9">
        <f>SUM(C111:C$123)/SUM(C$2:C$123)</f>
        <v>3.4168281894538042E-5</v>
      </c>
      <c r="M111" s="9">
        <f>SUM(D111:D$123)/SUM(D$2:D$123)</f>
        <v>2.2242354868634483E-4</v>
      </c>
      <c r="N111" s="8">
        <f t="shared" si="17"/>
        <v>1049.5515988241182</v>
      </c>
      <c r="O111" s="8">
        <f t="shared" si="18"/>
        <v>472.27408751216132</v>
      </c>
      <c r="P111" s="8">
        <f t="shared" si="19"/>
        <v>2470.0882820621591</v>
      </c>
    </row>
    <row r="112" spans="1:16" x14ac:dyDescent="0.45">
      <c r="A112" s="15">
        <v>27.25</v>
      </c>
      <c r="B112" s="17">
        <v>17</v>
      </c>
      <c r="C112" s="18">
        <v>3</v>
      </c>
      <c r="D112" s="17">
        <v>20</v>
      </c>
      <c r="E112" s="7">
        <f>SUM(B$3:B112)</f>
        <v>46690</v>
      </c>
      <c r="F112" s="7">
        <f>SUM(C$3:C112)</f>
        <v>321931</v>
      </c>
      <c r="G112" s="7">
        <f>SUM(D$3:D112)</f>
        <v>368621</v>
      </c>
      <c r="H112" s="9">
        <f t="shared" si="16"/>
        <v>0.99914401883158566</v>
      </c>
      <c r="I112" s="9">
        <f t="shared" si="16"/>
        <v>0.99998446896277526</v>
      </c>
      <c r="J112" s="9">
        <f t="shared" si="16"/>
        <v>0.99987793829645266</v>
      </c>
      <c r="K112" s="9">
        <f>SUM(B112:B$123)/SUM(B$2:B$123)</f>
        <v>1.2197731649903703E-3</v>
      </c>
      <c r="L112" s="9">
        <f>SUM(C112:C$123)/SUM(C$2:C$123)</f>
        <v>2.4849659559664031E-5</v>
      </c>
      <c r="M112" s="9">
        <f>SUM(D112:D$123)/SUM(D$2:D$123)</f>
        <v>1.7631134956844406E-4</v>
      </c>
      <c r="N112" s="8">
        <f t="shared" si="17"/>
        <v>1349.1144525111854</v>
      </c>
      <c r="O112" s="8">
        <f t="shared" si="18"/>
        <v>491.28193728665065</v>
      </c>
      <c r="P112" s="8">
        <f t="shared" si="19"/>
        <v>3027.7763779162069</v>
      </c>
    </row>
    <row r="113" spans="1:16" x14ac:dyDescent="0.45">
      <c r="A113" s="15">
        <v>27.5</v>
      </c>
      <c r="B113" s="17">
        <v>12</v>
      </c>
      <c r="C113" s="18">
        <v>2</v>
      </c>
      <c r="D113" s="17">
        <v>14</v>
      </c>
      <c r="E113" s="7">
        <f>SUM(B$3:B113)</f>
        <v>46702</v>
      </c>
      <c r="F113" s="7">
        <f>SUM(C$3:C113)</f>
        <v>321933</v>
      </c>
      <c r="G113" s="7">
        <f>SUM(D$3:D113)</f>
        <v>368635</v>
      </c>
      <c r="H113" s="9">
        <f t="shared" si="16"/>
        <v>0.99940081318211005</v>
      </c>
      <c r="I113" s="9">
        <f t="shared" si="16"/>
        <v>0.99999068137766511</v>
      </c>
      <c r="J113" s="9">
        <f t="shared" si="16"/>
        <v>0.99991591304866734</v>
      </c>
      <c r="K113" s="9">
        <f>SUM(B113:B$123)/SUM(B$2:B$123)</f>
        <v>8.559811684142949E-4</v>
      </c>
      <c r="L113" s="9">
        <f>SUM(C113:C$123)/SUM(C$2:C$123)</f>
        <v>1.553103722479002E-5</v>
      </c>
      <c r="M113" s="9">
        <f>SUM(D113:D$123)/SUM(D$2:D$123)</f>
        <v>1.2206170354738435E-4</v>
      </c>
      <c r="N113" s="8">
        <f t="shared" si="17"/>
        <v>1006.5165121161269</v>
      </c>
      <c r="O113" s="8">
        <f t="shared" si="18"/>
        <v>340.44319137409332</v>
      </c>
      <c r="P113" s="8">
        <f t="shared" si="19"/>
        <v>2206.4465791491471</v>
      </c>
    </row>
    <row r="114" spans="1:16" x14ac:dyDescent="0.45">
      <c r="A114" s="15">
        <v>27.75</v>
      </c>
      <c r="B114" s="17">
        <v>5</v>
      </c>
      <c r="C114" s="18">
        <v>2</v>
      </c>
      <c r="D114" s="17">
        <v>7</v>
      </c>
      <c r="E114" s="7">
        <f>SUM(B$3:B114)</f>
        <v>46707</v>
      </c>
      <c r="F114" s="7">
        <f>SUM(C$3:C114)</f>
        <v>321935</v>
      </c>
      <c r="G114" s="7">
        <f>SUM(D$3:D114)</f>
        <v>368642</v>
      </c>
      <c r="H114" s="9">
        <f t="shared" si="16"/>
        <v>0.99950781082816176</v>
      </c>
      <c r="I114" s="9">
        <f t="shared" si="16"/>
        <v>0.99999689379255507</v>
      </c>
      <c r="J114" s="9">
        <f t="shared" si="16"/>
        <v>0.99993490042477473</v>
      </c>
      <c r="K114" s="9">
        <f>SUM(B114:B$123)/SUM(B$2:B$123)</f>
        <v>5.9918681789000641E-4</v>
      </c>
      <c r="L114" s="9">
        <f>SUM(C114:C$123)/SUM(C$2:C$123)</f>
        <v>9.3186223348740126E-6</v>
      </c>
      <c r="M114" s="9">
        <f>SUM(D114:D$123)/SUM(D$2:D$123)</f>
        <v>8.4086951332642553E-5</v>
      </c>
      <c r="N114" s="8">
        <f t="shared" si="17"/>
        <v>442.5903917111296</v>
      </c>
      <c r="O114" s="8">
        <f t="shared" si="18"/>
        <v>353.61509122375287</v>
      </c>
      <c r="P114" s="8">
        <f t="shared" si="19"/>
        <v>1147.5998468784746</v>
      </c>
    </row>
    <row r="115" spans="1:16" x14ac:dyDescent="0.45">
      <c r="A115" s="15">
        <v>28</v>
      </c>
      <c r="B115" s="17">
        <v>9</v>
      </c>
      <c r="C115" s="18">
        <v>1</v>
      </c>
      <c r="D115" s="17">
        <v>10</v>
      </c>
      <c r="E115" s="7">
        <f>SUM(B$3:B115)</f>
        <v>46716</v>
      </c>
      <c r="F115" s="7">
        <f>SUM(C$3:C115)</f>
        <v>321936</v>
      </c>
      <c r="G115" s="7">
        <f>SUM(D$3:D115)</f>
        <v>368652</v>
      </c>
      <c r="H115" s="9">
        <f t="shared" si="16"/>
        <v>0.99970040659105497</v>
      </c>
      <c r="I115" s="9">
        <f t="shared" si="16"/>
        <v>1</v>
      </c>
      <c r="J115" s="9">
        <f t="shared" si="16"/>
        <v>0.99996202524778521</v>
      </c>
      <c r="K115" s="9">
        <f>SUM(B115:B$123)/SUM(B$2:B$123)</f>
        <v>4.9218917183821952E-4</v>
      </c>
      <c r="L115" s="9">
        <f>SUM(C115:C$123)/SUM(C$2:C$123)</f>
        <v>3.1062074449580039E-6</v>
      </c>
      <c r="M115" s="9">
        <f>SUM(D115:D$123)/SUM(D$2:D$123)</f>
        <v>6.5099575225271652E-5</v>
      </c>
      <c r="N115" s="8">
        <f t="shared" si="17"/>
        <v>839.56302607297152</v>
      </c>
      <c r="O115" s="8">
        <f t="shared" si="18"/>
        <v>183.51849553670621</v>
      </c>
      <c r="P115" s="8">
        <f t="shared" si="19"/>
        <v>1704.0734345462511</v>
      </c>
    </row>
    <row r="116" spans="1:16" x14ac:dyDescent="0.45">
      <c r="A116" s="15">
        <v>28.25</v>
      </c>
      <c r="B116" s="17">
        <v>4</v>
      </c>
      <c r="C116" s="18">
        <v>0</v>
      </c>
      <c r="D116" s="17">
        <v>4</v>
      </c>
      <c r="E116" s="7">
        <f>SUM(B$3:B116)</f>
        <v>46720</v>
      </c>
      <c r="F116" s="7">
        <f>SUM(C$3:C116)</f>
        <v>321936</v>
      </c>
      <c r="G116" s="7">
        <f>SUM(D$3:D116)</f>
        <v>368656</v>
      </c>
      <c r="H116" s="9">
        <f t="shared" si="16"/>
        <v>0.99978600470789647</v>
      </c>
      <c r="I116" s="9">
        <f t="shared" si="16"/>
        <v>1</v>
      </c>
      <c r="J116" s="9">
        <f t="shared" si="16"/>
        <v>0.99997287517698952</v>
      </c>
      <c r="K116" s="9">
        <f>SUM(B116:B$123)/SUM(B$2:B$123)</f>
        <v>2.995934089450032E-4</v>
      </c>
      <c r="L116" s="9">
        <f>SUM(C116:C$123)/SUM(C$2:C$123)</f>
        <v>0</v>
      </c>
      <c r="M116" s="9">
        <f>SUM(D116:D$123)/SUM(D$2:D$123)</f>
        <v>3.7974752214741802E-5</v>
      </c>
      <c r="N116" s="8">
        <f t="shared" si="17"/>
        <v>392.70593202929314</v>
      </c>
      <c r="O116" s="8">
        <f t="shared" si="18"/>
        <v>0</v>
      </c>
      <c r="P116" s="8">
        <f t="shared" si="19"/>
        <v>707.98740656358677</v>
      </c>
    </row>
    <row r="117" spans="1:16" x14ac:dyDescent="0.45">
      <c r="A117" s="15">
        <v>28.5</v>
      </c>
      <c r="B117" s="17">
        <v>8</v>
      </c>
      <c r="C117" s="18">
        <v>0</v>
      </c>
      <c r="D117" s="17">
        <v>8</v>
      </c>
      <c r="E117" s="7">
        <f>SUM(B$3:B117)</f>
        <v>46728</v>
      </c>
      <c r="F117" s="7">
        <f>SUM(C$3:C117)</f>
        <v>321936</v>
      </c>
      <c r="G117" s="7">
        <f>SUM(D$3:D117)</f>
        <v>368664</v>
      </c>
      <c r="H117" s="9">
        <f t="shared" si="16"/>
        <v>0.99995720094157925</v>
      </c>
      <c r="I117" s="9">
        <f t="shared" si="16"/>
        <v>1</v>
      </c>
      <c r="J117" s="9">
        <f t="shared" si="16"/>
        <v>0.9999945750353979</v>
      </c>
      <c r="K117" s="9">
        <f>SUM(B117:B$123)/SUM(B$2:B$123)</f>
        <v>2.1399529210357372E-4</v>
      </c>
      <c r="L117" s="9">
        <f>SUM(C117:C$123)/SUM(C$2:C$123)</f>
        <v>0</v>
      </c>
      <c r="M117" s="9">
        <f>SUM(D117:D$123)/SUM(D$2:D$123)</f>
        <v>2.7124823010529857E-5</v>
      </c>
      <c r="N117" s="8">
        <f t="shared" si="17"/>
        <v>825.54548271897579</v>
      </c>
      <c r="O117" s="8">
        <f t="shared" si="18"/>
        <v>0</v>
      </c>
      <c r="P117" s="8">
        <f t="shared" si="19"/>
        <v>1469.6908786173462</v>
      </c>
    </row>
    <row r="118" spans="1:16" x14ac:dyDescent="0.45">
      <c r="A118" s="15">
        <v>28.75</v>
      </c>
      <c r="B118" s="17">
        <v>2</v>
      </c>
      <c r="C118" s="18">
        <v>0</v>
      </c>
      <c r="D118" s="17">
        <v>2</v>
      </c>
      <c r="E118" s="7">
        <f>SUM(B$3:B118)</f>
        <v>46730</v>
      </c>
      <c r="F118" s="7">
        <f>SUM(C$3:C118)</f>
        <v>321936</v>
      </c>
      <c r="G118" s="7">
        <f>SUM(D$3:D118)</f>
        <v>368666</v>
      </c>
      <c r="H118" s="9">
        <f t="shared" si="16"/>
        <v>1</v>
      </c>
      <c r="I118" s="9">
        <f t="shared" si="16"/>
        <v>1</v>
      </c>
      <c r="J118" s="9">
        <f t="shared" si="16"/>
        <v>1</v>
      </c>
      <c r="K118" s="9">
        <f>SUM(B118:B$123)/SUM(B$2:B$123)</f>
        <v>4.2799058420714746E-5</v>
      </c>
      <c r="L118" s="9">
        <f>SUM(C118:C$123)/SUM(C$2:C$123)</f>
        <v>0</v>
      </c>
      <c r="M118" s="9">
        <f>SUM(D118:D$123)/SUM(D$2:D$123)</f>
        <v>5.4249646021059713E-6</v>
      </c>
      <c r="N118" s="8">
        <f t="shared" si="17"/>
        <v>216.66977534484133</v>
      </c>
      <c r="O118" s="8">
        <f t="shared" si="18"/>
        <v>0</v>
      </c>
      <c r="P118" s="8">
        <f t="shared" si="19"/>
        <v>381.10173602687973</v>
      </c>
    </row>
    <row r="119" spans="1:16" x14ac:dyDescent="0.45">
      <c r="A119" s="15">
        <v>29</v>
      </c>
      <c r="B119" s="17">
        <v>0</v>
      </c>
      <c r="C119" s="18">
        <v>0</v>
      </c>
      <c r="D119" s="17">
        <v>0</v>
      </c>
      <c r="E119" s="7">
        <f>SUM(B$3:B119)</f>
        <v>46730</v>
      </c>
      <c r="F119" s="7">
        <f>SUM(C$3:C119)</f>
        <v>321936</v>
      </c>
      <c r="G119" s="7">
        <f>SUM(D$3:D119)</f>
        <v>368666</v>
      </c>
      <c r="H119" s="9">
        <f t="shared" si="16"/>
        <v>1</v>
      </c>
      <c r="I119" s="9">
        <f t="shared" si="16"/>
        <v>1</v>
      </c>
      <c r="J119" s="9">
        <f t="shared" si="16"/>
        <v>1</v>
      </c>
      <c r="K119" s="9">
        <f>SUM(B119:B$123)/SUM(B$2:B$123)</f>
        <v>0</v>
      </c>
      <c r="L119" s="9">
        <f>SUM(C119:C$123)/SUM(C$2:C$123)</f>
        <v>0</v>
      </c>
      <c r="M119" s="9">
        <f>SUM(D119:D$123)/SUM(D$2:D$123)</f>
        <v>0</v>
      </c>
      <c r="N119" s="8">
        <f t="shared" si="17"/>
        <v>0</v>
      </c>
      <c r="O119" s="8">
        <f t="shared" si="18"/>
        <v>0</v>
      </c>
      <c r="P119" s="8">
        <f t="shared" si="19"/>
        <v>0</v>
      </c>
    </row>
    <row r="120" spans="1:16" x14ac:dyDescent="0.45">
      <c r="A120" s="15">
        <v>29.25</v>
      </c>
      <c r="B120" s="17">
        <v>0</v>
      </c>
      <c r="C120" s="18">
        <v>0</v>
      </c>
      <c r="D120" s="17">
        <v>0</v>
      </c>
      <c r="E120" s="7">
        <f>SUM(B$3:B120)</f>
        <v>46730</v>
      </c>
      <c r="F120" s="7">
        <f>SUM(C$3:C120)</f>
        <v>321936</v>
      </c>
      <c r="G120" s="7">
        <f>SUM(D$3:D120)</f>
        <v>368666</v>
      </c>
      <c r="H120" s="9">
        <f t="shared" si="16"/>
        <v>1</v>
      </c>
      <c r="I120" s="9">
        <f t="shared" si="16"/>
        <v>1</v>
      </c>
      <c r="J120" s="9">
        <f t="shared" si="16"/>
        <v>1</v>
      </c>
      <c r="K120" s="9">
        <f>SUM(B120:B$123)/SUM(B$2:B$123)</f>
        <v>0</v>
      </c>
      <c r="L120" s="9">
        <f>SUM(C120:C$123)/SUM(C$2:C$123)</f>
        <v>0</v>
      </c>
      <c r="M120" s="9">
        <f>SUM(D120:D$123)/SUM(D$2:D$123)</f>
        <v>0</v>
      </c>
      <c r="N120" s="8">
        <f t="shared" si="17"/>
        <v>0</v>
      </c>
      <c r="O120" s="8">
        <f t="shared" si="18"/>
        <v>0</v>
      </c>
      <c r="P120" s="8">
        <f t="shared" si="19"/>
        <v>0</v>
      </c>
    </row>
    <row r="121" spans="1:16" x14ac:dyDescent="0.45">
      <c r="A121" s="15">
        <v>29.5</v>
      </c>
      <c r="B121" s="17">
        <v>0</v>
      </c>
      <c r="C121" s="18">
        <v>0</v>
      </c>
      <c r="D121" s="17">
        <v>0</v>
      </c>
      <c r="E121" s="7">
        <f>SUM(B$3:B121)</f>
        <v>46730</v>
      </c>
      <c r="F121" s="7">
        <f>SUM(C$3:C121)</f>
        <v>321936</v>
      </c>
      <c r="G121" s="7">
        <f>SUM(D$3:D121)</f>
        <v>368666</v>
      </c>
      <c r="H121" s="9">
        <f t="shared" si="16"/>
        <v>1</v>
      </c>
      <c r="I121" s="9">
        <f t="shared" si="16"/>
        <v>1</v>
      </c>
      <c r="J121" s="9">
        <f t="shared" si="16"/>
        <v>1</v>
      </c>
      <c r="K121" s="9">
        <f>SUM(B121:B$123)/SUM(B$2:B$123)</f>
        <v>0</v>
      </c>
      <c r="L121" s="9">
        <f>SUM(C121:C$123)/SUM(C$2:C$123)</f>
        <v>0</v>
      </c>
      <c r="M121" s="9">
        <f>SUM(D121:D$123)/SUM(D$2:D$123)</f>
        <v>0</v>
      </c>
      <c r="N121" s="8">
        <f t="shared" si="17"/>
        <v>0</v>
      </c>
      <c r="O121" s="8">
        <f t="shared" si="18"/>
        <v>0</v>
      </c>
      <c r="P121" s="8">
        <f t="shared" si="19"/>
        <v>0</v>
      </c>
    </row>
    <row r="122" spans="1:16" x14ac:dyDescent="0.45">
      <c r="A122" s="15">
        <v>29.75</v>
      </c>
      <c r="B122" s="17">
        <v>0</v>
      </c>
      <c r="C122" s="18">
        <v>0</v>
      </c>
      <c r="D122" s="17">
        <v>0</v>
      </c>
      <c r="E122" s="7">
        <f>SUM(B$3:B122)</f>
        <v>46730</v>
      </c>
      <c r="F122" s="7">
        <f>SUM(C$3:C122)</f>
        <v>321936</v>
      </c>
      <c r="G122" s="7">
        <f>SUM(D$3:D122)</f>
        <v>368666</v>
      </c>
      <c r="H122" s="9">
        <f t="shared" si="16"/>
        <v>1</v>
      </c>
      <c r="I122" s="9">
        <f t="shared" si="16"/>
        <v>1</v>
      </c>
      <c r="J122" s="9">
        <f t="shared" si="16"/>
        <v>1</v>
      </c>
      <c r="K122" s="9">
        <f>SUM(B122:B$123)/SUM(B$2:B$123)</f>
        <v>0</v>
      </c>
      <c r="L122" s="9">
        <f>SUM(C122:C$123)/SUM(C$2:C$123)</f>
        <v>0</v>
      </c>
      <c r="M122" s="9">
        <f>SUM(D122:D$123)/SUM(D$2:D$123)</f>
        <v>0</v>
      </c>
      <c r="N122" s="8">
        <f t="shared" si="17"/>
        <v>0</v>
      </c>
      <c r="O122" s="8">
        <f t="shared" si="18"/>
        <v>0</v>
      </c>
      <c r="P122" s="8">
        <f t="shared" si="19"/>
        <v>0</v>
      </c>
    </row>
    <row r="123" spans="1:16" x14ac:dyDescent="0.45">
      <c r="A123" s="15">
        <v>30</v>
      </c>
      <c r="B123" s="17">
        <v>0</v>
      </c>
      <c r="C123" s="18">
        <v>0</v>
      </c>
      <c r="D123" s="17">
        <v>0</v>
      </c>
      <c r="E123" s="7">
        <f>SUM(B$3:B123)</f>
        <v>46730</v>
      </c>
      <c r="F123" s="7">
        <f>SUM(C$3:C123)</f>
        <v>321936</v>
      </c>
      <c r="G123" s="7">
        <f>SUM(D$3:D123)</f>
        <v>368666</v>
      </c>
      <c r="H123" s="9">
        <f t="shared" si="16"/>
        <v>1</v>
      </c>
      <c r="I123" s="9">
        <f t="shared" si="16"/>
        <v>1</v>
      </c>
      <c r="J123" s="9">
        <f t="shared" si="16"/>
        <v>1</v>
      </c>
      <c r="K123" s="9">
        <f>SUM(B123:B$123)/SUM(B$2:B$123)</f>
        <v>0</v>
      </c>
      <c r="L123" s="9">
        <f>SUM(C123:C$123)/SUM(C$2:C$123)</f>
        <v>0</v>
      </c>
      <c r="M123" s="9">
        <f>SUM(D123:D$123)/SUM(D$2:D$123)</f>
        <v>0</v>
      </c>
      <c r="N123" s="8">
        <f t="shared" si="17"/>
        <v>0</v>
      </c>
      <c r="O123" s="8">
        <f t="shared" si="18"/>
        <v>0</v>
      </c>
      <c r="P123" s="8">
        <f t="shared" si="19"/>
        <v>0</v>
      </c>
    </row>
  </sheetData>
  <mergeCells count="5">
    <mergeCell ref="B1:D1"/>
    <mergeCell ref="E1:G1"/>
    <mergeCell ref="H1:J1"/>
    <mergeCell ref="N1:P1"/>
    <mergeCell ref="K1:M1"/>
  </mergeCells>
  <phoneticPr fontId="3" type="noConversion"/>
  <conditionalFormatting sqref="K124:M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{35D8B792-7C52-497E-9DBA-E7BD53B5ECDB}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D8B792-7C52-497E-9DBA-E7BD53B5EC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K124:M1048576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69D17-41D5-4748-A643-9BF1FE26F304}">
  <dimension ref="A1:AD123"/>
  <sheetViews>
    <sheetView topLeftCell="K1" workbookViewId="0">
      <selection activeCell="O14" sqref="A1:P123"/>
    </sheetView>
  </sheetViews>
  <sheetFormatPr defaultRowHeight="14.25" x14ac:dyDescent="0.45"/>
  <cols>
    <col min="8" max="8" width="9.73046875" bestFit="1" customWidth="1"/>
    <col min="11" max="13" width="10.73046875" customWidth="1"/>
    <col min="14" max="16" width="11.06640625" customWidth="1"/>
    <col min="19" max="19" width="7.265625" customWidth="1"/>
  </cols>
  <sheetData>
    <row r="1" spans="1:30" x14ac:dyDescent="0.45">
      <c r="A1" s="50" t="s">
        <v>5</v>
      </c>
      <c r="B1" s="66" t="s">
        <v>4</v>
      </c>
      <c r="C1" s="66"/>
      <c r="D1" s="66"/>
      <c r="E1" s="66" t="s">
        <v>21</v>
      </c>
      <c r="F1" s="66"/>
      <c r="G1" s="66"/>
      <c r="H1" s="66" t="s">
        <v>22</v>
      </c>
      <c r="I1" s="66"/>
      <c r="J1" s="66"/>
      <c r="K1" s="67" t="s">
        <v>40</v>
      </c>
      <c r="L1" s="67"/>
      <c r="M1" s="67"/>
      <c r="N1" s="66" t="s">
        <v>7</v>
      </c>
      <c r="O1" s="66"/>
      <c r="P1" s="66"/>
      <c r="S1" s="4"/>
      <c r="T1" s="15"/>
      <c r="U1" s="15"/>
      <c r="V1" s="6" t="s">
        <v>0</v>
      </c>
      <c r="W1" s="6" t="s">
        <v>1</v>
      </c>
      <c r="X1" s="6" t="s">
        <v>2</v>
      </c>
    </row>
    <row r="2" spans="1:30" x14ac:dyDescent="0.45">
      <c r="A2" s="50" t="s">
        <v>3</v>
      </c>
      <c r="B2" s="51" t="s">
        <v>0</v>
      </c>
      <c r="C2" s="51" t="s">
        <v>1</v>
      </c>
      <c r="D2" s="51" t="s">
        <v>2</v>
      </c>
      <c r="E2" s="51" t="s">
        <v>0</v>
      </c>
      <c r="F2" s="51" t="s">
        <v>1</v>
      </c>
      <c r="G2" s="51" t="s">
        <v>2</v>
      </c>
      <c r="H2" s="50" t="s">
        <v>0</v>
      </c>
      <c r="I2" s="50" t="s">
        <v>1</v>
      </c>
      <c r="J2" s="50" t="s">
        <v>2</v>
      </c>
      <c r="K2" s="50" t="s">
        <v>0</v>
      </c>
      <c r="L2" s="50" t="s">
        <v>1</v>
      </c>
      <c r="M2" s="50" t="s">
        <v>2</v>
      </c>
      <c r="N2" s="50" t="s">
        <v>0</v>
      </c>
      <c r="O2" s="50" t="s">
        <v>1</v>
      </c>
      <c r="P2" s="50" t="s">
        <v>2</v>
      </c>
      <c r="T2" s="15" t="s">
        <v>14</v>
      </c>
      <c r="U2" s="15" t="s">
        <v>8</v>
      </c>
      <c r="V2" s="22">
        <f>SUMPRODUCT($A$3:$A$123,B3:B123)/SUM(B3:B123)</f>
        <v>16.495980340730267</v>
      </c>
      <c r="W2" s="22">
        <f>SUMPRODUCT($A$3:$A$123,C3:C123)/SUM(C3:C123)</f>
        <v>14.609972830701308</v>
      </c>
      <c r="X2" s="22">
        <f>SUMPRODUCT($A$3:$A$123,D3:D123)/SUM(D3:D123)</f>
        <v>15.042771834701055</v>
      </c>
      <c r="Y2" s="2"/>
      <c r="Z2" s="2"/>
      <c r="AA2" s="2"/>
    </row>
    <row r="3" spans="1:30" x14ac:dyDescent="0.45">
      <c r="A3" s="15">
        <v>0</v>
      </c>
      <c r="B3" s="17">
        <v>273</v>
      </c>
      <c r="C3" s="18">
        <v>2</v>
      </c>
      <c r="D3" s="17">
        <v>275</v>
      </c>
      <c r="E3" s="7">
        <f>SUM(B$3:B3)</f>
        <v>273</v>
      </c>
      <c r="F3" s="7">
        <f>SUM(C$3:C3)</f>
        <v>2</v>
      </c>
      <c r="G3" s="7">
        <f>SUM(D$3:D3)</f>
        <v>275</v>
      </c>
      <c r="H3" s="9">
        <f>E3/E$123</f>
        <v>3.1130978174105412E-3</v>
      </c>
      <c r="I3" s="9">
        <f t="shared" ref="I3:J18" si="0">F3/F$123</f>
        <v>6.7923246731193751E-6</v>
      </c>
      <c r="J3" s="9">
        <f t="shared" si="0"/>
        <v>7.1962401607770891E-4</v>
      </c>
      <c r="K3" s="9">
        <f>SUM(B3:B$123)/SUM(B$2:B$123)</f>
        <v>1</v>
      </c>
      <c r="L3" s="9">
        <f>SUM(C3:C$123)/SUM(C$2:C$123)</f>
        <v>1</v>
      </c>
      <c r="M3" s="9">
        <f>SUM(D3:D$123)/SUM(D$2:D$123)</f>
        <v>1</v>
      </c>
      <c r="N3" s="8">
        <f t="shared" ref="N3:N34" si="1">($A3-V$2)^2*B3</f>
        <v>74288.041300680328</v>
      </c>
      <c r="O3" s="8">
        <f t="shared" ref="O3:O34" si="2">($A3-W$2)^2*C3</f>
        <v>426.90261222766077</v>
      </c>
      <c r="P3" s="8">
        <f t="shared" ref="P3:P34" si="3">($A3-X$2)^2*D3</f>
        <v>62228.370729490722</v>
      </c>
      <c r="T3" s="15" t="s">
        <v>10</v>
      </c>
      <c r="U3" s="15" t="s">
        <v>10</v>
      </c>
      <c r="V3" s="6">
        <f>INDEX($A$3:$A$123,MATCH(MAX(B3:B123),B3:B123,0),1)</f>
        <v>16</v>
      </c>
      <c r="W3" s="6">
        <f>INDEX($A$3:$A$123,MATCH(MAX(C3:C123),C3:C123,0),1)</f>
        <v>15</v>
      </c>
      <c r="X3" s="6">
        <f>INDEX($A$3:$A$123,MATCH(MAX(D3:D123),D3:D123,0),1)</f>
        <v>15.25</v>
      </c>
      <c r="Y3" s="2"/>
      <c r="Z3" s="2"/>
      <c r="AA3" s="2"/>
    </row>
    <row r="4" spans="1:30" x14ac:dyDescent="0.45">
      <c r="A4" s="15">
        <v>0.25</v>
      </c>
      <c r="B4" s="17">
        <v>0</v>
      </c>
      <c r="C4" s="18">
        <v>0</v>
      </c>
      <c r="D4" s="17">
        <v>0</v>
      </c>
      <c r="E4" s="7">
        <f>SUM(B$3:B4)</f>
        <v>273</v>
      </c>
      <c r="F4" s="7">
        <f>SUM(C$3:C4)</f>
        <v>2</v>
      </c>
      <c r="G4" s="7">
        <f>SUM(D$3:D4)</f>
        <v>275</v>
      </c>
      <c r="H4" s="9">
        <f t="shared" ref="H4:J67" si="4">E4/E$123</f>
        <v>3.1130978174105412E-3</v>
      </c>
      <c r="I4" s="9">
        <f t="shared" si="0"/>
        <v>6.7923246731193751E-6</v>
      </c>
      <c r="J4" s="9">
        <f t="shared" si="0"/>
        <v>7.1962401607770891E-4</v>
      </c>
      <c r="K4" s="9">
        <f>SUM(B4:B$123)/SUM(B$2:B$123)</f>
        <v>0.99688690218258946</v>
      </c>
      <c r="L4" s="9">
        <f>SUM(C4:C$123)/SUM(C$2:C$123)</f>
        <v>0.99999320767532685</v>
      </c>
      <c r="M4" s="9">
        <f>SUM(D4:D$123)/SUM(D$2:D$123)</f>
        <v>0.99928037598392228</v>
      </c>
      <c r="N4" s="8">
        <f t="shared" si="1"/>
        <v>0</v>
      </c>
      <c r="O4" s="8">
        <f t="shared" si="2"/>
        <v>0</v>
      </c>
      <c r="P4" s="8">
        <f t="shared" si="3"/>
        <v>0</v>
      </c>
      <c r="T4" s="15" t="s">
        <v>15</v>
      </c>
      <c r="U4" s="15" t="s">
        <v>11</v>
      </c>
      <c r="V4" s="24">
        <f>IF(MOD(SUM(B$3:B$123),2)=0,
    AVERAGE(
        INDEX(A3:A123, MATCH(SUM(B$3:B123)/2, E3:E123, 1)),
        INDEX(A3:A123, MATCH(SUM(B3:B123)/2+1, E3:E123, 1))
    ),
    INDEX(A3:A123, MATCH((SUM(B3:B123)+1)/2, E3:E123, 1))
)</f>
        <v>16.25</v>
      </c>
      <c r="W4" s="24">
        <f>IF(MOD(SUM(C$3:C$123),2)=0,
    AVERAGE(
        INDEX($A$3:$A$123, MATCH(SUM(C$3:C123)/2, F3:F123, 1)),
        INDEX($A$3:$A$123, MATCH(SUM(C3:C123)/2+1, F3:F123, 1))
    ),
    INDEX($A$3:$A$123, MATCH((SUM(C3:C123)+1)/2, F3:F123, 1))
)</f>
        <v>14.5</v>
      </c>
      <c r="X4" s="24">
        <f>IF(MOD(SUM(D$3:D$123),2)=0,
    AVERAGE(
        INDEX($A$3:$A$123, MATCH(SUM(D$3:D123)/2, G3:G123, 1)),
        INDEX($A$3:$A$123, MATCH(SUM(D3:D123)/2+1, G3:G123, 1))
    ),
    INDEX($A$3:$A$123, MATCH((SUM(D3:D123)+1)/2, G3:G123, 1))
)</f>
        <v>14.75</v>
      </c>
      <c r="Y4" s="5"/>
      <c r="Z4" s="5"/>
      <c r="AA4" s="5"/>
      <c r="AB4" s="5"/>
      <c r="AC4" s="5"/>
      <c r="AD4" s="5"/>
    </row>
    <row r="5" spans="1:30" x14ac:dyDescent="0.45">
      <c r="A5" s="15">
        <v>0.5</v>
      </c>
      <c r="B5" s="17">
        <v>0</v>
      </c>
      <c r="C5" s="18">
        <v>0</v>
      </c>
      <c r="D5" s="17">
        <v>0</v>
      </c>
      <c r="E5" s="7">
        <f>SUM(B$3:B5)</f>
        <v>273</v>
      </c>
      <c r="F5" s="7">
        <f>SUM(C$3:C5)</f>
        <v>2</v>
      </c>
      <c r="G5" s="7">
        <f>SUM(D$3:D5)</f>
        <v>275</v>
      </c>
      <c r="H5" s="9">
        <f t="shared" si="4"/>
        <v>3.1130978174105412E-3</v>
      </c>
      <c r="I5" s="9">
        <f t="shared" si="0"/>
        <v>6.7923246731193751E-6</v>
      </c>
      <c r="J5" s="9">
        <f t="shared" si="0"/>
        <v>7.1962401607770891E-4</v>
      </c>
      <c r="K5" s="9">
        <f>SUM(B5:B$123)/SUM(B$2:B$123)</f>
        <v>0.99688690218258946</v>
      </c>
      <c r="L5" s="9">
        <f>SUM(C5:C$123)/SUM(C$2:C$123)</f>
        <v>0.99999320767532685</v>
      </c>
      <c r="M5" s="9">
        <f>SUM(D5:D$123)/SUM(D$2:D$123)</f>
        <v>0.99928037598392228</v>
      </c>
      <c r="N5" s="8">
        <f t="shared" si="1"/>
        <v>0</v>
      </c>
      <c r="O5" s="8">
        <f t="shared" si="2"/>
        <v>0</v>
      </c>
      <c r="P5" s="8">
        <f t="shared" si="3"/>
        <v>0</v>
      </c>
      <c r="T5" s="15" t="s">
        <v>6</v>
      </c>
      <c r="U5" s="15" t="s">
        <v>9</v>
      </c>
      <c r="V5" s="22">
        <f>SUM(N$3:N$123)/((SUM(B$3:B$123)-1))</f>
        <v>12.528810259314962</v>
      </c>
      <c r="W5" s="22">
        <f t="shared" ref="W5" si="5">SUM(O$3:O$123)/((SUM(C$3:C$123)-1))</f>
        <v>9.0610748033875002</v>
      </c>
      <c r="X5" s="22">
        <f>SUM(P$3:P$123)/((SUM(D$3:D$123)-1))</f>
        <v>10.485765196174759</v>
      </c>
    </row>
    <row r="6" spans="1:30" x14ac:dyDescent="0.45">
      <c r="A6" s="15">
        <v>0.75</v>
      </c>
      <c r="B6" s="17">
        <v>0</v>
      </c>
      <c r="C6" s="18">
        <v>0</v>
      </c>
      <c r="D6" s="17">
        <v>0</v>
      </c>
      <c r="E6" s="7">
        <f>SUM(B$3:B6)</f>
        <v>273</v>
      </c>
      <c r="F6" s="7">
        <f>SUM(C$3:C6)</f>
        <v>2</v>
      </c>
      <c r="G6" s="7">
        <f>SUM(D$3:D6)</f>
        <v>275</v>
      </c>
      <c r="H6" s="9">
        <f t="shared" si="4"/>
        <v>3.1130978174105412E-3</v>
      </c>
      <c r="I6" s="9">
        <f t="shared" si="0"/>
        <v>6.7923246731193751E-6</v>
      </c>
      <c r="J6" s="9">
        <f t="shared" si="0"/>
        <v>7.1962401607770891E-4</v>
      </c>
      <c r="K6" s="9">
        <f>SUM(B6:B$123)/SUM(B$2:B$123)</f>
        <v>0.99688690218258946</v>
      </c>
      <c r="L6" s="9">
        <f>SUM(C6:C$123)/SUM(C$2:C$123)</f>
        <v>0.99999320767532685</v>
      </c>
      <c r="M6" s="9">
        <f>SUM(D6:D$123)/SUM(D$2:D$123)</f>
        <v>0.99928037598392228</v>
      </c>
      <c r="N6" s="8">
        <f t="shared" si="1"/>
        <v>0</v>
      </c>
      <c r="O6" s="8">
        <f t="shared" si="2"/>
        <v>0</v>
      </c>
      <c r="P6" s="8">
        <f t="shared" si="3"/>
        <v>0</v>
      </c>
      <c r="T6" s="15" t="s">
        <v>16</v>
      </c>
      <c r="U6" s="15" t="s">
        <v>12</v>
      </c>
      <c r="V6" s="22">
        <f t="shared" ref="V6:W6" si="6">SQRT(V5)</f>
        <v>3.5396059468978978</v>
      </c>
      <c r="W6" s="22">
        <f t="shared" si="6"/>
        <v>3.0101619231176753</v>
      </c>
      <c r="X6" s="22">
        <f>SQRT(X5)</f>
        <v>3.2381731263437352</v>
      </c>
    </row>
    <row r="7" spans="1:30" x14ac:dyDescent="0.45">
      <c r="A7" s="15">
        <v>1</v>
      </c>
      <c r="B7" s="17">
        <v>0</v>
      </c>
      <c r="C7" s="18">
        <v>0</v>
      </c>
      <c r="D7" s="17">
        <v>0</v>
      </c>
      <c r="E7" s="7">
        <f>SUM(B$3:B7)</f>
        <v>273</v>
      </c>
      <c r="F7" s="7">
        <f>SUM(C$3:C7)</f>
        <v>2</v>
      </c>
      <c r="G7" s="7">
        <f>SUM(D$3:D7)</f>
        <v>275</v>
      </c>
      <c r="H7" s="9">
        <f t="shared" si="4"/>
        <v>3.1130978174105412E-3</v>
      </c>
      <c r="I7" s="9">
        <f t="shared" si="0"/>
        <v>6.7923246731193751E-6</v>
      </c>
      <c r="J7" s="9">
        <f t="shared" si="0"/>
        <v>7.1962401607770891E-4</v>
      </c>
      <c r="K7" s="9">
        <f>SUM(B7:B$123)/SUM(B$2:B$123)</f>
        <v>0.99688690218258946</v>
      </c>
      <c r="L7" s="9">
        <f>SUM(C7:C$123)/SUM(C$2:C$123)</f>
        <v>0.99999320767532685</v>
      </c>
      <c r="M7" s="9">
        <f>SUM(D7:D$123)/SUM(D$2:D$123)</f>
        <v>0.99928037598392228</v>
      </c>
      <c r="N7" s="8">
        <f t="shared" si="1"/>
        <v>0</v>
      </c>
      <c r="O7" s="8">
        <f t="shared" si="2"/>
        <v>0</v>
      </c>
      <c r="P7" s="8">
        <f t="shared" si="3"/>
        <v>0</v>
      </c>
      <c r="T7" s="15" t="s">
        <v>13</v>
      </c>
      <c r="U7" s="15" t="s">
        <v>17</v>
      </c>
      <c r="V7" s="45">
        <f>V6/V2</f>
        <v>0.21457384609984337</v>
      </c>
      <c r="W7" s="45">
        <f t="shared" ref="W7" si="7">W6/W2</f>
        <v>0.20603473791492202</v>
      </c>
      <c r="X7" s="45">
        <f>X6/X2</f>
        <v>0.21526439155806604</v>
      </c>
    </row>
    <row r="8" spans="1:30" x14ac:dyDescent="0.45">
      <c r="A8" s="15">
        <v>1.25</v>
      </c>
      <c r="B8" s="17">
        <v>0</v>
      </c>
      <c r="C8" s="18">
        <v>0</v>
      </c>
      <c r="D8" s="17">
        <v>0</v>
      </c>
      <c r="E8" s="7">
        <f>SUM(B$3:B8)</f>
        <v>273</v>
      </c>
      <c r="F8" s="7">
        <f>SUM(C$3:C8)</f>
        <v>2</v>
      </c>
      <c r="G8" s="7">
        <f>SUM(D$3:D8)</f>
        <v>275</v>
      </c>
      <c r="H8" s="9">
        <f t="shared" si="4"/>
        <v>3.1130978174105412E-3</v>
      </c>
      <c r="I8" s="9">
        <f t="shared" si="0"/>
        <v>6.7923246731193751E-6</v>
      </c>
      <c r="J8" s="9">
        <f t="shared" si="0"/>
        <v>7.1962401607770891E-4</v>
      </c>
      <c r="K8" s="9">
        <f>SUM(B8:B$123)/SUM(B$2:B$123)</f>
        <v>0.99688690218258946</v>
      </c>
      <c r="L8" s="9">
        <f>SUM(C8:C$123)/SUM(C$2:C$123)</f>
        <v>0.99999320767532685</v>
      </c>
      <c r="M8" s="9">
        <f>SUM(D8:D$123)/SUM(D$2:D$123)</f>
        <v>0.99928037598392228</v>
      </c>
      <c r="N8" s="8">
        <f t="shared" si="1"/>
        <v>0</v>
      </c>
      <c r="O8" s="8">
        <f t="shared" si="2"/>
        <v>0</v>
      </c>
      <c r="P8" s="8">
        <f t="shared" si="3"/>
        <v>0</v>
      </c>
      <c r="T8" s="15" t="s">
        <v>2</v>
      </c>
      <c r="U8" s="15" t="s">
        <v>41</v>
      </c>
      <c r="V8" s="15">
        <f>SUM(B3:B123)</f>
        <v>87694</v>
      </c>
      <c r="W8" s="15">
        <f t="shared" ref="W8:X8" si="8">SUM(C3:C123)</f>
        <v>294450</v>
      </c>
      <c r="X8" s="15">
        <f t="shared" si="8"/>
        <v>382144</v>
      </c>
      <c r="Y8" s="20"/>
    </row>
    <row r="9" spans="1:30" x14ac:dyDescent="0.45">
      <c r="A9" s="15">
        <v>1.5</v>
      </c>
      <c r="B9" s="17">
        <v>0</v>
      </c>
      <c r="C9" s="18">
        <v>0</v>
      </c>
      <c r="D9" s="17">
        <v>0</v>
      </c>
      <c r="E9" s="7">
        <f>SUM(B$3:B9)</f>
        <v>273</v>
      </c>
      <c r="F9" s="7">
        <f>SUM(C$3:C9)</f>
        <v>2</v>
      </c>
      <c r="G9" s="7">
        <f>SUM(D$3:D9)</f>
        <v>275</v>
      </c>
      <c r="H9" s="9">
        <f t="shared" si="4"/>
        <v>3.1130978174105412E-3</v>
      </c>
      <c r="I9" s="9">
        <f t="shared" si="0"/>
        <v>6.7923246731193751E-6</v>
      </c>
      <c r="J9" s="9">
        <f t="shared" si="0"/>
        <v>7.1962401607770891E-4</v>
      </c>
      <c r="K9" s="9">
        <f>SUM(B9:B$123)/SUM(B$2:B$123)</f>
        <v>0.99688690218258946</v>
      </c>
      <c r="L9" s="9">
        <f>SUM(C9:C$123)/SUM(C$2:C$123)</f>
        <v>0.99999320767532685</v>
      </c>
      <c r="M9" s="9">
        <f>SUM(D9:D$123)/SUM(D$2:D$123)</f>
        <v>0.99928037598392228</v>
      </c>
      <c r="N9" s="8">
        <f t="shared" si="1"/>
        <v>0</v>
      </c>
      <c r="O9" s="8">
        <f t="shared" si="2"/>
        <v>0</v>
      </c>
      <c r="P9" s="8">
        <f t="shared" si="3"/>
        <v>0</v>
      </c>
      <c r="T9" s="15" t="s">
        <v>29</v>
      </c>
      <c r="U9" s="15" t="s">
        <v>41</v>
      </c>
      <c r="V9" s="41">
        <f>V8/$X$8</f>
        <v>0.22947893987606766</v>
      </c>
      <c r="W9" s="41">
        <f t="shared" ref="W9:X9" si="9">W8/$X$8</f>
        <v>0.77052106012393229</v>
      </c>
      <c r="X9" s="41">
        <f t="shared" si="9"/>
        <v>1</v>
      </c>
    </row>
    <row r="10" spans="1:30" x14ac:dyDescent="0.45">
      <c r="A10" s="15">
        <v>1.75</v>
      </c>
      <c r="B10" s="17">
        <v>0</v>
      </c>
      <c r="C10" s="18">
        <v>0</v>
      </c>
      <c r="D10" s="17">
        <v>0</v>
      </c>
      <c r="E10" s="7">
        <f>SUM(B$3:B10)</f>
        <v>273</v>
      </c>
      <c r="F10" s="7">
        <f>SUM(C$3:C10)</f>
        <v>2</v>
      </c>
      <c r="G10" s="7">
        <f>SUM(D$3:D10)</f>
        <v>275</v>
      </c>
      <c r="H10" s="9">
        <f t="shared" si="4"/>
        <v>3.1130978174105412E-3</v>
      </c>
      <c r="I10" s="9">
        <f t="shared" si="0"/>
        <v>6.7923246731193751E-6</v>
      </c>
      <c r="J10" s="9">
        <f t="shared" si="0"/>
        <v>7.1962401607770891E-4</v>
      </c>
      <c r="K10" s="9">
        <f>SUM(B10:B$123)/SUM(B$2:B$123)</f>
        <v>0.99688690218258946</v>
      </c>
      <c r="L10" s="9">
        <f>SUM(C10:C$123)/SUM(C$2:C$123)</f>
        <v>0.99999320767532685</v>
      </c>
      <c r="M10" s="9">
        <f>SUM(D10:D$123)/SUM(D$2:D$123)</f>
        <v>0.99928037598392228</v>
      </c>
      <c r="N10" s="8">
        <f t="shared" si="1"/>
        <v>0</v>
      </c>
      <c r="O10" s="8">
        <f t="shared" si="2"/>
        <v>0</v>
      </c>
      <c r="P10" s="8">
        <f t="shared" si="3"/>
        <v>0</v>
      </c>
    </row>
    <row r="11" spans="1:30" x14ac:dyDescent="0.45">
      <c r="A11" s="15">
        <v>2</v>
      </c>
      <c r="B11" s="17">
        <v>1</v>
      </c>
      <c r="C11" s="18">
        <v>0</v>
      </c>
      <c r="D11" s="17">
        <v>1</v>
      </c>
      <c r="E11" s="7">
        <f>SUM(B$3:B11)</f>
        <v>274</v>
      </c>
      <c r="F11" s="7">
        <f>SUM(C$3:C11)</f>
        <v>2</v>
      </c>
      <c r="G11" s="7">
        <f>SUM(D$3:D11)</f>
        <v>276</v>
      </c>
      <c r="H11" s="9">
        <f t="shared" si="4"/>
        <v>3.1245011061190047E-3</v>
      </c>
      <c r="I11" s="9">
        <f t="shared" si="0"/>
        <v>6.7923246731193751E-6</v>
      </c>
      <c r="J11" s="9">
        <f t="shared" si="0"/>
        <v>7.2224083068162784E-4</v>
      </c>
      <c r="K11" s="9">
        <f>SUM(B11:B$123)/SUM(B$2:B$123)</f>
        <v>0.99688690218258946</v>
      </c>
      <c r="L11" s="9">
        <f>SUM(C11:C$123)/SUM(C$2:C$123)</f>
        <v>0.99999320767532685</v>
      </c>
      <c r="M11" s="9">
        <f>SUM(D11:D$123)/SUM(D$2:D$123)</f>
        <v>0.99928037598392228</v>
      </c>
      <c r="N11" s="8">
        <f t="shared" si="1"/>
        <v>210.13344603883837</v>
      </c>
      <c r="O11" s="8">
        <f t="shared" si="2"/>
        <v>0</v>
      </c>
      <c r="P11" s="8">
        <f t="shared" si="3"/>
        <v>170.11389713207112</v>
      </c>
    </row>
    <row r="12" spans="1:30" x14ac:dyDescent="0.45">
      <c r="A12" s="15">
        <v>2.25</v>
      </c>
      <c r="B12" s="17">
        <v>2</v>
      </c>
      <c r="C12" s="18">
        <v>0</v>
      </c>
      <c r="D12" s="17">
        <v>2</v>
      </c>
      <c r="E12" s="7">
        <f>SUM(B$3:B12)</f>
        <v>276</v>
      </c>
      <c r="F12" s="7">
        <f>SUM(C$3:C12)</f>
        <v>2</v>
      </c>
      <c r="G12" s="7">
        <f>SUM(D$3:D12)</f>
        <v>278</v>
      </c>
      <c r="H12" s="9">
        <f t="shared" si="4"/>
        <v>3.1473076835359316E-3</v>
      </c>
      <c r="I12" s="9">
        <f t="shared" si="0"/>
        <v>6.7923246731193751E-6</v>
      </c>
      <c r="J12" s="9">
        <f t="shared" si="0"/>
        <v>7.2747445988946579E-4</v>
      </c>
      <c r="K12" s="9">
        <f>SUM(B12:B$123)/SUM(B$2:B$123)</f>
        <v>0.99687549889388094</v>
      </c>
      <c r="L12" s="9">
        <f>SUM(C12:C$123)/SUM(C$2:C$123)</f>
        <v>0.99999320767532685</v>
      </c>
      <c r="M12" s="9">
        <f>SUM(D12:D$123)/SUM(D$2:D$123)</f>
        <v>0.99927775916931838</v>
      </c>
      <c r="N12" s="8">
        <f t="shared" si="1"/>
        <v>405.89591173694646</v>
      </c>
      <c r="O12" s="8">
        <f t="shared" si="2"/>
        <v>0</v>
      </c>
      <c r="P12" s="8">
        <f t="shared" si="3"/>
        <v>327.31002242944118</v>
      </c>
    </row>
    <row r="13" spans="1:30" x14ac:dyDescent="0.45">
      <c r="A13" s="15">
        <v>2.5</v>
      </c>
      <c r="B13" s="17">
        <v>1</v>
      </c>
      <c r="C13" s="18">
        <v>2</v>
      </c>
      <c r="D13" s="17">
        <v>3</v>
      </c>
      <c r="E13" s="7">
        <f>SUM(B$3:B13)</f>
        <v>277</v>
      </c>
      <c r="F13" s="7">
        <f>SUM(C$3:C13)</f>
        <v>4</v>
      </c>
      <c r="G13" s="7">
        <f>SUM(D$3:D13)</f>
        <v>281</v>
      </c>
      <c r="H13" s="9">
        <f t="shared" si="4"/>
        <v>3.1587109722443951E-3</v>
      </c>
      <c r="I13" s="9">
        <f t="shared" si="0"/>
        <v>1.358464934623875E-5</v>
      </c>
      <c r="J13" s="9">
        <f t="shared" si="0"/>
        <v>7.3532490370122256E-4</v>
      </c>
      <c r="K13" s="9">
        <f>SUM(B13:B$123)/SUM(B$2:B$123)</f>
        <v>0.99685269231646412</v>
      </c>
      <c r="L13" s="9">
        <f>SUM(C13:C$123)/SUM(C$2:C$123)</f>
        <v>0.99999320767532685</v>
      </c>
      <c r="M13" s="9">
        <f>SUM(D13:D$123)/SUM(D$2:D$123)</f>
        <v>0.99927252554011048</v>
      </c>
      <c r="N13" s="8">
        <f t="shared" si="1"/>
        <v>195.88746569810812</v>
      </c>
      <c r="O13" s="8">
        <f t="shared" si="2"/>
        <v>293.30288392064767</v>
      </c>
      <c r="P13" s="8">
        <f t="shared" si="3"/>
        <v>471.96337589211021</v>
      </c>
    </row>
    <row r="14" spans="1:30" x14ac:dyDescent="0.45">
      <c r="A14" s="15">
        <v>2.75</v>
      </c>
      <c r="B14" s="17">
        <v>0</v>
      </c>
      <c r="C14" s="18">
        <v>1</v>
      </c>
      <c r="D14" s="17">
        <v>1</v>
      </c>
      <c r="E14" s="7">
        <f>SUM(B$3:B14)</f>
        <v>277</v>
      </c>
      <c r="F14" s="7">
        <f>SUM(C$3:C14)</f>
        <v>5</v>
      </c>
      <c r="G14" s="7">
        <f>SUM(D$3:D14)</f>
        <v>282</v>
      </c>
      <c r="H14" s="9">
        <f t="shared" si="4"/>
        <v>3.1587109722443951E-3</v>
      </c>
      <c r="I14" s="9">
        <f t="shared" si="0"/>
        <v>1.6980811682798438E-5</v>
      </c>
      <c r="J14" s="9">
        <f t="shared" si="0"/>
        <v>7.3794171830514148E-4</v>
      </c>
      <c r="K14" s="9">
        <f>SUM(B14:B$123)/SUM(B$2:B$123)</f>
        <v>0.99684128902775559</v>
      </c>
      <c r="L14" s="9">
        <f>SUM(C14:C$123)/SUM(C$2:C$123)</f>
        <v>0.9999864153506538</v>
      </c>
      <c r="M14" s="9">
        <f>SUM(D14:D$123)/SUM(D$2:D$123)</f>
        <v>0.99926467509629879</v>
      </c>
      <c r="N14" s="8">
        <f t="shared" si="1"/>
        <v>0</v>
      </c>
      <c r="O14" s="8">
        <f t="shared" si="2"/>
        <v>140.6589555449732</v>
      </c>
      <c r="P14" s="8">
        <f t="shared" si="3"/>
        <v>151.11223938001953</v>
      </c>
    </row>
    <row r="15" spans="1:30" x14ac:dyDescent="0.45">
      <c r="A15" s="15">
        <v>3</v>
      </c>
      <c r="B15" s="17">
        <v>2</v>
      </c>
      <c r="C15" s="18">
        <v>0</v>
      </c>
      <c r="D15" s="17">
        <v>2</v>
      </c>
      <c r="E15" s="7">
        <f>SUM(B$3:B15)</f>
        <v>279</v>
      </c>
      <c r="F15" s="7">
        <f>SUM(C$3:C15)</f>
        <v>5</v>
      </c>
      <c r="G15" s="7">
        <f>SUM(D$3:D15)</f>
        <v>284</v>
      </c>
      <c r="H15" s="9">
        <f t="shared" si="4"/>
        <v>3.1815175496613221E-3</v>
      </c>
      <c r="I15" s="9">
        <f t="shared" si="0"/>
        <v>1.6980811682798438E-5</v>
      </c>
      <c r="J15" s="9">
        <f t="shared" si="0"/>
        <v>7.4317534751297944E-4</v>
      </c>
      <c r="K15" s="9">
        <f>SUM(B15:B$123)/SUM(B$2:B$123)</f>
        <v>0.99684128902775559</v>
      </c>
      <c r="L15" s="9">
        <f>SUM(C15:C$123)/SUM(C$2:C$123)</f>
        <v>0.99998301918831722</v>
      </c>
      <c r="M15" s="9">
        <f>SUM(D15:D$123)/SUM(D$2:D$123)</f>
        <v>0.9992620582816949</v>
      </c>
      <c r="N15" s="8">
        <f t="shared" si="1"/>
        <v>364.28297071475566</v>
      </c>
      <c r="O15" s="8">
        <f t="shared" si="2"/>
        <v>0</v>
      </c>
      <c r="P15" s="8">
        <f t="shared" si="3"/>
        <v>290.05670692533801</v>
      </c>
    </row>
    <row r="16" spans="1:30" x14ac:dyDescent="0.45">
      <c r="A16" s="15">
        <v>3.25</v>
      </c>
      <c r="B16" s="17">
        <v>0</v>
      </c>
      <c r="C16" s="18">
        <v>0</v>
      </c>
      <c r="D16" s="17">
        <v>0</v>
      </c>
      <c r="E16" s="7">
        <f>SUM(B$3:B16)</f>
        <v>279</v>
      </c>
      <c r="F16" s="7">
        <f>SUM(C$3:C16)</f>
        <v>5</v>
      </c>
      <c r="G16" s="7">
        <f>SUM(D$3:D16)</f>
        <v>284</v>
      </c>
      <c r="H16" s="9">
        <f t="shared" si="4"/>
        <v>3.1815175496613221E-3</v>
      </c>
      <c r="I16" s="9">
        <f t="shared" si="0"/>
        <v>1.6980811682798438E-5</v>
      </c>
      <c r="J16" s="9">
        <f t="shared" si="0"/>
        <v>7.4317534751297944E-4</v>
      </c>
      <c r="K16" s="9">
        <f>SUM(B16:B$123)/SUM(B$2:B$123)</f>
        <v>0.99681848245033866</v>
      </c>
      <c r="L16" s="9">
        <f>SUM(C16:C$123)/SUM(C$2:C$123)</f>
        <v>0.99998301918831722</v>
      </c>
      <c r="M16" s="9">
        <f>SUM(D16:D$123)/SUM(D$2:D$123)</f>
        <v>0.999256824652487</v>
      </c>
      <c r="N16" s="8">
        <f t="shared" si="1"/>
        <v>0</v>
      </c>
      <c r="O16" s="8">
        <f t="shared" si="2"/>
        <v>0</v>
      </c>
      <c r="P16" s="8">
        <f t="shared" si="3"/>
        <v>0</v>
      </c>
    </row>
    <row r="17" spans="1:16" x14ac:dyDescent="0.45">
      <c r="A17" s="15">
        <v>3.5</v>
      </c>
      <c r="B17" s="17">
        <v>1</v>
      </c>
      <c r="C17" s="18">
        <v>0</v>
      </c>
      <c r="D17" s="17">
        <v>1</v>
      </c>
      <c r="E17" s="7">
        <f>SUM(B$3:B17)</f>
        <v>280</v>
      </c>
      <c r="F17" s="7">
        <f>SUM(C$3:C17)</f>
        <v>5</v>
      </c>
      <c r="G17" s="7">
        <f>SUM(D$3:D17)</f>
        <v>285</v>
      </c>
      <c r="H17" s="9">
        <f t="shared" si="4"/>
        <v>3.1929208383697861E-3</v>
      </c>
      <c r="I17" s="9">
        <f t="shared" si="0"/>
        <v>1.6980811682798438E-5</v>
      </c>
      <c r="J17" s="9">
        <f t="shared" si="0"/>
        <v>7.4579216211689836E-4</v>
      </c>
      <c r="K17" s="9">
        <f>SUM(B17:B$123)/SUM(B$2:B$123)</f>
        <v>0.99681848245033866</v>
      </c>
      <c r="L17" s="9">
        <f>SUM(C17:C$123)/SUM(C$2:C$123)</f>
        <v>0.99998301918831722</v>
      </c>
      <c r="M17" s="9">
        <f>SUM(D17:D$123)/SUM(D$2:D$123)</f>
        <v>0.999256824652487</v>
      </c>
      <c r="N17" s="8">
        <f t="shared" si="1"/>
        <v>168.89550501664758</v>
      </c>
      <c r="O17" s="8">
        <f t="shared" si="2"/>
        <v>0</v>
      </c>
      <c r="P17" s="8">
        <f t="shared" si="3"/>
        <v>133.23558162796797</v>
      </c>
    </row>
    <row r="18" spans="1:16" x14ac:dyDescent="0.45">
      <c r="A18" s="15">
        <v>3.75</v>
      </c>
      <c r="B18" s="17">
        <v>1</v>
      </c>
      <c r="C18" s="18">
        <v>1</v>
      </c>
      <c r="D18" s="17">
        <v>2</v>
      </c>
      <c r="E18" s="7">
        <f>SUM(B$3:B18)</f>
        <v>281</v>
      </c>
      <c r="F18" s="7">
        <f>SUM(C$3:C18)</f>
        <v>6</v>
      </c>
      <c r="G18" s="7">
        <f>SUM(D$3:D18)</f>
        <v>287</v>
      </c>
      <c r="H18" s="9">
        <f t="shared" si="4"/>
        <v>3.2043241270782495E-3</v>
      </c>
      <c r="I18" s="9">
        <f t="shared" si="0"/>
        <v>2.0376974019358125E-5</v>
      </c>
      <c r="J18" s="9">
        <f t="shared" si="0"/>
        <v>7.5102579132473621E-4</v>
      </c>
      <c r="K18" s="9">
        <f>SUM(B18:B$123)/SUM(B$2:B$123)</f>
        <v>0.99680707916163025</v>
      </c>
      <c r="L18" s="9">
        <f>SUM(C18:C$123)/SUM(C$2:C$123)</f>
        <v>0.99998301918831722</v>
      </c>
      <c r="M18" s="9">
        <f>SUM(D18:D$123)/SUM(D$2:D$123)</f>
        <v>0.9992542078378831</v>
      </c>
      <c r="N18" s="8">
        <f t="shared" si="1"/>
        <v>162.46001484628243</v>
      </c>
      <c r="O18" s="8">
        <f t="shared" si="2"/>
        <v>117.93900988357058</v>
      </c>
      <c r="P18" s="8">
        <f t="shared" si="3"/>
        <v>255.05339142123486</v>
      </c>
    </row>
    <row r="19" spans="1:16" x14ac:dyDescent="0.45">
      <c r="A19" s="15">
        <v>4</v>
      </c>
      <c r="B19" s="17">
        <v>1</v>
      </c>
      <c r="C19" s="18">
        <v>3</v>
      </c>
      <c r="D19" s="17">
        <v>4</v>
      </c>
      <c r="E19" s="7">
        <f>SUM(B$3:B19)</f>
        <v>282</v>
      </c>
      <c r="F19" s="7">
        <f>SUM(C$3:C19)</f>
        <v>9</v>
      </c>
      <c r="G19" s="7">
        <f>SUM(D$3:D19)</f>
        <v>291</v>
      </c>
      <c r="H19" s="9">
        <f t="shared" si="4"/>
        <v>3.215727415786713E-3</v>
      </c>
      <c r="I19" s="9">
        <f t="shared" si="4"/>
        <v>3.0565461029037188E-5</v>
      </c>
      <c r="J19" s="9">
        <f t="shared" si="4"/>
        <v>7.6149304974041201E-4</v>
      </c>
      <c r="K19" s="9">
        <f>SUM(B19:B$123)/SUM(B$2:B$123)</f>
        <v>0.99679567587292173</v>
      </c>
      <c r="L19" s="9">
        <f>SUM(C19:C$123)/SUM(C$2:C$123)</f>
        <v>0.99997962302598065</v>
      </c>
      <c r="M19" s="9">
        <f>SUM(D19:D$123)/SUM(D$2:D$123)</f>
        <v>0.99924897420867531</v>
      </c>
      <c r="N19" s="8">
        <f t="shared" si="1"/>
        <v>156.14952467591732</v>
      </c>
      <c r="O19" s="8">
        <f t="shared" si="2"/>
        <v>337.71457040465975</v>
      </c>
      <c r="P19" s="8">
        <f t="shared" si="3"/>
        <v>487.77123917306761</v>
      </c>
    </row>
    <row r="20" spans="1:16" x14ac:dyDescent="0.45">
      <c r="A20" s="15">
        <v>4.25</v>
      </c>
      <c r="B20" s="17">
        <v>0</v>
      </c>
      <c r="C20" s="18">
        <v>3</v>
      </c>
      <c r="D20" s="17">
        <v>3</v>
      </c>
      <c r="E20" s="7">
        <f>SUM(B$3:B20)</f>
        <v>282</v>
      </c>
      <c r="F20" s="7">
        <f>SUM(C$3:C20)</f>
        <v>12</v>
      </c>
      <c r="G20" s="7">
        <f>SUM(D$3:D20)</f>
        <v>294</v>
      </c>
      <c r="H20" s="9">
        <f t="shared" si="4"/>
        <v>3.215727415786713E-3</v>
      </c>
      <c r="I20" s="9">
        <f t="shared" si="4"/>
        <v>4.0753948038716251E-5</v>
      </c>
      <c r="J20" s="9">
        <f t="shared" si="4"/>
        <v>7.6934349355216878E-4</v>
      </c>
      <c r="K20" s="9">
        <f>SUM(B20:B$123)/SUM(B$2:B$123)</f>
        <v>0.99678427258421332</v>
      </c>
      <c r="L20" s="9">
        <f>SUM(C20:C$123)/SUM(C$2:C$123)</f>
        <v>0.99996943453897091</v>
      </c>
      <c r="M20" s="9">
        <f>SUM(D20:D$123)/SUM(D$2:D$123)</f>
        <v>0.99923850695025962</v>
      </c>
      <c r="N20" s="8">
        <f t="shared" si="1"/>
        <v>0</v>
      </c>
      <c r="O20" s="8">
        <f t="shared" si="2"/>
        <v>321.98711115860783</v>
      </c>
      <c r="P20" s="8">
        <f t="shared" si="3"/>
        <v>349.45177162774911</v>
      </c>
    </row>
    <row r="21" spans="1:16" x14ac:dyDescent="0.45">
      <c r="A21" s="15">
        <v>4.5</v>
      </c>
      <c r="B21" s="17">
        <v>1</v>
      </c>
      <c r="C21" s="18">
        <v>9</v>
      </c>
      <c r="D21" s="17">
        <v>10</v>
      </c>
      <c r="E21" s="7">
        <f>SUM(B$3:B21)</f>
        <v>283</v>
      </c>
      <c r="F21" s="7">
        <f>SUM(C$3:C21)</f>
        <v>21</v>
      </c>
      <c r="G21" s="7">
        <f>SUM(D$3:D21)</f>
        <v>304</v>
      </c>
      <c r="H21" s="9">
        <f t="shared" si="4"/>
        <v>3.2271307044951765E-3</v>
      </c>
      <c r="I21" s="9">
        <f t="shared" si="4"/>
        <v>7.1319409067753439E-5</v>
      </c>
      <c r="J21" s="9">
        <f t="shared" si="4"/>
        <v>7.9551163959135822E-4</v>
      </c>
      <c r="K21" s="9">
        <f>SUM(B21:B$123)/SUM(B$2:B$123)</f>
        <v>0.99678427258421332</v>
      </c>
      <c r="L21" s="9">
        <f>SUM(C21:C$123)/SUM(C$2:C$123)</f>
        <v>0.99995924605196129</v>
      </c>
      <c r="M21" s="9">
        <f>SUM(D21:D$123)/SUM(D$2:D$123)</f>
        <v>0.99923065650644782</v>
      </c>
      <c r="N21" s="8">
        <f t="shared" si="1"/>
        <v>143.90354433518704</v>
      </c>
      <c r="O21" s="8">
        <f t="shared" si="2"/>
        <v>919.9039557376675</v>
      </c>
      <c r="P21" s="8">
        <f t="shared" si="3"/>
        <v>1111.5003795856585</v>
      </c>
    </row>
    <row r="22" spans="1:16" x14ac:dyDescent="0.45">
      <c r="A22" s="15">
        <v>4.75</v>
      </c>
      <c r="B22" s="17">
        <v>1</v>
      </c>
      <c r="C22" s="18">
        <v>16</v>
      </c>
      <c r="D22" s="17">
        <v>17</v>
      </c>
      <c r="E22" s="7">
        <f>SUM(B$3:B22)</f>
        <v>284</v>
      </c>
      <c r="F22" s="7">
        <f>SUM(C$3:C22)</f>
        <v>37</v>
      </c>
      <c r="G22" s="7">
        <f>SUM(D$3:D22)</f>
        <v>321</v>
      </c>
      <c r="H22" s="9">
        <f t="shared" si="4"/>
        <v>3.23853399320364E-3</v>
      </c>
      <c r="I22" s="9">
        <f t="shared" si="4"/>
        <v>1.2565800645270844E-4</v>
      </c>
      <c r="J22" s="9">
        <f t="shared" si="4"/>
        <v>8.3999748785798024E-4</v>
      </c>
      <c r="K22" s="9">
        <f>SUM(B22:B$123)/SUM(B$2:B$123)</f>
        <v>0.99677286929550479</v>
      </c>
      <c r="L22" s="9">
        <f>SUM(C22:C$123)/SUM(C$2:C$123)</f>
        <v>0.99992868059093221</v>
      </c>
      <c r="M22" s="9">
        <f>SUM(D22:D$123)/SUM(D$2:D$123)</f>
        <v>0.99920448836040865</v>
      </c>
      <c r="N22" s="8">
        <f t="shared" si="1"/>
        <v>137.96805416482192</v>
      </c>
      <c r="O22" s="8">
        <f t="shared" si="2"/>
        <v>1555.5050275546873</v>
      </c>
      <c r="P22" s="8">
        <f t="shared" si="3"/>
        <v>1800.9995847006603</v>
      </c>
    </row>
    <row r="23" spans="1:16" x14ac:dyDescent="0.45">
      <c r="A23" s="15">
        <v>5</v>
      </c>
      <c r="B23" s="17">
        <v>1</v>
      </c>
      <c r="C23" s="18">
        <v>20</v>
      </c>
      <c r="D23" s="17">
        <v>21</v>
      </c>
      <c r="E23" s="7">
        <f>SUM(B$3:B23)</f>
        <v>285</v>
      </c>
      <c r="F23" s="7">
        <f>SUM(C$3:C23)</f>
        <v>57</v>
      </c>
      <c r="G23" s="7">
        <f>SUM(D$3:D23)</f>
        <v>342</v>
      </c>
      <c r="H23" s="9">
        <f t="shared" si="4"/>
        <v>3.2499372819121035E-3</v>
      </c>
      <c r="I23" s="9">
        <f t="shared" si="4"/>
        <v>1.9358125318390219E-4</v>
      </c>
      <c r="J23" s="9">
        <f t="shared" si="4"/>
        <v>8.9495059454027805E-4</v>
      </c>
      <c r="K23" s="9">
        <f>SUM(B23:B$123)/SUM(B$2:B$123)</f>
        <v>0.99676146600679638</v>
      </c>
      <c r="L23" s="9">
        <f>SUM(C23:C$123)/SUM(C$2:C$123)</f>
        <v>0.9998743419935473</v>
      </c>
      <c r="M23" s="9">
        <f>SUM(D23:D$123)/SUM(D$2:D$123)</f>
        <v>0.99916000251214199</v>
      </c>
      <c r="N23" s="8">
        <f t="shared" si="1"/>
        <v>132.15756399445678</v>
      </c>
      <c r="O23" s="8">
        <f t="shared" si="2"/>
        <v>1847.0315561363461</v>
      </c>
      <c r="P23" s="8">
        <f t="shared" si="3"/>
        <v>2118.0025886011604</v>
      </c>
    </row>
    <row r="24" spans="1:16" x14ac:dyDescent="0.45">
      <c r="A24" s="15">
        <v>5.25</v>
      </c>
      <c r="B24" s="17">
        <v>4</v>
      </c>
      <c r="C24" s="18">
        <v>30</v>
      </c>
      <c r="D24" s="17">
        <v>34</v>
      </c>
      <c r="E24" s="7">
        <f>SUM(B$3:B24)</f>
        <v>289</v>
      </c>
      <c r="F24" s="7">
        <f>SUM(C$3:C24)</f>
        <v>87</v>
      </c>
      <c r="G24" s="7">
        <f>SUM(D$3:D24)</f>
        <v>376</v>
      </c>
      <c r="H24" s="9">
        <f t="shared" si="4"/>
        <v>3.2955504367459575E-3</v>
      </c>
      <c r="I24" s="9">
        <f t="shared" si="4"/>
        <v>2.9546612328069282E-4</v>
      </c>
      <c r="J24" s="9">
        <f t="shared" si="4"/>
        <v>9.8392229107352198E-4</v>
      </c>
      <c r="K24" s="9">
        <f>SUM(B24:B$123)/SUM(B$2:B$123)</f>
        <v>0.99675006271808786</v>
      </c>
      <c r="L24" s="9">
        <f>SUM(C24:C$123)/SUM(C$2:C$123)</f>
        <v>0.99980641874681608</v>
      </c>
      <c r="M24" s="9">
        <f>SUM(D24:D$123)/SUM(D$2:D$123)</f>
        <v>0.99910504940545974</v>
      </c>
      <c r="N24" s="8">
        <f t="shared" si="1"/>
        <v>505.88829529636655</v>
      </c>
      <c r="O24" s="8">
        <f t="shared" si="2"/>
        <v>2628.2727417439996</v>
      </c>
      <c r="P24" s="8">
        <f t="shared" si="3"/>
        <v>3260.5449270214849</v>
      </c>
    </row>
    <row r="25" spans="1:16" x14ac:dyDescent="0.45">
      <c r="A25" s="15">
        <v>5.5</v>
      </c>
      <c r="B25" s="17">
        <v>4</v>
      </c>
      <c r="C25" s="18">
        <v>58</v>
      </c>
      <c r="D25" s="17">
        <v>62</v>
      </c>
      <c r="E25" s="7">
        <f>SUM(B$3:B25)</f>
        <v>293</v>
      </c>
      <c r="F25" s="7">
        <f>SUM(C$3:C25)</f>
        <v>145</v>
      </c>
      <c r="G25" s="7">
        <f>SUM(D$3:D25)</f>
        <v>438</v>
      </c>
      <c r="H25" s="9">
        <f t="shared" si="4"/>
        <v>3.3411635915798115E-3</v>
      </c>
      <c r="I25" s="9">
        <f t="shared" si="4"/>
        <v>4.9244353880115469E-4</v>
      </c>
      <c r="J25" s="9">
        <f t="shared" si="4"/>
        <v>1.1461647965164965E-3</v>
      </c>
      <c r="K25" s="9">
        <f>SUM(B25:B$123)/SUM(B$2:B$123)</f>
        <v>0.99670444956325399</v>
      </c>
      <c r="L25" s="9">
        <f>SUM(C25:C$123)/SUM(C$2:C$123)</f>
        <v>0.99970453387671931</v>
      </c>
      <c r="M25" s="9">
        <f>SUM(D25:D$123)/SUM(D$2:D$123)</f>
        <v>0.99901607770892653</v>
      </c>
      <c r="N25" s="8">
        <f t="shared" si="1"/>
        <v>483.64633461490604</v>
      </c>
      <c r="O25" s="8">
        <f t="shared" si="2"/>
        <v>4813.5130886147281</v>
      </c>
      <c r="P25" s="8">
        <f t="shared" si="3"/>
        <v>5645.9986459281527</v>
      </c>
    </row>
    <row r="26" spans="1:16" x14ac:dyDescent="0.45">
      <c r="A26" s="15">
        <v>5.75</v>
      </c>
      <c r="B26" s="17">
        <v>7</v>
      </c>
      <c r="C26" s="18">
        <v>80</v>
      </c>
      <c r="D26" s="17">
        <v>87</v>
      </c>
      <c r="E26" s="7">
        <f>SUM(B$3:B26)</f>
        <v>300</v>
      </c>
      <c r="F26" s="7">
        <f>SUM(C$3:C26)</f>
        <v>225</v>
      </c>
      <c r="G26" s="7">
        <f>SUM(D$3:D26)</f>
        <v>525</v>
      </c>
      <c r="H26" s="9">
        <f t="shared" si="4"/>
        <v>3.4209866125390564E-3</v>
      </c>
      <c r="I26" s="9">
        <f t="shared" si="4"/>
        <v>7.641365257259297E-4</v>
      </c>
      <c r="J26" s="9">
        <f t="shared" si="4"/>
        <v>1.3738276670574442E-3</v>
      </c>
      <c r="K26" s="9">
        <f>SUM(B26:B$123)/SUM(B$2:B$123)</f>
        <v>0.99665883640842023</v>
      </c>
      <c r="L26" s="9">
        <f>SUM(C26:C$123)/SUM(C$2:C$123)</f>
        <v>0.99950755646119882</v>
      </c>
      <c r="M26" s="9">
        <f>SUM(D26:D$123)/SUM(D$2:D$123)</f>
        <v>0.99885383520348348</v>
      </c>
      <c r="N26" s="8">
        <f t="shared" si="1"/>
        <v>808.33265438352964</v>
      </c>
      <c r="O26" s="8">
        <f t="shared" si="2"/>
        <v>6279.9294848612271</v>
      </c>
      <c r="P26" s="8">
        <f t="shared" si="3"/>
        <v>7512.9379283477501</v>
      </c>
    </row>
    <row r="27" spans="1:16" x14ac:dyDescent="0.45">
      <c r="A27" s="15">
        <v>6</v>
      </c>
      <c r="B27" s="17">
        <v>6</v>
      </c>
      <c r="C27" s="18">
        <v>137</v>
      </c>
      <c r="D27" s="17">
        <v>143</v>
      </c>
      <c r="E27" s="7">
        <f>SUM(B$3:B27)</f>
        <v>306</v>
      </c>
      <c r="F27" s="7">
        <f>SUM(C$3:C27)</f>
        <v>362</v>
      </c>
      <c r="G27" s="7">
        <f>SUM(D$3:D27)</f>
        <v>668</v>
      </c>
      <c r="H27" s="9">
        <f t="shared" si="4"/>
        <v>3.4894063447898373E-3</v>
      </c>
      <c r="I27" s="9">
        <f t="shared" si="4"/>
        <v>1.2294107658346069E-3</v>
      </c>
      <c r="J27" s="9">
        <f t="shared" si="4"/>
        <v>1.7480321554178529E-3</v>
      </c>
      <c r="K27" s="9">
        <f>SUM(B27:B$123)/SUM(B$2:B$123)</f>
        <v>0.99657901338746091</v>
      </c>
      <c r="L27" s="9">
        <f>SUM(C27:C$123)/SUM(C$2:C$123)</f>
        <v>0.99923586347427407</v>
      </c>
      <c r="M27" s="9">
        <f>SUM(D27:D$123)/SUM(D$2:D$123)</f>
        <v>0.9986261723329426</v>
      </c>
      <c r="N27" s="8">
        <f t="shared" si="1"/>
        <v>660.99361987797738</v>
      </c>
      <c r="O27" s="8">
        <f t="shared" si="2"/>
        <v>10156.033603921811</v>
      </c>
      <c r="P27" s="8">
        <f t="shared" si="3"/>
        <v>11693.356310988165</v>
      </c>
    </row>
    <row r="28" spans="1:16" x14ac:dyDescent="0.45">
      <c r="A28" s="15">
        <v>6.25</v>
      </c>
      <c r="B28" s="17">
        <v>9</v>
      </c>
      <c r="C28" s="18">
        <v>210</v>
      </c>
      <c r="D28" s="17">
        <v>219</v>
      </c>
      <c r="E28" s="7">
        <f>SUM(B$3:B28)</f>
        <v>315</v>
      </c>
      <c r="F28" s="7">
        <f>SUM(C$3:C28)</f>
        <v>572</v>
      </c>
      <c r="G28" s="7">
        <f>SUM(D$3:D28)</f>
        <v>887</v>
      </c>
      <c r="H28" s="9">
        <f t="shared" si="4"/>
        <v>3.5920359431660092E-3</v>
      </c>
      <c r="I28" s="9">
        <f t="shared" si="4"/>
        <v>1.9426048565121413E-3</v>
      </c>
      <c r="J28" s="9">
        <f t="shared" si="4"/>
        <v>2.3211145536761011E-3</v>
      </c>
      <c r="K28" s="9">
        <f>SUM(B28:B$123)/SUM(B$2:B$123)</f>
        <v>0.99651059365521011</v>
      </c>
      <c r="L28" s="9">
        <f>SUM(C28:C$123)/SUM(C$2:C$123)</f>
        <v>0.9987705892341654</v>
      </c>
      <c r="M28" s="9">
        <f>SUM(D28:D$123)/SUM(D$2:D$123)</f>
        <v>0.99825196784458214</v>
      </c>
      <c r="N28" s="8">
        <f t="shared" si="1"/>
        <v>944.82101828368002</v>
      </c>
      <c r="O28" s="8">
        <f t="shared" si="2"/>
        <v>14676.720603313446</v>
      </c>
      <c r="P28" s="8">
        <f t="shared" si="3"/>
        <v>16931.511201627563</v>
      </c>
    </row>
    <row r="29" spans="1:16" x14ac:dyDescent="0.45">
      <c r="A29" s="15">
        <v>6.5</v>
      </c>
      <c r="B29" s="17">
        <v>26</v>
      </c>
      <c r="C29" s="18">
        <v>301</v>
      </c>
      <c r="D29" s="17">
        <v>327</v>
      </c>
      <c r="E29" s="7">
        <f>SUM(B$3:B29)</f>
        <v>341</v>
      </c>
      <c r="F29" s="7">
        <f>SUM(C$3:C29)</f>
        <v>873</v>
      </c>
      <c r="G29" s="7">
        <f>SUM(D$3:D29)</f>
        <v>1214</v>
      </c>
      <c r="H29" s="9">
        <f t="shared" si="4"/>
        <v>3.8885214495860605E-3</v>
      </c>
      <c r="I29" s="9">
        <f t="shared" si="4"/>
        <v>2.9648497198166072E-3</v>
      </c>
      <c r="J29" s="9">
        <f t="shared" si="4"/>
        <v>3.1768129291575948E-3</v>
      </c>
      <c r="K29" s="9">
        <f>SUM(B29:B$123)/SUM(B$2:B$123)</f>
        <v>0.99640796405683396</v>
      </c>
      <c r="L29" s="9">
        <f>SUM(C29:C$123)/SUM(C$2:C$123)</f>
        <v>0.9980573951434879</v>
      </c>
      <c r="M29" s="9">
        <f>SUM(D29:D$123)/SUM(D$2:D$123)</f>
        <v>0.99767888544632388</v>
      </c>
      <c r="N29" s="8">
        <f t="shared" si="1"/>
        <v>2597.9101972789153</v>
      </c>
      <c r="O29" s="8">
        <f t="shared" si="2"/>
        <v>19797.269453728724</v>
      </c>
      <c r="P29" s="8">
        <f t="shared" si="3"/>
        <v>23864.116852662053</v>
      </c>
    </row>
    <row r="30" spans="1:16" x14ac:dyDescent="0.45">
      <c r="A30" s="15">
        <v>6.75</v>
      </c>
      <c r="B30" s="17">
        <v>19</v>
      </c>
      <c r="C30" s="18">
        <v>394</v>
      </c>
      <c r="D30" s="17">
        <v>413</v>
      </c>
      <c r="E30" s="7">
        <f>SUM(B$3:B30)</f>
        <v>360</v>
      </c>
      <c r="F30" s="7">
        <f>SUM(C$3:C30)</f>
        <v>1267</v>
      </c>
      <c r="G30" s="7">
        <f>SUM(D$3:D30)</f>
        <v>1627</v>
      </c>
      <c r="H30" s="9">
        <f t="shared" si="4"/>
        <v>4.1051839350468673E-3</v>
      </c>
      <c r="I30" s="9">
        <f t="shared" si="4"/>
        <v>4.3029376804211246E-3</v>
      </c>
      <c r="J30" s="9">
        <f t="shared" si="4"/>
        <v>4.2575573605761179E-3</v>
      </c>
      <c r="K30" s="9">
        <f>SUM(B30:B$123)/SUM(B$2:B$123)</f>
        <v>0.99611147855041393</v>
      </c>
      <c r="L30" s="9">
        <f>SUM(C30:C$123)/SUM(C$2:C$123)</f>
        <v>0.99703515028018341</v>
      </c>
      <c r="M30" s="9">
        <f>SUM(D30:D$123)/SUM(D$2:D$123)</f>
        <v>0.99682318707084239</v>
      </c>
      <c r="N30" s="8">
        <f t="shared" si="1"/>
        <v>1804.698523236116</v>
      </c>
      <c r="O30" s="8">
        <f t="shared" si="2"/>
        <v>24340.994122348915</v>
      </c>
      <c r="P30" s="8">
        <f t="shared" si="3"/>
        <v>28402.036722095785</v>
      </c>
    </row>
    <row r="31" spans="1:16" x14ac:dyDescent="0.45">
      <c r="A31" s="15">
        <v>7</v>
      </c>
      <c r="B31" s="17">
        <v>27</v>
      </c>
      <c r="C31" s="18">
        <v>527</v>
      </c>
      <c r="D31" s="17">
        <v>554</v>
      </c>
      <c r="E31" s="7">
        <f>SUM(B$3:B31)</f>
        <v>387</v>
      </c>
      <c r="F31" s="7">
        <f>SUM(C$3:C31)</f>
        <v>1794</v>
      </c>
      <c r="G31" s="7">
        <f>SUM(D$3:D31)</f>
        <v>2181</v>
      </c>
      <c r="H31" s="9">
        <f t="shared" si="4"/>
        <v>4.4130727301753825E-3</v>
      </c>
      <c r="I31" s="9">
        <f t="shared" si="4"/>
        <v>6.0927152317880795E-3</v>
      </c>
      <c r="J31" s="9">
        <f t="shared" si="4"/>
        <v>5.7072726511472119E-3</v>
      </c>
      <c r="K31" s="9">
        <f>SUM(B31:B$123)/SUM(B$2:B$123)</f>
        <v>0.99589481606495311</v>
      </c>
      <c r="L31" s="9">
        <f>SUM(C31:C$123)/SUM(C$2:C$123)</f>
        <v>0.99569706231957888</v>
      </c>
      <c r="M31" s="9">
        <f>SUM(D31:D$123)/SUM(D$2:D$123)</f>
        <v>0.99574244263942391</v>
      </c>
      <c r="N31" s="8">
        <f t="shared" si="1"/>
        <v>2434.6883510514645</v>
      </c>
      <c r="O31" s="8">
        <f t="shared" si="2"/>
        <v>30519.458777074364</v>
      </c>
      <c r="P31" s="8">
        <f t="shared" si="3"/>
        <v>35836.143046923557</v>
      </c>
    </row>
    <row r="32" spans="1:16" x14ac:dyDescent="0.45">
      <c r="A32" s="15">
        <v>7.25</v>
      </c>
      <c r="B32" s="17">
        <v>36</v>
      </c>
      <c r="C32" s="18">
        <v>629</v>
      </c>
      <c r="D32" s="17">
        <v>665</v>
      </c>
      <c r="E32" s="7">
        <f>SUM(B$3:B32)</f>
        <v>423</v>
      </c>
      <c r="F32" s="7">
        <f>SUM(C$3:C32)</f>
        <v>2423</v>
      </c>
      <c r="G32" s="7">
        <f>SUM(D$3:D32)</f>
        <v>2846</v>
      </c>
      <c r="H32" s="9">
        <f t="shared" si="4"/>
        <v>4.8235911236800691E-3</v>
      </c>
      <c r="I32" s="9">
        <f t="shared" si="4"/>
        <v>8.2289013414841225E-3</v>
      </c>
      <c r="J32" s="9">
        <f t="shared" si="4"/>
        <v>7.4474543627533075E-3</v>
      </c>
      <c r="K32" s="9">
        <f>SUM(B32:B$123)/SUM(B$2:B$123)</f>
        <v>0.99558692726982456</v>
      </c>
      <c r="L32" s="9">
        <f>SUM(C32:C$123)/SUM(C$2:C$123)</f>
        <v>0.99390728476821188</v>
      </c>
      <c r="M32" s="9">
        <f>SUM(D32:D$123)/SUM(D$2:D$123)</f>
        <v>0.99429272734885277</v>
      </c>
      <c r="N32" s="8">
        <f t="shared" si="1"/>
        <v>3077.5734886021405</v>
      </c>
      <c r="O32" s="8">
        <f t="shared" si="2"/>
        <v>34072.426843188034</v>
      </c>
      <c r="P32" s="8">
        <f t="shared" si="3"/>
        <v>40383.649757027182</v>
      </c>
    </row>
    <row r="33" spans="1:16" x14ac:dyDescent="0.45">
      <c r="A33" s="15">
        <v>7.5</v>
      </c>
      <c r="B33" s="17">
        <v>68</v>
      </c>
      <c r="C33" s="18">
        <v>817</v>
      </c>
      <c r="D33" s="17">
        <v>885</v>
      </c>
      <c r="E33" s="7">
        <f>SUM(B$3:B33)</f>
        <v>491</v>
      </c>
      <c r="F33" s="7">
        <f>SUM(C$3:C33)</f>
        <v>3240</v>
      </c>
      <c r="G33" s="7">
        <f>SUM(D$3:D33)</f>
        <v>3731</v>
      </c>
      <c r="H33" s="9">
        <f t="shared" si="4"/>
        <v>5.5990147558555884E-3</v>
      </c>
      <c r="I33" s="9">
        <f t="shared" si="4"/>
        <v>1.1003565970453388E-2</v>
      </c>
      <c r="J33" s="9">
        <f t="shared" si="4"/>
        <v>9.7633352872215709E-3</v>
      </c>
      <c r="K33" s="9">
        <f>SUM(B33:B$123)/SUM(B$2:B$123)</f>
        <v>0.99517640887631997</v>
      </c>
      <c r="L33" s="9">
        <f>SUM(C33:C$123)/SUM(C$2:C$123)</f>
        <v>0.99177109865851587</v>
      </c>
      <c r="M33" s="9">
        <f>SUM(D33:D$123)/SUM(D$2:D$123)</f>
        <v>0.99255254563724671</v>
      </c>
      <c r="N33" s="8">
        <f t="shared" si="1"/>
        <v>5503.0810357747705</v>
      </c>
      <c r="O33" s="8">
        <f t="shared" si="2"/>
        <v>41300.750054754892</v>
      </c>
      <c r="P33" s="8">
        <f t="shared" si="3"/>
        <v>50350.665151068177</v>
      </c>
    </row>
    <row r="34" spans="1:16" x14ac:dyDescent="0.45">
      <c r="A34" s="15">
        <v>7.75</v>
      </c>
      <c r="B34" s="17">
        <v>92</v>
      </c>
      <c r="C34" s="18">
        <v>936</v>
      </c>
      <c r="D34" s="17">
        <v>1028</v>
      </c>
      <c r="E34" s="7">
        <f>SUM(B$3:B34)</f>
        <v>583</v>
      </c>
      <c r="F34" s="7">
        <f>SUM(C$3:C34)</f>
        <v>4176</v>
      </c>
      <c r="G34" s="7">
        <f>SUM(D$3:D34)</f>
        <v>4759</v>
      </c>
      <c r="H34" s="9">
        <f t="shared" si="4"/>
        <v>6.6481173170342325E-3</v>
      </c>
      <c r="I34" s="9">
        <f t="shared" si="4"/>
        <v>1.4182373917473255E-2</v>
      </c>
      <c r="J34" s="9">
        <f t="shared" si="4"/>
        <v>1.2453420700050243E-2</v>
      </c>
      <c r="K34" s="9">
        <f>SUM(B34:B$123)/SUM(B$2:B$123)</f>
        <v>0.99440098524414444</v>
      </c>
      <c r="L34" s="9">
        <f>SUM(C34:C$123)/SUM(C$2:C$123)</f>
        <v>0.98899643402954662</v>
      </c>
      <c r="M34" s="9">
        <f>SUM(D34:D$123)/SUM(D$2:D$123)</f>
        <v>0.99023666471277838</v>
      </c>
      <c r="N34" s="8">
        <f t="shared" si="1"/>
        <v>7037.2798350805087</v>
      </c>
      <c r="O34" s="8">
        <f t="shared" si="2"/>
        <v>44047.43669473067</v>
      </c>
      <c r="P34" s="8">
        <f t="shared" si="3"/>
        <v>54673.687621933241</v>
      </c>
    </row>
    <row r="35" spans="1:16" x14ac:dyDescent="0.45">
      <c r="A35" s="15">
        <v>8</v>
      </c>
      <c r="B35" s="17">
        <v>108</v>
      </c>
      <c r="C35" s="18">
        <v>1219</v>
      </c>
      <c r="D35" s="17">
        <v>1327</v>
      </c>
      <c r="E35" s="7">
        <f>SUM(B$3:B35)</f>
        <v>691</v>
      </c>
      <c r="F35" s="7">
        <f>SUM(C$3:C35)</f>
        <v>5395</v>
      </c>
      <c r="G35" s="7">
        <f>SUM(D$3:D35)</f>
        <v>6086</v>
      </c>
      <c r="H35" s="9">
        <f t="shared" si="4"/>
        <v>7.8796724975482933E-3</v>
      </c>
      <c r="I35" s="9">
        <f t="shared" si="4"/>
        <v>1.8322295805739516E-2</v>
      </c>
      <c r="J35" s="9">
        <f t="shared" si="4"/>
        <v>1.592593367945068E-2</v>
      </c>
      <c r="K35" s="9">
        <f>SUM(B35:B$123)/SUM(B$2:B$123)</f>
        <v>0.99335188268296581</v>
      </c>
      <c r="L35" s="9">
        <f>SUM(C35:C$123)/SUM(C$2:C$123)</f>
        <v>0.98581762608252677</v>
      </c>
      <c r="M35" s="9">
        <f>SUM(D35:D$123)/SUM(D$2:D$123)</f>
        <v>0.98754657929994971</v>
      </c>
      <c r="N35" s="8">
        <f t="shared" ref="N35:N66" si="10">($A35-V$2)^2*B35</f>
        <v>7795.6216506081191</v>
      </c>
      <c r="O35" s="8">
        <f t="shared" ref="O35:O66" si="11">($A35-W$2)^2*C35</f>
        <v>53260.23206276093</v>
      </c>
      <c r="P35" s="8">
        <f t="shared" ref="P35:P66" si="12">($A35-X$2)^2*D35</f>
        <v>65820.042798478782</v>
      </c>
    </row>
    <row r="36" spans="1:16" x14ac:dyDescent="0.45">
      <c r="A36" s="15">
        <v>8.25</v>
      </c>
      <c r="B36" s="17">
        <v>132</v>
      </c>
      <c r="C36" s="18">
        <v>1381</v>
      </c>
      <c r="D36" s="17">
        <v>1513</v>
      </c>
      <c r="E36" s="7">
        <f>SUM(B$3:B36)</f>
        <v>823</v>
      </c>
      <c r="F36" s="7">
        <f>SUM(C$3:C36)</f>
        <v>6776</v>
      </c>
      <c r="G36" s="7">
        <f>SUM(D$3:D36)</f>
        <v>7599</v>
      </c>
      <c r="H36" s="9">
        <f t="shared" si="4"/>
        <v>9.3849066070654779E-3</v>
      </c>
      <c r="I36" s="9">
        <f t="shared" si="4"/>
        <v>2.3012395992528443E-2</v>
      </c>
      <c r="J36" s="9">
        <f t="shared" si="4"/>
        <v>1.9885174175180036E-2</v>
      </c>
      <c r="K36" s="9">
        <f>SUM(B36:B$123)/SUM(B$2:B$123)</f>
        <v>0.99212032750245172</v>
      </c>
      <c r="L36" s="9">
        <f>SUM(C36:C$123)/SUM(C$2:C$123)</f>
        <v>0.98167770419426048</v>
      </c>
      <c r="M36" s="9">
        <f>SUM(D36:D$123)/SUM(D$2:D$123)</f>
        <v>0.98407406632054928</v>
      </c>
      <c r="N36" s="8">
        <f t="shared" si="10"/>
        <v>8975.4973149217258</v>
      </c>
      <c r="O36" s="8">
        <f t="shared" si="11"/>
        <v>55860.420336424409</v>
      </c>
      <c r="P36" s="8">
        <f t="shared" si="12"/>
        <v>69812.466537039902</v>
      </c>
    </row>
    <row r="37" spans="1:16" x14ac:dyDescent="0.45">
      <c r="A37" s="15">
        <v>8.5</v>
      </c>
      <c r="B37" s="17">
        <v>161</v>
      </c>
      <c r="C37" s="18">
        <v>1508</v>
      </c>
      <c r="D37" s="17">
        <v>1669</v>
      </c>
      <c r="E37" s="7">
        <f>SUM(B$3:B37)</f>
        <v>984</v>
      </c>
      <c r="F37" s="7">
        <f>SUM(C$3:C37)</f>
        <v>8284</v>
      </c>
      <c r="G37" s="7">
        <f>SUM(D$3:D37)</f>
        <v>9268</v>
      </c>
      <c r="H37" s="9">
        <f t="shared" si="4"/>
        <v>1.1220836089128104E-2</v>
      </c>
      <c r="I37" s="9">
        <f t="shared" si="4"/>
        <v>2.8133808796060453E-2</v>
      </c>
      <c r="J37" s="9">
        <f t="shared" si="4"/>
        <v>2.4252637749120749E-2</v>
      </c>
      <c r="K37" s="9">
        <f>SUM(B37:B$123)/SUM(B$2:B$123)</f>
        <v>0.99061509339293452</v>
      </c>
      <c r="L37" s="9">
        <f>SUM(C37:C$123)/SUM(C$2:C$123)</f>
        <v>0.97698760400747153</v>
      </c>
      <c r="M37" s="9">
        <f>SUM(D37:D$123)/SUM(D$2:D$123)</f>
        <v>0.98011482582482001</v>
      </c>
      <c r="N37" s="8">
        <f t="shared" si="10"/>
        <v>10293.64795910453</v>
      </c>
      <c r="O37" s="8">
        <f t="shared" si="11"/>
        <v>56296.306131797493</v>
      </c>
      <c r="P37" s="8">
        <f t="shared" si="12"/>
        <v>71446.323815917916</v>
      </c>
    </row>
    <row r="38" spans="1:16" x14ac:dyDescent="0.45">
      <c r="A38" s="15">
        <v>8.75</v>
      </c>
      <c r="B38" s="17">
        <v>217</v>
      </c>
      <c r="C38" s="18">
        <v>1704</v>
      </c>
      <c r="D38" s="17">
        <v>1921</v>
      </c>
      <c r="E38" s="7">
        <f>SUM(B$3:B38)</f>
        <v>1201</v>
      </c>
      <c r="F38" s="7">
        <f>SUM(C$3:C38)</f>
        <v>9988</v>
      </c>
      <c r="G38" s="7">
        <f>SUM(D$3:D38)</f>
        <v>11189</v>
      </c>
      <c r="H38" s="9">
        <f t="shared" si="4"/>
        <v>1.3695349738864689E-2</v>
      </c>
      <c r="I38" s="9">
        <f t="shared" si="4"/>
        <v>3.3920869417558161E-2</v>
      </c>
      <c r="J38" s="9">
        <f t="shared" si="4"/>
        <v>2.9279538603249038E-2</v>
      </c>
      <c r="K38" s="9">
        <f>SUM(B38:B$123)/SUM(B$2:B$123)</f>
        <v>0.98877916391087195</v>
      </c>
      <c r="L38" s="9">
        <f>SUM(C38:C$123)/SUM(C$2:C$123)</f>
        <v>0.97186619120393958</v>
      </c>
      <c r="M38" s="9">
        <f>SUM(D38:D$123)/SUM(D$2:D$123)</f>
        <v>0.97574736225087921</v>
      </c>
      <c r="N38" s="8">
        <f t="shared" si="10"/>
        <v>13020.045882258612</v>
      </c>
      <c r="O38" s="8">
        <f t="shared" si="11"/>
        <v>58514.135806453975</v>
      </c>
      <c r="P38" s="8">
        <f t="shared" si="12"/>
        <v>76069.63551548883</v>
      </c>
    </row>
    <row r="39" spans="1:16" x14ac:dyDescent="0.45">
      <c r="A39" s="15">
        <v>9</v>
      </c>
      <c r="B39" s="17">
        <v>254</v>
      </c>
      <c r="C39" s="18">
        <v>1904</v>
      </c>
      <c r="D39" s="17">
        <v>2158</v>
      </c>
      <c r="E39" s="7">
        <f>SUM(B$3:B39)</f>
        <v>1455</v>
      </c>
      <c r="F39" s="7">
        <f>SUM(C$3:C39)</f>
        <v>11892</v>
      </c>
      <c r="G39" s="7">
        <f>SUM(D$3:D39)</f>
        <v>13347</v>
      </c>
      <c r="H39" s="9">
        <f t="shared" si="4"/>
        <v>1.6591785070814422E-2</v>
      </c>
      <c r="I39" s="9">
        <f t="shared" si="4"/>
        <v>4.0387162506367806E-2</v>
      </c>
      <c r="J39" s="9">
        <f t="shared" si="4"/>
        <v>3.4926624518506109E-2</v>
      </c>
      <c r="K39" s="9">
        <f>SUM(B39:B$123)/SUM(B$2:B$123)</f>
        <v>0.98630465026113534</v>
      </c>
      <c r="L39" s="9">
        <f>SUM(C39:C$123)/SUM(C$2:C$123)</f>
        <v>0.96607913058244188</v>
      </c>
      <c r="M39" s="9">
        <f>SUM(D39:D$123)/SUM(D$2:D$123)</f>
        <v>0.97072046139675094</v>
      </c>
      <c r="N39" s="8">
        <f t="shared" si="10"/>
        <v>14272.189202228119</v>
      </c>
      <c r="O39" s="8">
        <f t="shared" si="11"/>
        <v>59922.297986937825</v>
      </c>
      <c r="P39" s="8">
        <f t="shared" si="12"/>
        <v>78799.567341021218</v>
      </c>
    </row>
    <row r="40" spans="1:16" x14ac:dyDescent="0.45">
      <c r="A40" s="15">
        <v>9.25</v>
      </c>
      <c r="B40" s="17">
        <v>293</v>
      </c>
      <c r="C40" s="18">
        <v>2244</v>
      </c>
      <c r="D40" s="17">
        <v>2537</v>
      </c>
      <c r="E40" s="7">
        <f>SUM(B$3:B40)</f>
        <v>1748</v>
      </c>
      <c r="F40" s="7">
        <f>SUM(C$3:C40)</f>
        <v>14136</v>
      </c>
      <c r="G40" s="7">
        <f>SUM(D$3:D40)</f>
        <v>15884</v>
      </c>
      <c r="H40" s="9">
        <f t="shared" si="4"/>
        <v>1.9932948662394236E-2</v>
      </c>
      <c r="I40" s="9">
        <f t="shared" si="4"/>
        <v>4.8008150789607747E-2</v>
      </c>
      <c r="J40" s="9">
        <f t="shared" si="4"/>
        <v>4.156548316864847E-2</v>
      </c>
      <c r="K40" s="9">
        <f>SUM(B40:B$123)/SUM(B$2:B$123)</f>
        <v>0.98340821492918562</v>
      </c>
      <c r="L40" s="9">
        <f>SUM(C40:C$123)/SUM(C$2:C$123)</f>
        <v>0.95961283749363224</v>
      </c>
      <c r="M40" s="9">
        <f>SUM(D40:D$123)/SUM(D$2:D$123)</f>
        <v>0.96507337548149386</v>
      </c>
      <c r="N40" s="8">
        <f t="shared" si="10"/>
        <v>15383.739711787108</v>
      </c>
      <c r="O40" s="8">
        <f t="shared" si="11"/>
        <v>64468.568825701295</v>
      </c>
      <c r="P40" s="8">
        <f t="shared" si="12"/>
        <v>85132.093426834079</v>
      </c>
    </row>
    <row r="41" spans="1:16" x14ac:dyDescent="0.45">
      <c r="A41" s="15">
        <v>9.5</v>
      </c>
      <c r="B41" s="17">
        <v>350</v>
      </c>
      <c r="C41" s="18">
        <v>2506</v>
      </c>
      <c r="D41" s="17">
        <v>2856</v>
      </c>
      <c r="E41" s="7">
        <f>SUM(B$3:B41)</f>
        <v>2098</v>
      </c>
      <c r="F41" s="7">
        <f>SUM(C$3:C41)</f>
        <v>16642</v>
      </c>
      <c r="G41" s="7">
        <f>SUM(D$3:D41)</f>
        <v>18740</v>
      </c>
      <c r="H41" s="9">
        <f t="shared" si="4"/>
        <v>2.3924099710356465E-2</v>
      </c>
      <c r="I41" s="9">
        <f t="shared" si="4"/>
        <v>5.6518933605026321E-2</v>
      </c>
      <c r="J41" s="9">
        <f t="shared" si="4"/>
        <v>4.9039105677440964E-2</v>
      </c>
      <c r="K41" s="9">
        <f>SUM(B41:B$123)/SUM(B$2:B$123)</f>
        <v>0.98006705133760574</v>
      </c>
      <c r="L41" s="9">
        <f>SUM(C41:C$123)/SUM(C$2:C$123)</f>
        <v>0.95199184921039226</v>
      </c>
      <c r="M41" s="9">
        <f>SUM(D41:D$123)/SUM(D$2:D$123)</f>
        <v>0.9584345168313515</v>
      </c>
      <c r="N41" s="8">
        <f t="shared" si="10"/>
        <v>17130.309324759532</v>
      </c>
      <c r="O41" s="8">
        <f t="shared" si="11"/>
        <v>65436.226760246871</v>
      </c>
      <c r="P41" s="8">
        <f t="shared" si="12"/>
        <v>87742.944810601941</v>
      </c>
    </row>
    <row r="42" spans="1:16" x14ac:dyDescent="0.45">
      <c r="A42" s="15">
        <v>9.75</v>
      </c>
      <c r="B42" s="17">
        <v>348</v>
      </c>
      <c r="C42" s="18">
        <v>2764</v>
      </c>
      <c r="D42" s="17">
        <v>3112</v>
      </c>
      <c r="E42" s="7">
        <f>SUM(B$3:B42)</f>
        <v>2446</v>
      </c>
      <c r="F42" s="7">
        <f>SUM(C$3:C42)</f>
        <v>19406</v>
      </c>
      <c r="G42" s="7">
        <f>SUM(D$3:D42)</f>
        <v>21852</v>
      </c>
      <c r="H42" s="9">
        <f t="shared" si="4"/>
        <v>2.7892444180901772E-2</v>
      </c>
      <c r="I42" s="9">
        <f t="shared" si="4"/>
        <v>6.5905926303277296E-2</v>
      </c>
      <c r="J42" s="9">
        <f t="shared" si="4"/>
        <v>5.7182632724836709E-2</v>
      </c>
      <c r="K42" s="9">
        <f>SUM(B42:B$123)/SUM(B$2:B$123)</f>
        <v>0.97607590028964353</v>
      </c>
      <c r="L42" s="9">
        <f>SUM(C42:C$123)/SUM(C$2:C$123)</f>
        <v>0.94348106639497364</v>
      </c>
      <c r="M42" s="9">
        <f>SUM(D42:D$123)/SUM(D$2:D$123)</f>
        <v>0.95096089432255904</v>
      </c>
      <c r="N42" s="8">
        <f t="shared" si="10"/>
        <v>15836.871263616697</v>
      </c>
      <c r="O42" s="8">
        <f t="shared" si="11"/>
        <v>65283.844469488089</v>
      </c>
      <c r="P42" s="8">
        <f t="shared" si="12"/>
        <v>87177.80565636525</v>
      </c>
    </row>
    <row r="43" spans="1:16" x14ac:dyDescent="0.45">
      <c r="A43" s="15">
        <v>10</v>
      </c>
      <c r="B43" s="17">
        <v>401</v>
      </c>
      <c r="C43" s="18">
        <v>2975</v>
      </c>
      <c r="D43" s="17">
        <v>3376</v>
      </c>
      <c r="E43" s="7">
        <f>SUM(B$3:B43)</f>
        <v>2847</v>
      </c>
      <c r="F43" s="7">
        <f>SUM(C$3:C43)</f>
        <v>22381</v>
      </c>
      <c r="G43" s="7">
        <f>SUM(D$3:D43)</f>
        <v>25228</v>
      </c>
      <c r="H43" s="9">
        <f t="shared" si="4"/>
        <v>3.2465162952995646E-2</v>
      </c>
      <c r="I43" s="9">
        <f t="shared" si="4"/>
        <v>7.6009509254542362E-2</v>
      </c>
      <c r="J43" s="9">
        <f t="shared" si="4"/>
        <v>6.6016998827667053E-2</v>
      </c>
      <c r="K43" s="9">
        <f>SUM(B43:B$123)/SUM(B$2:B$123)</f>
        <v>0.97210755581909825</v>
      </c>
      <c r="L43" s="9">
        <f>SUM(C43:C$123)/SUM(C$2:C$123)</f>
        <v>0.9340940736967227</v>
      </c>
      <c r="M43" s="9">
        <f>SUM(D43:D$123)/SUM(D$2:D$123)</f>
        <v>0.9428173672751633</v>
      </c>
      <c r="N43" s="8">
        <f t="shared" si="10"/>
        <v>16921.301995448797</v>
      </c>
      <c r="O43" s="8">
        <f t="shared" si="11"/>
        <v>63224.252261917572</v>
      </c>
      <c r="P43" s="8">
        <f t="shared" si="12"/>
        <v>85850.153294659933</v>
      </c>
    </row>
    <row r="44" spans="1:16" x14ac:dyDescent="0.45">
      <c r="A44" s="15">
        <v>10.25</v>
      </c>
      <c r="B44" s="17">
        <v>456</v>
      </c>
      <c r="C44" s="18">
        <v>3326</v>
      </c>
      <c r="D44" s="17">
        <v>3782</v>
      </c>
      <c r="E44" s="7">
        <f>SUM(B$3:B44)</f>
        <v>3303</v>
      </c>
      <c r="F44" s="7">
        <f>SUM(C$3:C44)</f>
        <v>25707</v>
      </c>
      <c r="G44" s="7">
        <f>SUM(D$3:D44)</f>
        <v>29010</v>
      </c>
      <c r="H44" s="9">
        <f t="shared" si="4"/>
        <v>3.7665062604055007E-2</v>
      </c>
      <c r="I44" s="9">
        <f t="shared" si="4"/>
        <v>8.7305145185939889E-2</v>
      </c>
      <c r="J44" s="9">
        <f t="shared" si="4"/>
        <v>7.5913791659688493E-2</v>
      </c>
      <c r="K44" s="9">
        <f>SUM(B44:B$123)/SUM(B$2:B$123)</f>
        <v>0.96753483704700438</v>
      </c>
      <c r="L44" s="9">
        <f>SUM(C44:C$123)/SUM(C$2:C$123)</f>
        <v>0.92399049074545758</v>
      </c>
      <c r="M44" s="9">
        <f>SUM(D44:D$123)/SUM(D$2:D$123)</f>
        <v>0.93398300117233291</v>
      </c>
      <c r="N44" s="8">
        <f t="shared" si="10"/>
        <v>17789.595310055774</v>
      </c>
      <c r="O44" s="8">
        <f t="shared" si="11"/>
        <v>63225.141618892594</v>
      </c>
      <c r="P44" s="8">
        <f t="shared" si="12"/>
        <v>86875.043152643062</v>
      </c>
    </row>
    <row r="45" spans="1:16" x14ac:dyDescent="0.45">
      <c r="A45" s="15">
        <v>10.5</v>
      </c>
      <c r="B45" s="17">
        <v>509</v>
      </c>
      <c r="C45" s="18">
        <v>3671</v>
      </c>
      <c r="D45" s="17">
        <v>4180</v>
      </c>
      <c r="E45" s="7">
        <f>SUM(B$3:B45)</f>
        <v>3812</v>
      </c>
      <c r="F45" s="7">
        <f>SUM(C$3:C45)</f>
        <v>29378</v>
      </c>
      <c r="G45" s="7">
        <f>SUM(D$3:D45)</f>
        <v>33190</v>
      </c>
      <c r="H45" s="9">
        <f t="shared" si="4"/>
        <v>4.3469336556662942E-2</v>
      </c>
      <c r="I45" s="9">
        <f t="shared" si="4"/>
        <v>9.9772457123450495E-2</v>
      </c>
      <c r="J45" s="9">
        <f t="shared" si="4"/>
        <v>8.6852076704069664E-2</v>
      </c>
      <c r="K45" s="9">
        <f>SUM(B45:B$123)/SUM(B$2:B$123)</f>
        <v>0.962334937395945</v>
      </c>
      <c r="L45" s="9">
        <f>SUM(C45:C$123)/SUM(C$2:C$123)</f>
        <v>0.9126948548140601</v>
      </c>
      <c r="M45" s="9">
        <f>SUM(D45:D$123)/SUM(D$2:D$123)</f>
        <v>0.92408620834031152</v>
      </c>
      <c r="N45" s="8">
        <f t="shared" si="10"/>
        <v>18299.456145429736</v>
      </c>
      <c r="O45" s="8">
        <f t="shared" si="11"/>
        <v>62010.079252276824</v>
      </c>
      <c r="P45" s="8">
        <f t="shared" si="12"/>
        <v>86261.723438200337</v>
      </c>
    </row>
    <row r="46" spans="1:16" x14ac:dyDescent="0.45">
      <c r="A46" s="15">
        <v>10.75</v>
      </c>
      <c r="B46" s="17">
        <v>578</v>
      </c>
      <c r="C46" s="18">
        <v>4093</v>
      </c>
      <c r="D46" s="17">
        <v>4671</v>
      </c>
      <c r="E46" s="7">
        <f>SUM(B$3:B46)</f>
        <v>4390</v>
      </c>
      <c r="F46" s="7">
        <f>SUM(C$3:C46)</f>
        <v>33471</v>
      </c>
      <c r="G46" s="7">
        <f>SUM(D$3:D46)</f>
        <v>37861</v>
      </c>
      <c r="H46" s="9">
        <f t="shared" si="4"/>
        <v>5.0060437430154855E-2</v>
      </c>
      <c r="I46" s="9">
        <f t="shared" si="4"/>
        <v>0.1136729495669893</v>
      </c>
      <c r="J46" s="9">
        <f t="shared" si="4"/>
        <v>9.9075217718975039E-2</v>
      </c>
      <c r="K46" s="9">
        <f>SUM(B46:B$123)/SUM(B$2:B$123)</f>
        <v>0.95653066344333704</v>
      </c>
      <c r="L46" s="9">
        <f>SUM(C46:C$123)/SUM(C$2:C$123)</f>
        <v>0.90022754287654949</v>
      </c>
      <c r="M46" s="9">
        <f>SUM(D46:D$123)/SUM(D$2:D$123)</f>
        <v>0.91314792329593031</v>
      </c>
      <c r="N46" s="8">
        <f t="shared" si="10"/>
        <v>19083.415663961932</v>
      </c>
      <c r="O46" s="8">
        <f t="shared" si="11"/>
        <v>60983.204308608023</v>
      </c>
      <c r="P46" s="8">
        <f t="shared" si="12"/>
        <v>86076.67430585323</v>
      </c>
    </row>
    <row r="47" spans="1:16" x14ac:dyDescent="0.45">
      <c r="A47" s="15">
        <v>11</v>
      </c>
      <c r="B47" s="17">
        <v>652</v>
      </c>
      <c r="C47" s="18">
        <v>4460</v>
      </c>
      <c r="D47" s="17">
        <v>5112</v>
      </c>
      <c r="E47" s="7">
        <f>SUM(B$3:B47)</f>
        <v>5042</v>
      </c>
      <c r="F47" s="7">
        <f>SUM(C$3:C47)</f>
        <v>37931</v>
      </c>
      <c r="G47" s="7">
        <f>SUM(D$3:D47)</f>
        <v>42973</v>
      </c>
      <c r="H47" s="9">
        <f t="shared" si="4"/>
        <v>5.7495381668073074E-2</v>
      </c>
      <c r="I47" s="9">
        <f t="shared" si="4"/>
        <v>0.1288198335880455</v>
      </c>
      <c r="J47" s="9">
        <f t="shared" si="4"/>
        <v>0.11245237397420868</v>
      </c>
      <c r="K47" s="9">
        <f>SUM(B47:B$123)/SUM(B$2:B$123)</f>
        <v>0.94993956256984513</v>
      </c>
      <c r="L47" s="9">
        <f>SUM(C47:C$123)/SUM(C$2:C$123)</f>
        <v>0.88632705043301074</v>
      </c>
      <c r="M47" s="9">
        <f>SUM(D47:D$123)/SUM(D$2:D$123)</f>
        <v>0.90092478228102491</v>
      </c>
      <c r="N47" s="8">
        <f t="shared" si="10"/>
        <v>19694.181538512214</v>
      </c>
      <c r="O47" s="8">
        <f t="shared" si="11"/>
        <v>58122.291119271191</v>
      </c>
      <c r="P47" s="8">
        <f t="shared" si="12"/>
        <v>83550.548997295322</v>
      </c>
    </row>
    <row r="48" spans="1:16" x14ac:dyDescent="0.45">
      <c r="A48" s="15">
        <v>11.25</v>
      </c>
      <c r="B48" s="17">
        <v>722</v>
      </c>
      <c r="C48" s="18">
        <v>4935</v>
      </c>
      <c r="D48" s="17">
        <v>5657</v>
      </c>
      <c r="E48" s="7">
        <f>SUM(B$3:B48)</f>
        <v>5764</v>
      </c>
      <c r="F48" s="7">
        <f>SUM(C$3:C48)</f>
        <v>42866</v>
      </c>
      <c r="G48" s="7">
        <f>SUM(D$3:D48)</f>
        <v>48630</v>
      </c>
      <c r="H48" s="9">
        <f t="shared" si="4"/>
        <v>6.5728556115583731E-2</v>
      </c>
      <c r="I48" s="9">
        <f t="shared" si="4"/>
        <v>0.14557989471896757</v>
      </c>
      <c r="J48" s="9">
        <f t="shared" si="4"/>
        <v>0.12725569418857813</v>
      </c>
      <c r="K48" s="9">
        <f>SUM(B48:B$123)/SUM(B$2:B$123)</f>
        <v>0.94250461833192689</v>
      </c>
      <c r="L48" s="9">
        <f>SUM(C48:C$123)/SUM(C$2:C$123)</f>
        <v>0.8711801664119545</v>
      </c>
      <c r="M48" s="9">
        <f>SUM(D48:D$123)/SUM(D$2:D$123)</f>
        <v>0.88754762602579129</v>
      </c>
      <c r="N48" s="8">
        <f t="shared" si="10"/>
        <v>19869.663628907136</v>
      </c>
      <c r="O48" s="8">
        <f t="shared" si="11"/>
        <v>55713.274982756477</v>
      </c>
      <c r="P48" s="8">
        <f t="shared" si="12"/>
        <v>81376.613601404795</v>
      </c>
    </row>
    <row r="49" spans="1:16" x14ac:dyDescent="0.45">
      <c r="A49" s="15">
        <v>11.5</v>
      </c>
      <c r="B49" s="17">
        <v>877</v>
      </c>
      <c r="C49" s="18">
        <v>5279</v>
      </c>
      <c r="D49" s="17">
        <v>6156</v>
      </c>
      <c r="E49" s="7">
        <f>SUM(B$3:B49)</f>
        <v>6641</v>
      </c>
      <c r="F49" s="7">
        <f>SUM(C$3:C49)</f>
        <v>48145</v>
      </c>
      <c r="G49" s="7">
        <f>SUM(D$3:D49)</f>
        <v>54786</v>
      </c>
      <c r="H49" s="9">
        <f t="shared" si="4"/>
        <v>7.5729240312906246E-2</v>
      </c>
      <c r="I49" s="9">
        <f t="shared" si="4"/>
        <v>0.16350823569366615</v>
      </c>
      <c r="J49" s="9">
        <f t="shared" si="4"/>
        <v>0.14336480489030312</v>
      </c>
      <c r="K49" s="9">
        <f>SUM(B49:B$123)/SUM(B$2:B$123)</f>
        <v>0.9342714438844163</v>
      </c>
      <c r="L49" s="9">
        <f>SUM(C49:C$123)/SUM(C$2:C$123)</f>
        <v>0.8544201052810324</v>
      </c>
      <c r="M49" s="9">
        <f>SUM(D49:D$123)/SUM(D$2:D$123)</f>
        <v>0.87274430581142193</v>
      </c>
      <c r="N49" s="8">
        <f t="shared" si="10"/>
        <v>21889.761758472825</v>
      </c>
      <c r="O49" s="8">
        <f t="shared" si="11"/>
        <v>51058.123789649908</v>
      </c>
      <c r="P49" s="8">
        <f t="shared" si="12"/>
        <v>77265.385871055638</v>
      </c>
    </row>
    <row r="50" spans="1:16" x14ac:dyDescent="0.45">
      <c r="A50" s="15">
        <v>11.75</v>
      </c>
      <c r="B50" s="17">
        <v>927</v>
      </c>
      <c r="C50" s="18">
        <v>5860</v>
      </c>
      <c r="D50" s="17">
        <v>6787</v>
      </c>
      <c r="E50" s="7">
        <f>SUM(B$3:B50)</f>
        <v>7568</v>
      </c>
      <c r="F50" s="7">
        <f>SUM(C$3:C50)</f>
        <v>54005</v>
      </c>
      <c r="G50" s="7">
        <f>SUM(D$3:D50)</f>
        <v>61573</v>
      </c>
      <c r="H50" s="9">
        <f t="shared" si="4"/>
        <v>8.6300088945651929E-2</v>
      </c>
      <c r="I50" s="9">
        <f t="shared" si="4"/>
        <v>0.18340974698590592</v>
      </c>
      <c r="J50" s="9">
        <f t="shared" si="4"/>
        <v>0.16112512560710099</v>
      </c>
      <c r="K50" s="9">
        <f>SUM(B50:B$123)/SUM(B$2:B$123)</f>
        <v>0.92427075968709371</v>
      </c>
      <c r="L50" s="9">
        <f>SUM(C50:C$123)/SUM(C$2:C$123)</f>
        <v>0.83649176430633387</v>
      </c>
      <c r="M50" s="9">
        <f>SUM(D50:D$123)/SUM(D$2:D$123)</f>
        <v>0.85663519510969688</v>
      </c>
      <c r="N50" s="8">
        <f t="shared" si="10"/>
        <v>20880.053348792509</v>
      </c>
      <c r="O50" s="8">
        <f t="shared" si="11"/>
        <v>47931.545311168949</v>
      </c>
      <c r="P50" s="8">
        <f t="shared" si="12"/>
        <v>73587.004714103547</v>
      </c>
    </row>
    <row r="51" spans="1:16" x14ac:dyDescent="0.45">
      <c r="A51" s="15">
        <v>12</v>
      </c>
      <c r="B51" s="17">
        <v>1005</v>
      </c>
      <c r="C51" s="18">
        <v>6192</v>
      </c>
      <c r="D51" s="17">
        <v>7197</v>
      </c>
      <c r="E51" s="7">
        <f>SUM(B$3:B51)</f>
        <v>8573</v>
      </c>
      <c r="F51" s="7">
        <f>SUM(C$3:C51)</f>
        <v>60197</v>
      </c>
      <c r="G51" s="7">
        <f>SUM(D$3:D51)</f>
        <v>68770</v>
      </c>
      <c r="H51" s="9">
        <f t="shared" si="4"/>
        <v>9.7760394097657771E-2</v>
      </c>
      <c r="I51" s="9">
        <f t="shared" si="4"/>
        <v>0.2044387841738835</v>
      </c>
      <c r="J51" s="9">
        <f t="shared" si="4"/>
        <v>0.17995834031150562</v>
      </c>
      <c r="K51" s="9">
        <f>SUM(B51:B$123)/SUM(B$2:B$123)</f>
        <v>0.91369991105434811</v>
      </c>
      <c r="L51" s="9">
        <f>SUM(C51:C$123)/SUM(C$2:C$123)</f>
        <v>0.81659025301409405</v>
      </c>
      <c r="M51" s="9">
        <f>SUM(D51:D$123)/SUM(D$2:D$123)</f>
        <v>0.83887487439289898</v>
      </c>
      <c r="N51" s="8">
        <f t="shared" si="10"/>
        <v>20314.908420354212</v>
      </c>
      <c r="O51" s="8">
        <f t="shared" si="11"/>
        <v>42179.645031977794</v>
      </c>
      <c r="P51" s="8">
        <f t="shared" si="12"/>
        <v>66633.139772646027</v>
      </c>
    </row>
    <row r="52" spans="1:16" x14ac:dyDescent="0.45">
      <c r="A52" s="15">
        <v>12.25</v>
      </c>
      <c r="B52" s="17">
        <v>1093</v>
      </c>
      <c r="C52" s="18">
        <v>6615</v>
      </c>
      <c r="D52" s="17">
        <v>7708</v>
      </c>
      <c r="E52" s="7">
        <f>SUM(B$3:B52)</f>
        <v>9666</v>
      </c>
      <c r="F52" s="7">
        <f>SUM(C$3:C52)</f>
        <v>66812</v>
      </c>
      <c r="G52" s="7">
        <f>SUM(D$3:D52)</f>
        <v>76478</v>
      </c>
      <c r="H52" s="9">
        <f t="shared" si="4"/>
        <v>0.11022418865600839</v>
      </c>
      <c r="I52" s="9">
        <f t="shared" si="4"/>
        <v>0.22690439803022586</v>
      </c>
      <c r="J52" s="9">
        <f t="shared" si="4"/>
        <v>0.20012874727851282</v>
      </c>
      <c r="K52" s="9">
        <f>SUM(B52:B$123)/SUM(B$2:B$123)</f>
        <v>0.9022396059023422</v>
      </c>
      <c r="L52" s="9">
        <f>SUM(C52:C$123)/SUM(C$2:C$123)</f>
        <v>0.7955612158261165</v>
      </c>
      <c r="M52" s="9">
        <f>SUM(D52:D$123)/SUM(D$2:D$123)</f>
        <v>0.82004165968849441</v>
      </c>
      <c r="N52" s="8">
        <f t="shared" si="10"/>
        <v>19704.985515877626</v>
      </c>
      <c r="O52" s="8">
        <f t="shared" si="11"/>
        <v>36842.055703303791</v>
      </c>
      <c r="P52" s="8">
        <f t="shared" si="12"/>
        <v>60119.12040555173</v>
      </c>
    </row>
    <row r="53" spans="1:16" x14ac:dyDescent="0.45">
      <c r="A53" s="15">
        <v>12.5</v>
      </c>
      <c r="B53" s="17">
        <v>1230</v>
      </c>
      <c r="C53" s="18">
        <v>7155</v>
      </c>
      <c r="D53" s="17">
        <v>8385</v>
      </c>
      <c r="E53" s="7">
        <f>SUM(B$3:B53)</f>
        <v>10896</v>
      </c>
      <c r="F53" s="7">
        <f>SUM(C$3:C53)</f>
        <v>73967</v>
      </c>
      <c r="G53" s="7">
        <f>SUM(D$3:D53)</f>
        <v>84863</v>
      </c>
      <c r="H53" s="9">
        <f t="shared" si="4"/>
        <v>0.12425023376741852</v>
      </c>
      <c r="I53" s="9">
        <f t="shared" si="4"/>
        <v>0.25120393954831038</v>
      </c>
      <c r="J53" s="9">
        <f t="shared" si="4"/>
        <v>0.22207073773237312</v>
      </c>
      <c r="K53" s="9">
        <f>SUM(B53:B$123)/SUM(B$2:B$123)</f>
        <v>0.88977581134399164</v>
      </c>
      <c r="L53" s="9">
        <f>SUM(C53:C$123)/SUM(C$2:C$123)</f>
        <v>0.77309560196977412</v>
      </c>
      <c r="M53" s="9">
        <f>SUM(D53:D$123)/SUM(D$2:D$123)</f>
        <v>0.79987125272148718</v>
      </c>
      <c r="N53" s="8">
        <f t="shared" si="10"/>
        <v>19640.466426708415</v>
      </c>
      <c r="O53" s="8">
        <f t="shared" si="11"/>
        <v>31853.955152759969</v>
      </c>
      <c r="P53" s="8">
        <f t="shared" si="12"/>
        <v>54214.798939081113</v>
      </c>
    </row>
    <row r="54" spans="1:16" x14ac:dyDescent="0.45">
      <c r="A54" s="15">
        <v>12.75</v>
      </c>
      <c r="B54" s="17">
        <v>1324</v>
      </c>
      <c r="C54" s="18">
        <v>7861</v>
      </c>
      <c r="D54" s="17">
        <v>9185</v>
      </c>
      <c r="E54" s="7">
        <f>SUM(B$3:B54)</f>
        <v>12220</v>
      </c>
      <c r="F54" s="7">
        <f>SUM(C$3:C54)</f>
        <v>81828</v>
      </c>
      <c r="G54" s="7">
        <f>SUM(D$3:D54)</f>
        <v>94048</v>
      </c>
      <c r="H54" s="9">
        <f t="shared" si="4"/>
        <v>0.13934818801742421</v>
      </c>
      <c r="I54" s="9">
        <f t="shared" si="4"/>
        <v>0.27790117167600609</v>
      </c>
      <c r="J54" s="9">
        <f t="shared" si="4"/>
        <v>0.24610617986936861</v>
      </c>
      <c r="K54" s="9">
        <f>SUM(B54:B$123)/SUM(B$2:B$123)</f>
        <v>0.87574976623258149</v>
      </c>
      <c r="L54" s="9">
        <f>SUM(C54:C$123)/SUM(C$2:C$123)</f>
        <v>0.74879606045168956</v>
      </c>
      <c r="M54" s="9">
        <f>SUM(D54:D$123)/SUM(D$2:D$123)</f>
        <v>0.77792926226762682</v>
      </c>
      <c r="N54" s="8">
        <f t="shared" si="10"/>
        <v>18578.85617619424</v>
      </c>
      <c r="O54" s="8">
        <f t="shared" si="11"/>
        <v>27195.121096174644</v>
      </c>
      <c r="P54" s="8">
        <f t="shared" si="12"/>
        <v>48283.732670895697</v>
      </c>
    </row>
    <row r="55" spans="1:16" x14ac:dyDescent="0.45">
      <c r="A55" s="15">
        <v>13</v>
      </c>
      <c r="B55" s="17">
        <v>1560</v>
      </c>
      <c r="C55" s="18">
        <v>7838</v>
      </c>
      <c r="D55" s="17">
        <v>9398</v>
      </c>
      <c r="E55" s="7">
        <f>SUM(B$3:B55)</f>
        <v>13780</v>
      </c>
      <c r="F55" s="7">
        <f>SUM(C$3:C55)</f>
        <v>89666</v>
      </c>
      <c r="G55" s="7">
        <f>SUM(D$3:D55)</f>
        <v>103446</v>
      </c>
      <c r="H55" s="9">
        <f t="shared" si="4"/>
        <v>0.15713731840262732</v>
      </c>
      <c r="I55" s="9">
        <f t="shared" si="4"/>
        <v>0.30452029206996095</v>
      </c>
      <c r="J55" s="9">
        <f t="shared" si="4"/>
        <v>0.27069900351699883</v>
      </c>
      <c r="K55" s="9">
        <f>SUM(B55:B$123)/SUM(B$2:B$123)</f>
        <v>0.86065181198257579</v>
      </c>
      <c r="L55" s="9">
        <f>SUM(C55:C$123)/SUM(C$2:C$123)</f>
        <v>0.72209882832399386</v>
      </c>
      <c r="M55" s="9">
        <f>SUM(D55:D$123)/SUM(D$2:D$123)</f>
        <v>0.75389382013063133</v>
      </c>
      <c r="N55" s="8">
        <f t="shared" si="10"/>
        <v>19066.130526725115</v>
      </c>
      <c r="O55" s="8">
        <f t="shared" si="11"/>
        <v>20316.194097244439</v>
      </c>
      <c r="P55" s="8">
        <f t="shared" si="12"/>
        <v>39217.071791753107</v>
      </c>
    </row>
    <row r="56" spans="1:16" x14ac:dyDescent="0.45">
      <c r="A56" s="15">
        <v>13.25</v>
      </c>
      <c r="B56" s="17">
        <v>1619</v>
      </c>
      <c r="C56" s="18">
        <v>8408</v>
      </c>
      <c r="D56" s="17">
        <v>10027</v>
      </c>
      <c r="E56" s="7">
        <f>SUM(B$3:B56)</f>
        <v>15399</v>
      </c>
      <c r="F56" s="7">
        <f>SUM(C$3:C56)</f>
        <v>98074</v>
      </c>
      <c r="G56" s="7">
        <f>SUM(D$3:D56)</f>
        <v>113473</v>
      </c>
      <c r="H56" s="9">
        <f t="shared" si="4"/>
        <v>0.17559924282162975</v>
      </c>
      <c r="I56" s="9">
        <f t="shared" si="4"/>
        <v>0.33307522499575482</v>
      </c>
      <c r="J56" s="9">
        <f t="shared" si="4"/>
        <v>0.29693780355049404</v>
      </c>
      <c r="K56" s="9">
        <f>SUM(B56:B$123)/SUM(B$2:B$123)</f>
        <v>0.84286268159737265</v>
      </c>
      <c r="L56" s="9">
        <f>SUM(C56:C$123)/SUM(C$2:C$123)</f>
        <v>0.6954797079300391</v>
      </c>
      <c r="M56" s="9">
        <f>SUM(D56:D$123)/SUM(D$2:D$123)</f>
        <v>0.72930099648300117</v>
      </c>
      <c r="N56" s="8">
        <f t="shared" si="10"/>
        <v>17058.412774927543</v>
      </c>
      <c r="O56" s="8">
        <f t="shared" si="11"/>
        <v>15550.815450866079</v>
      </c>
      <c r="P56" s="8">
        <f t="shared" si="12"/>
        <v>32227.087345958898</v>
      </c>
    </row>
    <row r="57" spans="1:16" x14ac:dyDescent="0.45">
      <c r="A57" s="15">
        <v>13.5</v>
      </c>
      <c r="B57" s="17">
        <v>1794</v>
      </c>
      <c r="C57" s="18">
        <v>8655</v>
      </c>
      <c r="D57" s="17">
        <v>10449</v>
      </c>
      <c r="E57" s="7">
        <f>SUM(B$3:B57)</f>
        <v>17193</v>
      </c>
      <c r="F57" s="7">
        <f>SUM(C$3:C57)</f>
        <v>106729</v>
      </c>
      <c r="G57" s="7">
        <f>SUM(D$3:D57)</f>
        <v>123922</v>
      </c>
      <c r="H57" s="9">
        <f t="shared" si="4"/>
        <v>0.19605674276461332</v>
      </c>
      <c r="I57" s="9">
        <f t="shared" si="4"/>
        <v>0.36246901001867887</v>
      </c>
      <c r="J57" s="9">
        <f t="shared" si="4"/>
        <v>0.32428089934684307</v>
      </c>
      <c r="K57" s="9">
        <f>SUM(B57:B$123)/SUM(B$2:B$123)</f>
        <v>0.82440075717837025</v>
      </c>
      <c r="L57" s="9">
        <f>SUM(C57:C$123)/SUM(C$2:C$123)</f>
        <v>0.66692477500424518</v>
      </c>
      <c r="M57" s="9">
        <f>SUM(D57:D$123)/SUM(D$2:D$123)</f>
        <v>0.70306219644950596</v>
      </c>
      <c r="N57" s="8">
        <f t="shared" si="10"/>
        <v>16102.761374463784</v>
      </c>
      <c r="O57" s="8">
        <f t="shared" si="11"/>
        <v>10663.303472766864</v>
      </c>
      <c r="P57" s="8">
        <f t="shared" si="12"/>
        <v>24870.134414810735</v>
      </c>
    </row>
    <row r="58" spans="1:16" x14ac:dyDescent="0.45">
      <c r="A58" s="15">
        <v>13.75</v>
      </c>
      <c r="B58" s="17">
        <v>1923</v>
      </c>
      <c r="C58" s="18">
        <v>8994</v>
      </c>
      <c r="D58" s="17">
        <v>10917</v>
      </c>
      <c r="E58" s="7">
        <f>SUM(B$3:B58)</f>
        <v>19116</v>
      </c>
      <c r="F58" s="7">
        <f>SUM(C$3:C58)</f>
        <v>115723</v>
      </c>
      <c r="G58" s="7">
        <f>SUM(D$3:D58)</f>
        <v>134839</v>
      </c>
      <c r="H58" s="9">
        <f t="shared" si="4"/>
        <v>0.21798526695098866</v>
      </c>
      <c r="I58" s="9">
        <f t="shared" si="4"/>
        <v>0.3930140940736967</v>
      </c>
      <c r="J58" s="9">
        <f t="shared" si="4"/>
        <v>0.35284866437782614</v>
      </c>
      <c r="K58" s="9">
        <f>SUM(B58:B$123)/SUM(B$2:B$123)</f>
        <v>0.80394325723538673</v>
      </c>
      <c r="L58" s="9">
        <f>SUM(C58:C$123)/SUM(C$2:C$123)</f>
        <v>0.63753098998132107</v>
      </c>
      <c r="M58" s="9">
        <f>SUM(D58:D$123)/SUM(D$2:D$123)</f>
        <v>0.67571910065315688</v>
      </c>
      <c r="N58" s="8">
        <f t="shared" si="10"/>
        <v>14500.204644915084</v>
      </c>
      <c r="O58" s="8">
        <f t="shared" si="11"/>
        <v>6651.5421062825135</v>
      </c>
      <c r="P58" s="8">
        <f t="shared" si="12"/>
        <v>18245.134684182154</v>
      </c>
    </row>
    <row r="59" spans="1:16" x14ac:dyDescent="0.45">
      <c r="A59" s="15">
        <v>14</v>
      </c>
      <c r="B59" s="17">
        <v>2071</v>
      </c>
      <c r="C59" s="18">
        <v>9448</v>
      </c>
      <c r="D59" s="17">
        <v>11519</v>
      </c>
      <c r="E59" s="7">
        <f>SUM(B$3:B59)</f>
        <v>21187</v>
      </c>
      <c r="F59" s="7">
        <f>SUM(C$3:C59)</f>
        <v>125171</v>
      </c>
      <c r="G59" s="7">
        <f>SUM(D$3:D59)</f>
        <v>146358</v>
      </c>
      <c r="H59" s="9">
        <f t="shared" si="4"/>
        <v>0.24160147786621661</v>
      </c>
      <c r="I59" s="9">
        <f t="shared" si="4"/>
        <v>0.42510103582951264</v>
      </c>
      <c r="J59" s="9">
        <f t="shared" si="4"/>
        <v>0.38299175180036843</v>
      </c>
      <c r="K59" s="9">
        <f>SUM(B59:B$123)/SUM(B$2:B$123)</f>
        <v>0.78201473304901137</v>
      </c>
      <c r="L59" s="9">
        <f>SUM(C59:C$123)/SUM(C$2:C$123)</f>
        <v>0.6069859059263033</v>
      </c>
      <c r="M59" s="9">
        <f>SUM(D59:D$123)/SUM(D$2:D$123)</f>
        <v>0.64715133562217386</v>
      </c>
      <c r="N59" s="8">
        <f t="shared" si="10"/>
        <v>12902.159890777106</v>
      </c>
      <c r="O59" s="8">
        <f t="shared" si="11"/>
        <v>3515.2876384227029</v>
      </c>
      <c r="P59" s="8">
        <f t="shared" si="12"/>
        <v>12525.45073021242</v>
      </c>
    </row>
    <row r="60" spans="1:16" x14ac:dyDescent="0.45">
      <c r="A60" s="15">
        <v>14.25</v>
      </c>
      <c r="B60" s="17">
        <v>2166</v>
      </c>
      <c r="C60" s="18">
        <v>9703</v>
      </c>
      <c r="D60" s="17">
        <v>11869</v>
      </c>
      <c r="E60" s="7">
        <f>SUM(B$3:B60)</f>
        <v>23353</v>
      </c>
      <c r="F60" s="7">
        <f>SUM(C$3:C60)</f>
        <v>134874</v>
      </c>
      <c r="G60" s="7">
        <f>SUM(D$3:D60)</f>
        <v>158227</v>
      </c>
      <c r="H60" s="9">
        <f t="shared" si="4"/>
        <v>0.26630100120874861</v>
      </c>
      <c r="I60" s="9">
        <f t="shared" si="4"/>
        <v>0.45805399898115129</v>
      </c>
      <c r="J60" s="9">
        <f t="shared" si="4"/>
        <v>0.41405072433428236</v>
      </c>
      <c r="K60" s="9">
        <f>SUM(B60:B$123)/SUM(B$2:B$123)</f>
        <v>0.75839852213378334</v>
      </c>
      <c r="L60" s="9">
        <f>SUM(C60:C$123)/SUM(C$2:C$123)</f>
        <v>0.57489896417048736</v>
      </c>
      <c r="M60" s="9">
        <f>SUM(D60:D$123)/SUM(D$2:D$123)</f>
        <v>0.61700824819963151</v>
      </c>
      <c r="N60" s="8">
        <f t="shared" si="10"/>
        <v>10926.230378590864</v>
      </c>
      <c r="O60" s="8">
        <f t="shared" si="11"/>
        <v>1257.3189980947188</v>
      </c>
      <c r="P60" s="8">
        <f t="shared" si="12"/>
        <v>7459.5143619150422</v>
      </c>
    </row>
    <row r="61" spans="1:16" x14ac:dyDescent="0.45">
      <c r="A61" s="15">
        <v>14.5</v>
      </c>
      <c r="B61" s="17">
        <v>2195</v>
      </c>
      <c r="C61" s="18">
        <v>9577</v>
      </c>
      <c r="D61" s="17">
        <v>11772</v>
      </c>
      <c r="E61" s="7">
        <f>SUM(B$3:B61)</f>
        <v>25548</v>
      </c>
      <c r="F61" s="7">
        <f>SUM(C$3:C61)</f>
        <v>144451</v>
      </c>
      <c r="G61" s="7">
        <f>SUM(D$3:D61)</f>
        <v>169999</v>
      </c>
      <c r="H61" s="9">
        <f t="shared" si="4"/>
        <v>0.29133121992382605</v>
      </c>
      <c r="I61" s="9">
        <f t="shared" si="4"/>
        <v>0.49057904567838345</v>
      </c>
      <c r="J61" s="9">
        <f t="shared" si="4"/>
        <v>0.44485586585161613</v>
      </c>
      <c r="K61" s="9">
        <f>SUM(B61:B$123)/SUM(B$2:B$123)</f>
        <v>0.73369899879125144</v>
      </c>
      <c r="L61" s="9">
        <f>SUM(C61:C$123)/SUM(C$2:C$123)</f>
        <v>0.54194600101884871</v>
      </c>
      <c r="M61" s="9">
        <f>SUM(D61:D$123)/SUM(D$2:D$123)</f>
        <v>0.58594927566571764</v>
      </c>
      <c r="N61" s="8">
        <f t="shared" si="10"/>
        <v>8744.7428576768543</v>
      </c>
      <c r="O61" s="8">
        <f t="shared" si="11"/>
        <v>115.82446298727493</v>
      </c>
      <c r="P61" s="8">
        <f t="shared" si="12"/>
        <v>3468.0460862207906</v>
      </c>
    </row>
    <row r="62" spans="1:16" x14ac:dyDescent="0.45">
      <c r="A62" s="24">
        <v>14.75</v>
      </c>
      <c r="B62" s="16">
        <v>2290</v>
      </c>
      <c r="C62" s="25">
        <v>9794</v>
      </c>
      <c r="D62" s="16">
        <v>12084</v>
      </c>
      <c r="E62" s="6">
        <f>SUM(B$3:B62)</f>
        <v>27838</v>
      </c>
      <c r="F62" s="6">
        <f>SUM(C$3:C62)</f>
        <v>154245</v>
      </c>
      <c r="G62" s="6">
        <f>SUM(D$3:D62)</f>
        <v>182083</v>
      </c>
      <c r="H62" s="21">
        <f t="shared" si="4"/>
        <v>0.31744475106620751</v>
      </c>
      <c r="I62" s="21">
        <f t="shared" si="4"/>
        <v>0.52384105960264904</v>
      </c>
      <c r="J62" s="21">
        <f t="shared" si="4"/>
        <v>0.47647745352537263</v>
      </c>
      <c r="K62" s="9">
        <f>SUM(B62:B$123)/SUM(B$2:B$123)</f>
        <v>0.70866878007617395</v>
      </c>
      <c r="L62" s="9">
        <f>SUM(C62:C$123)/SUM(C$2:C$123)</f>
        <v>0.5094209543216166</v>
      </c>
      <c r="M62" s="9">
        <f>SUM(D62:D$123)/SUM(D$2:D$123)</f>
        <v>0.55514413414838382</v>
      </c>
      <c r="N62" s="8">
        <f t="shared" si="10"/>
        <v>6980.9444319959621</v>
      </c>
      <c r="O62" s="8">
        <f t="shared" si="11"/>
        <v>192.0369141408346</v>
      </c>
      <c r="P62" s="8">
        <f t="shared" si="12"/>
        <v>1035.7842554949775</v>
      </c>
    </row>
    <row r="63" spans="1:16" x14ac:dyDescent="0.45">
      <c r="A63" s="15">
        <v>15</v>
      </c>
      <c r="B63" s="17">
        <v>2521</v>
      </c>
      <c r="C63" s="18">
        <v>9807</v>
      </c>
      <c r="D63" s="17">
        <v>12328</v>
      </c>
      <c r="E63" s="7">
        <f>SUM(B$3:B63)</f>
        <v>30359</v>
      </c>
      <c r="F63" s="7">
        <f>SUM(C$3:C63)</f>
        <v>164052</v>
      </c>
      <c r="G63" s="7">
        <f>SUM(D$3:D63)</f>
        <v>194411</v>
      </c>
      <c r="H63" s="9">
        <f t="shared" si="4"/>
        <v>0.34619244190024401</v>
      </c>
      <c r="I63" s="9">
        <f t="shared" si="4"/>
        <v>0.55714722363728986</v>
      </c>
      <c r="J63" s="9">
        <f t="shared" si="4"/>
        <v>0.50873754396248538</v>
      </c>
      <c r="K63" s="9">
        <f>SUM(B63:B$123)/SUM(B$2:B$123)</f>
        <v>0.68255524893379249</v>
      </c>
      <c r="L63" s="9">
        <f>SUM(C63:C$123)/SUM(C$2:C$123)</f>
        <v>0.47615894039735102</v>
      </c>
      <c r="M63" s="9">
        <f>SUM(D63:D$123)/SUM(D$2:D$123)</f>
        <v>0.52352254647462737</v>
      </c>
      <c r="N63" s="8">
        <f t="shared" si="10"/>
        <v>5641.8900504054909</v>
      </c>
      <c r="O63" s="8">
        <f t="shared" si="11"/>
        <v>1491.8525377028157</v>
      </c>
      <c r="P63" s="8">
        <f t="shared" si="12"/>
        <v>22.553211113064286</v>
      </c>
    </row>
    <row r="64" spans="1:16" x14ac:dyDescent="0.45">
      <c r="A64" s="15">
        <v>15.25</v>
      </c>
      <c r="B64" s="17">
        <v>2613</v>
      </c>
      <c r="C64" s="18">
        <v>9771</v>
      </c>
      <c r="D64" s="17">
        <v>12384</v>
      </c>
      <c r="E64" s="7">
        <f>SUM(B$3:B64)</f>
        <v>32972</v>
      </c>
      <c r="F64" s="7">
        <f>SUM(C$3:C64)</f>
        <v>173823</v>
      </c>
      <c r="G64" s="7">
        <f>SUM(D$3:D64)</f>
        <v>206795</v>
      </c>
      <c r="H64" s="9">
        <f t="shared" si="4"/>
        <v>0.37598923529545919</v>
      </c>
      <c r="I64" s="9">
        <f t="shared" si="4"/>
        <v>0.59033112582781455</v>
      </c>
      <c r="J64" s="9">
        <f t="shared" si="4"/>
        <v>0.54114417601741749</v>
      </c>
      <c r="K64" s="9">
        <f>SUM(B64:B$123)/SUM(B$2:B$123)</f>
        <v>0.65380755809975599</v>
      </c>
      <c r="L64" s="9">
        <f>SUM(C64:C$123)/SUM(C$2:C$123)</f>
        <v>0.44285277636271014</v>
      </c>
      <c r="M64" s="9">
        <f>SUM(D64:D$123)/SUM(D$2:D$123)</f>
        <v>0.49126245603751467</v>
      </c>
      <c r="N64" s="8">
        <f t="shared" si="10"/>
        <v>4056.5962957877309</v>
      </c>
      <c r="O64" s="8">
        <f t="shared" si="11"/>
        <v>4002.5414103710955</v>
      </c>
      <c r="P64" s="8">
        <f t="shared" si="12"/>
        <v>531.81245871537828</v>
      </c>
    </row>
    <row r="65" spans="1:16" x14ac:dyDescent="0.45">
      <c r="A65" s="15">
        <v>15.5</v>
      </c>
      <c r="B65" s="17">
        <v>2524</v>
      </c>
      <c r="C65" s="18">
        <v>9658</v>
      </c>
      <c r="D65" s="17">
        <v>12182</v>
      </c>
      <c r="E65" s="7">
        <f>SUM(B$3:B65)</f>
        <v>35496</v>
      </c>
      <c r="F65" s="7">
        <f>SUM(C$3:C65)</f>
        <v>183481</v>
      </c>
      <c r="G65" s="7">
        <f>SUM(D$3:D65)</f>
        <v>218977</v>
      </c>
      <c r="H65" s="9">
        <f t="shared" si="4"/>
        <v>0.40477113599562115</v>
      </c>
      <c r="I65" s="9">
        <f t="shared" si="4"/>
        <v>0.62313126167430799</v>
      </c>
      <c r="J65" s="9">
        <f t="shared" si="4"/>
        <v>0.5730222115223581</v>
      </c>
      <c r="K65" s="9">
        <f>SUM(B65:B$123)/SUM(B$2:B$123)</f>
        <v>0.62401076470454075</v>
      </c>
      <c r="L65" s="9">
        <f>SUM(C65:C$123)/SUM(C$2:C$123)</f>
        <v>0.40966887417218545</v>
      </c>
      <c r="M65" s="9">
        <f>SUM(D65:D$123)/SUM(D$2:D$123)</f>
        <v>0.45885582398258246</v>
      </c>
      <c r="N65" s="8">
        <f t="shared" si="10"/>
        <v>2503.7495419418528</v>
      </c>
      <c r="O65" s="8">
        <f t="shared" si="11"/>
        <v>7650.5688810637048</v>
      </c>
      <c r="P65" s="8">
        <f t="shared" si="12"/>
        <v>2546.7396240276321</v>
      </c>
    </row>
    <row r="66" spans="1:16" x14ac:dyDescent="0.45">
      <c r="A66" s="15">
        <v>15.75</v>
      </c>
      <c r="B66" s="17">
        <v>2624</v>
      </c>
      <c r="C66" s="18">
        <v>9474</v>
      </c>
      <c r="D66" s="17">
        <v>12098</v>
      </c>
      <c r="E66" s="7">
        <f>SUM(B$3:B66)</f>
        <v>38120</v>
      </c>
      <c r="F66" s="7">
        <f>SUM(C$3:C66)</f>
        <v>192955</v>
      </c>
      <c r="G66" s="7">
        <f>SUM(D$3:D66)</f>
        <v>231075</v>
      </c>
      <c r="H66" s="9">
        <f t="shared" si="4"/>
        <v>0.43469336556662941</v>
      </c>
      <c r="I66" s="9">
        <f t="shared" si="4"/>
        <v>0.65530650365087451</v>
      </c>
      <c r="J66" s="9">
        <f t="shared" si="4"/>
        <v>0.60468043460056942</v>
      </c>
      <c r="K66" s="9">
        <f>SUM(B66:B$123)/SUM(B$2:B$123)</f>
        <v>0.59522886400437891</v>
      </c>
      <c r="L66" s="9">
        <f>SUM(C66:C$123)/SUM(C$2:C$123)</f>
        <v>0.37686873832569195</v>
      </c>
      <c r="M66" s="9">
        <f>SUM(D66:D$123)/SUM(D$2:D$123)</f>
        <v>0.42697778847764195</v>
      </c>
      <c r="N66" s="8">
        <f t="shared" si="10"/>
        <v>1460.221018815861</v>
      </c>
      <c r="O66" s="8">
        <f t="shared" si="11"/>
        <v>12312.99728340708</v>
      </c>
      <c r="P66" s="8">
        <f t="shared" si="12"/>
        <v>6051.076957928969</v>
      </c>
    </row>
    <row r="67" spans="1:16" x14ac:dyDescent="0.45">
      <c r="A67" s="15">
        <v>16</v>
      </c>
      <c r="B67" s="17">
        <v>2654</v>
      </c>
      <c r="C67" s="18">
        <v>9234</v>
      </c>
      <c r="D67" s="17">
        <v>11888</v>
      </c>
      <c r="E67" s="7">
        <f>SUM(B$3:B67)</f>
        <v>40774</v>
      </c>
      <c r="F67" s="7">
        <f>SUM(C$3:C67)</f>
        <v>202189</v>
      </c>
      <c r="G67" s="7">
        <f>SUM(D$3:D67)</f>
        <v>242963</v>
      </c>
      <c r="H67" s="9">
        <f t="shared" si="4"/>
        <v>0.46495769379889162</v>
      </c>
      <c r="I67" s="9">
        <f t="shared" si="4"/>
        <v>0.68666666666666665</v>
      </c>
      <c r="J67" s="9">
        <f t="shared" si="4"/>
        <v>0.63578912661195774</v>
      </c>
      <c r="K67" s="9">
        <f>SUM(B67:B$123)/SUM(B$2:B$123)</f>
        <v>0.56530663443337059</v>
      </c>
      <c r="L67" s="9">
        <f>SUM(C67:C$123)/SUM(C$2:C$123)</f>
        <v>0.34469349634912549</v>
      </c>
      <c r="M67" s="9">
        <f>SUM(D67:D$123)/SUM(D$2:D$123)</f>
        <v>0.39531956539943058</v>
      </c>
      <c r="N67" s="8">
        <f t="shared" ref="N67:N98" si="13">($A67-V$2)^2*B67</f>
        <v>652.87470672947859</v>
      </c>
      <c r="O67" s="8">
        <f t="shared" ref="O67:O98" si="14">($A67-W$2)^2*C67</f>
        <v>17841.708856841735</v>
      </c>
      <c r="P67" s="8">
        <f t="shared" ref="P67:P98" si="15">($A67-X$2)^2*D67</f>
        <v>10892.805120129553</v>
      </c>
    </row>
    <row r="68" spans="1:16" x14ac:dyDescent="0.45">
      <c r="A68" s="15">
        <v>16.25</v>
      </c>
      <c r="B68" s="17">
        <v>2591</v>
      </c>
      <c r="C68" s="18">
        <v>8764</v>
      </c>
      <c r="D68" s="17">
        <v>11355</v>
      </c>
      <c r="E68" s="7">
        <f>SUM(B$3:B68)</f>
        <v>43365</v>
      </c>
      <c r="F68" s="7">
        <f>SUM(C$3:C68)</f>
        <v>210953</v>
      </c>
      <c r="G68" s="7">
        <f>SUM(D$3:D68)</f>
        <v>254318</v>
      </c>
      <c r="H68" s="9">
        <f t="shared" ref="H68:J123" si="16">E68/E$123</f>
        <v>0.49450361484252059</v>
      </c>
      <c r="I68" s="9">
        <f t="shared" si="16"/>
        <v>0.71643063338427582</v>
      </c>
      <c r="J68" s="9">
        <f t="shared" si="16"/>
        <v>0.6655030564394574</v>
      </c>
      <c r="K68" s="9">
        <f>SUM(B68:B$123)/SUM(B$2:B$123)</f>
        <v>0.53504230620110838</v>
      </c>
      <c r="L68" s="9">
        <f>SUM(C68:C$123)/SUM(C$2:C$123)</f>
        <v>0.31333333333333335</v>
      </c>
      <c r="M68" s="9">
        <f>SUM(D68:D$123)/SUM(D$2:D$123)</f>
        <v>0.3642108733880422</v>
      </c>
      <c r="N68" s="8">
        <f t="shared" si="13"/>
        <v>156.77189591479086</v>
      </c>
      <c r="O68" s="8">
        <f t="shared" si="14"/>
        <v>23572.435412955994</v>
      </c>
      <c r="P68" s="8">
        <f t="shared" si="15"/>
        <v>16548.77521829895</v>
      </c>
    </row>
    <row r="69" spans="1:16" x14ac:dyDescent="0.45">
      <c r="A69" s="15">
        <v>16.5</v>
      </c>
      <c r="B69" s="17">
        <v>2635</v>
      </c>
      <c r="C69" s="18">
        <v>8427</v>
      </c>
      <c r="D69" s="17">
        <v>11062</v>
      </c>
      <c r="E69" s="7">
        <f>SUM(B$3:B69)</f>
        <v>46000</v>
      </c>
      <c r="F69" s="7">
        <f>SUM(C$3:C69)</f>
        <v>219380</v>
      </c>
      <c r="G69" s="7">
        <f>SUM(D$3:D69)</f>
        <v>265380</v>
      </c>
      <c r="H69" s="9">
        <f t="shared" si="16"/>
        <v>0.52455128058932199</v>
      </c>
      <c r="I69" s="9">
        <f t="shared" si="16"/>
        <v>0.74505009339446426</v>
      </c>
      <c r="J69" s="9">
        <f t="shared" si="16"/>
        <v>0.69445025958800866</v>
      </c>
      <c r="K69" s="9">
        <f>SUM(B69:B$123)/SUM(B$2:B$123)</f>
        <v>0.50549638515747941</v>
      </c>
      <c r="L69" s="9">
        <f>SUM(C69:C$123)/SUM(C$2:C$123)</f>
        <v>0.28356936661572424</v>
      </c>
      <c r="M69" s="9">
        <f>SUM(D69:D$123)/SUM(D$2:D$123)</f>
        <v>0.3344969435605426</v>
      </c>
      <c r="N69" s="8">
        <f t="shared" si="13"/>
        <v>4.257543579892728E-2</v>
      </c>
      <c r="O69" s="8">
        <f t="shared" si="14"/>
        <v>30102.952158691267</v>
      </c>
      <c r="P69" s="8">
        <f t="shared" si="15"/>
        <v>23490.311046541734</v>
      </c>
    </row>
    <row r="70" spans="1:16" x14ac:dyDescent="0.45">
      <c r="A70" s="15">
        <v>16.75</v>
      </c>
      <c r="B70" s="17">
        <v>2572</v>
      </c>
      <c r="C70" s="18">
        <v>8000</v>
      </c>
      <c r="D70" s="17">
        <v>10572</v>
      </c>
      <c r="E70" s="7">
        <f>SUM(B$3:B70)</f>
        <v>48572</v>
      </c>
      <c r="F70" s="7">
        <f>SUM(C$3:C70)</f>
        <v>227380</v>
      </c>
      <c r="G70" s="7">
        <f>SUM(D$3:D70)</f>
        <v>275952</v>
      </c>
      <c r="H70" s="9">
        <f t="shared" si="16"/>
        <v>0.55388053914749014</v>
      </c>
      <c r="I70" s="9">
        <f t="shared" si="16"/>
        <v>0.77221939208694179</v>
      </c>
      <c r="J70" s="9">
        <f t="shared" si="16"/>
        <v>0.72211522358063973</v>
      </c>
      <c r="K70" s="9">
        <f>SUM(B70:B$123)/SUM(B$2:B$123)</f>
        <v>0.47544871941067807</v>
      </c>
      <c r="L70" s="9">
        <f>SUM(C70:C$123)/SUM(C$2:C$123)</f>
        <v>0.25494990660553574</v>
      </c>
      <c r="M70" s="9">
        <f>SUM(D70:D$123)/SUM(D$2:D$123)</f>
        <v>0.30554974041199129</v>
      </c>
      <c r="N70" s="8">
        <f t="shared" si="13"/>
        <v>165.96083932405554</v>
      </c>
      <c r="O70" s="8">
        <f t="shared" si="14"/>
        <v>36637.730282692595</v>
      </c>
      <c r="P70" s="8">
        <f t="shared" si="15"/>
        <v>30813.447304699097</v>
      </c>
    </row>
    <row r="71" spans="1:16" x14ac:dyDescent="0.45">
      <c r="A71" s="15">
        <v>17</v>
      </c>
      <c r="B71" s="17">
        <v>2555</v>
      </c>
      <c r="C71" s="18">
        <v>7339</v>
      </c>
      <c r="D71" s="17">
        <v>9894</v>
      </c>
      <c r="E71" s="7">
        <f>SUM(B$3:B71)</f>
        <v>51127</v>
      </c>
      <c r="F71" s="7">
        <f>SUM(C$3:C71)</f>
        <v>234719</v>
      </c>
      <c r="G71" s="7">
        <f>SUM(D$3:D71)</f>
        <v>285846</v>
      </c>
      <c r="H71" s="9">
        <f t="shared" si="16"/>
        <v>0.5830159417976144</v>
      </c>
      <c r="I71" s="9">
        <f t="shared" si="16"/>
        <v>0.79714382747495327</v>
      </c>
      <c r="J71" s="9">
        <f t="shared" si="16"/>
        <v>0.74800598727181378</v>
      </c>
      <c r="K71" s="9">
        <f>SUM(B71:B$123)/SUM(B$2:B$123)</f>
        <v>0.44611946085250986</v>
      </c>
      <c r="L71" s="9">
        <f>SUM(C71:C$123)/SUM(C$2:C$123)</f>
        <v>0.22778060791305824</v>
      </c>
      <c r="M71" s="9">
        <f>SUM(D71:D$123)/SUM(D$2:D$123)</f>
        <v>0.27788477641936027</v>
      </c>
      <c r="N71" s="8">
        <f t="shared" si="13"/>
        <v>649.06151225711642</v>
      </c>
      <c r="O71" s="8">
        <f t="shared" si="14"/>
        <v>41922.055015826671</v>
      </c>
      <c r="P71" s="8">
        <f t="shared" si="15"/>
        <v>37901.362248744554</v>
      </c>
    </row>
    <row r="72" spans="1:16" x14ac:dyDescent="0.45">
      <c r="A72" s="15">
        <v>17.25</v>
      </c>
      <c r="B72" s="17">
        <v>2415</v>
      </c>
      <c r="C72" s="18">
        <v>7020</v>
      </c>
      <c r="D72" s="17">
        <v>9435</v>
      </c>
      <c r="E72" s="7">
        <f>SUM(B$3:B72)</f>
        <v>53542</v>
      </c>
      <c r="F72" s="7">
        <f>SUM(C$3:C72)</f>
        <v>241739</v>
      </c>
      <c r="G72" s="7">
        <f>SUM(D$3:D72)</f>
        <v>295281</v>
      </c>
      <c r="H72" s="9">
        <f t="shared" si="16"/>
        <v>0.61055488402855385</v>
      </c>
      <c r="I72" s="9">
        <f t="shared" si="16"/>
        <v>0.82098488707760231</v>
      </c>
      <c r="J72" s="9">
        <f t="shared" si="16"/>
        <v>0.77269563305978894</v>
      </c>
      <c r="K72" s="9">
        <f>SUM(B72:B$123)/SUM(B$2:B$123)</f>
        <v>0.41698405820238554</v>
      </c>
      <c r="L72" s="9">
        <f>SUM(C72:C$123)/SUM(C$2:C$123)</f>
        <v>0.2028561725250467</v>
      </c>
      <c r="M72" s="9">
        <f>SUM(D72:D$123)/SUM(D$2:D$123)</f>
        <v>0.25199401272818622</v>
      </c>
      <c r="N72" s="8">
        <f t="shared" si="13"/>
        <v>1373.0377364550666</v>
      </c>
      <c r="O72" s="8">
        <f t="shared" si="14"/>
        <v>48927.599051539568</v>
      </c>
      <c r="P72" s="8">
        <f t="shared" si="15"/>
        <v>45965.962998755218</v>
      </c>
    </row>
    <row r="73" spans="1:16" x14ac:dyDescent="0.45">
      <c r="A73" s="15">
        <v>17.5</v>
      </c>
      <c r="B73" s="17">
        <v>2420</v>
      </c>
      <c r="C73" s="18">
        <v>6374</v>
      </c>
      <c r="D73" s="17">
        <v>8794</v>
      </c>
      <c r="E73" s="7">
        <f>SUM(B$3:B73)</f>
        <v>55962</v>
      </c>
      <c r="F73" s="7">
        <f>SUM(C$3:C73)</f>
        <v>248113</v>
      </c>
      <c r="G73" s="7">
        <f>SUM(D$3:D73)</f>
        <v>304075</v>
      </c>
      <c r="H73" s="9">
        <f t="shared" si="16"/>
        <v>0.63815084270303557</v>
      </c>
      <c r="I73" s="9">
        <f t="shared" si="16"/>
        <v>0.84263202581083374</v>
      </c>
      <c r="J73" s="9">
        <f t="shared" si="16"/>
        <v>0.7957079006866522</v>
      </c>
      <c r="K73" s="9">
        <f>SUM(B73:B$123)/SUM(B$2:B$123)</f>
        <v>0.38944511597144615</v>
      </c>
      <c r="L73" s="9">
        <f>SUM(C73:C$123)/SUM(C$2:C$123)</f>
        <v>0.17901511292239769</v>
      </c>
      <c r="M73" s="9">
        <f>SUM(D73:D$123)/SUM(D$2:D$123)</f>
        <v>0.22730436694021103</v>
      </c>
      <c r="N73" s="8">
        <f t="shared" si="13"/>
        <v>2439.4942524042704</v>
      </c>
      <c r="O73" s="8">
        <f t="shared" si="14"/>
        <v>53237.28636840012</v>
      </c>
      <c r="P73" s="8">
        <f t="shared" si="15"/>
        <v>53097.910434240061</v>
      </c>
    </row>
    <row r="74" spans="1:16" x14ac:dyDescent="0.45">
      <c r="A74" s="15">
        <v>17.75</v>
      </c>
      <c r="B74" s="17">
        <v>2276</v>
      </c>
      <c r="C74" s="18">
        <v>5829</v>
      </c>
      <c r="D74" s="17">
        <v>8105</v>
      </c>
      <c r="E74" s="7">
        <f>SUM(B$3:B74)</f>
        <v>58238</v>
      </c>
      <c r="F74" s="7">
        <f>SUM(C$3:C74)</f>
        <v>253942</v>
      </c>
      <c r="G74" s="7">
        <f>SUM(D$3:D74)</f>
        <v>312180</v>
      </c>
      <c r="H74" s="9">
        <f t="shared" si="16"/>
        <v>0.6641047278034985</v>
      </c>
      <c r="I74" s="9">
        <f t="shared" si="16"/>
        <v>0.86242825607064022</v>
      </c>
      <c r="J74" s="9">
        <f t="shared" si="16"/>
        <v>0.81691718305141514</v>
      </c>
      <c r="K74" s="9">
        <f>SUM(B74:B$123)/SUM(B$2:B$123)</f>
        <v>0.36184915729696443</v>
      </c>
      <c r="L74" s="9">
        <f>SUM(C74:C$123)/SUM(C$2:C$123)</f>
        <v>0.15736797418916623</v>
      </c>
      <c r="M74" s="9">
        <f>SUM(D74:D$123)/SUM(D$2:D$123)</f>
        <v>0.20429209931334785</v>
      </c>
      <c r="N74" s="8">
        <f t="shared" si="13"/>
        <v>3579.1586360804108</v>
      </c>
      <c r="O74" s="8">
        <f t="shared" si="14"/>
        <v>57472.602966911043</v>
      </c>
      <c r="P74" s="8">
        <f t="shared" si="15"/>
        <v>59402.228567496866</v>
      </c>
    </row>
    <row r="75" spans="1:16" x14ac:dyDescent="0.45">
      <c r="A75" s="15">
        <v>18</v>
      </c>
      <c r="B75" s="17">
        <v>2192</v>
      </c>
      <c r="C75" s="18">
        <v>5363</v>
      </c>
      <c r="D75" s="17">
        <v>7555</v>
      </c>
      <c r="E75" s="7">
        <f>SUM(B$3:B75)</f>
        <v>60430</v>
      </c>
      <c r="F75" s="7">
        <f>SUM(C$3:C75)</f>
        <v>259305</v>
      </c>
      <c r="G75" s="7">
        <f>SUM(D$3:D75)</f>
        <v>319735</v>
      </c>
      <c r="H75" s="9">
        <f t="shared" si="16"/>
        <v>0.68910073665245053</v>
      </c>
      <c r="I75" s="9">
        <f t="shared" si="16"/>
        <v>0.88064187468160982</v>
      </c>
      <c r="J75" s="9">
        <f t="shared" si="16"/>
        <v>0.83668721738402274</v>
      </c>
      <c r="K75" s="9">
        <f>SUM(B75:B$123)/SUM(B$2:B$123)</f>
        <v>0.33589527219650145</v>
      </c>
      <c r="L75" s="9">
        <f>SUM(C75:C$123)/SUM(C$2:C$123)</f>
        <v>0.13757174392935984</v>
      </c>
      <c r="M75" s="9">
        <f>SUM(D75:D$123)/SUM(D$2:D$123)</f>
        <v>0.18308281694858483</v>
      </c>
      <c r="N75" s="8">
        <f t="shared" si="13"/>
        <v>4958.4686969498998</v>
      </c>
      <c r="O75" s="8">
        <f t="shared" si="14"/>
        <v>61633.120210632267</v>
      </c>
      <c r="P75" s="8">
        <f t="shared" si="15"/>
        <v>66069.97407547028</v>
      </c>
    </row>
    <row r="76" spans="1:16" x14ac:dyDescent="0.45">
      <c r="A76" s="15">
        <v>18.25</v>
      </c>
      <c r="B76" s="17">
        <v>2067</v>
      </c>
      <c r="C76" s="18">
        <v>4858</v>
      </c>
      <c r="D76" s="17">
        <v>6925</v>
      </c>
      <c r="E76" s="7">
        <f>SUM(B$3:B76)</f>
        <v>62497</v>
      </c>
      <c r="F76" s="7">
        <f>SUM(C$3:C76)</f>
        <v>264163</v>
      </c>
      <c r="G76" s="7">
        <f>SUM(D$3:D76)</f>
        <v>326660</v>
      </c>
      <c r="H76" s="9">
        <f t="shared" si="16"/>
        <v>0.71267133441284469</v>
      </c>
      <c r="I76" s="9">
        <f t="shared" si="16"/>
        <v>0.89714043131261678</v>
      </c>
      <c r="J76" s="9">
        <f t="shared" si="16"/>
        <v>0.8548086585161615</v>
      </c>
      <c r="K76" s="9">
        <f>SUM(B76:B$123)/SUM(B$2:B$123)</f>
        <v>0.31089926334754941</v>
      </c>
      <c r="L76" s="9">
        <f>SUM(C76:C$123)/SUM(C$2:C$123)</f>
        <v>0.11935812531839021</v>
      </c>
      <c r="M76" s="9">
        <f>SUM(D76:D$123)/SUM(D$2:D$123)</f>
        <v>0.16331278261597723</v>
      </c>
      <c r="N76" s="8">
        <f t="shared" si="13"/>
        <v>6359.3011228714395</v>
      </c>
      <c r="O76" s="8">
        <f t="shared" si="14"/>
        <v>64367.517679524215</v>
      </c>
      <c r="P76" s="8">
        <f t="shared" si="15"/>
        <v>71232.714092186347</v>
      </c>
    </row>
    <row r="77" spans="1:16" x14ac:dyDescent="0.45">
      <c r="A77" s="15">
        <v>18.5</v>
      </c>
      <c r="B77" s="17">
        <v>1961</v>
      </c>
      <c r="C77" s="18">
        <v>4311</v>
      </c>
      <c r="D77" s="17">
        <v>6272</v>
      </c>
      <c r="E77" s="7">
        <f>SUM(B$3:B77)</f>
        <v>64458</v>
      </c>
      <c r="F77" s="7">
        <f>SUM(C$3:C77)</f>
        <v>268474</v>
      </c>
      <c r="G77" s="7">
        <f>SUM(D$3:D77)</f>
        <v>332932</v>
      </c>
      <c r="H77" s="9">
        <f t="shared" si="16"/>
        <v>0.73503318357014158</v>
      </c>
      <c r="I77" s="9">
        <f t="shared" si="16"/>
        <v>0.91178128714552553</v>
      </c>
      <c r="J77" s="9">
        <f t="shared" si="16"/>
        <v>0.87122131971194106</v>
      </c>
      <c r="K77" s="9">
        <f>SUM(B77:B$123)/SUM(B$2:B$123)</f>
        <v>0.28732866558715536</v>
      </c>
      <c r="L77" s="9">
        <f>SUM(C77:C$123)/SUM(C$2:C$123)</f>
        <v>0.10285956868738326</v>
      </c>
      <c r="M77" s="9">
        <f>SUM(D77:D$123)/SUM(D$2:D$123)</f>
        <v>0.14519134148383855</v>
      </c>
      <c r="N77" s="8">
        <f t="shared" si="13"/>
        <v>7875.5618924843138</v>
      </c>
      <c r="O77" s="8">
        <f t="shared" si="14"/>
        <v>65235.39435004929</v>
      </c>
      <c r="P77" s="8">
        <f t="shared" si="15"/>
        <v>74965.619553264522</v>
      </c>
    </row>
    <row r="78" spans="1:16" x14ac:dyDescent="0.45">
      <c r="A78" s="15">
        <v>18.75</v>
      </c>
      <c r="B78" s="17">
        <v>1857</v>
      </c>
      <c r="C78" s="18">
        <v>3845</v>
      </c>
      <c r="D78" s="17">
        <v>5702</v>
      </c>
      <c r="E78" s="7">
        <f>SUM(B$3:B78)</f>
        <v>66315</v>
      </c>
      <c r="F78" s="7">
        <f>SUM(C$3:C78)</f>
        <v>272319</v>
      </c>
      <c r="G78" s="7">
        <f>SUM(D$3:D78)</f>
        <v>338634</v>
      </c>
      <c r="H78" s="9">
        <f t="shared" si="16"/>
        <v>0.75620909070175835</v>
      </c>
      <c r="I78" s="9">
        <f t="shared" si="16"/>
        <v>0.92483953132959751</v>
      </c>
      <c r="J78" s="9">
        <f t="shared" si="16"/>
        <v>0.88614239658348681</v>
      </c>
      <c r="K78" s="9">
        <f>SUM(B78:B$123)/SUM(B$2:B$123)</f>
        <v>0.26496681642985837</v>
      </c>
      <c r="L78" s="9">
        <f>SUM(C78:C$123)/SUM(C$2:C$123)</f>
        <v>8.821871285447444E-2</v>
      </c>
      <c r="M78" s="9">
        <f>SUM(D78:D$123)/SUM(D$2:D$123)</f>
        <v>0.12877868028805894</v>
      </c>
      <c r="N78" s="8">
        <f t="shared" si="13"/>
        <v>9434.6827874633454</v>
      </c>
      <c r="O78" s="8">
        <f t="shared" si="14"/>
        <v>65902.626980933012</v>
      </c>
      <c r="P78" s="8">
        <f t="shared" si="15"/>
        <v>78365.668897978132</v>
      </c>
    </row>
    <row r="79" spans="1:16" x14ac:dyDescent="0.45">
      <c r="A79" s="15">
        <v>19</v>
      </c>
      <c r="B79" s="17">
        <v>1740</v>
      </c>
      <c r="C79" s="18">
        <v>3479</v>
      </c>
      <c r="D79" s="17">
        <v>5219</v>
      </c>
      <c r="E79" s="7">
        <f>SUM(B$3:B79)</f>
        <v>68055</v>
      </c>
      <c r="F79" s="7">
        <f>SUM(C$3:C79)</f>
        <v>275798</v>
      </c>
      <c r="G79" s="7">
        <f>SUM(D$3:D79)</f>
        <v>343853</v>
      </c>
      <c r="H79" s="9">
        <f t="shared" si="16"/>
        <v>0.77605081305448487</v>
      </c>
      <c r="I79" s="9">
        <f t="shared" si="16"/>
        <v>0.93665478009848868</v>
      </c>
      <c r="J79" s="9">
        <f t="shared" si="16"/>
        <v>0.89979955200133976</v>
      </c>
      <c r="K79" s="9">
        <f>SUM(B79:B$123)/SUM(B$2:B$123)</f>
        <v>0.24379090929824163</v>
      </c>
      <c r="L79" s="9">
        <f>SUM(C79:C$123)/SUM(C$2:C$123)</f>
        <v>7.516046867040245E-2</v>
      </c>
      <c r="M79" s="9">
        <f>SUM(D79:D$123)/SUM(D$2:D$123)</f>
        <v>0.11385760341651315</v>
      </c>
      <c r="N79" s="8">
        <f t="shared" si="13"/>
        <v>10909.999149976204</v>
      </c>
      <c r="O79" s="8">
        <f t="shared" si="14"/>
        <v>67048.465805641608</v>
      </c>
      <c r="P79" s="8">
        <f t="shared" si="15"/>
        <v>81727.738151915793</v>
      </c>
    </row>
    <row r="80" spans="1:16" x14ac:dyDescent="0.45">
      <c r="A80" s="15">
        <v>19.25</v>
      </c>
      <c r="B80" s="17">
        <v>1663</v>
      </c>
      <c r="C80" s="18">
        <v>3012</v>
      </c>
      <c r="D80" s="17">
        <v>4675</v>
      </c>
      <c r="E80" s="7">
        <f>SUM(B$3:B80)</f>
        <v>69718</v>
      </c>
      <c r="F80" s="7">
        <f>SUM(C$3:C80)</f>
        <v>278810</v>
      </c>
      <c r="G80" s="7">
        <f>SUM(D$3:D80)</f>
        <v>348528</v>
      </c>
      <c r="H80" s="9">
        <f t="shared" si="16"/>
        <v>0.79501448217665971</v>
      </c>
      <c r="I80" s="9">
        <f t="shared" si="16"/>
        <v>0.9468840210562065</v>
      </c>
      <c r="J80" s="9">
        <f t="shared" si="16"/>
        <v>0.91203316027466086</v>
      </c>
      <c r="K80" s="9">
        <f>SUM(B80:B$123)/SUM(B$2:B$123)</f>
        <v>0.22394918694551508</v>
      </c>
      <c r="L80" s="9">
        <f>SUM(C80:C$123)/SUM(C$2:C$123)</f>
        <v>6.334521990151129E-2</v>
      </c>
      <c r="M80" s="9">
        <f>SUM(D80:D$123)/SUM(D$2:D$123)</f>
        <v>0.10020044799866019</v>
      </c>
      <c r="N80" s="8">
        <f t="shared" si="13"/>
        <v>12613.230183700271</v>
      </c>
      <c r="O80" s="8">
        <f t="shared" si="14"/>
        <v>64847.914621072072</v>
      </c>
      <c r="P80" s="8">
        <f t="shared" si="15"/>
        <v>82751.094303086094</v>
      </c>
    </row>
    <row r="81" spans="1:16" x14ac:dyDescent="0.45">
      <c r="A81" s="15">
        <v>19.5</v>
      </c>
      <c r="B81" s="17">
        <v>1572</v>
      </c>
      <c r="C81" s="18">
        <v>2609</v>
      </c>
      <c r="D81" s="17">
        <v>4181</v>
      </c>
      <c r="E81" s="7">
        <f>SUM(B$3:B81)</f>
        <v>71290</v>
      </c>
      <c r="F81" s="7">
        <f>SUM(C$3:C81)</f>
        <v>281419</v>
      </c>
      <c r="G81" s="7">
        <f>SUM(D$3:D81)</f>
        <v>352709</v>
      </c>
      <c r="H81" s="9">
        <f t="shared" si="16"/>
        <v>0.81294045202636445</v>
      </c>
      <c r="I81" s="9">
        <f t="shared" si="16"/>
        <v>0.95574460859229071</v>
      </c>
      <c r="J81" s="9">
        <f t="shared" si="16"/>
        <v>0.92297406213364597</v>
      </c>
      <c r="K81" s="9">
        <f>SUM(B81:B$123)/SUM(B$2:B$123)</f>
        <v>0.20498551782334026</v>
      </c>
      <c r="L81" s="9">
        <f>SUM(C81:C$123)/SUM(C$2:C$123)</f>
        <v>5.3115978943793517E-2</v>
      </c>
      <c r="M81" s="9">
        <f>SUM(D81:D$123)/SUM(D$2:D$123)</f>
        <v>8.7966839725339141E-2</v>
      </c>
      <c r="N81" s="8">
        <f t="shared" si="13"/>
        <v>14185.938826074658</v>
      </c>
      <c r="O81" s="8">
        <f t="shared" si="14"/>
        <v>62387.362154294708</v>
      </c>
      <c r="P81" s="8">
        <f t="shared" si="15"/>
        <v>83063.437478210486</v>
      </c>
    </row>
    <row r="82" spans="1:16" x14ac:dyDescent="0.45">
      <c r="A82" s="15">
        <v>19.75</v>
      </c>
      <c r="B82" s="17">
        <v>1527</v>
      </c>
      <c r="C82" s="18">
        <v>2289</v>
      </c>
      <c r="D82" s="17">
        <v>3816</v>
      </c>
      <c r="E82" s="7">
        <f>SUM(B$3:B82)</f>
        <v>72817</v>
      </c>
      <c r="F82" s="7">
        <f>SUM(C$3:C82)</f>
        <v>283708</v>
      </c>
      <c r="G82" s="7">
        <f>SUM(D$3:D82)</f>
        <v>356525</v>
      </c>
      <c r="H82" s="9">
        <f t="shared" si="16"/>
        <v>0.83035327388418823</v>
      </c>
      <c r="I82" s="9">
        <f t="shared" si="16"/>
        <v>0.96351842418067579</v>
      </c>
      <c r="J82" s="9">
        <f t="shared" si="16"/>
        <v>0.93295982666220068</v>
      </c>
      <c r="K82" s="9">
        <f>SUM(B82:B$123)/SUM(B$2:B$123)</f>
        <v>0.18705954797363561</v>
      </c>
      <c r="L82" s="9">
        <f>SUM(C82:C$123)/SUM(C$2:C$123)</f>
        <v>4.4255391407709288E-2</v>
      </c>
      <c r="M82" s="9">
        <f>SUM(D82:D$123)/SUM(D$2:D$123)</f>
        <v>7.7025937866354047E-2</v>
      </c>
      <c r="N82" s="8">
        <f t="shared" si="13"/>
        <v>16168.859300829543</v>
      </c>
      <c r="O82" s="8">
        <f t="shared" si="14"/>
        <v>60475.10372028366</v>
      </c>
      <c r="P82" s="8">
        <f t="shared" si="15"/>
        <v>84554.916552700888</v>
      </c>
    </row>
    <row r="83" spans="1:16" x14ac:dyDescent="0.45">
      <c r="A83" s="15">
        <v>20</v>
      </c>
      <c r="B83" s="17">
        <v>1374</v>
      </c>
      <c r="C83" s="18">
        <v>1916</v>
      </c>
      <c r="D83" s="17">
        <v>3290</v>
      </c>
      <c r="E83" s="7">
        <f>SUM(B$3:B83)</f>
        <v>74191</v>
      </c>
      <c r="F83" s="7">
        <f>SUM(C$3:C83)</f>
        <v>285624</v>
      </c>
      <c r="G83" s="7">
        <f>SUM(D$3:D83)</f>
        <v>359815</v>
      </c>
      <c r="H83" s="9">
        <f t="shared" si="16"/>
        <v>0.84602139256961706</v>
      </c>
      <c r="I83" s="9">
        <f t="shared" si="16"/>
        <v>0.97002547121752425</v>
      </c>
      <c r="J83" s="9">
        <f t="shared" si="16"/>
        <v>0.94156914670909397</v>
      </c>
      <c r="K83" s="9">
        <f>SUM(B83:B$123)/SUM(B$2:B$123)</f>
        <v>0.1696467261158118</v>
      </c>
      <c r="L83" s="9">
        <f>SUM(C83:C$123)/SUM(C$2:C$123)</f>
        <v>3.6481575819324166E-2</v>
      </c>
      <c r="M83" s="9">
        <f>SUM(D83:D$123)/SUM(D$2:D$123)</f>
        <v>6.7040173337799366E-2</v>
      </c>
      <c r="N83" s="8">
        <f t="shared" si="13"/>
        <v>16870.18328348202</v>
      </c>
      <c r="O83" s="8">
        <f t="shared" si="14"/>
        <v>55664.384769150784</v>
      </c>
      <c r="P83" s="8">
        <f t="shared" si="15"/>
        <v>80848.825462521054</v>
      </c>
    </row>
    <row r="84" spans="1:16" x14ac:dyDescent="0.45">
      <c r="A84" s="15">
        <v>20.25</v>
      </c>
      <c r="B84" s="17">
        <v>1282</v>
      </c>
      <c r="C84" s="18">
        <v>1619</v>
      </c>
      <c r="D84" s="17">
        <v>2901</v>
      </c>
      <c r="E84" s="7">
        <f>SUM(B$3:B84)</f>
        <v>75473</v>
      </c>
      <c r="F84" s="7">
        <f>SUM(C$3:C84)</f>
        <v>287243</v>
      </c>
      <c r="G84" s="7">
        <f>SUM(D$3:D84)</f>
        <v>362716</v>
      </c>
      <c r="H84" s="9">
        <f t="shared" si="16"/>
        <v>0.86064040869386726</v>
      </c>
      <c r="I84" s="9">
        <f t="shared" si="16"/>
        <v>0.9755238580404143</v>
      </c>
      <c r="J84" s="9">
        <f t="shared" si="16"/>
        <v>0.94916052587506283</v>
      </c>
      <c r="K84" s="9">
        <f>SUM(B84:B$123)/SUM(B$2:B$123)</f>
        <v>0.15397860743038291</v>
      </c>
      <c r="L84" s="9">
        <f>SUM(C84:C$123)/SUM(C$2:C$123)</f>
        <v>2.9974528782475803E-2</v>
      </c>
      <c r="M84" s="9">
        <f>SUM(D84:D$123)/SUM(D$2:D$123)</f>
        <v>5.8430853290906047E-2</v>
      </c>
      <c r="N84" s="8">
        <f t="shared" si="13"/>
        <v>18066.794737999433</v>
      </c>
      <c r="O84" s="8">
        <f t="shared" si="14"/>
        <v>51500.238575621996</v>
      </c>
      <c r="P84" s="8">
        <f t="shared" si="15"/>
        <v>78661.268205065076</v>
      </c>
    </row>
    <row r="85" spans="1:16" x14ac:dyDescent="0.45">
      <c r="A85" s="15">
        <v>20.5</v>
      </c>
      <c r="B85" s="17">
        <v>1213</v>
      </c>
      <c r="C85" s="18">
        <v>1382</v>
      </c>
      <c r="D85" s="17">
        <v>2595</v>
      </c>
      <c r="E85" s="7">
        <f>SUM(B$3:B85)</f>
        <v>76686</v>
      </c>
      <c r="F85" s="7">
        <f>SUM(C$3:C85)</f>
        <v>288625</v>
      </c>
      <c r="G85" s="7">
        <f>SUM(D$3:D85)</f>
        <v>365311</v>
      </c>
      <c r="H85" s="9">
        <f t="shared" si="16"/>
        <v>0.87447259789723353</v>
      </c>
      <c r="I85" s="9">
        <f t="shared" si="16"/>
        <v>0.98021735438953983</v>
      </c>
      <c r="J85" s="9">
        <f t="shared" si="16"/>
        <v>0.95595115977223244</v>
      </c>
      <c r="K85" s="9">
        <f>SUM(B85:B$123)/SUM(B$2:B$123)</f>
        <v>0.13935959130613268</v>
      </c>
      <c r="L85" s="9">
        <f>SUM(C85:C$123)/SUM(C$2:C$123)</f>
        <v>2.4476141959585668E-2</v>
      </c>
      <c r="M85" s="9">
        <f>SUM(D85:D$123)/SUM(D$2:D$123)</f>
        <v>5.0839474124937195E-2</v>
      </c>
      <c r="N85" s="8">
        <f t="shared" si="13"/>
        <v>19447.026372795855</v>
      </c>
      <c r="O85" s="8">
        <f t="shared" si="14"/>
        <v>47944.924516116094</v>
      </c>
      <c r="P85" s="8">
        <f t="shared" si="15"/>
        <v>77282.57534890277</v>
      </c>
    </row>
    <row r="86" spans="1:16" x14ac:dyDescent="0.45">
      <c r="A86" s="15">
        <v>20.75</v>
      </c>
      <c r="B86" s="17">
        <v>1171</v>
      </c>
      <c r="C86" s="18">
        <v>1208</v>
      </c>
      <c r="D86" s="17">
        <v>2379</v>
      </c>
      <c r="E86" s="7">
        <f>SUM(B$3:B86)</f>
        <v>77857</v>
      </c>
      <c r="F86" s="7">
        <f>SUM(C$3:C86)</f>
        <v>289833</v>
      </c>
      <c r="G86" s="7">
        <f>SUM(D$3:D86)</f>
        <v>367690</v>
      </c>
      <c r="H86" s="9">
        <f t="shared" si="16"/>
        <v>0.8878258489748444</v>
      </c>
      <c r="I86" s="9">
        <f t="shared" si="16"/>
        <v>0.98431991849210387</v>
      </c>
      <c r="J86" s="9">
        <f t="shared" si="16"/>
        <v>0.96217656171495558</v>
      </c>
      <c r="K86" s="9">
        <f>SUM(B86:B$123)/SUM(B$2:B$123)</f>
        <v>0.12552740210276644</v>
      </c>
      <c r="L86" s="9">
        <f>SUM(C86:C$123)/SUM(C$2:C$123)</f>
        <v>1.978264561046018E-2</v>
      </c>
      <c r="M86" s="9">
        <f>SUM(D86:D$123)/SUM(D$2:D$123)</f>
        <v>4.404884022776754E-2</v>
      </c>
      <c r="N86" s="8">
        <f t="shared" si="13"/>
        <v>21191.216099161906</v>
      </c>
      <c r="O86" s="8">
        <f t="shared" si="14"/>
        <v>45541.519836789143</v>
      </c>
      <c r="P86" s="8">
        <f t="shared" si="15"/>
        <v>77489.866473929345</v>
      </c>
    </row>
    <row r="87" spans="1:16" x14ac:dyDescent="0.45">
      <c r="A87" s="15">
        <v>21</v>
      </c>
      <c r="B87" s="17">
        <v>1044</v>
      </c>
      <c r="C87" s="18">
        <v>976</v>
      </c>
      <c r="D87" s="17">
        <v>2020</v>
      </c>
      <c r="E87" s="7">
        <f>SUM(B$3:B87)</f>
        <v>78901</v>
      </c>
      <c r="F87" s="7">
        <f>SUM(C$3:C87)</f>
        <v>290809</v>
      </c>
      <c r="G87" s="7">
        <f>SUM(D$3:D87)</f>
        <v>369710</v>
      </c>
      <c r="H87" s="9">
        <f t="shared" si="16"/>
        <v>0.89973088238648025</v>
      </c>
      <c r="I87" s="9">
        <f t="shared" si="16"/>
        <v>0.98763457293258616</v>
      </c>
      <c r="J87" s="9">
        <f t="shared" si="16"/>
        <v>0.96746252721487191</v>
      </c>
      <c r="K87" s="9">
        <f>SUM(B87:B$123)/SUM(B$2:B$123)</f>
        <v>0.11217415102515566</v>
      </c>
      <c r="L87" s="9">
        <f>SUM(C87:C$123)/SUM(C$2:C$123)</f>
        <v>1.5680081507896078E-2</v>
      </c>
      <c r="M87" s="9">
        <f>SUM(D87:D$123)/SUM(D$2:D$123)</f>
        <v>3.7823438285044378E-2</v>
      </c>
      <c r="N87" s="8">
        <f t="shared" si="13"/>
        <v>21178.785587096128</v>
      </c>
      <c r="O87" s="8">
        <f t="shared" si="14"/>
        <v>39852.468490990446</v>
      </c>
      <c r="P87" s="8">
        <f t="shared" si="15"/>
        <v>71686.906175130687</v>
      </c>
    </row>
    <row r="88" spans="1:16" x14ac:dyDescent="0.45">
      <c r="A88" s="15">
        <v>21.25</v>
      </c>
      <c r="B88" s="17">
        <v>1040</v>
      </c>
      <c r="C88" s="18">
        <v>775</v>
      </c>
      <c r="D88" s="17">
        <v>1815</v>
      </c>
      <c r="E88" s="7">
        <f>SUM(B$3:B88)</f>
        <v>79941</v>
      </c>
      <c r="F88" s="7">
        <f>SUM(C$3:C88)</f>
        <v>291584</v>
      </c>
      <c r="G88" s="7">
        <f>SUM(D$3:D88)</f>
        <v>371525</v>
      </c>
      <c r="H88" s="9">
        <f t="shared" si="16"/>
        <v>0.91159030264328234</v>
      </c>
      <c r="I88" s="9">
        <f t="shared" si="16"/>
        <v>0.99026659874341993</v>
      </c>
      <c r="J88" s="9">
        <f t="shared" si="16"/>
        <v>0.97221204572098474</v>
      </c>
      <c r="K88" s="9">
        <f>SUM(B88:B$123)/SUM(B$2:B$123)</f>
        <v>0.10026911761351974</v>
      </c>
      <c r="L88" s="9">
        <f>SUM(C88:C$123)/SUM(C$2:C$123)</f>
        <v>1.2365427067413823E-2</v>
      </c>
      <c r="M88" s="9">
        <f>SUM(D88:D$123)/SUM(D$2:D$123)</f>
        <v>3.253747278512812E-2</v>
      </c>
      <c r="N88" s="8">
        <f t="shared" si="13"/>
        <v>23504.731037552036</v>
      </c>
      <c r="O88" s="8">
        <f t="shared" si="14"/>
        <v>34169.719626994221</v>
      </c>
      <c r="P88" s="8">
        <f t="shared" si="15"/>
        <v>69931.371915386117</v>
      </c>
    </row>
    <row r="89" spans="1:16" x14ac:dyDescent="0.45">
      <c r="A89" s="15">
        <v>21.5</v>
      </c>
      <c r="B89" s="17">
        <v>897</v>
      </c>
      <c r="C89" s="18">
        <v>620</v>
      </c>
      <c r="D89" s="17">
        <v>1517</v>
      </c>
      <c r="E89" s="7">
        <f>SUM(B$3:B89)</f>
        <v>80838</v>
      </c>
      <c r="F89" s="7">
        <f>SUM(C$3:C89)</f>
        <v>292204</v>
      </c>
      <c r="G89" s="7">
        <f>SUM(D$3:D89)</f>
        <v>373042</v>
      </c>
      <c r="H89" s="9">
        <f t="shared" si="16"/>
        <v>0.92181905261477415</v>
      </c>
      <c r="I89" s="9">
        <f t="shared" si="16"/>
        <v>0.99237221939208697</v>
      </c>
      <c r="J89" s="9">
        <f t="shared" si="16"/>
        <v>0.97618175347512981</v>
      </c>
      <c r="K89" s="9">
        <f>SUM(B89:B$123)/SUM(B$2:B$123)</f>
        <v>8.8409697356717679E-2</v>
      </c>
      <c r="L89" s="9">
        <f>SUM(C89:C$123)/SUM(C$2:C$123)</f>
        <v>9.7334012565800654E-3</v>
      </c>
      <c r="M89" s="9">
        <f>SUM(D89:D$123)/SUM(D$2:D$123)</f>
        <v>2.7787954279015242E-2</v>
      </c>
      <c r="N89" s="8">
        <f t="shared" si="13"/>
        <v>22461.070837071107</v>
      </c>
      <c r="O89" s="8">
        <f t="shared" si="14"/>
        <v>29432.934124077972</v>
      </c>
      <c r="P89" s="8">
        <f t="shared" si="15"/>
        <v>63252.521892933379</v>
      </c>
    </row>
    <row r="90" spans="1:16" x14ac:dyDescent="0.45">
      <c r="A90" s="15">
        <v>21.75</v>
      </c>
      <c r="B90" s="17">
        <v>872</v>
      </c>
      <c r="C90" s="18">
        <v>518</v>
      </c>
      <c r="D90" s="17">
        <v>1390</v>
      </c>
      <c r="E90" s="7">
        <f>SUM(B$3:B90)</f>
        <v>81710</v>
      </c>
      <c r="F90" s="7">
        <f>SUM(C$3:C90)</f>
        <v>292722</v>
      </c>
      <c r="G90" s="7">
        <f>SUM(D$3:D90)</f>
        <v>374432</v>
      </c>
      <c r="H90" s="9">
        <f t="shared" si="16"/>
        <v>0.93176272036855434</v>
      </c>
      <c r="I90" s="9">
        <f t="shared" si="16"/>
        <v>0.99413143148242489</v>
      </c>
      <c r="J90" s="9">
        <f t="shared" si="16"/>
        <v>0.97981912577457708</v>
      </c>
      <c r="K90" s="9">
        <f>SUM(B90:B$123)/SUM(B$2:B$123)</f>
        <v>7.8180947385225893E-2</v>
      </c>
      <c r="L90" s="9">
        <f>SUM(C90:C$123)/SUM(C$2:C$123)</f>
        <v>7.6277806079130582E-3</v>
      </c>
      <c r="M90" s="9">
        <f>SUM(D90:D$123)/SUM(D$2:D$123)</f>
        <v>2.3818246524870208E-2</v>
      </c>
      <c r="N90" s="8">
        <f t="shared" si="13"/>
        <v>24071.31808975376</v>
      </c>
      <c r="O90" s="8">
        <f t="shared" si="14"/>
        <v>26407.633772771573</v>
      </c>
      <c r="P90" s="8">
        <f t="shared" si="15"/>
        <v>62531.804429317432</v>
      </c>
    </row>
    <row r="91" spans="1:16" x14ac:dyDescent="0.45">
      <c r="A91" s="15">
        <v>22</v>
      </c>
      <c r="B91" s="17">
        <v>813</v>
      </c>
      <c r="C91" s="18">
        <v>419</v>
      </c>
      <c r="D91" s="17">
        <v>1232</v>
      </c>
      <c r="E91" s="7">
        <f>SUM(B$3:B91)</f>
        <v>82523</v>
      </c>
      <c r="F91" s="7">
        <f>SUM(C$3:C91)</f>
        <v>293141</v>
      </c>
      <c r="G91" s="7">
        <f>SUM(D$3:D91)</f>
        <v>375664</v>
      </c>
      <c r="H91" s="9">
        <f t="shared" si="16"/>
        <v>0.94103359408853515</v>
      </c>
      <c r="I91" s="9">
        <f t="shared" si="16"/>
        <v>0.99555442350144341</v>
      </c>
      <c r="J91" s="9">
        <f t="shared" si="16"/>
        <v>0.98304304136660525</v>
      </c>
      <c r="K91" s="9">
        <f>SUM(B91:B$123)/SUM(B$2:B$123)</f>
        <v>6.8237279631445713E-2</v>
      </c>
      <c r="L91" s="9">
        <f>SUM(C91:C$123)/SUM(C$2:C$123)</f>
        <v>5.8685685175751401E-3</v>
      </c>
      <c r="M91" s="9">
        <f>SUM(D91:D$123)/SUM(D$2:D$123)</f>
        <v>2.0180874225422876E-2</v>
      </c>
      <c r="N91" s="8">
        <f t="shared" si="13"/>
        <v>24629.210949027332</v>
      </c>
      <c r="O91" s="8">
        <f t="shared" si="14"/>
        <v>22882.638154885622</v>
      </c>
      <c r="P91" s="8">
        <f t="shared" si="15"/>
        <v>59632.525252643631</v>
      </c>
    </row>
    <row r="92" spans="1:16" x14ac:dyDescent="0.45">
      <c r="A92" s="15">
        <v>22.25</v>
      </c>
      <c r="B92" s="17">
        <v>694</v>
      </c>
      <c r="C92" s="18">
        <v>311</v>
      </c>
      <c r="D92" s="17">
        <v>1005</v>
      </c>
      <c r="E92" s="7">
        <f>SUM(B$3:B92)</f>
        <v>83217</v>
      </c>
      <c r="F92" s="7">
        <f>SUM(C$3:C92)</f>
        <v>293452</v>
      </c>
      <c r="G92" s="7">
        <f>SUM(D$3:D92)</f>
        <v>376669</v>
      </c>
      <c r="H92" s="9">
        <f t="shared" si="16"/>
        <v>0.94894747645220878</v>
      </c>
      <c r="I92" s="9">
        <f t="shared" si="16"/>
        <v>0.99661062998811345</v>
      </c>
      <c r="J92" s="9">
        <f t="shared" si="16"/>
        <v>0.98567294004354378</v>
      </c>
      <c r="K92" s="9">
        <f>SUM(B92:B$123)/SUM(B$2:B$123)</f>
        <v>5.8966405911464868E-2</v>
      </c>
      <c r="L92" s="9">
        <f>SUM(C92:C$123)/SUM(C$2:C$123)</f>
        <v>4.4455764985566314E-3</v>
      </c>
      <c r="M92" s="9">
        <f>SUM(D92:D$123)/SUM(D$2:D$123)</f>
        <v>1.6956958633394741E-2</v>
      </c>
      <c r="N92" s="8">
        <f t="shared" si="13"/>
        <v>22977.467114048231</v>
      </c>
      <c r="O92" s="8">
        <f t="shared" si="14"/>
        <v>18153.0747109105</v>
      </c>
      <c r="P92" s="8">
        <f t="shared" si="15"/>
        <v>52203.858515811786</v>
      </c>
    </row>
    <row r="93" spans="1:16" x14ac:dyDescent="0.45">
      <c r="A93" s="15">
        <v>22.5</v>
      </c>
      <c r="B93" s="17">
        <v>671</v>
      </c>
      <c r="C93" s="18">
        <v>244</v>
      </c>
      <c r="D93" s="17">
        <v>915</v>
      </c>
      <c r="E93" s="7">
        <f>SUM(B$3:B93)</f>
        <v>83888</v>
      </c>
      <c r="F93" s="7">
        <f>SUM(C$3:C93)</f>
        <v>293696</v>
      </c>
      <c r="G93" s="7">
        <f>SUM(D$3:D93)</f>
        <v>377584</v>
      </c>
      <c r="H93" s="9">
        <f t="shared" si="16"/>
        <v>0.95659908317558784</v>
      </c>
      <c r="I93" s="9">
        <f t="shared" si="16"/>
        <v>0.99743929359823402</v>
      </c>
      <c r="J93" s="9">
        <f t="shared" si="16"/>
        <v>0.98806732540612963</v>
      </c>
      <c r="K93" s="9">
        <f>SUM(B93:B$123)/SUM(B$2:B$123)</f>
        <v>5.1052523547791183E-2</v>
      </c>
      <c r="L93" s="9">
        <f>SUM(C93:C$123)/SUM(C$2:C$123)</f>
        <v>3.3893700118865682E-3</v>
      </c>
      <c r="M93" s="9">
        <f>SUM(D93:D$123)/SUM(D$2:D$123)</f>
        <v>1.4327059956456206E-2</v>
      </c>
      <c r="N93" s="8">
        <f t="shared" si="13"/>
        <v>24188.377138230186</v>
      </c>
      <c r="O93" s="8">
        <f t="shared" si="14"/>
        <v>15189.617010674254</v>
      </c>
      <c r="P93" s="8">
        <f t="shared" si="15"/>
        <v>50883.380497035003</v>
      </c>
    </row>
    <row r="94" spans="1:16" x14ac:dyDescent="0.45">
      <c r="A94" s="15">
        <v>22.75</v>
      </c>
      <c r="B94" s="17">
        <v>560</v>
      </c>
      <c r="C94" s="18">
        <v>202</v>
      </c>
      <c r="D94" s="17">
        <v>762</v>
      </c>
      <c r="E94" s="7">
        <f>SUM(B$3:B94)</f>
        <v>84448</v>
      </c>
      <c r="F94" s="7">
        <f>SUM(C$3:C94)</f>
        <v>293898</v>
      </c>
      <c r="G94" s="7">
        <f>SUM(D$3:D94)</f>
        <v>378346</v>
      </c>
      <c r="H94" s="9">
        <f t="shared" si="16"/>
        <v>0.96298492485232745</v>
      </c>
      <c r="I94" s="9">
        <f t="shared" si="16"/>
        <v>0.99812531839021901</v>
      </c>
      <c r="J94" s="9">
        <f t="shared" si="16"/>
        <v>0.99006133813431585</v>
      </c>
      <c r="K94" s="9">
        <f>SUM(B94:B$123)/SUM(B$2:B$123)</f>
        <v>4.3400916824412161E-2</v>
      </c>
      <c r="L94" s="9">
        <f>SUM(C94:C$123)/SUM(C$2:C$123)</f>
        <v>2.5607064017660044E-3</v>
      </c>
      <c r="M94" s="9">
        <f>SUM(D94:D$123)/SUM(D$2:D$123)</f>
        <v>1.1932674593870374E-2</v>
      </c>
      <c r="N94" s="8">
        <f t="shared" si="13"/>
        <v>21903.146663178093</v>
      </c>
      <c r="O94" s="8">
        <f t="shared" si="14"/>
        <v>13384.528548018019</v>
      </c>
      <c r="P94" s="8">
        <f t="shared" si="15"/>
        <v>45263.840885886733</v>
      </c>
    </row>
    <row r="95" spans="1:16" x14ac:dyDescent="0.45">
      <c r="A95" s="15">
        <v>23</v>
      </c>
      <c r="B95" s="17">
        <v>501</v>
      </c>
      <c r="C95" s="18">
        <v>150</v>
      </c>
      <c r="D95" s="17">
        <v>651</v>
      </c>
      <c r="E95" s="7">
        <f>SUM(B$3:B95)</f>
        <v>84949</v>
      </c>
      <c r="F95" s="7">
        <f>SUM(C$3:C95)</f>
        <v>294048</v>
      </c>
      <c r="G95" s="7">
        <f>SUM(D$3:D95)</f>
        <v>378997</v>
      </c>
      <c r="H95" s="9">
        <f t="shared" si="16"/>
        <v>0.96869797249526768</v>
      </c>
      <c r="I95" s="9">
        <f t="shared" si="16"/>
        <v>0.99863474274070296</v>
      </c>
      <c r="J95" s="9">
        <f t="shared" si="16"/>
        <v>0.99176488444146704</v>
      </c>
      <c r="K95" s="9">
        <f>SUM(B95:B$123)/SUM(B$2:B$123)</f>
        <v>3.7015075147672591E-2</v>
      </c>
      <c r="L95" s="9">
        <f>SUM(C95:C$123)/SUM(C$2:C$123)</f>
        <v>1.8746816097809475E-3</v>
      </c>
      <c r="M95" s="9">
        <f>SUM(D95:D$123)/SUM(D$2:D$123)</f>
        <v>9.9386618656841404E-3</v>
      </c>
      <c r="N95" s="8">
        <f t="shared" si="13"/>
        <v>21193.438135811757</v>
      </c>
      <c r="O95" s="8">
        <f t="shared" si="14"/>
        <v>10558.883385235535</v>
      </c>
      <c r="P95" s="8">
        <f t="shared" si="15"/>
        <v>41219.679528582055</v>
      </c>
    </row>
    <row r="96" spans="1:16" x14ac:dyDescent="0.45">
      <c r="A96" s="15">
        <v>23.25</v>
      </c>
      <c r="B96" s="17">
        <v>459</v>
      </c>
      <c r="C96" s="18">
        <v>124</v>
      </c>
      <c r="D96" s="17">
        <v>583</v>
      </c>
      <c r="E96" s="7">
        <f>SUM(B$3:B96)</f>
        <v>85408</v>
      </c>
      <c r="F96" s="7">
        <f>SUM(C$3:C96)</f>
        <v>294172</v>
      </c>
      <c r="G96" s="7">
        <f>SUM(D$3:D96)</f>
        <v>379580</v>
      </c>
      <c r="H96" s="9">
        <f t="shared" si="16"/>
        <v>0.9739320820124524</v>
      </c>
      <c r="I96" s="9">
        <f t="shared" si="16"/>
        <v>0.99905586687043646</v>
      </c>
      <c r="J96" s="9">
        <f t="shared" si="16"/>
        <v>0.99329048735555181</v>
      </c>
      <c r="K96" s="9">
        <f>SUM(B96:B$123)/SUM(B$2:B$123)</f>
        <v>3.1302027504732363E-2</v>
      </c>
      <c r="L96" s="9">
        <f>SUM(C96:C$123)/SUM(C$2:C$123)</f>
        <v>1.3652572592969944E-3</v>
      </c>
      <c r="M96" s="9">
        <f>SUM(D96:D$123)/SUM(D$2:D$123)</f>
        <v>8.2351155585329086E-3</v>
      </c>
      <c r="N96" s="8">
        <f t="shared" si="13"/>
        <v>20938.102735031141</v>
      </c>
      <c r="O96" s="8">
        <f t="shared" si="14"/>
        <v>9256.608616291227</v>
      </c>
      <c r="P96" s="8">
        <f t="shared" si="15"/>
        <v>39270.060393692074</v>
      </c>
    </row>
    <row r="97" spans="1:16" x14ac:dyDescent="0.45">
      <c r="A97" s="15">
        <v>23.5</v>
      </c>
      <c r="B97" s="17">
        <v>419</v>
      </c>
      <c r="C97" s="18">
        <v>86</v>
      </c>
      <c r="D97" s="17">
        <v>505</v>
      </c>
      <c r="E97" s="7">
        <f>SUM(B$3:B97)</f>
        <v>85827</v>
      </c>
      <c r="F97" s="7">
        <f>SUM(C$3:C97)</f>
        <v>294258</v>
      </c>
      <c r="G97" s="7">
        <f>SUM(D$3:D97)</f>
        <v>380085</v>
      </c>
      <c r="H97" s="9">
        <f t="shared" si="16"/>
        <v>0.97871005998129856</v>
      </c>
      <c r="I97" s="9">
        <f t="shared" si="16"/>
        <v>0.99934793683138057</v>
      </c>
      <c r="J97" s="9">
        <f t="shared" si="16"/>
        <v>0.99461197873053087</v>
      </c>
      <c r="K97" s="9">
        <f>SUM(B97:B$123)/SUM(B$2:B$123)</f>
        <v>2.6067917987547609E-2</v>
      </c>
      <c r="L97" s="9">
        <f>SUM(C97:C$123)/SUM(C$2:C$123)</f>
        <v>9.4413312956359314E-4</v>
      </c>
      <c r="M97" s="9">
        <f>SUM(D97:D$123)/SUM(D$2:D$123)</f>
        <v>6.7095126444481658E-3</v>
      </c>
      <c r="N97" s="8">
        <f t="shared" si="13"/>
        <v>20554.586091336067</v>
      </c>
      <c r="O97" s="8">
        <f t="shared" si="14"/>
        <v>6796.8021440947277</v>
      </c>
      <c r="P97" s="8">
        <f t="shared" si="15"/>
        <v>36119.977661162506</v>
      </c>
    </row>
    <row r="98" spans="1:16" x14ac:dyDescent="0.45">
      <c r="A98" s="15">
        <v>23.75</v>
      </c>
      <c r="B98" s="17">
        <v>358</v>
      </c>
      <c r="C98" s="18">
        <v>72</v>
      </c>
      <c r="D98" s="17">
        <v>430</v>
      </c>
      <c r="E98" s="7">
        <f>SUM(B$3:B98)</f>
        <v>86185</v>
      </c>
      <c r="F98" s="7">
        <f>SUM(C$3:C98)</f>
        <v>294330</v>
      </c>
      <c r="G98" s="7">
        <f>SUM(D$3:D98)</f>
        <v>380515</v>
      </c>
      <c r="H98" s="9">
        <f t="shared" si="16"/>
        <v>0.98279243733892852</v>
      </c>
      <c r="I98" s="9">
        <f t="shared" si="16"/>
        <v>0.99959246051961281</v>
      </c>
      <c r="J98" s="9">
        <f t="shared" si="16"/>
        <v>0.99573720901021601</v>
      </c>
      <c r="K98" s="9">
        <f>SUM(B98:B$123)/SUM(B$2:B$123)</f>
        <v>2.1289940018701395E-2</v>
      </c>
      <c r="L98" s="9">
        <f>SUM(C98:C$123)/SUM(C$2:C$123)</f>
        <v>6.5206316861946001E-4</v>
      </c>
      <c r="M98" s="9">
        <f>SUM(D98:D$123)/SUM(D$2:D$123)</f>
        <v>5.3880212694691005E-3</v>
      </c>
      <c r="N98" s="8">
        <f t="shared" si="13"/>
        <v>18838.246835711696</v>
      </c>
      <c r="O98" s="8">
        <f t="shared" si="14"/>
        <v>6014.8869591973153</v>
      </c>
      <c r="P98" s="8">
        <f t="shared" si="15"/>
        <v>32600.803598707349</v>
      </c>
    </row>
    <row r="99" spans="1:16" x14ac:dyDescent="0.45">
      <c r="A99" s="15">
        <v>24</v>
      </c>
      <c r="B99" s="17">
        <v>276</v>
      </c>
      <c r="C99" s="18">
        <v>33</v>
      </c>
      <c r="D99" s="17">
        <v>309</v>
      </c>
      <c r="E99" s="7">
        <f>SUM(B$3:B99)</f>
        <v>86461</v>
      </c>
      <c r="F99" s="7">
        <f>SUM(C$3:C99)</f>
        <v>294363</v>
      </c>
      <c r="G99" s="7">
        <f>SUM(D$3:D99)</f>
        <v>380824</v>
      </c>
      <c r="H99" s="9">
        <f t="shared" si="16"/>
        <v>0.98593974502246451</v>
      </c>
      <c r="I99" s="9">
        <f t="shared" si="16"/>
        <v>0.99970453387671931</v>
      </c>
      <c r="J99" s="9">
        <f t="shared" si="16"/>
        <v>0.99654580472282694</v>
      </c>
      <c r="K99" s="40">
        <f>SUM(B99:B$123)/SUM(B$2:B$123)</f>
        <v>1.7207562661071454E-2</v>
      </c>
      <c r="L99" s="40">
        <f>SUM(C99:C$123)/SUM(C$2:C$123)</f>
        <v>4.0753948038716251E-4</v>
      </c>
      <c r="M99" s="40">
        <f>SUM(D99:D$123)/SUM(D$2:D$123)</f>
        <v>4.262790989783956E-3</v>
      </c>
      <c r="N99" s="8">
        <f t="shared" ref="N99:N123" si="17">($A99-V$2)^2*B99</f>
        <v>15541.645848891034</v>
      </c>
      <c r="O99" s="8">
        <f t="shared" ref="O99:O123" si="18">($A99-W$2)^2*C99</f>
        <v>2909.6961379255313</v>
      </c>
      <c r="P99" s="8">
        <f t="shared" ref="P99:P123" si="19">($A99-X$2)^2*D99</f>
        <v>24791.668349214433</v>
      </c>
    </row>
    <row r="100" spans="1:16" x14ac:dyDescent="0.45">
      <c r="A100" s="15">
        <v>24.25</v>
      </c>
      <c r="B100" s="17">
        <v>241</v>
      </c>
      <c r="C100" s="18">
        <v>25</v>
      </c>
      <c r="D100" s="17">
        <v>266</v>
      </c>
      <c r="E100" s="7">
        <f>SUM(B$3:B100)</f>
        <v>86702</v>
      </c>
      <c r="F100" s="7">
        <f>SUM(C$3:C100)</f>
        <v>294388</v>
      </c>
      <c r="G100" s="7">
        <f>SUM(D$3:D100)</f>
        <v>381090</v>
      </c>
      <c r="H100" s="9">
        <f t="shared" si="16"/>
        <v>0.98868793760120421</v>
      </c>
      <c r="I100" s="9">
        <f t="shared" si="16"/>
        <v>0.99978943793513331</v>
      </c>
      <c r="J100" s="9">
        <f t="shared" si="16"/>
        <v>0.99724187740746939</v>
      </c>
      <c r="K100" s="9">
        <f>SUM(B100:B$123)/SUM(B$2:B$123)</f>
        <v>1.4060254977535521E-2</v>
      </c>
      <c r="L100" s="9">
        <f>SUM(C100:C$123)/SUM(C$2:C$123)</f>
        <v>2.9546612328069282E-4</v>
      </c>
      <c r="M100" s="9">
        <f>SUM(D100:D$123)/SUM(D$2:D$123)</f>
        <v>3.454195277173003E-3</v>
      </c>
      <c r="N100" s="8">
        <f t="shared" si="17"/>
        <v>14490.081831198306</v>
      </c>
      <c r="O100" s="8">
        <f t="shared" si="18"/>
        <v>2323.2530956204241</v>
      </c>
      <c r="P100" s="8">
        <f t="shared" si="19"/>
        <v>22549.63142977453</v>
      </c>
    </row>
    <row r="101" spans="1:16" x14ac:dyDescent="0.45">
      <c r="A101" s="15">
        <v>24.5</v>
      </c>
      <c r="B101" s="17">
        <v>195</v>
      </c>
      <c r="C101" s="18">
        <v>17</v>
      </c>
      <c r="D101" s="17">
        <v>212</v>
      </c>
      <c r="E101" s="7">
        <f>SUM(B$3:B101)</f>
        <v>86897</v>
      </c>
      <c r="F101" s="7">
        <f>SUM(C$3:C101)</f>
        <v>294405</v>
      </c>
      <c r="G101" s="7">
        <f>SUM(D$3:D101)</f>
        <v>381302</v>
      </c>
      <c r="H101" s="9">
        <f t="shared" si="16"/>
        <v>0.99091157889935455</v>
      </c>
      <c r="I101" s="9">
        <f t="shared" si="16"/>
        <v>0.99984717269485479</v>
      </c>
      <c r="J101" s="9">
        <f t="shared" si="16"/>
        <v>0.99779664210350028</v>
      </c>
      <c r="K101" s="9">
        <f>SUM(B101:B$123)/SUM(B$2:B$123)</f>
        <v>1.1312062398795814E-2</v>
      </c>
      <c r="L101" s="9">
        <f>SUM(C101:C$123)/SUM(C$2:C$123)</f>
        <v>2.1056206486670063E-4</v>
      </c>
      <c r="M101" s="9">
        <f>SUM(D101:D$123)/SUM(D$2:D$123)</f>
        <v>2.7581225925305645E-3</v>
      </c>
      <c r="N101" s="8">
        <f t="shared" si="17"/>
        <v>12492.544487665393</v>
      </c>
      <c r="O101" s="8">
        <f t="shared" si="18"/>
        <v>1662.8148359609272</v>
      </c>
      <c r="P101" s="8">
        <f t="shared" si="19"/>
        <v>18961.102888951013</v>
      </c>
    </row>
    <row r="102" spans="1:16" x14ac:dyDescent="0.45">
      <c r="A102" s="15">
        <v>24.75</v>
      </c>
      <c r="B102" s="17">
        <v>175</v>
      </c>
      <c r="C102" s="18">
        <v>18</v>
      </c>
      <c r="D102" s="17">
        <v>193</v>
      </c>
      <c r="E102" s="7">
        <f>SUM(B$3:B102)</f>
        <v>87072</v>
      </c>
      <c r="F102" s="7">
        <f>SUM(C$3:C102)</f>
        <v>294423</v>
      </c>
      <c r="G102" s="7">
        <f>SUM(D$3:D102)</f>
        <v>381495</v>
      </c>
      <c r="H102" s="9">
        <f t="shared" si="16"/>
        <v>0.99290715442333566</v>
      </c>
      <c r="I102" s="9">
        <f t="shared" si="16"/>
        <v>0.99990830361691285</v>
      </c>
      <c r="J102" s="9">
        <f t="shared" si="16"/>
        <v>0.9983016873220566</v>
      </c>
      <c r="K102" s="9">
        <f>SUM(B102:B$123)/SUM(B$2:B$123)</f>
        <v>9.0884211006454253E-3</v>
      </c>
      <c r="L102" s="9">
        <f>SUM(C102:C$123)/SUM(C$2:C$123)</f>
        <v>1.5282730514518594E-4</v>
      </c>
      <c r="M102" s="9">
        <f>SUM(D102:D$123)/SUM(D$2:D$123)</f>
        <v>2.203357896499749E-3</v>
      </c>
      <c r="N102" s="8">
        <f t="shared" si="17"/>
        <v>11922.547093731968</v>
      </c>
      <c r="O102" s="8">
        <f t="shared" si="18"/>
        <v>1850.7627178940818</v>
      </c>
      <c r="P102" s="8">
        <f t="shared" si="19"/>
        <v>18186.443780062411</v>
      </c>
    </row>
    <row r="103" spans="1:16" x14ac:dyDescent="0.45">
      <c r="A103" s="15">
        <v>25</v>
      </c>
      <c r="B103" s="17">
        <v>148</v>
      </c>
      <c r="C103" s="18">
        <v>9</v>
      </c>
      <c r="D103" s="17">
        <v>157</v>
      </c>
      <c r="E103" s="7">
        <f>SUM(B$3:B103)</f>
        <v>87220</v>
      </c>
      <c r="F103" s="7">
        <f>SUM(C$3:C103)</f>
        <v>294432</v>
      </c>
      <c r="G103" s="7">
        <f>SUM(D$3:D103)</f>
        <v>381652</v>
      </c>
      <c r="H103" s="9">
        <f t="shared" si="16"/>
        <v>0.99459484115218832</v>
      </c>
      <c r="I103" s="9">
        <f t="shared" si="16"/>
        <v>0.99993886907794194</v>
      </c>
      <c r="J103" s="9">
        <f t="shared" si="16"/>
        <v>0.99871252721487191</v>
      </c>
      <c r="K103" s="9">
        <f>SUM(B103:B$123)/SUM(B$2:B$123)</f>
        <v>7.0928455766643096E-3</v>
      </c>
      <c r="L103" s="9">
        <f>SUM(C103:C$123)/SUM(C$2:C$123)</f>
        <v>9.1696383087111564E-5</v>
      </c>
      <c r="M103" s="9">
        <f>SUM(D103:D$123)/SUM(D$2:D$123)</f>
        <v>1.698312677943393E-3</v>
      </c>
      <c r="N103" s="8">
        <f t="shared" si="17"/>
        <v>10703.115854056425</v>
      </c>
      <c r="O103" s="8">
        <f t="shared" si="18"/>
        <v>971.57398120888502</v>
      </c>
      <c r="P103" s="8">
        <f t="shared" si="19"/>
        <v>15565.983659524147</v>
      </c>
    </row>
    <row r="104" spans="1:16" x14ac:dyDescent="0.45">
      <c r="A104" s="15">
        <v>25.25</v>
      </c>
      <c r="B104" s="17">
        <v>115</v>
      </c>
      <c r="C104" s="18">
        <v>5</v>
      </c>
      <c r="D104" s="17">
        <v>120</v>
      </c>
      <c r="E104" s="7">
        <f>SUM(B$3:B104)</f>
        <v>87335</v>
      </c>
      <c r="F104" s="7">
        <f>SUM(C$3:C104)</f>
        <v>294437</v>
      </c>
      <c r="G104" s="7">
        <f>SUM(D$3:D104)</f>
        <v>381772</v>
      </c>
      <c r="H104" s="9">
        <f t="shared" si="16"/>
        <v>0.99590621935366164</v>
      </c>
      <c r="I104" s="9">
        <f t="shared" si="16"/>
        <v>0.99995584988962471</v>
      </c>
      <c r="J104" s="9">
        <f t="shared" si="16"/>
        <v>0.99902654496734211</v>
      </c>
      <c r="K104" s="9">
        <f>SUM(B104:B$123)/SUM(B$2:B$123)</f>
        <v>5.405158847811709E-3</v>
      </c>
      <c r="L104" s="9">
        <f>SUM(C104:C$123)/SUM(C$2:C$123)</f>
        <v>6.1130922058074376E-5</v>
      </c>
      <c r="M104" s="9">
        <f>SUM(D104:D$123)/SUM(D$2:D$123)</f>
        <v>1.2874727851281192E-3</v>
      </c>
      <c r="N104" s="8">
        <f t="shared" si="17"/>
        <v>8812.778922411313</v>
      </c>
      <c r="O104" s="8">
        <f t="shared" si="18"/>
        <v>566.05089081707172</v>
      </c>
      <c r="P104" s="8">
        <f t="shared" si="19"/>
        <v>12502.500818216648</v>
      </c>
    </row>
    <row r="105" spans="1:16" x14ac:dyDescent="0.45">
      <c r="A105" s="15">
        <v>25.5</v>
      </c>
      <c r="B105" s="17">
        <v>96</v>
      </c>
      <c r="C105" s="18">
        <v>2</v>
      </c>
      <c r="D105" s="17">
        <v>98</v>
      </c>
      <c r="E105" s="7">
        <f>SUM(B$3:B105)</f>
        <v>87431</v>
      </c>
      <c r="F105" s="7">
        <f>SUM(C$3:C105)</f>
        <v>294439</v>
      </c>
      <c r="G105" s="7">
        <f>SUM(D$3:D105)</f>
        <v>381870</v>
      </c>
      <c r="H105" s="9">
        <f t="shared" si="16"/>
        <v>0.99700093506967413</v>
      </c>
      <c r="I105" s="9">
        <f t="shared" si="16"/>
        <v>0.99996264221429787</v>
      </c>
      <c r="J105" s="9">
        <f t="shared" si="16"/>
        <v>0.99928299279852617</v>
      </c>
      <c r="K105" s="9">
        <f>SUM(B105:B$123)/SUM(B$2:B$123)</f>
        <v>4.0937806463384038E-3</v>
      </c>
      <c r="L105" s="9">
        <f>SUM(C105:C$123)/SUM(C$2:C$123)</f>
        <v>4.4150110375275938E-5</v>
      </c>
      <c r="M105" s="9">
        <f>SUM(D105:D$123)/SUM(D$2:D$123)</f>
        <v>9.7345503265784629E-4</v>
      </c>
      <c r="N105" s="8">
        <f t="shared" si="17"/>
        <v>7782.947522353521</v>
      </c>
      <c r="O105" s="8">
        <f t="shared" si="18"/>
        <v>237.18538349612737</v>
      </c>
      <c r="P105" s="8">
        <f t="shared" si="19"/>
        <v>10716.654848309912</v>
      </c>
    </row>
    <row r="106" spans="1:16" x14ac:dyDescent="0.45">
      <c r="A106" s="15">
        <v>25.75</v>
      </c>
      <c r="B106" s="17">
        <v>64</v>
      </c>
      <c r="C106" s="18">
        <v>4</v>
      </c>
      <c r="D106" s="17">
        <v>68</v>
      </c>
      <c r="E106" s="7">
        <f>SUM(B$3:B106)</f>
        <v>87495</v>
      </c>
      <c r="F106" s="7">
        <f>SUM(C$3:C106)</f>
        <v>294443</v>
      </c>
      <c r="G106" s="7">
        <f>SUM(D$3:D106)</f>
        <v>381938</v>
      </c>
      <c r="H106" s="9">
        <f t="shared" si="16"/>
        <v>0.9977307455470158</v>
      </c>
      <c r="I106" s="9">
        <f t="shared" si="16"/>
        <v>0.99997622686364407</v>
      </c>
      <c r="J106" s="9">
        <f t="shared" si="16"/>
        <v>0.99946093619159271</v>
      </c>
      <c r="K106" s="9">
        <f>SUM(B106:B$123)/SUM(B$2:B$123)</f>
        <v>2.9990649303259058E-3</v>
      </c>
      <c r="L106" s="9">
        <f>SUM(C106:C$123)/SUM(C$2:C$123)</f>
        <v>3.7357785702156563E-5</v>
      </c>
      <c r="M106" s="9">
        <f>SUM(D106:D$123)/SUM(D$2:D$123)</f>
        <v>7.1700720147378999E-4</v>
      </c>
      <c r="N106" s="8">
        <f t="shared" si="17"/>
        <v>5480.7603106656461</v>
      </c>
      <c r="O106" s="8">
        <f t="shared" si="18"/>
        <v>496.40082133085212</v>
      </c>
      <c r="P106" s="8">
        <f t="shared" si="19"/>
        <v>7795.8419788964293</v>
      </c>
    </row>
    <row r="107" spans="1:16" x14ac:dyDescent="0.45">
      <c r="A107" s="15">
        <v>26</v>
      </c>
      <c r="B107" s="17">
        <v>58</v>
      </c>
      <c r="C107" s="18">
        <v>4</v>
      </c>
      <c r="D107" s="17">
        <v>62</v>
      </c>
      <c r="E107" s="7">
        <f>SUM(B$3:B107)</f>
        <v>87553</v>
      </c>
      <c r="F107" s="7">
        <f>SUM(C$3:C107)</f>
        <v>294447</v>
      </c>
      <c r="G107" s="7">
        <f>SUM(D$3:D107)</f>
        <v>382000</v>
      </c>
      <c r="H107" s="9">
        <f t="shared" si="16"/>
        <v>0.99839213629210666</v>
      </c>
      <c r="I107" s="9">
        <f t="shared" si="16"/>
        <v>0.99998981151299027</v>
      </c>
      <c r="J107" s="9">
        <f t="shared" si="16"/>
        <v>0.99962317869703565</v>
      </c>
      <c r="K107" s="9">
        <f>SUM(B107:B$123)/SUM(B$2:B$123)</f>
        <v>2.2692544529842405E-3</v>
      </c>
      <c r="L107" s="9">
        <f>SUM(C107:C$123)/SUM(C$2:C$123)</f>
        <v>2.3773136355917813E-5</v>
      </c>
      <c r="M107" s="9">
        <f>SUM(D107:D$123)/SUM(D$2:D$123)</f>
        <v>5.3906380840730193E-4</v>
      </c>
      <c r="N107" s="8">
        <f t="shared" si="17"/>
        <v>5238.9306016595638</v>
      </c>
      <c r="O107" s="8">
        <f t="shared" si="18"/>
        <v>518.93087566944951</v>
      </c>
      <c r="P107" s="8">
        <f t="shared" si="19"/>
        <v>7443.7726421180705</v>
      </c>
    </row>
    <row r="108" spans="1:16" x14ac:dyDescent="0.45">
      <c r="A108" s="15">
        <v>26.25</v>
      </c>
      <c r="B108" s="17">
        <v>41</v>
      </c>
      <c r="C108" s="18">
        <v>1</v>
      </c>
      <c r="D108" s="17">
        <v>42</v>
      </c>
      <c r="E108" s="7">
        <f>SUM(B$3:B108)</f>
        <v>87594</v>
      </c>
      <c r="F108" s="7">
        <f>SUM(C$3:C108)</f>
        <v>294448</v>
      </c>
      <c r="G108" s="7">
        <f>SUM(D$3:D108)</f>
        <v>382042</v>
      </c>
      <c r="H108" s="9">
        <f t="shared" si="16"/>
        <v>0.99885967112915364</v>
      </c>
      <c r="I108" s="9">
        <f t="shared" si="16"/>
        <v>0.99999320767532685</v>
      </c>
      <c r="J108" s="9">
        <f t="shared" si="16"/>
        <v>0.99973308491040025</v>
      </c>
      <c r="K108" s="9">
        <f>SUM(B108:B$123)/SUM(B$2:B$123)</f>
        <v>1.6078637078933565E-3</v>
      </c>
      <c r="L108" s="9">
        <f>SUM(C108:C$123)/SUM(C$2:C$123)</f>
        <v>1.0188487009679063E-5</v>
      </c>
      <c r="M108" s="9">
        <f>SUM(D108:D$123)/SUM(D$2:D$123)</f>
        <v>3.7682130296432756E-4</v>
      </c>
      <c r="N108" s="8">
        <f t="shared" si="17"/>
        <v>3900.7768800502386</v>
      </c>
      <c r="O108" s="8">
        <f t="shared" si="18"/>
        <v>135.49023250201174</v>
      </c>
      <c r="P108" s="8">
        <f t="shared" si="19"/>
        <v>5275.282452260938</v>
      </c>
    </row>
    <row r="109" spans="1:16" x14ac:dyDescent="0.45">
      <c r="A109" s="15">
        <v>26.5</v>
      </c>
      <c r="B109" s="17">
        <v>29</v>
      </c>
      <c r="C109" s="18">
        <v>0</v>
      </c>
      <c r="D109" s="17">
        <v>29</v>
      </c>
      <c r="E109" s="7">
        <f>SUM(B$3:B109)</f>
        <v>87623</v>
      </c>
      <c r="F109" s="7">
        <f>SUM(C$3:C109)</f>
        <v>294448</v>
      </c>
      <c r="G109" s="7">
        <f>SUM(D$3:D109)</f>
        <v>382071</v>
      </c>
      <c r="H109" s="9">
        <f t="shared" si="16"/>
        <v>0.99919036650169912</v>
      </c>
      <c r="I109" s="9">
        <f t="shared" si="16"/>
        <v>0.99999320767532685</v>
      </c>
      <c r="J109" s="9">
        <f t="shared" si="16"/>
        <v>0.99980897253391388</v>
      </c>
      <c r="K109" s="9">
        <f>SUM(B109:B$123)/SUM(B$2:B$123)</f>
        <v>1.1403288708463522E-3</v>
      </c>
      <c r="L109" s="9">
        <f>SUM(C109:C$123)/SUM(C$2:C$123)</f>
        <v>6.7923246731193751E-6</v>
      </c>
      <c r="M109" s="9">
        <f>SUM(D109:D$123)/SUM(D$2:D$123)</f>
        <v>2.6691508959973204E-4</v>
      </c>
      <c r="N109" s="8">
        <f t="shared" si="17"/>
        <v>2902.3318709486039</v>
      </c>
      <c r="O109" s="8">
        <f t="shared" si="18"/>
        <v>0</v>
      </c>
      <c r="P109" s="8">
        <f t="shared" si="19"/>
        <v>3806.7742397198631</v>
      </c>
    </row>
    <row r="110" spans="1:16" x14ac:dyDescent="0.45">
      <c r="A110" s="15">
        <v>26.75</v>
      </c>
      <c r="B110" s="17">
        <v>21</v>
      </c>
      <c r="C110" s="18">
        <v>2</v>
      </c>
      <c r="D110" s="17">
        <v>23</v>
      </c>
      <c r="E110" s="7">
        <f>SUM(B$3:B110)</f>
        <v>87644</v>
      </c>
      <c r="F110" s="7">
        <f>SUM(C$3:C110)</f>
        <v>294450</v>
      </c>
      <c r="G110" s="7">
        <f>SUM(D$3:D110)</f>
        <v>382094</v>
      </c>
      <c r="H110" s="9">
        <f t="shared" si="16"/>
        <v>0.99942983556457687</v>
      </c>
      <c r="I110" s="9">
        <f t="shared" si="16"/>
        <v>1</v>
      </c>
      <c r="J110" s="9">
        <f t="shared" si="16"/>
        <v>0.99986915926980402</v>
      </c>
      <c r="K110" s="9">
        <f>SUM(B110:B$123)/SUM(B$2:B$123)</f>
        <v>8.0963349830091001E-4</v>
      </c>
      <c r="L110" s="9">
        <f>SUM(C110:C$123)/SUM(C$2:C$123)</f>
        <v>6.7923246731193751E-6</v>
      </c>
      <c r="M110" s="9">
        <f>SUM(D110:D$123)/SUM(D$2:D$123)</f>
        <v>1.9102746608608273E-4</v>
      </c>
      <c r="N110" s="8">
        <f t="shared" si="17"/>
        <v>2208.0433026264936</v>
      </c>
      <c r="O110" s="8">
        <f t="shared" si="18"/>
        <v>294.76051934262085</v>
      </c>
      <c r="P110" s="8">
        <f t="shared" si="19"/>
        <v>3152.3614002304844</v>
      </c>
    </row>
    <row r="111" spans="1:16" x14ac:dyDescent="0.45">
      <c r="A111" s="15">
        <v>27</v>
      </c>
      <c r="B111" s="17">
        <v>15</v>
      </c>
      <c r="C111" s="18">
        <v>0</v>
      </c>
      <c r="D111" s="17">
        <v>15</v>
      </c>
      <c r="E111" s="7">
        <f>SUM(B$3:B111)</f>
        <v>87659</v>
      </c>
      <c r="F111" s="7">
        <f>SUM(C$3:C111)</f>
        <v>294450</v>
      </c>
      <c r="G111" s="7">
        <f>SUM(D$3:D111)</f>
        <v>382109</v>
      </c>
      <c r="H111" s="9">
        <f t="shared" si="16"/>
        <v>0.99960088489520382</v>
      </c>
      <c r="I111" s="9">
        <f t="shared" si="16"/>
        <v>1</v>
      </c>
      <c r="J111" s="9">
        <f t="shared" si="16"/>
        <v>0.99990841148886289</v>
      </c>
      <c r="K111" s="9">
        <f>SUM(B111:B$123)/SUM(B$2:B$123)</f>
        <v>5.701644354231761E-4</v>
      </c>
      <c r="L111" s="9">
        <f>SUM(C111:C$123)/SUM(C$2:C$123)</f>
        <v>0</v>
      </c>
      <c r="M111" s="9">
        <f>SUM(D111:D$123)/SUM(D$2:D$123)</f>
        <v>1.3084073019594707E-4</v>
      </c>
      <c r="N111" s="8">
        <f t="shared" si="17"/>
        <v>1655.0164350348757</v>
      </c>
      <c r="O111" s="8">
        <f t="shared" si="18"/>
        <v>0</v>
      </c>
      <c r="P111" s="8">
        <f t="shared" si="19"/>
        <v>2144.6295809552753</v>
      </c>
    </row>
    <row r="112" spans="1:16" x14ac:dyDescent="0.45">
      <c r="A112" s="15">
        <v>27.25</v>
      </c>
      <c r="B112" s="17">
        <v>10</v>
      </c>
      <c r="C112" s="18">
        <v>0</v>
      </c>
      <c r="D112" s="17">
        <v>10</v>
      </c>
      <c r="E112" s="7">
        <f>SUM(B$3:B112)</f>
        <v>87669</v>
      </c>
      <c r="F112" s="7">
        <f>SUM(C$3:C112)</f>
        <v>294450</v>
      </c>
      <c r="G112" s="7">
        <f>SUM(D$3:D112)</f>
        <v>382119</v>
      </c>
      <c r="H112" s="9">
        <f t="shared" si="16"/>
        <v>0.99971491778228838</v>
      </c>
      <c r="I112" s="9">
        <f t="shared" si="16"/>
        <v>1</v>
      </c>
      <c r="J112" s="9">
        <f t="shared" si="16"/>
        <v>0.99993457963490207</v>
      </c>
      <c r="K112" s="9">
        <f>SUM(B112:B$123)/SUM(B$2:B$123)</f>
        <v>3.9911510479622326E-4</v>
      </c>
      <c r="L112" s="9">
        <f>SUM(C112:C$123)/SUM(C$2:C$123)</f>
        <v>0</v>
      </c>
      <c r="M112" s="9">
        <f>SUM(D112:D$123)/SUM(D$2:D$123)</f>
        <v>9.1588511137162955E-5</v>
      </c>
      <c r="N112" s="8">
        <f t="shared" si="17"/>
        <v>1156.4893883195991</v>
      </c>
      <c r="O112" s="8">
        <f t="shared" si="18"/>
        <v>0</v>
      </c>
      <c r="P112" s="8">
        <f t="shared" si="19"/>
        <v>1490.1641947966782</v>
      </c>
    </row>
    <row r="113" spans="1:16" x14ac:dyDescent="0.45">
      <c r="A113" s="15">
        <v>27.5</v>
      </c>
      <c r="B113" s="17">
        <v>7</v>
      </c>
      <c r="C113" s="18">
        <v>0</v>
      </c>
      <c r="D113" s="17">
        <v>7</v>
      </c>
      <c r="E113" s="7">
        <f>SUM(B$3:B113)</f>
        <v>87676</v>
      </c>
      <c r="F113" s="7">
        <f>SUM(C$3:C113)</f>
        <v>294450</v>
      </c>
      <c r="G113" s="7">
        <f>SUM(D$3:D113)</f>
        <v>382126</v>
      </c>
      <c r="H113" s="9">
        <f t="shared" si="16"/>
        <v>0.99979474080324771</v>
      </c>
      <c r="I113" s="9">
        <f t="shared" si="16"/>
        <v>1</v>
      </c>
      <c r="J113" s="9">
        <f t="shared" si="16"/>
        <v>0.99995289733712944</v>
      </c>
      <c r="K113" s="9">
        <f>SUM(B113:B$123)/SUM(B$2:B$123)</f>
        <v>2.8508221771158805E-4</v>
      </c>
      <c r="L113" s="9">
        <f>SUM(C113:C$123)/SUM(C$2:C$123)</f>
        <v>0</v>
      </c>
      <c r="M113" s="9">
        <f>SUM(D113:D$123)/SUM(D$2:D$123)</f>
        <v>6.5420365097973535E-5</v>
      </c>
      <c r="N113" s="8">
        <f t="shared" si="17"/>
        <v>847.61914063116342</v>
      </c>
      <c r="O113" s="8">
        <f t="shared" si="18"/>
        <v>0</v>
      </c>
      <c r="P113" s="8">
        <f t="shared" si="19"/>
        <v>1086.2777349362213</v>
      </c>
    </row>
    <row r="114" spans="1:16" x14ac:dyDescent="0.45">
      <c r="A114" s="15">
        <v>27.75</v>
      </c>
      <c r="B114" s="17">
        <v>6</v>
      </c>
      <c r="C114" s="18">
        <v>0</v>
      </c>
      <c r="D114" s="17">
        <v>6</v>
      </c>
      <c r="E114" s="7">
        <f>SUM(B$3:B114)</f>
        <v>87682</v>
      </c>
      <c r="F114" s="7">
        <f>SUM(C$3:C114)</f>
        <v>294450</v>
      </c>
      <c r="G114" s="7">
        <f>SUM(D$3:D114)</f>
        <v>382132</v>
      </c>
      <c r="H114" s="9">
        <f t="shared" si="16"/>
        <v>0.9998631605354984</v>
      </c>
      <c r="I114" s="9">
        <f t="shared" si="16"/>
        <v>1</v>
      </c>
      <c r="J114" s="9">
        <f t="shared" si="16"/>
        <v>0.99996859822475292</v>
      </c>
      <c r="K114" s="9">
        <f>SUM(B114:B$123)/SUM(B$2:B$123)</f>
        <v>2.0525919675234338E-4</v>
      </c>
      <c r="L114" s="9">
        <f>SUM(C114:C$123)/SUM(C$2:C$123)</f>
        <v>0</v>
      </c>
      <c r="M114" s="9">
        <f>SUM(D114:D$123)/SUM(D$2:D$123)</f>
        <v>4.7102662870540946E-5</v>
      </c>
      <c r="N114" s="8">
        <f t="shared" si="17"/>
        <v>759.91775094737795</v>
      </c>
      <c r="O114" s="8">
        <f t="shared" si="18"/>
        <v>0</v>
      </c>
      <c r="P114" s="8">
        <f t="shared" si="19"/>
        <v>968.84188586980076</v>
      </c>
    </row>
    <row r="115" spans="1:16" x14ac:dyDescent="0.45">
      <c r="A115" s="15">
        <v>28</v>
      </c>
      <c r="B115" s="17">
        <v>4</v>
      </c>
      <c r="C115" s="18">
        <v>0</v>
      </c>
      <c r="D115" s="17">
        <v>4</v>
      </c>
      <c r="E115" s="7">
        <f>SUM(B$3:B115)</f>
        <v>87686</v>
      </c>
      <c r="F115" s="7">
        <f>SUM(C$3:C115)</f>
        <v>294450</v>
      </c>
      <c r="G115" s="7">
        <f>SUM(D$3:D115)</f>
        <v>382136</v>
      </c>
      <c r="H115" s="9">
        <f t="shared" si="16"/>
        <v>0.99990877369033226</v>
      </c>
      <c r="I115" s="9">
        <f t="shared" si="16"/>
        <v>1</v>
      </c>
      <c r="J115" s="9">
        <f t="shared" si="16"/>
        <v>0.99997906548316862</v>
      </c>
      <c r="K115" s="9">
        <f>SUM(B115:B$123)/SUM(B$2:B$123)</f>
        <v>1.3683946450156225E-4</v>
      </c>
      <c r="L115" s="9">
        <f>SUM(C115:C$123)/SUM(C$2:C$123)</f>
        <v>0</v>
      </c>
      <c r="M115" s="9">
        <f>SUM(D115:D$123)/SUM(D$2:D$123)</f>
        <v>3.1401775247027299E-5</v>
      </c>
      <c r="N115" s="8">
        <f t="shared" si="17"/>
        <v>529.36987328345811</v>
      </c>
      <c r="O115" s="8">
        <f t="shared" si="18"/>
        <v>0</v>
      </c>
      <c r="P115" s="8">
        <f t="shared" si="19"/>
        <v>671.5590469104651</v>
      </c>
    </row>
    <row r="116" spans="1:16" x14ac:dyDescent="0.45">
      <c r="A116" s="15">
        <v>28.25</v>
      </c>
      <c r="B116" s="17">
        <v>4</v>
      </c>
      <c r="C116" s="18">
        <v>0</v>
      </c>
      <c r="D116" s="17">
        <v>4</v>
      </c>
      <c r="E116" s="7">
        <f>SUM(B$3:B116)</f>
        <v>87690</v>
      </c>
      <c r="F116" s="7">
        <f>SUM(C$3:C116)</f>
        <v>294450</v>
      </c>
      <c r="G116" s="7">
        <f>SUM(D$3:D116)</f>
        <v>382140</v>
      </c>
      <c r="H116" s="9">
        <f t="shared" si="16"/>
        <v>0.99995438684516613</v>
      </c>
      <c r="I116" s="9">
        <f t="shared" si="16"/>
        <v>1</v>
      </c>
      <c r="J116" s="9">
        <f t="shared" si="16"/>
        <v>0.99998953274158431</v>
      </c>
      <c r="K116" s="9">
        <f>SUM(B116:B$123)/SUM(B$2:B$123)</f>
        <v>9.1226309667708167E-5</v>
      </c>
      <c r="L116" s="9">
        <f>SUM(C116:C$123)/SUM(C$2:C$123)</f>
        <v>0</v>
      </c>
      <c r="M116" s="9">
        <f>SUM(D116:D$123)/SUM(D$2:D$123)</f>
        <v>2.0934516831351533E-5</v>
      </c>
      <c r="N116" s="8">
        <f t="shared" si="17"/>
        <v>552.62791260199754</v>
      </c>
      <c r="O116" s="8">
        <f t="shared" si="18"/>
        <v>0</v>
      </c>
      <c r="P116" s="8">
        <f t="shared" si="19"/>
        <v>697.72350324106299</v>
      </c>
    </row>
    <row r="117" spans="1:16" x14ac:dyDescent="0.45">
      <c r="A117" s="15">
        <v>28.5</v>
      </c>
      <c r="B117" s="17">
        <v>0</v>
      </c>
      <c r="C117" s="18">
        <v>0</v>
      </c>
      <c r="D117" s="17">
        <v>0</v>
      </c>
      <c r="E117" s="7">
        <f>SUM(B$3:B117)</f>
        <v>87690</v>
      </c>
      <c r="F117" s="7">
        <f>SUM(C$3:C117)</f>
        <v>294450</v>
      </c>
      <c r="G117" s="7">
        <f>SUM(D$3:D117)</f>
        <v>382140</v>
      </c>
      <c r="H117" s="9">
        <f t="shared" si="16"/>
        <v>0.99995438684516613</v>
      </c>
      <c r="I117" s="9">
        <f t="shared" si="16"/>
        <v>1</v>
      </c>
      <c r="J117" s="9">
        <f t="shared" si="16"/>
        <v>0.99998953274158431</v>
      </c>
      <c r="K117" s="9">
        <f>SUM(B117:B$123)/SUM(B$2:B$123)</f>
        <v>4.5613154833854083E-5</v>
      </c>
      <c r="L117" s="9">
        <f>SUM(C117:C$123)/SUM(C$2:C$123)</f>
        <v>0</v>
      </c>
      <c r="M117" s="9">
        <f>SUM(D117:D$123)/SUM(D$2:D$123)</f>
        <v>1.0467258415675766E-5</v>
      </c>
      <c r="N117" s="8">
        <f t="shared" si="17"/>
        <v>0</v>
      </c>
      <c r="O117" s="8">
        <f t="shared" si="18"/>
        <v>0</v>
      </c>
      <c r="P117" s="8">
        <f t="shared" si="19"/>
        <v>0</v>
      </c>
    </row>
    <row r="118" spans="1:16" x14ac:dyDescent="0.45">
      <c r="A118" s="15">
        <v>28.75</v>
      </c>
      <c r="B118" s="17">
        <v>1</v>
      </c>
      <c r="C118" s="18">
        <v>0</v>
      </c>
      <c r="D118" s="17">
        <v>1</v>
      </c>
      <c r="E118" s="7">
        <f>SUM(B$3:B118)</f>
        <v>87691</v>
      </c>
      <c r="F118" s="7">
        <f>SUM(C$3:C118)</f>
        <v>294450</v>
      </c>
      <c r="G118" s="7">
        <f>SUM(D$3:D118)</f>
        <v>382141</v>
      </c>
      <c r="H118" s="9">
        <f t="shared" si="16"/>
        <v>0.99996579013387465</v>
      </c>
      <c r="I118" s="9">
        <f t="shared" si="16"/>
        <v>1</v>
      </c>
      <c r="J118" s="9">
        <f t="shared" si="16"/>
        <v>0.9999921495561882</v>
      </c>
      <c r="K118" s="9">
        <f>SUM(B118:B$123)/SUM(B$2:B$123)</f>
        <v>4.5613154833854083E-5</v>
      </c>
      <c r="L118" s="9">
        <f>SUM(C118:C$123)/SUM(C$2:C$123)</f>
        <v>0</v>
      </c>
      <c r="M118" s="9">
        <f>SUM(D118:D$123)/SUM(D$2:D$123)</f>
        <v>1.0467258415675766E-5</v>
      </c>
      <c r="N118" s="8">
        <f t="shared" si="17"/>
        <v>150.16099780976913</v>
      </c>
      <c r="O118" s="8">
        <f t="shared" si="18"/>
        <v>0</v>
      </c>
      <c r="P118" s="8">
        <f t="shared" si="19"/>
        <v>187.88810397556469</v>
      </c>
    </row>
    <row r="119" spans="1:16" x14ac:dyDescent="0.45">
      <c r="A119" s="15">
        <v>29</v>
      </c>
      <c r="B119" s="17">
        <v>2</v>
      </c>
      <c r="C119" s="18">
        <v>0</v>
      </c>
      <c r="D119" s="17">
        <v>2</v>
      </c>
      <c r="E119" s="7">
        <f>SUM(B$3:B119)</f>
        <v>87693</v>
      </c>
      <c r="F119" s="7">
        <f>SUM(C$3:C119)</f>
        <v>294450</v>
      </c>
      <c r="G119" s="7">
        <f>SUM(D$3:D119)</f>
        <v>382143</v>
      </c>
      <c r="H119" s="9">
        <f t="shared" si="16"/>
        <v>0.99998859671129159</v>
      </c>
      <c r="I119" s="9">
        <f t="shared" si="16"/>
        <v>1</v>
      </c>
      <c r="J119" s="9">
        <f t="shared" si="16"/>
        <v>0.9999973831853961</v>
      </c>
      <c r="K119" s="9">
        <f>SUM(B119:B$123)/SUM(B$2:B$123)</f>
        <v>3.4209866125390563E-5</v>
      </c>
      <c r="L119" s="9">
        <f>SUM(C119:C$123)/SUM(C$2:C$123)</f>
        <v>0</v>
      </c>
      <c r="M119" s="9">
        <f>SUM(D119:D$123)/SUM(D$2:D$123)</f>
        <v>7.8504438117568248E-6</v>
      </c>
      <c r="N119" s="8">
        <f t="shared" si="17"/>
        <v>312.70101527880797</v>
      </c>
      <c r="O119" s="8">
        <f t="shared" si="18"/>
        <v>0</v>
      </c>
      <c r="P119" s="8">
        <f t="shared" si="19"/>
        <v>389.60843611642832</v>
      </c>
    </row>
    <row r="120" spans="1:16" x14ac:dyDescent="0.45">
      <c r="A120" s="15">
        <v>29.25</v>
      </c>
      <c r="B120" s="17">
        <v>0</v>
      </c>
      <c r="C120" s="18">
        <v>0</v>
      </c>
      <c r="D120" s="17">
        <v>0</v>
      </c>
      <c r="E120" s="7">
        <f>SUM(B$3:B120)</f>
        <v>87693</v>
      </c>
      <c r="F120" s="7">
        <f>SUM(C$3:C120)</f>
        <v>294450</v>
      </c>
      <c r="G120" s="7">
        <f>SUM(D$3:D120)</f>
        <v>382143</v>
      </c>
      <c r="H120" s="9">
        <f t="shared" si="16"/>
        <v>0.99998859671129159</v>
      </c>
      <c r="I120" s="9">
        <f t="shared" si="16"/>
        <v>1</v>
      </c>
      <c r="J120" s="9">
        <f t="shared" si="16"/>
        <v>0.9999973831853961</v>
      </c>
      <c r="K120" s="9">
        <f>SUM(B120:B$123)/SUM(B$2:B$123)</f>
        <v>1.1403288708463521E-5</v>
      </c>
      <c r="L120" s="9">
        <f>SUM(C120:C$123)/SUM(C$2:C$123)</f>
        <v>0</v>
      </c>
      <c r="M120" s="9">
        <f>SUM(D120:D$123)/SUM(D$2:D$123)</f>
        <v>2.6168146039189416E-6</v>
      </c>
      <c r="N120" s="8">
        <f t="shared" si="17"/>
        <v>0</v>
      </c>
      <c r="O120" s="8">
        <f t="shared" si="18"/>
        <v>0</v>
      </c>
      <c r="P120" s="8">
        <f t="shared" si="19"/>
        <v>0</v>
      </c>
    </row>
    <row r="121" spans="1:16" x14ac:dyDescent="0.45">
      <c r="A121" s="15">
        <v>29.5</v>
      </c>
      <c r="B121" s="17">
        <v>1</v>
      </c>
      <c r="C121" s="18">
        <v>0</v>
      </c>
      <c r="D121" s="17">
        <v>1</v>
      </c>
      <c r="E121" s="7">
        <f>SUM(B$3:B121)</f>
        <v>87694</v>
      </c>
      <c r="F121" s="7">
        <f>SUM(C$3:C121)</f>
        <v>294450</v>
      </c>
      <c r="G121" s="7">
        <f>SUM(D$3:D121)</f>
        <v>382144</v>
      </c>
      <c r="H121" s="9">
        <f t="shared" si="16"/>
        <v>1</v>
      </c>
      <c r="I121" s="9">
        <f t="shared" si="16"/>
        <v>1</v>
      </c>
      <c r="J121" s="9">
        <f t="shared" si="16"/>
        <v>1</v>
      </c>
      <c r="K121" s="9">
        <f>SUM(B121:B$123)/SUM(B$2:B$123)</f>
        <v>1.1403288708463521E-5</v>
      </c>
      <c r="L121" s="9">
        <f>SUM(C121:C$123)/SUM(C$2:C$123)</f>
        <v>0</v>
      </c>
      <c r="M121" s="9">
        <f>SUM(D121:D$123)/SUM(D$2:D$123)</f>
        <v>2.6168146039189416E-6</v>
      </c>
      <c r="N121" s="8">
        <f t="shared" si="17"/>
        <v>169.1045272986737</v>
      </c>
      <c r="O121" s="8">
        <f t="shared" si="18"/>
        <v>0</v>
      </c>
      <c r="P121" s="8">
        <f t="shared" si="19"/>
        <v>209.0114462235131</v>
      </c>
    </row>
    <row r="122" spans="1:16" x14ac:dyDescent="0.45">
      <c r="A122" s="15">
        <v>29.75</v>
      </c>
      <c r="B122" s="17">
        <v>0</v>
      </c>
      <c r="C122" s="18">
        <v>0</v>
      </c>
      <c r="D122" s="17">
        <v>0</v>
      </c>
      <c r="E122" s="7">
        <f>SUM(B$3:B122)</f>
        <v>87694</v>
      </c>
      <c r="F122" s="7">
        <f>SUM(C$3:C122)</f>
        <v>294450</v>
      </c>
      <c r="G122" s="7">
        <f>SUM(D$3:D122)</f>
        <v>382144</v>
      </c>
      <c r="H122" s="9">
        <f t="shared" si="16"/>
        <v>1</v>
      </c>
      <c r="I122" s="9">
        <f t="shared" si="16"/>
        <v>1</v>
      </c>
      <c r="J122" s="9">
        <f t="shared" si="16"/>
        <v>1</v>
      </c>
      <c r="K122" s="9">
        <f>SUM(B122:B$123)/SUM(B$2:B$123)</f>
        <v>0</v>
      </c>
      <c r="L122" s="9">
        <f>SUM(C122:C$123)/SUM(C$2:C$123)</f>
        <v>0</v>
      </c>
      <c r="M122" s="9">
        <f>SUM(D122:D$123)/SUM(D$2:D$123)</f>
        <v>0</v>
      </c>
      <c r="N122" s="8">
        <f t="shared" si="17"/>
        <v>0</v>
      </c>
      <c r="O122" s="8">
        <f t="shared" si="18"/>
        <v>0</v>
      </c>
      <c r="P122" s="8">
        <f t="shared" si="19"/>
        <v>0</v>
      </c>
    </row>
    <row r="123" spans="1:16" x14ac:dyDescent="0.45">
      <c r="A123" s="15">
        <v>30</v>
      </c>
      <c r="B123" s="17">
        <v>0</v>
      </c>
      <c r="C123" s="18">
        <v>0</v>
      </c>
      <c r="D123" s="17">
        <v>0</v>
      </c>
      <c r="E123" s="7">
        <f>SUM(B$3:B123)</f>
        <v>87694</v>
      </c>
      <c r="F123" s="7">
        <f>SUM(C$3:C123)</f>
        <v>294450</v>
      </c>
      <c r="G123" s="7">
        <f>SUM(D$3:D123)</f>
        <v>382144</v>
      </c>
      <c r="H123" s="9">
        <f t="shared" si="16"/>
        <v>1</v>
      </c>
      <c r="I123" s="9">
        <f t="shared" si="16"/>
        <v>1</v>
      </c>
      <c r="J123" s="9">
        <f t="shared" si="16"/>
        <v>1</v>
      </c>
      <c r="K123" s="9">
        <f>SUM(B123:B$123)/SUM(B$2:B$123)</f>
        <v>0</v>
      </c>
      <c r="L123" s="9">
        <f>SUM(C123:C$123)/SUM(C$2:C$123)</f>
        <v>0</v>
      </c>
      <c r="M123" s="9">
        <f>SUM(D123:D$123)/SUM(D$2:D$123)</f>
        <v>0</v>
      </c>
      <c r="N123" s="8">
        <f t="shared" si="17"/>
        <v>0</v>
      </c>
      <c r="O123" s="8">
        <f t="shared" si="18"/>
        <v>0</v>
      </c>
      <c r="P123" s="8">
        <f t="shared" si="19"/>
        <v>0</v>
      </c>
    </row>
  </sheetData>
  <mergeCells count="5">
    <mergeCell ref="B1:D1"/>
    <mergeCell ref="E1:G1"/>
    <mergeCell ref="H1:J1"/>
    <mergeCell ref="N1:P1"/>
    <mergeCell ref="K1:M1"/>
  </mergeCells>
  <phoneticPr fontId="3" type="noConversion"/>
  <conditionalFormatting sqref="K124:M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{654649BA-559D-449F-8459-9E70DED966BB}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4649BA-559D-449F-8459-9E70DED966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K124:M1048576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E062E-6C08-484D-8DA7-73F4FC779441}">
  <dimension ref="A1:AD123"/>
  <sheetViews>
    <sheetView topLeftCell="E1" workbookViewId="0">
      <selection activeCell="J11" sqref="A1:P123"/>
    </sheetView>
  </sheetViews>
  <sheetFormatPr defaultRowHeight="14.25" x14ac:dyDescent="0.45"/>
  <cols>
    <col min="8" max="8" width="9.73046875" bestFit="1" customWidth="1"/>
    <col min="11" max="13" width="12.1328125" customWidth="1"/>
    <col min="14" max="16" width="11.06640625" customWidth="1"/>
  </cols>
  <sheetData>
    <row r="1" spans="1:30" x14ac:dyDescent="0.45">
      <c r="A1" s="50" t="s">
        <v>5</v>
      </c>
      <c r="B1" s="66" t="s">
        <v>4</v>
      </c>
      <c r="C1" s="66"/>
      <c r="D1" s="66"/>
      <c r="E1" s="66" t="s">
        <v>21</v>
      </c>
      <c r="F1" s="66"/>
      <c r="G1" s="66"/>
      <c r="H1" s="66" t="s">
        <v>22</v>
      </c>
      <c r="I1" s="66"/>
      <c r="J1" s="66"/>
      <c r="K1" s="67" t="s">
        <v>40</v>
      </c>
      <c r="L1" s="67"/>
      <c r="M1" s="67"/>
      <c r="N1" s="66" t="s">
        <v>7</v>
      </c>
      <c r="O1" s="66"/>
      <c r="P1" s="66"/>
      <c r="S1" s="4"/>
      <c r="T1" s="15"/>
      <c r="U1" s="15"/>
      <c r="V1" s="6" t="s">
        <v>0</v>
      </c>
      <c r="W1" s="6" t="s">
        <v>1</v>
      </c>
      <c r="X1" s="6" t="s">
        <v>2</v>
      </c>
    </row>
    <row r="2" spans="1:30" x14ac:dyDescent="0.45">
      <c r="A2" s="50" t="s">
        <v>3</v>
      </c>
      <c r="B2" s="51" t="s">
        <v>0</v>
      </c>
      <c r="C2" s="51" t="s">
        <v>1</v>
      </c>
      <c r="D2" s="51" t="s">
        <v>2</v>
      </c>
      <c r="E2" s="51" t="s">
        <v>0</v>
      </c>
      <c r="F2" s="51" t="s">
        <v>1</v>
      </c>
      <c r="G2" s="51" t="s">
        <v>2</v>
      </c>
      <c r="H2" s="50" t="s">
        <v>0</v>
      </c>
      <c r="I2" s="50" t="s">
        <v>1</v>
      </c>
      <c r="J2" s="50" t="s">
        <v>2</v>
      </c>
      <c r="K2" s="50" t="s">
        <v>0</v>
      </c>
      <c r="L2" s="50" t="s">
        <v>1</v>
      </c>
      <c r="M2" s="50" t="s">
        <v>2</v>
      </c>
      <c r="N2" s="50" t="s">
        <v>0</v>
      </c>
      <c r="O2" s="50" t="s">
        <v>1</v>
      </c>
      <c r="P2" s="50" t="s">
        <v>2</v>
      </c>
      <c r="T2" s="15" t="s">
        <v>14</v>
      </c>
      <c r="U2" s="15" t="s">
        <v>8</v>
      </c>
      <c r="V2" s="22">
        <f>SUMPRODUCT($A$3:$A$123,B3:B123)/SUM(B3:B123)</f>
        <v>14.664423151891167</v>
      </c>
      <c r="W2" s="22">
        <f>SUMPRODUCT($A$3:$A$123,C3:C123)/SUM(C3:C123)</f>
        <v>14.330324578415176</v>
      </c>
      <c r="X2" s="22">
        <f>SUMPRODUCT($A$3:$A$123,D3:D123)/SUM(D3:D123)</f>
        <v>14.588108732349177</v>
      </c>
      <c r="Y2" s="2"/>
      <c r="Z2" s="2"/>
      <c r="AA2" s="2"/>
    </row>
    <row r="3" spans="1:30" x14ac:dyDescent="0.45">
      <c r="A3" s="15">
        <v>0</v>
      </c>
      <c r="B3" s="17">
        <v>5</v>
      </c>
      <c r="C3" s="18">
        <v>0</v>
      </c>
      <c r="D3" s="17">
        <v>5</v>
      </c>
      <c r="E3" s="7">
        <f>SUM(B$3:B3)</f>
        <v>5</v>
      </c>
      <c r="F3" s="7">
        <f>SUM(C$3:C3)</f>
        <v>0</v>
      </c>
      <c r="G3" s="7">
        <f>SUM(D$3:D3)</f>
        <v>5</v>
      </c>
      <c r="H3" s="9">
        <f>E3/E$123</f>
        <v>1.1813153710393448E-5</v>
      </c>
      <c r="I3" s="9">
        <f t="shared" ref="I3:J18" si="0">F3/F$123</f>
        <v>0</v>
      </c>
      <c r="J3" s="9">
        <f t="shared" si="0"/>
        <v>9.1148064561997084E-6</v>
      </c>
      <c r="K3" s="9">
        <f>SUM(B3:B$123)/SUM(B$2:B$123)</f>
        <v>1</v>
      </c>
      <c r="L3" s="9">
        <f>SUM(C3:C$123)/SUM(C$2:C$123)</f>
        <v>1</v>
      </c>
      <c r="M3" s="9">
        <f>SUM(D3:D$123)/SUM(D$2:D$123)</f>
        <v>1</v>
      </c>
      <c r="N3" s="8">
        <f t="shared" ref="N3:N34" si="1">($A3-V$2)^2*B3</f>
        <v>1075.2265318886084</v>
      </c>
      <c r="O3" s="8">
        <f t="shared" ref="O3:O34" si="2">($A3-W$2)^2*C3</f>
        <v>0</v>
      </c>
      <c r="P3" s="8">
        <f t="shared" ref="P3:P34" si="3">($A3-X$2)^2*D3</f>
        <v>1064.0645819342117</v>
      </c>
      <c r="T3" s="15" t="s">
        <v>10</v>
      </c>
      <c r="U3" s="15" t="s">
        <v>10</v>
      </c>
      <c r="V3" s="6">
        <f>INDEX($A$3:$A$123,MATCH(MAX(B3:B123),B3:B123,0),1)</f>
        <v>14.25</v>
      </c>
      <c r="W3" s="6">
        <f>INDEX($A$3:$A$123,MATCH(MAX(C3:C123),C3:C123,0),1)</f>
        <v>14.25</v>
      </c>
      <c r="X3" s="6">
        <f>INDEX($A$3:$A$123,MATCH(MAX(D3:D123),D3:D123,0),1)</f>
        <v>14.25</v>
      </c>
      <c r="Y3" s="2"/>
      <c r="Z3" s="2"/>
      <c r="AA3" s="2"/>
    </row>
    <row r="4" spans="1:30" x14ac:dyDescent="0.45">
      <c r="A4" s="15">
        <v>0.25</v>
      </c>
      <c r="B4" s="17">
        <v>0</v>
      </c>
      <c r="C4" s="18">
        <v>0</v>
      </c>
      <c r="D4" s="17">
        <v>0</v>
      </c>
      <c r="E4" s="7">
        <f>SUM(B$3:B4)</f>
        <v>5</v>
      </c>
      <c r="F4" s="7">
        <f>SUM(C$3:C4)</f>
        <v>0</v>
      </c>
      <c r="G4" s="7">
        <f>SUM(D$3:D4)</f>
        <v>5</v>
      </c>
      <c r="H4" s="9">
        <f t="shared" ref="H4:J67" si="4">E4/E$123</f>
        <v>1.1813153710393448E-5</v>
      </c>
      <c r="I4" s="9">
        <f t="shared" si="0"/>
        <v>0</v>
      </c>
      <c r="J4" s="9">
        <f t="shared" si="0"/>
        <v>9.1148064561997084E-6</v>
      </c>
      <c r="K4" s="9">
        <f>SUM(B4:B$123)/SUM(B$2:B$123)</f>
        <v>0.99998818684628965</v>
      </c>
      <c r="L4" s="9">
        <f>SUM(C4:C$123)/SUM(C$2:C$123)</f>
        <v>1</v>
      </c>
      <c r="M4" s="9">
        <f>SUM(D4:D$123)/SUM(D$2:D$123)</f>
        <v>0.99999088519354384</v>
      </c>
      <c r="N4" s="8">
        <f t="shared" si="1"/>
        <v>0</v>
      </c>
      <c r="O4" s="8">
        <f t="shared" si="2"/>
        <v>0</v>
      </c>
      <c r="P4" s="8">
        <f t="shared" si="3"/>
        <v>0</v>
      </c>
      <c r="T4" s="15" t="s">
        <v>15</v>
      </c>
      <c r="U4" s="15" t="s">
        <v>11</v>
      </c>
      <c r="V4" s="24">
        <f>IF(MOD(SUM(B$3:B$123),2)=0,
    AVERAGE(
        INDEX(A3:A123, MATCH(SUM(B$3:B123)/2, E3:E123, 1)),
        INDEX(A3:A123, MATCH(SUM(B3:B123)/2+1, E3:E123, 1))
    ),
    INDEX(A3:A123, MATCH((SUM(B3:B123)+1)/2, E3:E123, 1))
)</f>
        <v>14.25</v>
      </c>
      <c r="W4" s="24">
        <f>IF(MOD(SUM(C$3:C$123),2)=0,
    AVERAGE(
        INDEX($A$3:$A$123, MATCH(SUM(C$3:C123)/2, F3:F123, 1)),
        INDEX($A$3:$A$123, MATCH(SUM(C3:C123)/2+1, F3:F123, 1))
    ),
    INDEX($A$3:$A$123, MATCH((SUM(C3:C123)+1)/2, F3:F123, 1))
)</f>
        <v>14.25</v>
      </c>
      <c r="X4" s="24">
        <f>IF(MOD(SUM(D$3:D$123),2)=0,
    AVERAGE(
        INDEX($A$3:$A$123, MATCH(SUM(D$3:D123)/2, G3:G123, 1)),
        INDEX($A$3:$A$123, MATCH(SUM(D3:D123)/2+1, G3:G123, 1))
    ),
    INDEX($A$3:$A$123, MATCH((SUM(D3:D123)+1)/2, G3:G123, 1))
)</f>
        <v>14.25</v>
      </c>
      <c r="Y4" s="5"/>
      <c r="Z4" s="5"/>
      <c r="AA4" s="5"/>
      <c r="AB4" s="5"/>
      <c r="AC4" s="5"/>
      <c r="AD4" s="5"/>
    </row>
    <row r="5" spans="1:30" x14ac:dyDescent="0.45">
      <c r="A5" s="15">
        <v>0.5</v>
      </c>
      <c r="B5" s="17">
        <v>0</v>
      </c>
      <c r="C5" s="18">
        <v>0</v>
      </c>
      <c r="D5" s="17">
        <v>0</v>
      </c>
      <c r="E5" s="7">
        <f>SUM(B$3:B5)</f>
        <v>5</v>
      </c>
      <c r="F5" s="7">
        <f>SUM(C$3:C5)</f>
        <v>0</v>
      </c>
      <c r="G5" s="7">
        <f>SUM(D$3:D5)</f>
        <v>5</v>
      </c>
      <c r="H5" s="9">
        <f t="shared" si="4"/>
        <v>1.1813153710393448E-5</v>
      </c>
      <c r="I5" s="9">
        <f t="shared" si="0"/>
        <v>0</v>
      </c>
      <c r="J5" s="9">
        <f t="shared" si="0"/>
        <v>9.1148064561997084E-6</v>
      </c>
      <c r="K5" s="9">
        <f>SUM(B5:B$123)/SUM(B$2:B$123)</f>
        <v>0.99998818684628965</v>
      </c>
      <c r="L5" s="9">
        <f>SUM(C5:C$123)/SUM(C$2:C$123)</f>
        <v>1</v>
      </c>
      <c r="M5" s="9">
        <f>SUM(D5:D$123)/SUM(D$2:D$123)</f>
        <v>0.99999088519354384</v>
      </c>
      <c r="N5" s="8">
        <f t="shared" si="1"/>
        <v>0</v>
      </c>
      <c r="O5" s="8">
        <f t="shared" si="2"/>
        <v>0</v>
      </c>
      <c r="P5" s="8">
        <f t="shared" si="3"/>
        <v>0</v>
      </c>
      <c r="T5" s="15" t="s">
        <v>6</v>
      </c>
      <c r="U5" s="15" t="s">
        <v>9</v>
      </c>
      <c r="V5" s="22">
        <f>SUM(N$3:N$123)/((SUM(B$3:B$123)-1))</f>
        <v>10.963784201487174</v>
      </c>
      <c r="W5" s="22">
        <f t="shared" ref="W5" si="5">SUM(O$3:O$123)/((SUM(C$3:C$123)-1))</f>
        <v>9.9011312106895097</v>
      </c>
      <c r="X5" s="22">
        <f>SUM(P$3:P$123)/((SUM(D$3:D$123)-1))</f>
        <v>10.740708395237963</v>
      </c>
    </row>
    <row r="6" spans="1:30" x14ac:dyDescent="0.45">
      <c r="A6" s="15">
        <v>0.75</v>
      </c>
      <c r="B6" s="17">
        <v>1</v>
      </c>
      <c r="C6" s="18">
        <v>0</v>
      </c>
      <c r="D6" s="17">
        <v>1</v>
      </c>
      <c r="E6" s="7">
        <f>SUM(B$3:B6)</f>
        <v>6</v>
      </c>
      <c r="F6" s="7">
        <f>SUM(C$3:C6)</f>
        <v>0</v>
      </c>
      <c r="G6" s="7">
        <f>SUM(D$3:D6)</f>
        <v>6</v>
      </c>
      <c r="H6" s="9">
        <f t="shared" si="4"/>
        <v>1.4175784452472139E-5</v>
      </c>
      <c r="I6" s="9">
        <f t="shared" si="0"/>
        <v>0</v>
      </c>
      <c r="J6" s="9">
        <f t="shared" si="0"/>
        <v>1.093776774743965E-5</v>
      </c>
      <c r="K6" s="9">
        <f>SUM(B6:B$123)/SUM(B$2:B$123)</f>
        <v>0.99998818684628965</v>
      </c>
      <c r="L6" s="9">
        <f>SUM(C6:C$123)/SUM(C$2:C$123)</f>
        <v>1</v>
      </c>
      <c r="M6" s="9">
        <f>SUM(D6:D$123)/SUM(D$2:D$123)</f>
        <v>0.99999088519354384</v>
      </c>
      <c r="N6" s="8">
        <f t="shared" si="1"/>
        <v>193.61117164988494</v>
      </c>
      <c r="O6" s="8">
        <f t="shared" si="2"/>
        <v>0</v>
      </c>
      <c r="P6" s="8">
        <f t="shared" si="3"/>
        <v>191.49325328831856</v>
      </c>
      <c r="T6" s="15" t="s">
        <v>16</v>
      </c>
      <c r="U6" s="15" t="s">
        <v>12</v>
      </c>
      <c r="V6" s="22">
        <f t="shared" ref="V6:W6" si="6">SQRT(V5)</f>
        <v>3.3111605520553025</v>
      </c>
      <c r="W6" s="22">
        <f t="shared" si="6"/>
        <v>3.1466063005545371</v>
      </c>
      <c r="X6" s="22">
        <f>SQRT(X5)</f>
        <v>3.2773019993949233</v>
      </c>
    </row>
    <row r="7" spans="1:30" x14ac:dyDescent="0.45">
      <c r="A7" s="15">
        <v>1</v>
      </c>
      <c r="B7" s="17">
        <v>1</v>
      </c>
      <c r="C7" s="18">
        <v>0</v>
      </c>
      <c r="D7" s="17">
        <v>1</v>
      </c>
      <c r="E7" s="7">
        <f>SUM(B$3:B7)</f>
        <v>7</v>
      </c>
      <c r="F7" s="7">
        <f>SUM(C$3:C7)</f>
        <v>0</v>
      </c>
      <c r="G7" s="7">
        <f>SUM(D$3:D7)</f>
        <v>7</v>
      </c>
      <c r="H7" s="9">
        <f t="shared" si="4"/>
        <v>1.6538415194550829E-5</v>
      </c>
      <c r="I7" s="9">
        <f t="shared" si="0"/>
        <v>0</v>
      </c>
      <c r="J7" s="9">
        <f t="shared" si="0"/>
        <v>1.2760729038679592E-5</v>
      </c>
      <c r="K7" s="9">
        <f>SUM(B7:B$123)/SUM(B$2:B$123)</f>
        <v>0.99998582421554749</v>
      </c>
      <c r="L7" s="9">
        <f>SUM(C7:C$123)/SUM(C$2:C$123)</f>
        <v>1</v>
      </c>
      <c r="M7" s="9">
        <f>SUM(D7:D$123)/SUM(D$2:D$123)</f>
        <v>0.99998906223225259</v>
      </c>
      <c r="N7" s="8">
        <f t="shared" si="1"/>
        <v>186.71646007393934</v>
      </c>
      <c r="O7" s="8">
        <f t="shared" si="2"/>
        <v>0</v>
      </c>
      <c r="P7" s="8">
        <f t="shared" si="3"/>
        <v>184.63669892214395</v>
      </c>
      <c r="T7" s="15" t="s">
        <v>13</v>
      </c>
      <c r="U7" s="15" t="s">
        <v>17</v>
      </c>
      <c r="V7" s="45">
        <f>V6/V2</f>
        <v>0.22579548597029439</v>
      </c>
      <c r="W7" s="45">
        <f t="shared" ref="W7" si="7">W6/W2</f>
        <v>0.21957676417839569</v>
      </c>
      <c r="X7" s="45">
        <f>X6/X2</f>
        <v>0.22465571511182225</v>
      </c>
    </row>
    <row r="8" spans="1:30" x14ac:dyDescent="0.45">
      <c r="A8" s="15">
        <v>1.25</v>
      </c>
      <c r="B8" s="17">
        <v>1</v>
      </c>
      <c r="C8" s="18">
        <v>0</v>
      </c>
      <c r="D8" s="17">
        <v>1</v>
      </c>
      <c r="E8" s="7">
        <f>SUM(B$3:B8)</f>
        <v>8</v>
      </c>
      <c r="F8" s="7">
        <f>SUM(C$3:C8)</f>
        <v>0</v>
      </c>
      <c r="G8" s="7">
        <f>SUM(D$3:D8)</f>
        <v>8</v>
      </c>
      <c r="H8" s="9">
        <f t="shared" si="4"/>
        <v>1.8901045936629518E-5</v>
      </c>
      <c r="I8" s="9">
        <f t="shared" si="0"/>
        <v>0</v>
      </c>
      <c r="J8" s="9">
        <f t="shared" si="0"/>
        <v>1.4583690329919535E-5</v>
      </c>
      <c r="K8" s="9">
        <f>SUM(B8:B$123)/SUM(B$2:B$123)</f>
        <v>0.99998346158480544</v>
      </c>
      <c r="L8" s="9">
        <f>SUM(C8:C$123)/SUM(C$2:C$123)</f>
        <v>1</v>
      </c>
      <c r="M8" s="9">
        <f>SUM(D8:D$123)/SUM(D$2:D$123)</f>
        <v>0.99998723927096134</v>
      </c>
      <c r="N8" s="8">
        <f t="shared" si="1"/>
        <v>179.94674849799375</v>
      </c>
      <c r="O8" s="8">
        <f t="shared" si="2"/>
        <v>0</v>
      </c>
      <c r="P8" s="8">
        <f t="shared" si="3"/>
        <v>177.90514455596937</v>
      </c>
      <c r="T8" s="15" t="s">
        <v>2</v>
      </c>
      <c r="U8" s="15" t="s">
        <v>41</v>
      </c>
      <c r="V8" s="15">
        <f>SUM(B3:B123)</f>
        <v>423257</v>
      </c>
      <c r="W8" s="15">
        <f t="shared" ref="W8:X8" si="8">SUM(C3:C123)</f>
        <v>125301</v>
      </c>
      <c r="X8" s="15">
        <f t="shared" si="8"/>
        <v>548558</v>
      </c>
      <c r="Y8" s="20"/>
    </row>
    <row r="9" spans="1:30" x14ac:dyDescent="0.45">
      <c r="A9" s="15">
        <v>1.5</v>
      </c>
      <c r="B9" s="17">
        <v>0</v>
      </c>
      <c r="C9" s="18">
        <v>0</v>
      </c>
      <c r="D9" s="17">
        <v>0</v>
      </c>
      <c r="E9" s="7">
        <f>SUM(B$3:B9)</f>
        <v>8</v>
      </c>
      <c r="F9" s="7">
        <f>SUM(C$3:C9)</f>
        <v>0</v>
      </c>
      <c r="G9" s="7">
        <f>SUM(D$3:D9)</f>
        <v>8</v>
      </c>
      <c r="H9" s="9">
        <f t="shared" si="4"/>
        <v>1.8901045936629518E-5</v>
      </c>
      <c r="I9" s="9">
        <f t="shared" si="0"/>
        <v>0</v>
      </c>
      <c r="J9" s="9">
        <f t="shared" si="0"/>
        <v>1.4583690329919535E-5</v>
      </c>
      <c r="K9" s="9">
        <f>SUM(B9:B$123)/SUM(B$2:B$123)</f>
        <v>0.9999810989540634</v>
      </c>
      <c r="L9" s="9">
        <f>SUM(C9:C$123)/SUM(C$2:C$123)</f>
        <v>1</v>
      </c>
      <c r="M9" s="9">
        <f>SUM(D9:D$123)/SUM(D$2:D$123)</f>
        <v>0.99998541630967008</v>
      </c>
      <c r="N9" s="8">
        <f t="shared" si="1"/>
        <v>0</v>
      </c>
      <c r="O9" s="8">
        <f t="shared" si="2"/>
        <v>0</v>
      </c>
      <c r="P9" s="8">
        <f t="shared" si="3"/>
        <v>0</v>
      </c>
      <c r="T9" s="15" t="s">
        <v>29</v>
      </c>
      <c r="U9" s="15" t="s">
        <v>41</v>
      </c>
      <c r="V9" s="41">
        <f>V8/$X$8</f>
        <v>0.77158112724634409</v>
      </c>
      <c r="W9" s="41">
        <f t="shared" ref="W9:X9" si="9">W8/$X$8</f>
        <v>0.22841887275365594</v>
      </c>
      <c r="X9" s="41">
        <f t="shared" si="9"/>
        <v>1</v>
      </c>
    </row>
    <row r="10" spans="1:30" x14ac:dyDescent="0.45">
      <c r="A10" s="15">
        <v>1.75</v>
      </c>
      <c r="B10" s="17">
        <v>0</v>
      </c>
      <c r="C10" s="18">
        <v>0</v>
      </c>
      <c r="D10" s="17">
        <v>0</v>
      </c>
      <c r="E10" s="7">
        <f>SUM(B$3:B10)</f>
        <v>8</v>
      </c>
      <c r="F10" s="7">
        <f>SUM(C$3:C10)</f>
        <v>0</v>
      </c>
      <c r="G10" s="7">
        <f>SUM(D$3:D10)</f>
        <v>8</v>
      </c>
      <c r="H10" s="9">
        <f t="shared" si="4"/>
        <v>1.8901045936629518E-5</v>
      </c>
      <c r="I10" s="9">
        <f t="shared" si="0"/>
        <v>0</v>
      </c>
      <c r="J10" s="9">
        <f t="shared" si="0"/>
        <v>1.4583690329919535E-5</v>
      </c>
      <c r="K10" s="9">
        <f>SUM(B10:B$123)/SUM(B$2:B$123)</f>
        <v>0.9999810989540634</v>
      </c>
      <c r="L10" s="9">
        <f>SUM(C10:C$123)/SUM(C$2:C$123)</f>
        <v>1</v>
      </c>
      <c r="M10" s="9">
        <f>SUM(D10:D$123)/SUM(D$2:D$123)</f>
        <v>0.99998541630967008</v>
      </c>
      <c r="N10" s="8">
        <f t="shared" si="1"/>
        <v>0</v>
      </c>
      <c r="O10" s="8">
        <f t="shared" si="2"/>
        <v>0</v>
      </c>
      <c r="P10" s="8">
        <f t="shared" si="3"/>
        <v>0</v>
      </c>
    </row>
    <row r="11" spans="1:30" x14ac:dyDescent="0.45">
      <c r="A11" s="15">
        <v>2</v>
      </c>
      <c r="B11" s="17">
        <v>2</v>
      </c>
      <c r="C11" s="18">
        <v>1</v>
      </c>
      <c r="D11" s="17">
        <v>3</v>
      </c>
      <c r="E11" s="7">
        <f>SUM(B$3:B11)</f>
        <v>10</v>
      </c>
      <c r="F11" s="7">
        <f>SUM(C$3:C11)</f>
        <v>1</v>
      </c>
      <c r="G11" s="7">
        <f>SUM(D$3:D11)</f>
        <v>11</v>
      </c>
      <c r="H11" s="9">
        <f t="shared" si="4"/>
        <v>2.3626307420786897E-5</v>
      </c>
      <c r="I11" s="9">
        <f t="shared" si="0"/>
        <v>7.9807822762787208E-6</v>
      </c>
      <c r="J11" s="9">
        <f t="shared" si="0"/>
        <v>2.0052574203639359E-5</v>
      </c>
      <c r="K11" s="9">
        <f>SUM(B11:B$123)/SUM(B$2:B$123)</f>
        <v>0.9999810989540634</v>
      </c>
      <c r="L11" s="9">
        <f>SUM(C11:C$123)/SUM(C$2:C$123)</f>
        <v>1</v>
      </c>
      <c r="M11" s="9">
        <f>SUM(D11:D$123)/SUM(D$2:D$123)</f>
        <v>0.99998541630967008</v>
      </c>
      <c r="N11" s="8">
        <f t="shared" si="1"/>
        <v>320.77522754031401</v>
      </c>
      <c r="O11" s="8">
        <f t="shared" si="2"/>
        <v>152.03690420906941</v>
      </c>
      <c r="P11" s="8">
        <f t="shared" si="3"/>
        <v>475.38144437233683</v>
      </c>
    </row>
    <row r="12" spans="1:30" x14ac:dyDescent="0.45">
      <c r="A12" s="15">
        <v>2.25</v>
      </c>
      <c r="B12" s="17">
        <v>0</v>
      </c>
      <c r="C12" s="18">
        <v>0</v>
      </c>
      <c r="D12" s="17">
        <v>0</v>
      </c>
      <c r="E12" s="7">
        <f>SUM(B$3:B12)</f>
        <v>10</v>
      </c>
      <c r="F12" s="7">
        <f>SUM(C$3:C12)</f>
        <v>1</v>
      </c>
      <c r="G12" s="7">
        <f>SUM(D$3:D12)</f>
        <v>11</v>
      </c>
      <c r="H12" s="9">
        <f t="shared" si="4"/>
        <v>2.3626307420786897E-5</v>
      </c>
      <c r="I12" s="9">
        <f t="shared" si="0"/>
        <v>7.9807822762787208E-6</v>
      </c>
      <c r="J12" s="9">
        <f t="shared" si="0"/>
        <v>2.0052574203639359E-5</v>
      </c>
      <c r="K12" s="9">
        <f>SUM(B12:B$123)/SUM(B$2:B$123)</f>
        <v>0.99997637369257919</v>
      </c>
      <c r="L12" s="9">
        <f>SUM(C12:C$123)/SUM(C$2:C$123)</f>
        <v>0.99999201921772374</v>
      </c>
      <c r="M12" s="9">
        <f>SUM(D12:D$123)/SUM(D$2:D$123)</f>
        <v>0.99997994742579632</v>
      </c>
      <c r="N12" s="8">
        <f t="shared" si="1"/>
        <v>0</v>
      </c>
      <c r="O12" s="8">
        <f t="shared" si="2"/>
        <v>0</v>
      </c>
      <c r="P12" s="8">
        <f t="shared" si="3"/>
        <v>0</v>
      </c>
    </row>
    <row r="13" spans="1:30" x14ac:dyDescent="0.45">
      <c r="A13" s="15">
        <v>2.5</v>
      </c>
      <c r="B13" s="17">
        <v>0</v>
      </c>
      <c r="C13" s="18">
        <v>1</v>
      </c>
      <c r="D13" s="17">
        <v>1</v>
      </c>
      <c r="E13" s="7">
        <f>SUM(B$3:B13)</f>
        <v>10</v>
      </c>
      <c r="F13" s="7">
        <f>SUM(C$3:C13)</f>
        <v>2</v>
      </c>
      <c r="G13" s="7">
        <f>SUM(D$3:D13)</f>
        <v>12</v>
      </c>
      <c r="H13" s="9">
        <f t="shared" si="4"/>
        <v>2.3626307420786897E-5</v>
      </c>
      <c r="I13" s="9">
        <f t="shared" si="0"/>
        <v>1.5961564552557442E-5</v>
      </c>
      <c r="J13" s="9">
        <f t="shared" si="0"/>
        <v>2.1875535494879301E-5</v>
      </c>
      <c r="K13" s="9">
        <f>SUM(B13:B$123)/SUM(B$2:B$123)</f>
        <v>0.99997637369257919</v>
      </c>
      <c r="L13" s="9">
        <f>SUM(C13:C$123)/SUM(C$2:C$123)</f>
        <v>0.99999201921772374</v>
      </c>
      <c r="M13" s="9">
        <f>SUM(D13:D$123)/SUM(D$2:D$123)</f>
        <v>0.99997994742579632</v>
      </c>
      <c r="N13" s="8">
        <f t="shared" si="1"/>
        <v>0</v>
      </c>
      <c r="O13" s="8">
        <f t="shared" si="2"/>
        <v>139.9565796306542</v>
      </c>
      <c r="P13" s="8">
        <f t="shared" si="3"/>
        <v>146.12237272509643</v>
      </c>
    </row>
    <row r="14" spans="1:30" x14ac:dyDescent="0.45">
      <c r="A14" s="15">
        <v>2.75</v>
      </c>
      <c r="B14" s="17">
        <v>3</v>
      </c>
      <c r="C14" s="18">
        <v>0</v>
      </c>
      <c r="D14" s="17">
        <v>3</v>
      </c>
      <c r="E14" s="7">
        <f>SUM(B$3:B14)</f>
        <v>13</v>
      </c>
      <c r="F14" s="7">
        <f>SUM(C$3:C14)</f>
        <v>2</v>
      </c>
      <c r="G14" s="7">
        <f>SUM(D$3:D14)</f>
        <v>15</v>
      </c>
      <c r="H14" s="9">
        <f t="shared" si="4"/>
        <v>3.0714199647022965E-5</v>
      </c>
      <c r="I14" s="9">
        <f t="shared" si="0"/>
        <v>1.5961564552557442E-5</v>
      </c>
      <c r="J14" s="9">
        <f t="shared" si="0"/>
        <v>2.7344419368599127E-5</v>
      </c>
      <c r="K14" s="9">
        <f>SUM(B14:B$123)/SUM(B$2:B$123)</f>
        <v>0.99997637369257919</v>
      </c>
      <c r="L14" s="9">
        <f>SUM(C14:C$123)/SUM(C$2:C$123)</f>
        <v>0.99998403843544748</v>
      </c>
      <c r="M14" s="9">
        <f>SUM(D14:D$123)/SUM(D$2:D$123)</f>
        <v>0.99997812446450507</v>
      </c>
      <c r="N14" s="8">
        <f t="shared" si="1"/>
        <v>425.86043712696073</v>
      </c>
      <c r="O14" s="8">
        <f t="shared" si="2"/>
        <v>0</v>
      </c>
      <c r="P14" s="8">
        <f t="shared" si="3"/>
        <v>420.42245507676557</v>
      </c>
    </row>
    <row r="15" spans="1:30" x14ac:dyDescent="0.45">
      <c r="A15" s="15">
        <v>3</v>
      </c>
      <c r="B15" s="17">
        <v>0</v>
      </c>
      <c r="C15" s="18">
        <v>1</v>
      </c>
      <c r="D15" s="17">
        <v>1</v>
      </c>
      <c r="E15" s="7">
        <f>SUM(B$3:B15)</f>
        <v>13</v>
      </c>
      <c r="F15" s="7">
        <f>SUM(C$3:C15)</f>
        <v>3</v>
      </c>
      <c r="G15" s="7">
        <f>SUM(D$3:D15)</f>
        <v>16</v>
      </c>
      <c r="H15" s="9">
        <f t="shared" si="4"/>
        <v>3.0714199647022965E-5</v>
      </c>
      <c r="I15" s="9">
        <f t="shared" si="0"/>
        <v>2.3942346828836164E-5</v>
      </c>
      <c r="J15" s="9">
        <f t="shared" si="0"/>
        <v>2.9167380659839069E-5</v>
      </c>
      <c r="K15" s="9">
        <f>SUM(B15:B$123)/SUM(B$2:B$123)</f>
        <v>0.99996928580035294</v>
      </c>
      <c r="L15" s="9">
        <f>SUM(C15:C$123)/SUM(C$2:C$123)</f>
        <v>0.99998403843544748</v>
      </c>
      <c r="M15" s="9">
        <f>SUM(D15:D$123)/SUM(D$2:D$123)</f>
        <v>0.99997265558063142</v>
      </c>
      <c r="N15" s="8">
        <f t="shared" si="1"/>
        <v>0</v>
      </c>
      <c r="O15" s="8">
        <f t="shared" si="2"/>
        <v>128.37625505223903</v>
      </c>
      <c r="P15" s="8">
        <f t="shared" si="3"/>
        <v>134.28426399274724</v>
      </c>
    </row>
    <row r="16" spans="1:30" x14ac:dyDescent="0.45">
      <c r="A16" s="15">
        <v>3.25</v>
      </c>
      <c r="B16" s="17">
        <v>2</v>
      </c>
      <c r="C16" s="18">
        <v>1</v>
      </c>
      <c r="D16" s="17">
        <v>3</v>
      </c>
      <c r="E16" s="7">
        <f>SUM(B$3:B16)</f>
        <v>15</v>
      </c>
      <c r="F16" s="7">
        <f>SUM(C$3:C16)</f>
        <v>4</v>
      </c>
      <c r="G16" s="7">
        <f>SUM(D$3:D16)</f>
        <v>19</v>
      </c>
      <c r="H16" s="9">
        <f t="shared" si="4"/>
        <v>3.543946113118035E-5</v>
      </c>
      <c r="I16" s="9">
        <f t="shared" si="0"/>
        <v>3.1923129105114883E-5</v>
      </c>
      <c r="J16" s="9">
        <f t="shared" si="0"/>
        <v>3.4636264533558895E-5</v>
      </c>
      <c r="K16" s="9">
        <f>SUM(B16:B$123)/SUM(B$2:B$123)</f>
        <v>0.99996928580035294</v>
      </c>
      <c r="L16" s="9">
        <f>SUM(C16:C$123)/SUM(C$2:C$123)</f>
        <v>0.99997605765317121</v>
      </c>
      <c r="M16" s="9">
        <f>SUM(D16:D$123)/SUM(D$2:D$123)</f>
        <v>0.99997083261934017</v>
      </c>
      <c r="N16" s="8">
        <f t="shared" si="1"/>
        <v>260.57811178085819</v>
      </c>
      <c r="O16" s="8">
        <f t="shared" si="2"/>
        <v>122.77359276303146</v>
      </c>
      <c r="P16" s="8">
        <f t="shared" si="3"/>
        <v>385.65812887971799</v>
      </c>
    </row>
    <row r="17" spans="1:16" x14ac:dyDescent="0.45">
      <c r="A17" s="15">
        <v>3.5</v>
      </c>
      <c r="B17" s="17">
        <v>7</v>
      </c>
      <c r="C17" s="18">
        <v>3</v>
      </c>
      <c r="D17" s="17">
        <v>10</v>
      </c>
      <c r="E17" s="7">
        <f>SUM(B$3:B17)</f>
        <v>22</v>
      </c>
      <c r="F17" s="7">
        <f>SUM(C$3:C17)</f>
        <v>7</v>
      </c>
      <c r="G17" s="7">
        <f>SUM(D$3:D17)</f>
        <v>29</v>
      </c>
      <c r="H17" s="9">
        <f t="shared" si="4"/>
        <v>5.1977876325731172E-5</v>
      </c>
      <c r="I17" s="9">
        <f t="shared" si="0"/>
        <v>5.5865475933951044E-5</v>
      </c>
      <c r="J17" s="9">
        <f t="shared" si="0"/>
        <v>5.2865877445958315E-5</v>
      </c>
      <c r="K17" s="9">
        <f>SUM(B17:B$123)/SUM(B$2:B$123)</f>
        <v>0.99996456053886884</v>
      </c>
      <c r="L17" s="9">
        <f>SUM(C17:C$123)/SUM(C$2:C$123)</f>
        <v>0.99996807687089484</v>
      </c>
      <c r="M17" s="9">
        <f>SUM(D17:D$123)/SUM(D$2:D$123)</f>
        <v>0.99996536373546641</v>
      </c>
      <c r="N17" s="8">
        <f t="shared" si="1"/>
        <v>872.5104102013845</v>
      </c>
      <c r="O17" s="8">
        <f t="shared" si="2"/>
        <v>351.88779142147155</v>
      </c>
      <c r="P17" s="8">
        <f t="shared" si="3"/>
        <v>1229.4615526039806</v>
      </c>
    </row>
    <row r="18" spans="1:16" x14ac:dyDescent="0.45">
      <c r="A18" s="15">
        <v>3.75</v>
      </c>
      <c r="B18" s="17">
        <v>6</v>
      </c>
      <c r="C18" s="18">
        <v>2</v>
      </c>
      <c r="D18" s="17">
        <v>8</v>
      </c>
      <c r="E18" s="7">
        <f>SUM(B$3:B18)</f>
        <v>28</v>
      </c>
      <c r="F18" s="7">
        <f>SUM(C$3:C18)</f>
        <v>9</v>
      </c>
      <c r="G18" s="7">
        <f>SUM(D$3:D18)</f>
        <v>37</v>
      </c>
      <c r="H18" s="9">
        <f t="shared" si="4"/>
        <v>6.6153660778203315E-5</v>
      </c>
      <c r="I18" s="9">
        <f t="shared" si="0"/>
        <v>7.1827040486508489E-5</v>
      </c>
      <c r="J18" s="9">
        <f t="shared" si="0"/>
        <v>6.7449567775877852E-5</v>
      </c>
      <c r="K18" s="9">
        <f>SUM(B18:B$123)/SUM(B$2:B$123)</f>
        <v>0.99994802212367428</v>
      </c>
      <c r="L18" s="9">
        <f>SUM(C18:C$123)/SUM(C$2:C$123)</f>
        <v>0.99994413452406605</v>
      </c>
      <c r="M18" s="9">
        <f>SUM(D18:D$123)/SUM(D$2:D$123)</f>
        <v>0.99994713412255409</v>
      </c>
      <c r="N18" s="8">
        <f t="shared" si="1"/>
        <v>714.74779643122758</v>
      </c>
      <c r="O18" s="8">
        <f t="shared" si="2"/>
        <v>223.88653636923254</v>
      </c>
      <c r="P18" s="8">
        <f t="shared" si="3"/>
        <v>939.71680715378784</v>
      </c>
    </row>
    <row r="19" spans="1:16" x14ac:dyDescent="0.45">
      <c r="A19" s="15">
        <v>4</v>
      </c>
      <c r="B19" s="17">
        <v>6</v>
      </c>
      <c r="C19" s="18">
        <v>1</v>
      </c>
      <c r="D19" s="17">
        <v>7</v>
      </c>
      <c r="E19" s="7">
        <f>SUM(B$3:B19)</f>
        <v>34</v>
      </c>
      <c r="F19" s="7">
        <f>SUM(C$3:C19)</f>
        <v>10</v>
      </c>
      <c r="G19" s="7">
        <f>SUM(D$3:D19)</f>
        <v>44</v>
      </c>
      <c r="H19" s="9">
        <f t="shared" si="4"/>
        <v>8.0329445230675457E-5</v>
      </c>
      <c r="I19" s="9">
        <f t="shared" si="4"/>
        <v>7.9807822762787212E-5</v>
      </c>
      <c r="J19" s="9">
        <f t="shared" si="4"/>
        <v>8.0210296814557436E-5</v>
      </c>
      <c r="K19" s="9">
        <f>SUM(B19:B$123)/SUM(B$2:B$123)</f>
        <v>0.99993384633922178</v>
      </c>
      <c r="L19" s="9">
        <f>SUM(C19:C$123)/SUM(C$2:C$123)</f>
        <v>0.99992817295951353</v>
      </c>
      <c r="M19" s="9">
        <f>SUM(D19:D$123)/SUM(D$2:D$123)</f>
        <v>0.99993255043222418</v>
      </c>
      <c r="N19" s="8">
        <f t="shared" si="1"/>
        <v>682.37952697555409</v>
      </c>
      <c r="O19" s="8">
        <f t="shared" si="2"/>
        <v>106.71560589540869</v>
      </c>
      <c r="P19" s="8">
        <f t="shared" si="3"/>
        <v>784.75632569634217</v>
      </c>
    </row>
    <row r="20" spans="1:16" x14ac:dyDescent="0.45">
      <c r="A20" s="15">
        <v>4.25</v>
      </c>
      <c r="B20" s="17">
        <v>18</v>
      </c>
      <c r="C20" s="18">
        <v>6</v>
      </c>
      <c r="D20" s="17">
        <v>24</v>
      </c>
      <c r="E20" s="7">
        <f>SUM(B$3:B20)</f>
        <v>52</v>
      </c>
      <c r="F20" s="7">
        <f>SUM(C$3:C20)</f>
        <v>16</v>
      </c>
      <c r="G20" s="7">
        <f>SUM(D$3:D20)</f>
        <v>68</v>
      </c>
      <c r="H20" s="9">
        <f t="shared" si="4"/>
        <v>1.2285679858809186E-4</v>
      </c>
      <c r="I20" s="9">
        <f t="shared" si="4"/>
        <v>1.2769251642045953E-4</v>
      </c>
      <c r="J20" s="9">
        <f t="shared" si="4"/>
        <v>1.2396136780431604E-4</v>
      </c>
      <c r="K20" s="9">
        <f>SUM(B20:B$123)/SUM(B$2:B$123)</f>
        <v>0.99991967055476938</v>
      </c>
      <c r="L20" s="9">
        <f>SUM(C20:C$123)/SUM(C$2:C$123)</f>
        <v>0.99992019217723727</v>
      </c>
      <c r="M20" s="9">
        <f>SUM(D20:D$123)/SUM(D$2:D$123)</f>
        <v>0.9999197897031854</v>
      </c>
      <c r="N20" s="8">
        <f t="shared" si="1"/>
        <v>1952.2837725596416</v>
      </c>
      <c r="O20" s="8">
        <f t="shared" si="2"/>
        <v>609.6776616372066</v>
      </c>
      <c r="P20" s="8">
        <f t="shared" si="3"/>
        <v>2565.0358118849836</v>
      </c>
    </row>
    <row r="21" spans="1:16" x14ac:dyDescent="0.45">
      <c r="A21" s="15">
        <v>4.5</v>
      </c>
      <c r="B21" s="17">
        <v>17</v>
      </c>
      <c r="C21" s="18">
        <v>11</v>
      </c>
      <c r="D21" s="17">
        <v>28</v>
      </c>
      <c r="E21" s="7">
        <f>SUM(B$3:B21)</f>
        <v>69</v>
      </c>
      <c r="F21" s="7">
        <f>SUM(C$3:C21)</f>
        <v>27</v>
      </c>
      <c r="G21" s="7">
        <f>SUM(D$3:D21)</f>
        <v>96</v>
      </c>
      <c r="H21" s="9">
        <f t="shared" si="4"/>
        <v>1.630215212034296E-4</v>
      </c>
      <c r="I21" s="9">
        <f t="shared" si="4"/>
        <v>2.1548112145952547E-4</v>
      </c>
      <c r="J21" s="9">
        <f t="shared" si="4"/>
        <v>1.7500428395903441E-4</v>
      </c>
      <c r="K21" s="9">
        <f>SUM(B21:B$123)/SUM(B$2:B$123)</f>
        <v>0.99987714320141186</v>
      </c>
      <c r="L21" s="9">
        <f>SUM(C21:C$123)/SUM(C$2:C$123)</f>
        <v>0.99987230748357958</v>
      </c>
      <c r="M21" s="9">
        <f>SUM(D21:D$123)/SUM(D$2:D$123)</f>
        <v>0.99987603863219565</v>
      </c>
      <c r="N21" s="8">
        <f t="shared" si="1"/>
        <v>1756.3634661819201</v>
      </c>
      <c r="O21" s="8">
        <f t="shared" si="2"/>
        <v>1062.9880944869287</v>
      </c>
      <c r="P21" s="8">
        <f t="shared" si="3"/>
        <v>2849.5582582795923</v>
      </c>
    </row>
    <row r="22" spans="1:16" x14ac:dyDescent="0.45">
      <c r="A22" s="15">
        <v>4.75</v>
      </c>
      <c r="B22" s="17">
        <v>33</v>
      </c>
      <c r="C22" s="18">
        <v>22</v>
      </c>
      <c r="D22" s="17">
        <v>55</v>
      </c>
      <c r="E22" s="7">
        <f>SUM(B$3:B22)</f>
        <v>102</v>
      </c>
      <c r="F22" s="7">
        <f>SUM(C$3:C22)</f>
        <v>49</v>
      </c>
      <c r="G22" s="7">
        <f>SUM(D$3:D22)</f>
        <v>151</v>
      </c>
      <c r="H22" s="9">
        <f t="shared" si="4"/>
        <v>2.4098833569202635E-4</v>
      </c>
      <c r="I22" s="9">
        <f t="shared" si="4"/>
        <v>3.9105833153765731E-4</v>
      </c>
      <c r="J22" s="9">
        <f t="shared" si="4"/>
        <v>2.7526715497723124E-4</v>
      </c>
      <c r="K22" s="9">
        <f>SUM(B22:B$123)/SUM(B$2:B$123)</f>
        <v>0.9998369784787966</v>
      </c>
      <c r="L22" s="9">
        <f>SUM(C22:C$123)/SUM(C$2:C$123)</f>
        <v>0.99978451887854047</v>
      </c>
      <c r="M22" s="9">
        <f>SUM(D22:D$123)/SUM(D$2:D$123)</f>
        <v>0.999824995716041</v>
      </c>
      <c r="N22" s="8">
        <f t="shared" si="1"/>
        <v>3243.7609523469341</v>
      </c>
      <c r="O22" s="8">
        <f t="shared" si="2"/>
        <v>2019.2176186112904</v>
      </c>
      <c r="P22" s="8">
        <f t="shared" si="3"/>
        <v>5323.3610886238821</v>
      </c>
    </row>
    <row r="23" spans="1:16" x14ac:dyDescent="0.45">
      <c r="A23" s="15">
        <v>5</v>
      </c>
      <c r="B23" s="17">
        <v>36</v>
      </c>
      <c r="C23" s="18">
        <v>23</v>
      </c>
      <c r="D23" s="17">
        <v>59</v>
      </c>
      <c r="E23" s="7">
        <f>SUM(B$3:B23)</f>
        <v>138</v>
      </c>
      <c r="F23" s="7">
        <f>SUM(C$3:C23)</f>
        <v>72</v>
      </c>
      <c r="G23" s="7">
        <f>SUM(D$3:D23)</f>
        <v>210</v>
      </c>
      <c r="H23" s="9">
        <f t="shared" si="4"/>
        <v>3.260430424068592E-4</v>
      </c>
      <c r="I23" s="9">
        <f t="shared" si="4"/>
        <v>5.7461632389206791E-4</v>
      </c>
      <c r="J23" s="9">
        <f t="shared" si="4"/>
        <v>3.8282187116038779E-4</v>
      </c>
      <c r="K23" s="9">
        <f>SUM(B23:B$123)/SUM(B$2:B$123)</f>
        <v>0.99975901166430803</v>
      </c>
      <c r="L23" s="9">
        <f>SUM(C23:C$123)/SUM(C$2:C$123)</f>
        <v>0.99960894166846237</v>
      </c>
      <c r="M23" s="9">
        <f>SUM(D23:D$123)/SUM(D$2:D$123)</f>
        <v>0.99972473284502272</v>
      </c>
      <c r="N23" s="8">
        <f t="shared" si="1"/>
        <v>3362.4386949171603</v>
      </c>
      <c r="O23" s="8">
        <f t="shared" si="2"/>
        <v>2002.2640049873019</v>
      </c>
      <c r="P23" s="8">
        <f t="shared" si="3"/>
        <v>5423.9779147376812</v>
      </c>
    </row>
    <row r="24" spans="1:16" x14ac:dyDescent="0.45">
      <c r="A24" s="15">
        <v>5.25</v>
      </c>
      <c r="B24" s="17">
        <v>61</v>
      </c>
      <c r="C24" s="18">
        <v>36</v>
      </c>
      <c r="D24" s="17">
        <v>97</v>
      </c>
      <c r="E24" s="7">
        <f>SUM(B$3:B24)</f>
        <v>199</v>
      </c>
      <c r="F24" s="7">
        <f>SUM(C$3:C24)</f>
        <v>108</v>
      </c>
      <c r="G24" s="7">
        <f>SUM(D$3:D24)</f>
        <v>307</v>
      </c>
      <c r="H24" s="9">
        <f t="shared" si="4"/>
        <v>4.7016351767365926E-4</v>
      </c>
      <c r="I24" s="9">
        <f t="shared" si="4"/>
        <v>8.6192448583810187E-4</v>
      </c>
      <c r="J24" s="9">
        <f t="shared" si="4"/>
        <v>5.596491164106621E-4</v>
      </c>
      <c r="K24" s="9">
        <f>SUM(B24:B$123)/SUM(B$2:B$123)</f>
        <v>0.99967395695759309</v>
      </c>
      <c r="L24" s="9">
        <f>SUM(C24:C$123)/SUM(C$2:C$123)</f>
        <v>0.99942538367610789</v>
      </c>
      <c r="M24" s="9">
        <f>SUM(D24:D$123)/SUM(D$2:D$123)</f>
        <v>0.99961717812883966</v>
      </c>
      <c r="N24" s="8">
        <f t="shared" si="1"/>
        <v>5406.5131602547299</v>
      </c>
      <c r="O24" s="8">
        <f t="shared" si="2"/>
        <v>2968.2826001773474</v>
      </c>
      <c r="P24" s="8">
        <f t="shared" si="3"/>
        <v>8458.4266456260684</v>
      </c>
    </row>
    <row r="25" spans="1:16" x14ac:dyDescent="0.45">
      <c r="A25" s="15">
        <v>5.5</v>
      </c>
      <c r="B25" s="17">
        <v>91</v>
      </c>
      <c r="C25" s="18">
        <v>67</v>
      </c>
      <c r="D25" s="17">
        <v>158</v>
      </c>
      <c r="E25" s="7">
        <f>SUM(B$3:B25)</f>
        <v>290</v>
      </c>
      <c r="F25" s="7">
        <f>SUM(C$3:C25)</f>
        <v>175</v>
      </c>
      <c r="G25" s="7">
        <f>SUM(D$3:D25)</f>
        <v>465</v>
      </c>
      <c r="H25" s="9">
        <f t="shared" si="4"/>
        <v>6.8516291520282001E-4</v>
      </c>
      <c r="I25" s="9">
        <f t="shared" si="4"/>
        <v>1.3966368983487762E-3</v>
      </c>
      <c r="J25" s="9">
        <f t="shared" si="4"/>
        <v>8.4767700042657297E-4</v>
      </c>
      <c r="K25" s="9">
        <f>SUM(B25:B$123)/SUM(B$2:B$123)</f>
        <v>0.99952983648232629</v>
      </c>
      <c r="L25" s="9">
        <f>SUM(C25:C$123)/SUM(C$2:C$123)</f>
        <v>0.99913807551416189</v>
      </c>
      <c r="M25" s="9">
        <f>SUM(D25:D$123)/SUM(D$2:D$123)</f>
        <v>0.99944035088358929</v>
      </c>
      <c r="N25" s="8">
        <f t="shared" si="1"/>
        <v>7642.7853053296139</v>
      </c>
      <c r="O25" s="8">
        <f t="shared" si="2"/>
        <v>5224.3003547309308</v>
      </c>
      <c r="P25" s="8">
        <f t="shared" si="3"/>
        <v>13049.807812298215</v>
      </c>
    </row>
    <row r="26" spans="1:16" x14ac:dyDescent="0.45">
      <c r="A26" s="15">
        <v>5.75</v>
      </c>
      <c r="B26" s="17">
        <v>117</v>
      </c>
      <c r="C26" s="18">
        <v>68</v>
      </c>
      <c r="D26" s="17">
        <v>185</v>
      </c>
      <c r="E26" s="7">
        <f>SUM(B$3:B26)</f>
        <v>407</v>
      </c>
      <c r="F26" s="7">
        <f>SUM(C$3:C26)</f>
        <v>243</v>
      </c>
      <c r="G26" s="7">
        <f>SUM(D$3:D26)</f>
        <v>650</v>
      </c>
      <c r="H26" s="9">
        <f t="shared" si="4"/>
        <v>9.6159071202602669E-4</v>
      </c>
      <c r="I26" s="9">
        <f t="shared" si="4"/>
        <v>1.9393300931357291E-3</v>
      </c>
      <c r="J26" s="9">
        <f t="shared" si="4"/>
        <v>1.1849248393059621E-3</v>
      </c>
      <c r="K26" s="9">
        <f>SUM(B26:B$123)/SUM(B$2:B$123)</f>
        <v>0.99931483708479718</v>
      </c>
      <c r="L26" s="9">
        <f>SUM(C26:C$123)/SUM(C$2:C$123)</f>
        <v>0.99860336310165121</v>
      </c>
      <c r="M26" s="9">
        <f>SUM(D26:D$123)/SUM(D$2:D$123)</f>
        <v>0.99915232299957346</v>
      </c>
      <c r="N26" s="8">
        <f t="shared" si="1"/>
        <v>9297.6319953238708</v>
      </c>
      <c r="O26" s="8">
        <f t="shared" si="2"/>
        <v>5006.2939512249786</v>
      </c>
      <c r="P26" s="8">
        <f t="shared" si="3"/>
        <v>14450.750703492953</v>
      </c>
    </row>
    <row r="27" spans="1:16" x14ac:dyDescent="0.45">
      <c r="A27" s="15">
        <v>6</v>
      </c>
      <c r="B27" s="17">
        <v>167</v>
      </c>
      <c r="C27" s="18">
        <v>91</v>
      </c>
      <c r="D27" s="17">
        <v>258</v>
      </c>
      <c r="E27" s="7">
        <f>SUM(B$3:B27)</f>
        <v>574</v>
      </c>
      <c r="F27" s="7">
        <f>SUM(C$3:C27)</f>
        <v>334</v>
      </c>
      <c r="G27" s="7">
        <f>SUM(D$3:D27)</f>
        <v>908</v>
      </c>
      <c r="H27" s="9">
        <f t="shared" si="4"/>
        <v>1.3561500459531679E-3</v>
      </c>
      <c r="I27" s="9">
        <f t="shared" si="4"/>
        <v>2.665581280277093E-3</v>
      </c>
      <c r="J27" s="9">
        <f t="shared" si="4"/>
        <v>1.6552488524458672E-3</v>
      </c>
      <c r="K27" s="9">
        <f>SUM(B27:B$123)/SUM(B$2:B$123)</f>
        <v>0.99903840928797394</v>
      </c>
      <c r="L27" s="9">
        <f>SUM(C27:C$123)/SUM(C$2:C$123)</f>
        <v>0.99806066990686426</v>
      </c>
      <c r="M27" s="9">
        <f>SUM(D27:D$123)/SUM(D$2:D$123)</f>
        <v>0.99881507516069401</v>
      </c>
      <c r="N27" s="8">
        <f t="shared" si="1"/>
        <v>12537.062168689623</v>
      </c>
      <c r="O27" s="8">
        <f t="shared" si="2"/>
        <v>6314.8819899390664</v>
      </c>
      <c r="P27" s="8">
        <f t="shared" si="3"/>
        <v>19028.947792452262</v>
      </c>
    </row>
    <row r="28" spans="1:16" x14ac:dyDescent="0.45">
      <c r="A28" s="15">
        <v>6.25</v>
      </c>
      <c r="B28" s="17">
        <v>235</v>
      </c>
      <c r="C28" s="18">
        <v>145</v>
      </c>
      <c r="D28" s="17">
        <v>380</v>
      </c>
      <c r="E28" s="7">
        <f>SUM(B$3:B28)</f>
        <v>809</v>
      </c>
      <c r="F28" s="7">
        <f>SUM(C$3:C28)</f>
        <v>479</v>
      </c>
      <c r="G28" s="7">
        <f>SUM(D$3:D28)</f>
        <v>1288</v>
      </c>
      <c r="H28" s="9">
        <f t="shared" si="4"/>
        <v>1.91136827034166E-3</v>
      </c>
      <c r="I28" s="9">
        <f t="shared" si="4"/>
        <v>3.8227947103375071E-3</v>
      </c>
      <c r="J28" s="9">
        <f t="shared" si="4"/>
        <v>2.3479741431170452E-3</v>
      </c>
      <c r="K28" s="9">
        <f>SUM(B28:B$123)/SUM(B$2:B$123)</f>
        <v>0.99864384995404687</v>
      </c>
      <c r="L28" s="9">
        <f>SUM(C28:C$123)/SUM(C$2:C$123)</f>
        <v>0.99733441871972295</v>
      </c>
      <c r="M28" s="9">
        <f>SUM(D28:D$123)/SUM(D$2:D$123)</f>
        <v>0.99834475114755417</v>
      </c>
      <c r="N28" s="8">
        <f t="shared" si="1"/>
        <v>16638.591490084291</v>
      </c>
      <c r="O28" s="8">
        <f t="shared" si="2"/>
        <v>9467.2885674183581</v>
      </c>
      <c r="P28" s="8">
        <f t="shared" si="3"/>
        <v>26419.141748341488</v>
      </c>
    </row>
    <row r="29" spans="1:16" x14ac:dyDescent="0.45">
      <c r="A29" s="15">
        <v>6.5</v>
      </c>
      <c r="B29" s="17">
        <v>308</v>
      </c>
      <c r="C29" s="18">
        <v>203</v>
      </c>
      <c r="D29" s="17">
        <v>511</v>
      </c>
      <c r="E29" s="7">
        <f>SUM(B$3:B29)</f>
        <v>1117</v>
      </c>
      <c r="F29" s="7">
        <f>SUM(C$3:C29)</f>
        <v>682</v>
      </c>
      <c r="G29" s="7">
        <f>SUM(D$3:D29)</f>
        <v>1799</v>
      </c>
      <c r="H29" s="9">
        <f t="shared" si="4"/>
        <v>2.6390585389018963E-3</v>
      </c>
      <c r="I29" s="9">
        <f t="shared" si="4"/>
        <v>5.4428935124220873E-3</v>
      </c>
      <c r="J29" s="9">
        <f t="shared" si="4"/>
        <v>3.2795073629406555E-3</v>
      </c>
      <c r="K29" s="9">
        <f>SUM(B29:B$123)/SUM(B$2:B$123)</f>
        <v>0.99808863172965834</v>
      </c>
      <c r="L29" s="9">
        <f>SUM(C29:C$123)/SUM(C$2:C$123)</f>
        <v>0.99617720528966247</v>
      </c>
      <c r="M29" s="9">
        <f>SUM(D29:D$123)/SUM(D$2:D$123)</f>
        <v>0.99765202585688295</v>
      </c>
      <c r="N29" s="8">
        <f t="shared" si="1"/>
        <v>20530.604064166044</v>
      </c>
      <c r="O29" s="8">
        <f t="shared" si="2"/>
        <v>12446.73854967656</v>
      </c>
      <c r="P29" s="8">
        <f t="shared" si="3"/>
        <v>33428.34396468084</v>
      </c>
    </row>
    <row r="30" spans="1:16" x14ac:dyDescent="0.45">
      <c r="A30" s="15">
        <v>6.75</v>
      </c>
      <c r="B30" s="17">
        <v>354</v>
      </c>
      <c r="C30" s="18">
        <v>275</v>
      </c>
      <c r="D30" s="17">
        <v>629</v>
      </c>
      <c r="E30" s="7">
        <f>SUM(B$3:B30)</f>
        <v>1471</v>
      </c>
      <c r="F30" s="7">
        <f>SUM(C$3:C30)</f>
        <v>957</v>
      </c>
      <c r="G30" s="7">
        <f>SUM(D$3:D30)</f>
        <v>2428</v>
      </c>
      <c r="H30" s="9">
        <f t="shared" si="4"/>
        <v>3.4754298215977529E-3</v>
      </c>
      <c r="I30" s="9">
        <f t="shared" si="4"/>
        <v>7.6376086383987355E-3</v>
      </c>
      <c r="J30" s="9">
        <f t="shared" si="4"/>
        <v>4.4261500151305784E-3</v>
      </c>
      <c r="K30" s="9">
        <f>SUM(B30:B$123)/SUM(B$2:B$123)</f>
        <v>0.9973609414610981</v>
      </c>
      <c r="L30" s="9">
        <f>SUM(C30:C$123)/SUM(C$2:C$123)</f>
        <v>0.99455710648757789</v>
      </c>
      <c r="M30" s="9">
        <f>SUM(D30:D$123)/SUM(D$2:D$123)</f>
        <v>0.99672049263705931</v>
      </c>
      <c r="N30" s="8">
        <f t="shared" si="1"/>
        <v>22173.885214825586</v>
      </c>
      <c r="O30" s="8">
        <f t="shared" si="2"/>
        <v>15801.863196384436</v>
      </c>
      <c r="P30" s="8">
        <f t="shared" si="3"/>
        <v>38643.211606580779</v>
      </c>
    </row>
    <row r="31" spans="1:16" x14ac:dyDescent="0.45">
      <c r="A31" s="15">
        <v>7</v>
      </c>
      <c r="B31" s="17">
        <v>533</v>
      </c>
      <c r="C31" s="18">
        <v>330</v>
      </c>
      <c r="D31" s="17">
        <v>863</v>
      </c>
      <c r="E31" s="7">
        <f>SUM(B$3:B31)</f>
        <v>2004</v>
      </c>
      <c r="F31" s="7">
        <f>SUM(C$3:C31)</f>
        <v>1287</v>
      </c>
      <c r="G31" s="7">
        <f>SUM(D$3:D31)</f>
        <v>3291</v>
      </c>
      <c r="H31" s="9">
        <f t="shared" si="4"/>
        <v>4.7347120071256944E-3</v>
      </c>
      <c r="I31" s="9">
        <f t="shared" si="4"/>
        <v>1.0271266789570714E-2</v>
      </c>
      <c r="J31" s="9">
        <f t="shared" si="4"/>
        <v>5.9993656094706489E-3</v>
      </c>
      <c r="K31" s="9">
        <f>SUM(B31:B$123)/SUM(B$2:B$123)</f>
        <v>0.99652457017840224</v>
      </c>
      <c r="L31" s="9">
        <f>SUM(C31:C$123)/SUM(C$2:C$123)</f>
        <v>0.99236239136160131</v>
      </c>
      <c r="M31" s="9">
        <f>SUM(D31:D$123)/SUM(D$2:D$123)</f>
        <v>0.99557384998486942</v>
      </c>
      <c r="N31" s="8">
        <f t="shared" si="1"/>
        <v>31310.222739913763</v>
      </c>
      <c r="O31" s="8">
        <f t="shared" si="2"/>
        <v>17732.107280222819</v>
      </c>
      <c r="P31" s="8">
        <f t="shared" si="3"/>
        <v>49691.017137602161</v>
      </c>
    </row>
    <row r="32" spans="1:16" x14ac:dyDescent="0.45">
      <c r="A32" s="15">
        <v>7.25</v>
      </c>
      <c r="B32" s="17">
        <v>735</v>
      </c>
      <c r="C32" s="18">
        <v>388</v>
      </c>
      <c r="D32" s="17">
        <v>1123</v>
      </c>
      <c r="E32" s="7">
        <f>SUM(B$3:B32)</f>
        <v>2739</v>
      </c>
      <c r="F32" s="7">
        <f>SUM(C$3:C32)</f>
        <v>1675</v>
      </c>
      <c r="G32" s="7">
        <f>SUM(D$3:D32)</f>
        <v>4414</v>
      </c>
      <c r="H32" s="9">
        <f t="shared" si="4"/>
        <v>6.471245602553531E-3</v>
      </c>
      <c r="I32" s="9">
        <f t="shared" si="4"/>
        <v>1.3367810312766857E-2</v>
      </c>
      <c r="J32" s="9">
        <f t="shared" si="4"/>
        <v>8.0465511395331028E-3</v>
      </c>
      <c r="K32" s="9">
        <f>SUM(B32:B$123)/SUM(B$2:B$123)</f>
        <v>0.99526528799287428</v>
      </c>
      <c r="L32" s="9">
        <f>SUM(C32:C$123)/SUM(C$2:C$123)</f>
        <v>0.98972873321042931</v>
      </c>
      <c r="M32" s="9">
        <f>SUM(D32:D$123)/SUM(D$2:D$123)</f>
        <v>0.99400063439052933</v>
      </c>
      <c r="N32" s="8">
        <f t="shared" si="1"/>
        <v>40405.647946345314</v>
      </c>
      <c r="O32" s="8">
        <f t="shared" si="2"/>
        <v>19450.826500655498</v>
      </c>
      <c r="P32" s="8">
        <f t="shared" si="3"/>
        <v>60471.12405921609</v>
      </c>
    </row>
    <row r="33" spans="1:16" x14ac:dyDescent="0.45">
      <c r="A33" s="15">
        <v>7.5</v>
      </c>
      <c r="B33" s="17">
        <v>858</v>
      </c>
      <c r="C33" s="18">
        <v>467</v>
      </c>
      <c r="D33" s="17">
        <v>1325</v>
      </c>
      <c r="E33" s="7">
        <f>SUM(B$3:B33)</f>
        <v>3597</v>
      </c>
      <c r="F33" s="7">
        <f>SUM(C$3:C33)</f>
        <v>2142</v>
      </c>
      <c r="G33" s="7">
        <f>SUM(D$3:D33)</f>
        <v>5739</v>
      </c>
      <c r="H33" s="9">
        <f t="shared" si="4"/>
        <v>8.4983827792570465E-3</v>
      </c>
      <c r="I33" s="9">
        <f t="shared" si="4"/>
        <v>1.7094835635789021E-2</v>
      </c>
      <c r="J33" s="9">
        <f t="shared" si="4"/>
        <v>1.0461974850426025E-2</v>
      </c>
      <c r="K33" s="9">
        <f>SUM(B33:B$123)/SUM(B$2:B$123)</f>
        <v>0.99352875439744648</v>
      </c>
      <c r="L33" s="9">
        <f>SUM(C33:C$123)/SUM(C$2:C$123)</f>
        <v>0.9866321896872331</v>
      </c>
      <c r="M33" s="9">
        <f>SUM(D33:D$123)/SUM(D$2:D$123)</f>
        <v>0.99195344886046688</v>
      </c>
      <c r="N33" s="8">
        <f t="shared" si="1"/>
        <v>44040.246907245877</v>
      </c>
      <c r="O33" s="8">
        <f t="shared" si="2"/>
        <v>21787.106906316647</v>
      </c>
      <c r="P33" s="8">
        <f t="shared" si="3"/>
        <v>66569.703157126176</v>
      </c>
    </row>
    <row r="34" spans="1:16" x14ac:dyDescent="0.45">
      <c r="A34" s="15">
        <v>7.75</v>
      </c>
      <c r="B34" s="17">
        <v>1102</v>
      </c>
      <c r="C34" s="18">
        <v>544</v>
      </c>
      <c r="D34" s="17">
        <v>1646</v>
      </c>
      <c r="E34" s="7">
        <f>SUM(B$3:B34)</f>
        <v>4699</v>
      </c>
      <c r="F34" s="7">
        <f>SUM(C$3:C34)</f>
        <v>2686</v>
      </c>
      <c r="G34" s="7">
        <f>SUM(D$3:D34)</f>
        <v>7385</v>
      </c>
      <c r="H34" s="9">
        <f t="shared" si="4"/>
        <v>1.1102001857027763E-2</v>
      </c>
      <c r="I34" s="9">
        <f t="shared" si="4"/>
        <v>2.1436381194084645E-2</v>
      </c>
      <c r="J34" s="9">
        <f t="shared" si="4"/>
        <v>1.346256913580697E-2</v>
      </c>
      <c r="K34" s="9">
        <f>SUM(B34:B$123)/SUM(B$2:B$123)</f>
        <v>0.99150161722074293</v>
      </c>
      <c r="L34" s="9">
        <f>SUM(C34:C$123)/SUM(C$2:C$123)</f>
        <v>0.98290516436421094</v>
      </c>
      <c r="M34" s="9">
        <f>SUM(D34:D$123)/SUM(D$2:D$123)</f>
        <v>0.98953802514957401</v>
      </c>
      <c r="N34" s="8">
        <f t="shared" si="1"/>
        <v>52685.790770796266</v>
      </c>
      <c r="O34" s="8">
        <f t="shared" si="2"/>
        <v>23555.56532716841</v>
      </c>
      <c r="P34" s="8">
        <f t="shared" si="3"/>
        <v>76966.517284317888</v>
      </c>
    </row>
    <row r="35" spans="1:16" x14ac:dyDescent="0.45">
      <c r="A35" s="15">
        <v>8</v>
      </c>
      <c r="B35" s="17">
        <v>1398</v>
      </c>
      <c r="C35" s="18">
        <v>640</v>
      </c>
      <c r="D35" s="17">
        <v>2038</v>
      </c>
      <c r="E35" s="7">
        <f>SUM(B$3:B35)</f>
        <v>6097</v>
      </c>
      <c r="F35" s="7">
        <f>SUM(C$3:C35)</f>
        <v>3326</v>
      </c>
      <c r="G35" s="7">
        <f>SUM(D$3:D35)</f>
        <v>9423</v>
      </c>
      <c r="H35" s="9">
        <f t="shared" si="4"/>
        <v>1.4404959634453771E-2</v>
      </c>
      <c r="I35" s="9">
        <f t="shared" si="4"/>
        <v>2.6544081850903026E-2</v>
      </c>
      <c r="J35" s="9">
        <f t="shared" si="4"/>
        <v>1.7177764247353972E-2</v>
      </c>
      <c r="K35" s="9">
        <f>SUM(B35:B$123)/SUM(B$2:B$123)</f>
        <v>0.98889799814297219</v>
      </c>
      <c r="L35" s="9">
        <f>SUM(C35:C$123)/SUM(C$2:C$123)</f>
        <v>0.97856361880591536</v>
      </c>
      <c r="M35" s="9">
        <f>SUM(D35:D$123)/SUM(D$2:D$123)</f>
        <v>0.98653743086419299</v>
      </c>
      <c r="N35" s="8">
        <f t="shared" ref="N35:N66" si="10">($A35-V$2)^2*B35</f>
        <v>62091.521254553278</v>
      </c>
      <c r="O35" s="8">
        <f t="shared" ref="O35:O66" si="11">($A35-W$2)^2*C35</f>
        <v>25646.725931575857</v>
      </c>
      <c r="P35" s="8">
        <f t="shared" ref="P35:P66" si="12">($A35-X$2)^2*D35</f>
        <v>88455.674051942668</v>
      </c>
    </row>
    <row r="36" spans="1:16" x14ac:dyDescent="0.45">
      <c r="A36" s="15">
        <v>8.25</v>
      </c>
      <c r="B36" s="17">
        <v>1626</v>
      </c>
      <c r="C36" s="18">
        <v>695</v>
      </c>
      <c r="D36" s="17">
        <v>2321</v>
      </c>
      <c r="E36" s="7">
        <f>SUM(B$3:B36)</f>
        <v>7723</v>
      </c>
      <c r="F36" s="7">
        <f>SUM(C$3:C36)</f>
        <v>4021</v>
      </c>
      <c r="G36" s="7">
        <f>SUM(D$3:D36)</f>
        <v>11744</v>
      </c>
      <c r="H36" s="9">
        <f t="shared" si="4"/>
        <v>1.8246597221073722E-2</v>
      </c>
      <c r="I36" s="9">
        <f t="shared" si="4"/>
        <v>3.2090725532916739E-2</v>
      </c>
      <c r="J36" s="9">
        <f t="shared" si="4"/>
        <v>2.1408857404321878E-2</v>
      </c>
      <c r="K36" s="9">
        <f>SUM(B36:B$123)/SUM(B$2:B$123)</f>
        <v>0.98559504036554624</v>
      </c>
      <c r="L36" s="9">
        <f>SUM(C36:C$123)/SUM(C$2:C$123)</f>
        <v>0.97345591814909693</v>
      </c>
      <c r="M36" s="9">
        <f>SUM(D36:D$123)/SUM(D$2:D$123)</f>
        <v>0.98282223575264605</v>
      </c>
      <c r="N36" s="8">
        <f t="shared" si="10"/>
        <v>66901.484428087322</v>
      </c>
      <c r="O36" s="8">
        <f t="shared" si="11"/>
        <v>25694.391150321386</v>
      </c>
      <c r="P36" s="8">
        <f t="shared" si="12"/>
        <v>93238.335365450737</v>
      </c>
    </row>
    <row r="37" spans="1:16" x14ac:dyDescent="0.45">
      <c r="A37" s="15">
        <v>8.5</v>
      </c>
      <c r="B37" s="17">
        <v>1994</v>
      </c>
      <c r="C37" s="18">
        <v>824</v>
      </c>
      <c r="D37" s="17">
        <v>2818</v>
      </c>
      <c r="E37" s="7">
        <f>SUM(B$3:B37)</f>
        <v>9717</v>
      </c>
      <c r="F37" s="7">
        <f>SUM(C$3:C37)</f>
        <v>4845</v>
      </c>
      <c r="G37" s="7">
        <f>SUM(D$3:D37)</f>
        <v>14562</v>
      </c>
      <c r="H37" s="9">
        <f t="shared" si="4"/>
        <v>2.2957682920778627E-2</v>
      </c>
      <c r="I37" s="9">
        <f t="shared" si="4"/>
        <v>3.86668901285704E-2</v>
      </c>
      <c r="J37" s="9">
        <f t="shared" si="4"/>
        <v>2.6545962323036031E-2</v>
      </c>
      <c r="K37" s="9">
        <f>SUM(B37:B$123)/SUM(B$2:B$123)</f>
        <v>0.98175340277892631</v>
      </c>
      <c r="L37" s="9">
        <f>SUM(C37:C$123)/SUM(C$2:C$123)</f>
        <v>0.9679092744670833</v>
      </c>
      <c r="M37" s="9">
        <f>SUM(D37:D$123)/SUM(D$2:D$123)</f>
        <v>0.97859114259567814</v>
      </c>
      <c r="N37" s="8">
        <f t="shared" si="10"/>
        <v>75772.22491437025</v>
      </c>
      <c r="O37" s="8">
        <f t="shared" si="11"/>
        <v>28009.972184289814</v>
      </c>
      <c r="P37" s="8">
        <f t="shared" si="12"/>
        <v>104449.36144620196</v>
      </c>
    </row>
    <row r="38" spans="1:16" x14ac:dyDescent="0.45">
      <c r="A38" s="15">
        <v>8.75</v>
      </c>
      <c r="B38" s="17">
        <v>2455</v>
      </c>
      <c r="C38" s="18">
        <v>961</v>
      </c>
      <c r="D38" s="17">
        <v>3416</v>
      </c>
      <c r="E38" s="7">
        <f>SUM(B$3:B38)</f>
        <v>12172</v>
      </c>
      <c r="F38" s="7">
        <f>SUM(C$3:C38)</f>
        <v>5806</v>
      </c>
      <c r="G38" s="7">
        <f>SUM(D$3:D38)</f>
        <v>17978</v>
      </c>
      <c r="H38" s="9">
        <f t="shared" si="4"/>
        <v>2.8757941392581813E-2</v>
      </c>
      <c r="I38" s="9">
        <f t="shared" si="4"/>
        <v>4.6336421896074252E-2</v>
      </c>
      <c r="J38" s="9">
        <f t="shared" si="4"/>
        <v>3.2773198093911673E-2</v>
      </c>
      <c r="K38" s="9">
        <f>SUM(B38:B$123)/SUM(B$2:B$123)</f>
        <v>0.9770423170792214</v>
      </c>
      <c r="L38" s="9">
        <f>SUM(C38:C$123)/SUM(C$2:C$123)</f>
        <v>0.96133310987142961</v>
      </c>
      <c r="M38" s="9">
        <f>SUM(D38:D$123)/SUM(D$2:D$123)</f>
        <v>0.97345403767696392</v>
      </c>
      <c r="N38" s="8">
        <f t="shared" si="10"/>
        <v>85876.884994182445</v>
      </c>
      <c r="O38" s="8">
        <f t="shared" si="11"/>
        <v>29925.561526846399</v>
      </c>
      <c r="P38" s="8">
        <f t="shared" si="12"/>
        <v>116429.28235761952</v>
      </c>
    </row>
    <row r="39" spans="1:16" x14ac:dyDescent="0.45">
      <c r="A39" s="15">
        <v>9</v>
      </c>
      <c r="B39" s="17">
        <v>2978</v>
      </c>
      <c r="C39" s="18">
        <v>1027</v>
      </c>
      <c r="D39" s="17">
        <v>4005</v>
      </c>
      <c r="E39" s="7">
        <f>SUM(B$3:B39)</f>
        <v>15150</v>
      </c>
      <c r="F39" s="7">
        <f>SUM(C$3:C39)</f>
        <v>6833</v>
      </c>
      <c r="G39" s="7">
        <f>SUM(D$3:D39)</f>
        <v>21983</v>
      </c>
      <c r="H39" s="9">
        <f t="shared" si="4"/>
        <v>3.5793855742492151E-2</v>
      </c>
      <c r="I39" s="9">
        <f t="shared" si="4"/>
        <v>5.45326852938125E-2</v>
      </c>
      <c r="J39" s="9">
        <f t="shared" si="4"/>
        <v>4.0074158065327638E-2</v>
      </c>
      <c r="K39" s="9">
        <f>SUM(B39:B$123)/SUM(B$2:B$123)</f>
        <v>0.97124205860741819</v>
      </c>
      <c r="L39" s="9">
        <f>SUM(C39:C$123)/SUM(C$2:C$123)</f>
        <v>0.95366357810392577</v>
      </c>
      <c r="M39" s="9">
        <f>SUM(D39:D$123)/SUM(D$2:D$123)</f>
        <v>0.96722680190608834</v>
      </c>
      <c r="N39" s="8">
        <f t="shared" si="10"/>
        <v>95551.18375888103</v>
      </c>
      <c r="O39" s="8">
        <f t="shared" si="11"/>
        <v>29179.493834260862</v>
      </c>
      <c r="P39" s="8">
        <f t="shared" si="12"/>
        <v>125063.97161425129</v>
      </c>
    </row>
    <row r="40" spans="1:16" x14ac:dyDescent="0.45">
      <c r="A40" s="15">
        <v>9.25</v>
      </c>
      <c r="B40" s="17">
        <v>3460</v>
      </c>
      <c r="C40" s="18">
        <v>1269</v>
      </c>
      <c r="D40" s="17">
        <v>4729</v>
      </c>
      <c r="E40" s="7">
        <f>SUM(B$3:B40)</f>
        <v>18610</v>
      </c>
      <c r="F40" s="7">
        <f>SUM(C$3:C40)</f>
        <v>8102</v>
      </c>
      <c r="G40" s="7">
        <f>SUM(D$3:D40)</f>
        <v>26712</v>
      </c>
      <c r="H40" s="9">
        <f t="shared" si="4"/>
        <v>4.3968558110084419E-2</v>
      </c>
      <c r="I40" s="9">
        <f t="shared" si="4"/>
        <v>6.4660298002410202E-2</v>
      </c>
      <c r="J40" s="9">
        <f t="shared" si="4"/>
        <v>4.8694942011601329E-2</v>
      </c>
      <c r="K40" s="9">
        <f>SUM(B40:B$123)/SUM(B$2:B$123)</f>
        <v>0.96420614425750784</v>
      </c>
      <c r="L40" s="9">
        <f>SUM(C40:C$123)/SUM(C$2:C$123)</f>
        <v>0.9454673147061875</v>
      </c>
      <c r="M40" s="9">
        <f>SUM(D40:D$123)/SUM(D$2:D$123)</f>
        <v>0.95992584193467234</v>
      </c>
      <c r="N40" s="8">
        <f t="shared" si="10"/>
        <v>101433.2841143634</v>
      </c>
      <c r="O40" s="8">
        <f t="shared" si="11"/>
        <v>32752.506536180608</v>
      </c>
      <c r="P40" s="8">
        <f t="shared" si="12"/>
        <v>134754.76948071102</v>
      </c>
    </row>
    <row r="41" spans="1:16" x14ac:dyDescent="0.45">
      <c r="A41" s="15">
        <v>9.5</v>
      </c>
      <c r="B41" s="17">
        <v>4080</v>
      </c>
      <c r="C41" s="18">
        <v>1227</v>
      </c>
      <c r="D41" s="17">
        <v>5307</v>
      </c>
      <c r="E41" s="7">
        <f>SUM(B$3:B41)</f>
        <v>22690</v>
      </c>
      <c r="F41" s="7">
        <f>SUM(C$3:C41)</f>
        <v>9329</v>
      </c>
      <c r="G41" s="7">
        <f>SUM(D$3:D41)</f>
        <v>32019</v>
      </c>
      <c r="H41" s="9">
        <f t="shared" si="4"/>
        <v>5.3608091537765468E-2</v>
      </c>
      <c r="I41" s="9">
        <f t="shared" si="4"/>
        <v>7.4452717855404194E-2</v>
      </c>
      <c r="J41" s="9">
        <f t="shared" si="4"/>
        <v>5.8369397584211696E-2</v>
      </c>
      <c r="K41" s="9">
        <f>SUM(B41:B$123)/SUM(B$2:B$123)</f>
        <v>0.95603144188991562</v>
      </c>
      <c r="L41" s="9">
        <f>SUM(C41:C$123)/SUM(C$2:C$123)</f>
        <v>0.93533970199758976</v>
      </c>
      <c r="M41" s="9">
        <f>SUM(D41:D$123)/SUM(D$2:D$123)</f>
        <v>0.95130505798839871</v>
      </c>
      <c r="N41" s="8">
        <f t="shared" si="10"/>
        <v>108818.76728650116</v>
      </c>
      <c r="O41" s="8">
        <f t="shared" si="11"/>
        <v>28628.407598796828</v>
      </c>
      <c r="P41" s="8">
        <f t="shared" si="12"/>
        <v>137392.12945600759</v>
      </c>
    </row>
    <row r="42" spans="1:16" x14ac:dyDescent="0.45">
      <c r="A42" s="15">
        <v>9.75</v>
      </c>
      <c r="B42" s="17">
        <v>4528</v>
      </c>
      <c r="C42" s="18">
        <v>1441</v>
      </c>
      <c r="D42" s="17">
        <v>5969</v>
      </c>
      <c r="E42" s="7">
        <f>SUM(B$3:B42)</f>
        <v>27218</v>
      </c>
      <c r="F42" s="7">
        <f>SUM(C$3:C42)</f>
        <v>10770</v>
      </c>
      <c r="G42" s="7">
        <f>SUM(D$3:D42)</f>
        <v>37988</v>
      </c>
      <c r="H42" s="9">
        <f t="shared" si="4"/>
        <v>6.4306083537897782E-2</v>
      </c>
      <c r="I42" s="9">
        <f t="shared" si="4"/>
        <v>8.5953025115521817E-2</v>
      </c>
      <c r="J42" s="9">
        <f t="shared" si="4"/>
        <v>6.9250653531622908E-2</v>
      </c>
      <c r="K42" s="9">
        <f>SUM(B42:B$123)/SUM(B$2:B$123)</f>
        <v>0.94639190846223453</v>
      </c>
      <c r="L42" s="9">
        <f>SUM(C42:C$123)/SUM(C$2:C$123)</f>
        <v>0.92554728214459581</v>
      </c>
      <c r="M42" s="9">
        <f>SUM(D42:D$123)/SUM(D$2:D$123)</f>
        <v>0.94163060241578833</v>
      </c>
      <c r="N42" s="8">
        <f t="shared" si="10"/>
        <v>109358.24065894126</v>
      </c>
      <c r="O42" s="8">
        <f t="shared" si="11"/>
        <v>30231.276844076827</v>
      </c>
      <c r="P42" s="8">
        <f t="shared" si="12"/>
        <v>139718.15045691314</v>
      </c>
    </row>
    <row r="43" spans="1:16" x14ac:dyDescent="0.45">
      <c r="A43" s="15">
        <v>10</v>
      </c>
      <c r="B43" s="17">
        <v>4952</v>
      </c>
      <c r="C43" s="18">
        <v>1601</v>
      </c>
      <c r="D43" s="17">
        <v>6553</v>
      </c>
      <c r="E43" s="7">
        <f>SUM(B$3:B43)</f>
        <v>32170</v>
      </c>
      <c r="F43" s="7">
        <f>SUM(C$3:C43)</f>
        <v>12371</v>
      </c>
      <c r="G43" s="7">
        <f>SUM(D$3:D43)</f>
        <v>44541</v>
      </c>
      <c r="H43" s="9">
        <f t="shared" si="4"/>
        <v>7.6005830972671454E-2</v>
      </c>
      <c r="I43" s="9">
        <f t="shared" si="4"/>
        <v>9.873025753984406E-2</v>
      </c>
      <c r="J43" s="9">
        <f t="shared" si="4"/>
        <v>8.1196518873118254E-2</v>
      </c>
      <c r="K43" s="9">
        <f>SUM(B43:B$123)/SUM(B$2:B$123)</f>
        <v>0.9356939164621022</v>
      </c>
      <c r="L43" s="9">
        <f>SUM(C43:C$123)/SUM(C$2:C$123)</f>
        <v>0.91404697488447817</v>
      </c>
      <c r="M43" s="9">
        <f>SUM(D43:D$123)/SUM(D$2:D$123)</f>
        <v>0.93074934646837704</v>
      </c>
      <c r="N43" s="8">
        <f t="shared" si="10"/>
        <v>107739.88821917654</v>
      </c>
      <c r="O43" s="8">
        <f t="shared" si="11"/>
        <v>30021.489238036946</v>
      </c>
      <c r="P43" s="8">
        <f t="shared" si="12"/>
        <v>137945.51062129452</v>
      </c>
    </row>
    <row r="44" spans="1:16" x14ac:dyDescent="0.45">
      <c r="A44" s="15">
        <v>10.25</v>
      </c>
      <c r="B44" s="17">
        <v>5705</v>
      </c>
      <c r="C44" s="18">
        <v>1724</v>
      </c>
      <c r="D44" s="17">
        <v>7429</v>
      </c>
      <c r="E44" s="7">
        <f>SUM(B$3:B44)</f>
        <v>37875</v>
      </c>
      <c r="F44" s="7">
        <f>SUM(C$3:C44)</f>
        <v>14095</v>
      </c>
      <c r="G44" s="7">
        <f>SUM(D$3:D44)</f>
        <v>51970</v>
      </c>
      <c r="H44" s="9">
        <f t="shared" si="4"/>
        <v>8.9484639356230369E-2</v>
      </c>
      <c r="I44" s="9">
        <f t="shared" si="4"/>
        <v>0.11248912618414857</v>
      </c>
      <c r="J44" s="9">
        <f t="shared" si="4"/>
        <v>9.473929830573978E-2</v>
      </c>
      <c r="K44" s="9">
        <f>SUM(B44:B$123)/SUM(B$2:B$123)</f>
        <v>0.92399416902732856</v>
      </c>
      <c r="L44" s="9">
        <f>SUM(C44:C$123)/SUM(C$2:C$123)</f>
        <v>0.9012697424601559</v>
      </c>
      <c r="M44" s="9">
        <f>SUM(D44:D$123)/SUM(D$2:D$123)</f>
        <v>0.9188034811268817</v>
      </c>
      <c r="N44" s="8">
        <f t="shared" si="10"/>
        <v>111174.08671335044</v>
      </c>
      <c r="O44" s="8">
        <f t="shared" si="11"/>
        <v>28702.959898837529</v>
      </c>
      <c r="P44" s="8">
        <f t="shared" si="12"/>
        <v>139807.74299909981</v>
      </c>
    </row>
    <row r="45" spans="1:16" x14ac:dyDescent="0.45">
      <c r="A45" s="15">
        <v>10.5</v>
      </c>
      <c r="B45" s="17">
        <v>6324</v>
      </c>
      <c r="C45" s="18">
        <v>1884</v>
      </c>
      <c r="D45" s="17">
        <v>8208</v>
      </c>
      <c r="E45" s="7">
        <f>SUM(B$3:B45)</f>
        <v>44199</v>
      </c>
      <c r="F45" s="7">
        <f>SUM(C$3:C45)</f>
        <v>15979</v>
      </c>
      <c r="G45" s="7">
        <f>SUM(D$3:D45)</f>
        <v>60178</v>
      </c>
      <c r="H45" s="9">
        <f t="shared" si="4"/>
        <v>0.104425916169136</v>
      </c>
      <c r="I45" s="9">
        <f t="shared" si="4"/>
        <v>0.12752491999265769</v>
      </c>
      <c r="J45" s="9">
        <f t="shared" si="4"/>
        <v>0.10970216458423722</v>
      </c>
      <c r="K45" s="9">
        <f>SUM(B45:B$123)/SUM(B$2:B$123)</f>
        <v>0.91051536064376959</v>
      </c>
      <c r="L45" s="9">
        <f>SUM(C45:C$123)/SUM(C$2:C$123)</f>
        <v>0.88751087381585148</v>
      </c>
      <c r="M45" s="9">
        <f>SUM(D45:D$123)/SUM(D$2:D$123)</f>
        <v>0.90526070169426021</v>
      </c>
      <c r="N45" s="8">
        <f t="shared" si="10"/>
        <v>109673.46526895731</v>
      </c>
      <c r="O45" s="8">
        <f t="shared" si="11"/>
        <v>27640.891932405473</v>
      </c>
      <c r="P45" s="8">
        <f t="shared" si="12"/>
        <v>137177.29172563876</v>
      </c>
    </row>
    <row r="46" spans="1:16" x14ac:dyDescent="0.45">
      <c r="A46" s="15">
        <v>10.75</v>
      </c>
      <c r="B46" s="17">
        <v>7056</v>
      </c>
      <c r="C46" s="18">
        <v>1951</v>
      </c>
      <c r="D46" s="17">
        <v>9007</v>
      </c>
      <c r="E46" s="7">
        <f>SUM(B$3:B46)</f>
        <v>51255</v>
      </c>
      <c r="F46" s="7">
        <f>SUM(C$3:C46)</f>
        <v>17930</v>
      </c>
      <c r="G46" s="7">
        <f>SUM(D$3:D46)</f>
        <v>69185</v>
      </c>
      <c r="H46" s="9">
        <f t="shared" si="4"/>
        <v>0.12109663868524324</v>
      </c>
      <c r="I46" s="9">
        <f t="shared" si="4"/>
        <v>0.14309542621367746</v>
      </c>
      <c r="J46" s="9">
        <f t="shared" si="4"/>
        <v>0.12612157693443538</v>
      </c>
      <c r="K46" s="9">
        <f>SUM(B46:B$123)/SUM(B$2:B$123)</f>
        <v>0.89557408383086401</v>
      </c>
      <c r="L46" s="9">
        <f>SUM(C46:C$123)/SUM(C$2:C$123)</f>
        <v>0.87247508000734231</v>
      </c>
      <c r="M46" s="9">
        <f>SUM(D46:D$123)/SUM(D$2:D$123)</f>
        <v>0.89029783541576279</v>
      </c>
      <c r="N46" s="8">
        <f t="shared" si="10"/>
        <v>108117.03196670652</v>
      </c>
      <c r="O46" s="8">
        <f t="shared" si="11"/>
        <v>25009.330693354234</v>
      </c>
      <c r="P46" s="8">
        <f t="shared" si="12"/>
        <v>132682.82532250442</v>
      </c>
    </row>
    <row r="47" spans="1:16" x14ac:dyDescent="0.45">
      <c r="A47" s="15">
        <v>11</v>
      </c>
      <c r="B47" s="17">
        <v>7686</v>
      </c>
      <c r="C47" s="18">
        <v>2166</v>
      </c>
      <c r="D47" s="17">
        <v>9852</v>
      </c>
      <c r="E47" s="7">
        <f>SUM(B$3:B47)</f>
        <v>58941</v>
      </c>
      <c r="F47" s="7">
        <f>SUM(C$3:C47)</f>
        <v>20096</v>
      </c>
      <c r="G47" s="7">
        <f>SUM(D$3:D47)</f>
        <v>79037</v>
      </c>
      <c r="H47" s="9">
        <f t="shared" si="4"/>
        <v>0.13925581856886005</v>
      </c>
      <c r="I47" s="9">
        <f t="shared" si="4"/>
        <v>0.16038180062409718</v>
      </c>
      <c r="J47" s="9">
        <f t="shared" si="4"/>
        <v>0.14408139157573127</v>
      </c>
      <c r="K47" s="9">
        <f>SUM(B47:B$123)/SUM(B$2:B$123)</f>
        <v>0.87890336131475677</v>
      </c>
      <c r="L47" s="9">
        <f>SUM(C47:C$123)/SUM(C$2:C$123)</f>
        <v>0.85690457378632257</v>
      </c>
      <c r="M47" s="9">
        <f>SUM(D47:D$123)/SUM(D$2:D$123)</f>
        <v>0.87387842306556462</v>
      </c>
      <c r="N47" s="8">
        <f t="shared" si="10"/>
        <v>103207.58521958756</v>
      </c>
      <c r="O47" s="8">
        <f t="shared" si="11"/>
        <v>24023.239853593415</v>
      </c>
      <c r="P47" s="8">
        <f t="shared" si="12"/>
        <v>126839.81315888044</v>
      </c>
    </row>
    <row r="48" spans="1:16" x14ac:dyDescent="0.45">
      <c r="A48" s="15">
        <v>11.25</v>
      </c>
      <c r="B48" s="17">
        <v>8239</v>
      </c>
      <c r="C48" s="18">
        <v>2383</v>
      </c>
      <c r="D48" s="17">
        <v>10622</v>
      </c>
      <c r="E48" s="7">
        <f>SUM(B$3:B48)</f>
        <v>67180</v>
      </c>
      <c r="F48" s="7">
        <f>SUM(C$3:C48)</f>
        <v>22479</v>
      </c>
      <c r="G48" s="7">
        <f>SUM(D$3:D48)</f>
        <v>89659</v>
      </c>
      <c r="H48" s="9">
        <f t="shared" si="4"/>
        <v>0.15872153325284638</v>
      </c>
      <c r="I48" s="9">
        <f t="shared" si="4"/>
        <v>0.17940000478846937</v>
      </c>
      <c r="J48" s="9">
        <f t="shared" si="4"/>
        <v>0.16344488641128194</v>
      </c>
      <c r="K48" s="9">
        <f>SUM(B48:B$123)/SUM(B$2:B$123)</f>
        <v>0.86074418143113995</v>
      </c>
      <c r="L48" s="9">
        <f>SUM(C48:C$123)/SUM(C$2:C$123)</f>
        <v>0.83961819937590287</v>
      </c>
      <c r="M48" s="9">
        <f>SUM(D48:D$123)/SUM(D$2:D$123)</f>
        <v>0.8559186084242687</v>
      </c>
      <c r="N48" s="8">
        <f t="shared" si="10"/>
        <v>96052.61390634405</v>
      </c>
      <c r="O48" s="8">
        <f t="shared" si="11"/>
        <v>22610.856028490114</v>
      </c>
      <c r="P48" s="8">
        <f t="shared" si="12"/>
        <v>118360.62637324748</v>
      </c>
    </row>
    <row r="49" spans="1:16" x14ac:dyDescent="0.45">
      <c r="A49" s="15">
        <v>11.5</v>
      </c>
      <c r="B49" s="17">
        <v>8795</v>
      </c>
      <c r="C49" s="18">
        <v>2563</v>
      </c>
      <c r="D49" s="17">
        <v>11358</v>
      </c>
      <c r="E49" s="7">
        <f>SUM(B$3:B49)</f>
        <v>75975</v>
      </c>
      <c r="F49" s="7">
        <f>SUM(C$3:C49)</f>
        <v>25042</v>
      </c>
      <c r="G49" s="7">
        <f>SUM(D$3:D49)</f>
        <v>101017</v>
      </c>
      <c r="H49" s="9">
        <f t="shared" si="4"/>
        <v>0.17950087062942846</v>
      </c>
      <c r="I49" s="9">
        <f t="shared" si="4"/>
        <v>0.19985474976257173</v>
      </c>
      <c r="J49" s="9">
        <f t="shared" si="4"/>
        <v>0.1841500807571852</v>
      </c>
      <c r="K49" s="9">
        <f>SUM(B49:B$123)/SUM(B$2:B$123)</f>
        <v>0.84127846674715367</v>
      </c>
      <c r="L49" s="9">
        <f>SUM(C49:C$123)/SUM(C$2:C$123)</f>
        <v>0.8205999952115306</v>
      </c>
      <c r="M49" s="9">
        <f>SUM(D49:D$123)/SUM(D$2:D$123)</f>
        <v>0.83655511358871804</v>
      </c>
      <c r="N49" s="8">
        <f t="shared" si="10"/>
        <v>88069.382311757392</v>
      </c>
      <c r="O49" s="8">
        <f t="shared" si="11"/>
        <v>20531.519492761021</v>
      </c>
      <c r="P49" s="8">
        <f t="shared" si="12"/>
        <v>108314.60773525007</v>
      </c>
    </row>
    <row r="50" spans="1:16" x14ac:dyDescent="0.45">
      <c r="A50" s="15">
        <v>11.75</v>
      </c>
      <c r="B50" s="17">
        <v>9435</v>
      </c>
      <c r="C50" s="18">
        <v>2698</v>
      </c>
      <c r="D50" s="17">
        <v>12133</v>
      </c>
      <c r="E50" s="7">
        <f>SUM(B$3:B50)</f>
        <v>85410</v>
      </c>
      <c r="F50" s="7">
        <f>SUM(C$3:C50)</f>
        <v>27740</v>
      </c>
      <c r="G50" s="7">
        <f>SUM(D$3:D50)</f>
        <v>113150</v>
      </c>
      <c r="H50" s="9">
        <f t="shared" si="4"/>
        <v>0.2017922916809409</v>
      </c>
      <c r="I50" s="9">
        <f t="shared" si="4"/>
        <v>0.22138690034397171</v>
      </c>
      <c r="J50" s="9">
        <f t="shared" si="4"/>
        <v>0.20626807010379941</v>
      </c>
      <c r="K50" s="9">
        <f>SUM(B50:B$123)/SUM(B$2:B$123)</f>
        <v>0.82049912937057157</v>
      </c>
      <c r="L50" s="9">
        <f>SUM(C50:C$123)/SUM(C$2:C$123)</f>
        <v>0.80014525023742822</v>
      </c>
      <c r="M50" s="9">
        <f>SUM(D50:D$123)/SUM(D$2:D$123)</f>
        <v>0.8158499192428148</v>
      </c>
      <c r="N50" s="8">
        <f t="shared" si="10"/>
        <v>80139.590878614705</v>
      </c>
      <c r="O50" s="8">
        <f t="shared" si="11"/>
        <v>17963.486161068387</v>
      </c>
      <c r="P50" s="8">
        <f t="shared" si="12"/>
        <v>97729.630656132504</v>
      </c>
    </row>
    <row r="51" spans="1:16" x14ac:dyDescent="0.45">
      <c r="A51" s="15">
        <v>12</v>
      </c>
      <c r="B51" s="17">
        <v>9943</v>
      </c>
      <c r="C51" s="18">
        <v>2922</v>
      </c>
      <c r="D51" s="17">
        <v>12865</v>
      </c>
      <c r="E51" s="7">
        <f>SUM(B$3:B51)</f>
        <v>95353</v>
      </c>
      <c r="F51" s="7">
        <f>SUM(C$3:C51)</f>
        <v>30662</v>
      </c>
      <c r="G51" s="7">
        <f>SUM(D$3:D51)</f>
        <v>126015</v>
      </c>
      <c r="H51" s="9">
        <f t="shared" si="4"/>
        <v>0.2252839291494293</v>
      </c>
      <c r="I51" s="9">
        <f t="shared" si="4"/>
        <v>0.24470674615525814</v>
      </c>
      <c r="J51" s="9">
        <f t="shared" si="4"/>
        <v>0.22972046711560126</v>
      </c>
      <c r="K51" s="9">
        <f>SUM(B51:B$123)/SUM(B$2:B$123)</f>
        <v>0.79820770831905907</v>
      </c>
      <c r="L51" s="9">
        <f>SUM(C51:C$123)/SUM(C$2:C$123)</f>
        <v>0.77861309965602832</v>
      </c>
      <c r="M51" s="9">
        <f>SUM(D51:D$123)/SUM(D$2:D$123)</f>
        <v>0.79373192989620056</v>
      </c>
      <c r="N51" s="8">
        <f t="shared" si="10"/>
        <v>70586.855731593605</v>
      </c>
      <c r="O51" s="8">
        <f t="shared" si="11"/>
        <v>15867.665736317869</v>
      </c>
      <c r="P51" s="8">
        <f t="shared" si="12"/>
        <v>86173.717116594446</v>
      </c>
    </row>
    <row r="52" spans="1:16" x14ac:dyDescent="0.45">
      <c r="A52" s="15">
        <v>12.25</v>
      </c>
      <c r="B52" s="17">
        <v>10570</v>
      </c>
      <c r="C52" s="18">
        <v>3006</v>
      </c>
      <c r="D52" s="17">
        <v>13576</v>
      </c>
      <c r="E52" s="7">
        <f>SUM(B$3:B52)</f>
        <v>105923</v>
      </c>
      <c r="F52" s="7">
        <f>SUM(C$3:C52)</f>
        <v>33668</v>
      </c>
      <c r="G52" s="7">
        <f>SUM(D$3:D52)</f>
        <v>139591</v>
      </c>
      <c r="H52" s="9">
        <f t="shared" si="4"/>
        <v>0.25025693609320104</v>
      </c>
      <c r="I52" s="9">
        <f t="shared" si="4"/>
        <v>0.26869697767775197</v>
      </c>
      <c r="J52" s="9">
        <f t="shared" si="4"/>
        <v>0.2544689896054747</v>
      </c>
      <c r="K52" s="9">
        <f>SUM(B52:B$123)/SUM(B$2:B$123)</f>
        <v>0.7747160708505707</v>
      </c>
      <c r="L52" s="9">
        <f>SUM(C52:C$123)/SUM(C$2:C$123)</f>
        <v>0.75529325384474189</v>
      </c>
      <c r="M52" s="9">
        <f>SUM(D52:D$123)/SUM(D$2:D$123)</f>
        <v>0.77027953288439877</v>
      </c>
      <c r="N52" s="8">
        <f t="shared" si="10"/>
        <v>61617.171883021998</v>
      </c>
      <c r="O52" s="8">
        <f t="shared" si="11"/>
        <v>13009.217556784193</v>
      </c>
      <c r="P52" s="8">
        <f t="shared" si="12"/>
        <v>74216.631183646765</v>
      </c>
    </row>
    <row r="53" spans="1:16" x14ac:dyDescent="0.45">
      <c r="A53" s="15">
        <v>12.5</v>
      </c>
      <c r="B53" s="17">
        <v>11189</v>
      </c>
      <c r="C53" s="18">
        <v>3200</v>
      </c>
      <c r="D53" s="17">
        <v>14389</v>
      </c>
      <c r="E53" s="7">
        <f>SUM(B$3:B53)</f>
        <v>117112</v>
      </c>
      <c r="F53" s="7">
        <f>SUM(C$3:C53)</f>
        <v>36868</v>
      </c>
      <c r="G53" s="7">
        <f>SUM(D$3:D53)</f>
        <v>153980</v>
      </c>
      <c r="H53" s="9">
        <f t="shared" si="4"/>
        <v>0.27669241146631951</v>
      </c>
      <c r="I53" s="9">
        <f t="shared" si="4"/>
        <v>0.29423548096184388</v>
      </c>
      <c r="J53" s="9">
        <f t="shared" si="4"/>
        <v>0.28069957962512626</v>
      </c>
      <c r="K53" s="9">
        <f>SUM(B53:B$123)/SUM(B$2:B$123)</f>
        <v>0.7497430639067989</v>
      </c>
      <c r="L53" s="9">
        <f>SUM(C53:C$123)/SUM(C$2:C$123)</f>
        <v>0.73130302232224798</v>
      </c>
      <c r="M53" s="9">
        <f>SUM(D53:D$123)/SUM(D$2:D$123)</f>
        <v>0.7455310103945253</v>
      </c>
      <c r="N53" s="8">
        <f t="shared" si="10"/>
        <v>52417.416897571085</v>
      </c>
      <c r="O53" s="8">
        <f t="shared" si="11"/>
        <v>10720.281799522216</v>
      </c>
      <c r="P53" s="8">
        <f t="shared" si="12"/>
        <v>62738.890145966325</v>
      </c>
    </row>
    <row r="54" spans="1:16" x14ac:dyDescent="0.45">
      <c r="A54" s="15">
        <v>12.75</v>
      </c>
      <c r="B54" s="17">
        <v>11445</v>
      </c>
      <c r="C54" s="18">
        <v>3389</v>
      </c>
      <c r="D54" s="17">
        <v>14834</v>
      </c>
      <c r="E54" s="7">
        <f>SUM(B$3:B54)</f>
        <v>128557</v>
      </c>
      <c r="F54" s="7">
        <f>SUM(C$3:C54)</f>
        <v>40257</v>
      </c>
      <c r="G54" s="7">
        <f>SUM(D$3:D54)</f>
        <v>168814</v>
      </c>
      <c r="H54" s="9">
        <f t="shared" si="4"/>
        <v>0.30373272030941012</v>
      </c>
      <c r="I54" s="9">
        <f t="shared" si="4"/>
        <v>0.32128235209615247</v>
      </c>
      <c r="J54" s="9">
        <f t="shared" si="4"/>
        <v>0.30774138741937956</v>
      </c>
      <c r="K54" s="9">
        <f>SUM(B54:B$123)/SUM(B$2:B$123)</f>
        <v>0.72330758853368049</v>
      </c>
      <c r="L54" s="9">
        <f>SUM(C54:C$123)/SUM(C$2:C$123)</f>
        <v>0.70576451903815607</v>
      </c>
      <c r="M54" s="9">
        <f>SUM(D54:D$123)/SUM(D$2:D$123)</f>
        <v>0.71930042037487374</v>
      </c>
      <c r="N54" s="8">
        <f t="shared" si="10"/>
        <v>41946.108171467153</v>
      </c>
      <c r="O54" s="8">
        <f t="shared" si="11"/>
        <v>8463.7759451819802</v>
      </c>
      <c r="P54" s="8">
        <f t="shared" si="12"/>
        <v>50118.800822892721</v>
      </c>
    </row>
    <row r="55" spans="1:16" x14ac:dyDescent="0.45">
      <c r="A55" s="15">
        <v>13</v>
      </c>
      <c r="B55" s="17">
        <v>12075</v>
      </c>
      <c r="C55" s="18">
        <v>3480</v>
      </c>
      <c r="D55" s="17">
        <v>15555</v>
      </c>
      <c r="E55" s="7">
        <f>SUM(B$3:B55)</f>
        <v>140632</v>
      </c>
      <c r="F55" s="7">
        <f>SUM(C$3:C55)</f>
        <v>43737</v>
      </c>
      <c r="G55" s="7">
        <f>SUM(D$3:D55)</f>
        <v>184369</v>
      </c>
      <c r="H55" s="9">
        <f t="shared" si="4"/>
        <v>0.33226148652001031</v>
      </c>
      <c r="I55" s="9">
        <f t="shared" si="4"/>
        <v>0.34905547441760243</v>
      </c>
      <c r="J55" s="9">
        <f t="shared" si="4"/>
        <v>0.33609755030461685</v>
      </c>
      <c r="K55" s="9">
        <f>SUM(B55:B$123)/SUM(B$2:B$123)</f>
        <v>0.69626727969058988</v>
      </c>
      <c r="L55" s="9">
        <f>SUM(C55:C$123)/SUM(C$2:C$123)</f>
        <v>0.67871764790384759</v>
      </c>
      <c r="M55" s="9">
        <f>SUM(D55:D$123)/SUM(D$2:D$123)</f>
        <v>0.69225861258062049</v>
      </c>
      <c r="N55" s="8">
        <f t="shared" si="10"/>
        <v>33451.425974757287</v>
      </c>
      <c r="O55" s="8">
        <f t="shared" si="11"/>
        <v>6158.7769240955977</v>
      </c>
      <c r="P55" s="8">
        <f t="shared" si="12"/>
        <v>39231.099773354508</v>
      </c>
    </row>
    <row r="56" spans="1:16" x14ac:dyDescent="0.45">
      <c r="A56" s="15">
        <v>13.25</v>
      </c>
      <c r="B56" s="17">
        <v>12395</v>
      </c>
      <c r="C56" s="18">
        <v>3674</v>
      </c>
      <c r="D56" s="17">
        <v>16069</v>
      </c>
      <c r="E56" s="7">
        <f>SUM(B$3:B56)</f>
        <v>153027</v>
      </c>
      <c r="F56" s="7">
        <f>SUM(C$3:C56)</f>
        <v>47411</v>
      </c>
      <c r="G56" s="7">
        <f>SUM(D$3:D56)</f>
        <v>200438</v>
      </c>
      <c r="H56" s="9">
        <f t="shared" si="4"/>
        <v>0.36154629456807569</v>
      </c>
      <c r="I56" s="9">
        <f t="shared" si="4"/>
        <v>0.37837686850065044</v>
      </c>
      <c r="J56" s="9">
        <f t="shared" si="4"/>
        <v>0.36539071529355144</v>
      </c>
      <c r="K56" s="9">
        <f>SUM(B56:B$123)/SUM(B$2:B$123)</f>
        <v>0.66773851347998969</v>
      </c>
      <c r="L56" s="9">
        <f>SUM(C56:C$123)/SUM(C$2:C$123)</f>
        <v>0.65094452558239757</v>
      </c>
      <c r="M56" s="9">
        <f>SUM(D56:D$123)/SUM(D$2:D$123)</f>
        <v>0.66390244969538315</v>
      </c>
      <c r="N56" s="8">
        <f t="shared" si="10"/>
        <v>24797.348408048201</v>
      </c>
      <c r="O56" s="8">
        <f t="shared" si="11"/>
        <v>4287.9297894304091</v>
      </c>
      <c r="P56" s="8">
        <f t="shared" si="12"/>
        <v>28772.106587017588</v>
      </c>
    </row>
    <row r="57" spans="1:16" x14ac:dyDescent="0.45">
      <c r="A57" s="15">
        <v>13.5</v>
      </c>
      <c r="B57" s="17">
        <v>12859</v>
      </c>
      <c r="C57" s="18">
        <v>3654</v>
      </c>
      <c r="D57" s="17">
        <v>16513</v>
      </c>
      <c r="E57" s="7">
        <f>SUM(B$3:B57)</f>
        <v>165886</v>
      </c>
      <c r="F57" s="7">
        <f>SUM(C$3:C57)</f>
        <v>51065</v>
      </c>
      <c r="G57" s="7">
        <f>SUM(D$3:D57)</f>
        <v>216951</v>
      </c>
      <c r="H57" s="9">
        <f t="shared" si="4"/>
        <v>0.39192736328046551</v>
      </c>
      <c r="I57" s="9">
        <f t="shared" si="4"/>
        <v>0.40753864693817288</v>
      </c>
      <c r="J57" s="9">
        <f t="shared" si="4"/>
        <v>0.39549327509579663</v>
      </c>
      <c r="K57" s="9">
        <f>SUM(B57:B$123)/SUM(B$2:B$123)</f>
        <v>0.63845370543192437</v>
      </c>
      <c r="L57" s="9">
        <f>SUM(C57:C$123)/SUM(C$2:C$123)</f>
        <v>0.62162313149934956</v>
      </c>
      <c r="M57" s="9">
        <f>SUM(D57:D$123)/SUM(D$2:D$123)</f>
        <v>0.63460928470644851</v>
      </c>
      <c r="N57" s="8">
        <f t="shared" si="10"/>
        <v>17435.277336573006</v>
      </c>
      <c r="O57" s="8">
        <f t="shared" si="11"/>
        <v>2519.2097607713231</v>
      </c>
      <c r="P57" s="8">
        <f t="shared" si="12"/>
        <v>19551.071869314179</v>
      </c>
    </row>
    <row r="58" spans="1:16" x14ac:dyDescent="0.45">
      <c r="A58" s="15">
        <v>13.75</v>
      </c>
      <c r="B58" s="17">
        <v>13121</v>
      </c>
      <c r="C58" s="18">
        <v>3830</v>
      </c>
      <c r="D58" s="17">
        <v>16951</v>
      </c>
      <c r="E58" s="7">
        <f>SUM(B$3:B58)</f>
        <v>179007</v>
      </c>
      <c r="F58" s="7">
        <f>SUM(C$3:C58)</f>
        <v>54895</v>
      </c>
      <c r="G58" s="7">
        <f>SUM(D$3:D58)</f>
        <v>233902</v>
      </c>
      <c r="H58" s="9">
        <f t="shared" si="4"/>
        <v>0.42292744124728004</v>
      </c>
      <c r="I58" s="9">
        <f t="shared" si="4"/>
        <v>0.43810504305632036</v>
      </c>
      <c r="J58" s="9">
        <f t="shared" si="4"/>
        <v>0.42639429194360484</v>
      </c>
      <c r="K58" s="9">
        <f>SUM(B58:B$123)/SUM(B$2:B$123)</f>
        <v>0.60807263671953449</v>
      </c>
      <c r="L58" s="9">
        <f>SUM(C58:C$123)/SUM(C$2:C$123)</f>
        <v>0.59246135306182712</v>
      </c>
      <c r="M58" s="9">
        <f>SUM(D58:D$123)/SUM(D$2:D$123)</f>
        <v>0.60450672490420343</v>
      </c>
      <c r="N58" s="8">
        <f t="shared" si="10"/>
        <v>10971.382643075964</v>
      </c>
      <c r="O58" s="8">
        <f t="shared" si="11"/>
        <v>1289.8544404778404</v>
      </c>
      <c r="P58" s="8">
        <f t="shared" si="12"/>
        <v>11906.827316964296</v>
      </c>
    </row>
    <row r="59" spans="1:16" x14ac:dyDescent="0.45">
      <c r="A59" s="15">
        <v>14</v>
      </c>
      <c r="B59" s="17">
        <v>12936</v>
      </c>
      <c r="C59" s="18">
        <v>3807</v>
      </c>
      <c r="D59" s="17">
        <v>16743</v>
      </c>
      <c r="E59" s="7">
        <f>SUM(B$3:B59)</f>
        <v>191943</v>
      </c>
      <c r="F59" s="7">
        <f>SUM(C$3:C59)</f>
        <v>58702</v>
      </c>
      <c r="G59" s="7">
        <f>SUM(D$3:D59)</f>
        <v>250645</v>
      </c>
      <c r="H59" s="9">
        <f t="shared" si="4"/>
        <v>0.45349043252680993</v>
      </c>
      <c r="I59" s="9">
        <f t="shared" si="4"/>
        <v>0.46848788118211349</v>
      </c>
      <c r="J59" s="9">
        <f t="shared" si="4"/>
        <v>0.45691613284283522</v>
      </c>
      <c r="K59" s="9">
        <f>SUM(B59:B$123)/SUM(B$2:B$123)</f>
        <v>0.57707255875272001</v>
      </c>
      <c r="L59" s="9">
        <f>SUM(C59:C$123)/SUM(C$2:C$123)</f>
        <v>0.56189495694367964</v>
      </c>
      <c r="M59" s="9">
        <f>SUM(D59:D$123)/SUM(D$2:D$123)</f>
        <v>0.5736057080563951</v>
      </c>
      <c r="N59" s="8">
        <f t="shared" si="10"/>
        <v>5710.7023020116976</v>
      </c>
      <c r="O59" s="8">
        <f t="shared" si="11"/>
        <v>415.39824328935907</v>
      </c>
      <c r="P59" s="8">
        <f t="shared" si="12"/>
        <v>5790.9329046772527</v>
      </c>
    </row>
    <row r="60" spans="1:16" x14ac:dyDescent="0.45">
      <c r="A60" s="15">
        <v>14.25</v>
      </c>
      <c r="B60" s="17">
        <v>13260</v>
      </c>
      <c r="C60" s="18">
        <v>3875</v>
      </c>
      <c r="D60" s="17">
        <v>17135</v>
      </c>
      <c r="E60" s="7">
        <f>SUM(B$3:B60)</f>
        <v>205203</v>
      </c>
      <c r="F60" s="7">
        <f>SUM(C$3:C60)</f>
        <v>62577</v>
      </c>
      <c r="G60" s="7">
        <f>SUM(D$3:D60)</f>
        <v>267780</v>
      </c>
      <c r="H60" s="9">
        <f t="shared" si="4"/>
        <v>0.48481891616677336</v>
      </c>
      <c r="I60" s="9">
        <f t="shared" si="4"/>
        <v>0.4994134125026935</v>
      </c>
      <c r="J60" s="9">
        <f t="shared" si="4"/>
        <v>0.48815257456823163</v>
      </c>
      <c r="K60" s="9">
        <f>SUM(B60:B$123)/SUM(B$2:B$123)</f>
        <v>0.54650956747319002</v>
      </c>
      <c r="L60" s="9">
        <f>SUM(C60:C$123)/SUM(C$2:C$123)</f>
        <v>0.53151211881788651</v>
      </c>
      <c r="M60" s="9">
        <f>SUM(D60:D$123)/SUM(D$2:D$123)</f>
        <v>0.54308386715716483</v>
      </c>
      <c r="N60" s="8">
        <f t="shared" si="10"/>
        <v>2277.3592373984116</v>
      </c>
      <c r="O60" s="8">
        <f t="shared" si="11"/>
        <v>25.001646853106227</v>
      </c>
      <c r="P60" s="8">
        <f t="shared" si="12"/>
        <v>1958.8306176532988</v>
      </c>
    </row>
    <row r="61" spans="1:16" x14ac:dyDescent="0.45">
      <c r="A61" s="15">
        <v>14.5</v>
      </c>
      <c r="B61" s="17">
        <v>13247</v>
      </c>
      <c r="C61" s="18">
        <v>3793</v>
      </c>
      <c r="D61" s="17">
        <v>17040</v>
      </c>
      <c r="E61" s="7">
        <f>SUM(B$3:B61)</f>
        <v>218450</v>
      </c>
      <c r="F61" s="7">
        <f>SUM(C$3:C61)</f>
        <v>66370</v>
      </c>
      <c r="G61" s="7">
        <f>SUM(D$3:D61)</f>
        <v>284820</v>
      </c>
      <c r="H61" s="9">
        <f t="shared" si="4"/>
        <v>0.51611668560708979</v>
      </c>
      <c r="I61" s="9">
        <f t="shared" si="4"/>
        <v>0.52968451967661867</v>
      </c>
      <c r="J61" s="9">
        <f t="shared" si="4"/>
        <v>0.51921583497096024</v>
      </c>
      <c r="K61" s="9">
        <f>SUM(B61:B$123)/SUM(B$2:B$123)</f>
        <v>0.51518108383322658</v>
      </c>
      <c r="L61" s="9">
        <f>SUM(C61:C$123)/SUM(C$2:C$123)</f>
        <v>0.50058658749730645</v>
      </c>
      <c r="M61" s="9">
        <f>SUM(D61:D$123)/SUM(D$2:D$123)</f>
        <v>0.51184742543176842</v>
      </c>
      <c r="N61" s="8">
        <f t="shared" si="10"/>
        <v>358.13228571255979</v>
      </c>
      <c r="O61" s="8">
        <f t="shared" si="11"/>
        <v>109.19951678112322</v>
      </c>
      <c r="P61" s="8">
        <f t="shared" si="12"/>
        <v>132.28405412368841</v>
      </c>
    </row>
    <row r="62" spans="1:16" x14ac:dyDescent="0.45">
      <c r="A62" s="24">
        <v>14.75</v>
      </c>
      <c r="B62" s="16">
        <v>13214</v>
      </c>
      <c r="C62" s="25">
        <v>3757</v>
      </c>
      <c r="D62" s="16">
        <v>16971</v>
      </c>
      <c r="E62" s="6">
        <f>SUM(B$3:B62)</f>
        <v>231664</v>
      </c>
      <c r="F62" s="6">
        <f>SUM(C$3:C62)</f>
        <v>70127</v>
      </c>
      <c r="G62" s="6">
        <f>SUM(D$3:D62)</f>
        <v>301791</v>
      </c>
      <c r="H62" s="21">
        <f t="shared" si="4"/>
        <v>0.54733648823291758</v>
      </c>
      <c r="I62" s="21">
        <f t="shared" si="4"/>
        <v>0.5596683186885979</v>
      </c>
      <c r="J62" s="21">
        <f t="shared" si="4"/>
        <v>0.55015331104459331</v>
      </c>
      <c r="K62" s="9">
        <f>SUM(B62:B$123)/SUM(B$2:B$123)</f>
        <v>0.48388331439291021</v>
      </c>
      <c r="L62" s="9">
        <f>SUM(C62:C$123)/SUM(C$2:C$123)</f>
        <v>0.47031548032338127</v>
      </c>
      <c r="M62" s="9">
        <f>SUM(D62:D$123)/SUM(D$2:D$123)</f>
        <v>0.48078416502903976</v>
      </c>
      <c r="N62" s="8">
        <f t="shared" si="10"/>
        <v>96.771367062648494</v>
      </c>
      <c r="O62" s="8">
        <f t="shared" si="11"/>
        <v>661.71086527537511</v>
      </c>
      <c r="P62" s="8">
        <f t="shared" si="12"/>
        <v>444.78924851333124</v>
      </c>
    </row>
    <row r="63" spans="1:16" x14ac:dyDescent="0.45">
      <c r="A63" s="15">
        <v>15</v>
      </c>
      <c r="B63" s="17">
        <v>12932</v>
      </c>
      <c r="C63" s="18">
        <v>3860</v>
      </c>
      <c r="D63" s="17">
        <v>16792</v>
      </c>
      <c r="E63" s="7">
        <f>SUM(B$3:B63)</f>
        <v>244596</v>
      </c>
      <c r="F63" s="7">
        <f>SUM(C$3:C63)</f>
        <v>73987</v>
      </c>
      <c r="G63" s="7">
        <f>SUM(D$3:D63)</f>
        <v>318583</v>
      </c>
      <c r="H63" s="9">
        <f t="shared" si="4"/>
        <v>0.57789002898947917</v>
      </c>
      <c r="I63" s="9">
        <f t="shared" si="4"/>
        <v>0.5904741382750337</v>
      </c>
      <c r="J63" s="9">
        <f t="shared" si="4"/>
        <v>0.58076447704709433</v>
      </c>
      <c r="K63" s="9">
        <f>SUM(B63:B$123)/SUM(B$2:B$123)</f>
        <v>0.45266351176708242</v>
      </c>
      <c r="L63" s="9">
        <f>SUM(C63:C$123)/SUM(C$2:C$123)</f>
        <v>0.44033168131140216</v>
      </c>
      <c r="M63" s="9">
        <f>SUM(D63:D$123)/SUM(D$2:D$123)</f>
        <v>0.44984668895540675</v>
      </c>
      <c r="N63" s="8">
        <f t="shared" si="10"/>
        <v>1456.2960689994677</v>
      </c>
      <c r="O63" s="8">
        <f t="shared" si="11"/>
        <v>1731.075557260772</v>
      </c>
      <c r="P63" s="8">
        <f t="shared" si="12"/>
        <v>2848.836959634697</v>
      </c>
    </row>
    <row r="64" spans="1:16" x14ac:dyDescent="0.45">
      <c r="A64" s="15">
        <v>15.25</v>
      </c>
      <c r="B64" s="17">
        <v>12565</v>
      </c>
      <c r="C64" s="18">
        <v>3641</v>
      </c>
      <c r="D64" s="17">
        <v>16206</v>
      </c>
      <c r="E64" s="7">
        <f>SUM(B$3:B64)</f>
        <v>257161</v>
      </c>
      <c r="F64" s="7">
        <f>SUM(C$3:C64)</f>
        <v>77628</v>
      </c>
      <c r="G64" s="7">
        <f>SUM(D$3:D64)</f>
        <v>334789</v>
      </c>
      <c r="H64" s="9">
        <f t="shared" si="4"/>
        <v>0.60757648426369792</v>
      </c>
      <c r="I64" s="9">
        <f t="shared" si="4"/>
        <v>0.6195321665429645</v>
      </c>
      <c r="J64" s="9">
        <f t="shared" si="4"/>
        <v>0.61030738773292892</v>
      </c>
      <c r="K64" s="9">
        <f>SUM(B64:B$123)/SUM(B$2:B$123)</f>
        <v>0.42210997101052078</v>
      </c>
      <c r="L64" s="9">
        <f>SUM(C64:C$123)/SUM(C$2:C$123)</f>
        <v>0.4095258617249663</v>
      </c>
      <c r="M64" s="9">
        <f>SUM(D64:D$123)/SUM(D$2:D$123)</f>
        <v>0.41923552295290561</v>
      </c>
      <c r="N64" s="8">
        <f t="shared" si="10"/>
        <v>4308.5415789411045</v>
      </c>
      <c r="O64" s="8">
        <f t="shared" si="11"/>
        <v>3079.56828996576</v>
      </c>
      <c r="P64" s="8">
        <f t="shared" si="12"/>
        <v>7099.8494134182529</v>
      </c>
    </row>
    <row r="65" spans="1:16" x14ac:dyDescent="0.45">
      <c r="A65" s="15">
        <v>15.5</v>
      </c>
      <c r="B65" s="17">
        <v>12280</v>
      </c>
      <c r="C65" s="18">
        <v>3747</v>
      </c>
      <c r="D65" s="17">
        <v>16027</v>
      </c>
      <c r="E65" s="7">
        <f>SUM(B$3:B65)</f>
        <v>269441</v>
      </c>
      <c r="F65" s="7">
        <f>SUM(C$3:C65)</f>
        <v>81375</v>
      </c>
      <c r="G65" s="7">
        <f>SUM(D$3:D65)</f>
        <v>350816</v>
      </c>
      <c r="H65" s="9">
        <f t="shared" si="4"/>
        <v>0.63658958977642421</v>
      </c>
      <c r="I65" s="9">
        <f t="shared" si="4"/>
        <v>0.64943615773218089</v>
      </c>
      <c r="J65" s="9">
        <f t="shared" si="4"/>
        <v>0.63952398834763147</v>
      </c>
      <c r="K65" s="9">
        <f>SUM(B65:B$123)/SUM(B$2:B$123)</f>
        <v>0.39242351573630208</v>
      </c>
      <c r="L65" s="9">
        <f>SUM(C65:C$123)/SUM(C$2:C$123)</f>
        <v>0.38046783345703544</v>
      </c>
      <c r="M65" s="9">
        <f>SUM(D65:D$123)/SUM(D$2:D$123)</f>
        <v>0.38969261226707114</v>
      </c>
      <c r="N65" s="8">
        <f t="shared" si="10"/>
        <v>8573.7568564926296</v>
      </c>
      <c r="O65" s="8">
        <f t="shared" si="11"/>
        <v>5126.4227976980528</v>
      </c>
      <c r="P65" s="8">
        <f t="shared" si="12"/>
        <v>13327.182677753683</v>
      </c>
    </row>
    <row r="66" spans="1:16" x14ac:dyDescent="0.45">
      <c r="A66" s="15">
        <v>15.75</v>
      </c>
      <c r="B66" s="17">
        <v>11742</v>
      </c>
      <c r="C66" s="18">
        <v>3497</v>
      </c>
      <c r="D66" s="17">
        <v>15239</v>
      </c>
      <c r="E66" s="7">
        <f>SUM(B$3:B66)</f>
        <v>281183</v>
      </c>
      <c r="F66" s="7">
        <f>SUM(C$3:C66)</f>
        <v>84872</v>
      </c>
      <c r="G66" s="7">
        <f>SUM(D$3:D66)</f>
        <v>366055</v>
      </c>
      <c r="H66" s="9">
        <f t="shared" si="4"/>
        <v>0.6643315999499122</v>
      </c>
      <c r="I66" s="9">
        <f t="shared" si="4"/>
        <v>0.67734495335232758</v>
      </c>
      <c r="J66" s="9">
        <f t="shared" si="4"/>
        <v>0.66730409546483693</v>
      </c>
      <c r="K66" s="9">
        <f>SUM(B66:B$123)/SUM(B$2:B$123)</f>
        <v>0.36341041022357573</v>
      </c>
      <c r="L66" s="9">
        <f>SUM(C66:C$123)/SUM(C$2:C$123)</f>
        <v>0.35056384226781911</v>
      </c>
      <c r="M66" s="9">
        <f>SUM(D66:D$123)/SUM(D$2:D$123)</f>
        <v>0.36047601165236859</v>
      </c>
      <c r="N66" s="8">
        <f t="shared" si="10"/>
        <v>13837.678027766213</v>
      </c>
      <c r="O66" s="8">
        <f t="shared" si="11"/>
        <v>7048.1276243742077</v>
      </c>
      <c r="P66" s="8">
        <f t="shared" si="12"/>
        <v>20572.517692613081</v>
      </c>
    </row>
    <row r="67" spans="1:16" x14ac:dyDescent="0.45">
      <c r="A67" s="15">
        <v>16</v>
      </c>
      <c r="B67" s="17">
        <v>11330</v>
      </c>
      <c r="C67" s="18">
        <v>3496</v>
      </c>
      <c r="D67" s="17">
        <v>14826</v>
      </c>
      <c r="E67" s="7">
        <f>SUM(B$3:B67)</f>
        <v>292513</v>
      </c>
      <c r="F67" s="7">
        <f>SUM(C$3:C67)</f>
        <v>88368</v>
      </c>
      <c r="G67" s="7">
        <f>SUM(D$3:D67)</f>
        <v>380881</v>
      </c>
      <c r="H67" s="9">
        <f t="shared" si="4"/>
        <v>0.69110020625766377</v>
      </c>
      <c r="I67" s="9">
        <f t="shared" si="4"/>
        <v>0.70524576819019802</v>
      </c>
      <c r="J67" s="9">
        <f t="shared" si="4"/>
        <v>0.69433131956876026</v>
      </c>
      <c r="K67" s="9">
        <f>SUM(B67:B$123)/SUM(B$2:B$123)</f>
        <v>0.33566840005008775</v>
      </c>
      <c r="L67" s="9">
        <f>SUM(C67:C$123)/SUM(C$2:C$123)</f>
        <v>0.32265504664767242</v>
      </c>
      <c r="M67" s="9">
        <f>SUM(D67:D$123)/SUM(D$2:D$123)</f>
        <v>0.33269590453516312</v>
      </c>
      <c r="N67" s="8">
        <f t="shared" ref="N67:N98" si="13">($A67-V$2)^2*B67</f>
        <v>20210.063309924986</v>
      </c>
      <c r="O67" s="8">
        <f t="shared" ref="O67:O98" si="14">($A67-W$2)^2*C67</f>
        <v>9746.2047830018273</v>
      </c>
      <c r="P67" s="8">
        <f t="shared" ref="P67:P98" si="15">($A67-X$2)^2*D67</f>
        <v>29554.696245439376</v>
      </c>
    </row>
    <row r="68" spans="1:16" x14ac:dyDescent="0.45">
      <c r="A68" s="15">
        <v>16.25</v>
      </c>
      <c r="B68" s="17">
        <v>10787</v>
      </c>
      <c r="C68" s="18">
        <v>3308</v>
      </c>
      <c r="D68" s="17">
        <v>14095</v>
      </c>
      <c r="E68" s="7">
        <f>SUM(B$3:B68)</f>
        <v>303300</v>
      </c>
      <c r="F68" s="7">
        <f>SUM(C$3:C68)</f>
        <v>91676</v>
      </c>
      <c r="G68" s="7">
        <f>SUM(D$3:D68)</f>
        <v>394976</v>
      </c>
      <c r="H68" s="9">
        <f t="shared" ref="H68:J123" si="16">E68/E$123</f>
        <v>0.71658590407246658</v>
      </c>
      <c r="I68" s="9">
        <f t="shared" si="16"/>
        <v>0.73164619596012803</v>
      </c>
      <c r="J68" s="9">
        <f t="shared" si="16"/>
        <v>0.72002595896878729</v>
      </c>
      <c r="K68" s="9">
        <f>SUM(B68:B$123)/SUM(B$2:B$123)</f>
        <v>0.30889979374233623</v>
      </c>
      <c r="L68" s="9">
        <f>SUM(C68:C$123)/SUM(C$2:C$123)</f>
        <v>0.29475423180980198</v>
      </c>
      <c r="M68" s="9">
        <f>SUM(D68:D$123)/SUM(D$2:D$123)</f>
        <v>0.30566868043123974</v>
      </c>
      <c r="N68" s="8">
        <f t="shared" si="13"/>
        <v>27119.099864358028</v>
      </c>
      <c r="O68" s="8">
        <f t="shared" si="14"/>
        <v>12190.488519775568</v>
      </c>
      <c r="P68" s="8">
        <f t="shared" si="15"/>
        <v>38928.73504253877</v>
      </c>
    </row>
    <row r="69" spans="1:16" x14ac:dyDescent="0.45">
      <c r="A69" s="15">
        <v>16.5</v>
      </c>
      <c r="B69" s="17">
        <v>10189</v>
      </c>
      <c r="C69" s="18">
        <v>3132</v>
      </c>
      <c r="D69" s="17">
        <v>13321</v>
      </c>
      <c r="E69" s="7">
        <f>SUM(B$3:B69)</f>
        <v>313489</v>
      </c>
      <c r="F69" s="7">
        <f>SUM(C$3:C69)</f>
        <v>94808</v>
      </c>
      <c r="G69" s="7">
        <f>SUM(D$3:D69)</f>
        <v>408297</v>
      </c>
      <c r="H69" s="9">
        <f t="shared" si="16"/>
        <v>0.74065874870350634</v>
      </c>
      <c r="I69" s="9">
        <f t="shared" si="16"/>
        <v>0.75664200604943299</v>
      </c>
      <c r="J69" s="9">
        <f t="shared" si="16"/>
        <v>0.74430962632939457</v>
      </c>
      <c r="K69" s="9">
        <f>SUM(B69:B$123)/SUM(B$2:B$123)</f>
        <v>0.28341409592753342</v>
      </c>
      <c r="L69" s="9">
        <f>SUM(C69:C$123)/SUM(C$2:C$123)</f>
        <v>0.26835380403987197</v>
      </c>
      <c r="M69" s="9">
        <f>SUM(D69:D$123)/SUM(D$2:D$123)</f>
        <v>0.27997404103121276</v>
      </c>
      <c r="N69" s="8">
        <f t="shared" si="13"/>
        <v>34330.229360175748</v>
      </c>
      <c r="O69" s="8">
        <f t="shared" si="14"/>
        <v>14743.863174511715</v>
      </c>
      <c r="P69" s="8">
        <f t="shared" si="15"/>
        <v>48692.627209554681</v>
      </c>
    </row>
    <row r="70" spans="1:16" x14ac:dyDescent="0.45">
      <c r="A70" s="15">
        <v>16.75</v>
      </c>
      <c r="B70" s="17">
        <v>9716</v>
      </c>
      <c r="C70" s="18">
        <v>3078</v>
      </c>
      <c r="D70" s="17">
        <v>12794</v>
      </c>
      <c r="E70" s="7">
        <f>SUM(B$3:B70)</f>
        <v>323205</v>
      </c>
      <c r="F70" s="7">
        <f>SUM(C$3:C70)</f>
        <v>97886</v>
      </c>
      <c r="G70" s="7">
        <f>SUM(D$3:D70)</f>
        <v>421091</v>
      </c>
      <c r="H70" s="9">
        <f t="shared" si="16"/>
        <v>0.76361406899354289</v>
      </c>
      <c r="I70" s="9">
        <f t="shared" si="16"/>
        <v>0.7812068538958189</v>
      </c>
      <c r="J70" s="9">
        <f t="shared" si="16"/>
        <v>0.76763259308951837</v>
      </c>
      <c r="K70" s="9">
        <f>SUM(B70:B$123)/SUM(B$2:B$123)</f>
        <v>0.2593412512964936</v>
      </c>
      <c r="L70" s="9">
        <f>SUM(C70:C$123)/SUM(C$2:C$123)</f>
        <v>0.24335799395056704</v>
      </c>
      <c r="M70" s="9">
        <f>SUM(D70:D$123)/SUM(D$2:D$123)</f>
        <v>0.25569037367060549</v>
      </c>
      <c r="N70" s="8">
        <f t="shared" si="13"/>
        <v>42261.012749495334</v>
      </c>
      <c r="O70" s="8">
        <f t="shared" si="14"/>
        <v>18021.164110839178</v>
      </c>
      <c r="P70" s="8">
        <f t="shared" si="15"/>
        <v>59796.26267713563</v>
      </c>
    </row>
    <row r="71" spans="1:16" x14ac:dyDescent="0.45">
      <c r="A71" s="15">
        <v>17</v>
      </c>
      <c r="B71" s="17">
        <v>9065</v>
      </c>
      <c r="C71" s="18">
        <v>2926</v>
      </c>
      <c r="D71" s="17">
        <v>11991</v>
      </c>
      <c r="E71" s="7">
        <f>SUM(B$3:B71)</f>
        <v>332270</v>
      </c>
      <c r="F71" s="7">
        <f>SUM(C$3:C71)</f>
        <v>100812</v>
      </c>
      <c r="G71" s="7">
        <f>SUM(D$3:D71)</f>
        <v>433082</v>
      </c>
      <c r="H71" s="9">
        <f t="shared" si="16"/>
        <v>0.7850313166704862</v>
      </c>
      <c r="I71" s="9">
        <f t="shared" si="16"/>
        <v>0.80455862283621038</v>
      </c>
      <c r="J71" s="9">
        <f t="shared" si="16"/>
        <v>0.7894917219327765</v>
      </c>
      <c r="K71" s="9">
        <f>SUM(B71:B$123)/SUM(B$2:B$123)</f>
        <v>0.23638593100645708</v>
      </c>
      <c r="L71" s="9">
        <f>SUM(C71:C$123)/SUM(C$2:C$123)</f>
        <v>0.21879314610418113</v>
      </c>
      <c r="M71" s="9">
        <f>SUM(D71:D$123)/SUM(D$2:D$123)</f>
        <v>0.23236740691048166</v>
      </c>
      <c r="N71" s="8">
        <f t="shared" si="13"/>
        <v>49448.842669670332</v>
      </c>
      <c r="O71" s="8">
        <f t="shared" si="14"/>
        <v>20854.090222452876</v>
      </c>
      <c r="P71" s="8">
        <f t="shared" si="15"/>
        <v>69754.278868260793</v>
      </c>
    </row>
    <row r="72" spans="1:16" x14ac:dyDescent="0.45">
      <c r="A72" s="15">
        <v>17.25</v>
      </c>
      <c r="B72" s="17">
        <v>8304</v>
      </c>
      <c r="C72" s="18">
        <v>2750</v>
      </c>
      <c r="D72" s="17">
        <v>11054</v>
      </c>
      <c r="E72" s="7">
        <f>SUM(B$3:B72)</f>
        <v>340574</v>
      </c>
      <c r="F72" s="7">
        <f>SUM(C$3:C72)</f>
        <v>103562</v>
      </c>
      <c r="G72" s="7">
        <f>SUM(D$3:D72)</f>
        <v>444136</v>
      </c>
      <c r="H72" s="9">
        <f t="shared" si="16"/>
        <v>0.80465060235270769</v>
      </c>
      <c r="I72" s="9">
        <f t="shared" si="16"/>
        <v>0.82650577409597692</v>
      </c>
      <c r="J72" s="9">
        <f t="shared" si="16"/>
        <v>0.80964273604614279</v>
      </c>
      <c r="K72" s="9">
        <f>SUM(B72:B$123)/SUM(B$2:B$123)</f>
        <v>0.21496868332951374</v>
      </c>
      <c r="L72" s="9">
        <f>SUM(C72:C$123)/SUM(C$2:C$123)</f>
        <v>0.19544137716378959</v>
      </c>
      <c r="M72" s="9">
        <f>SUM(D72:D$123)/SUM(D$2:D$123)</f>
        <v>0.21050827806722353</v>
      </c>
      <c r="N72" s="8">
        <f t="shared" si="13"/>
        <v>55513.964221604067</v>
      </c>
      <c r="O72" s="8">
        <f t="shared" si="14"/>
        <v>23442.387560367926</v>
      </c>
      <c r="P72" s="8">
        <f t="shared" si="15"/>
        <v>78324.942245275728</v>
      </c>
    </row>
    <row r="73" spans="1:16" x14ac:dyDescent="0.45">
      <c r="A73" s="15">
        <v>17.5</v>
      </c>
      <c r="B73" s="17">
        <v>7703</v>
      </c>
      <c r="C73" s="18">
        <v>2523</v>
      </c>
      <c r="D73" s="17">
        <v>10226</v>
      </c>
      <c r="E73" s="7">
        <f>SUM(B$3:B73)</f>
        <v>348277</v>
      </c>
      <c r="F73" s="7">
        <f>SUM(C$3:C73)</f>
        <v>106085</v>
      </c>
      <c r="G73" s="7">
        <f>SUM(D$3:D73)</f>
        <v>454362</v>
      </c>
      <c r="H73" s="9">
        <f t="shared" si="16"/>
        <v>0.82284994695893987</v>
      </c>
      <c r="I73" s="9">
        <f t="shared" si="16"/>
        <v>0.84664128777902814</v>
      </c>
      <c r="J73" s="9">
        <f t="shared" si="16"/>
        <v>0.8282843382103624</v>
      </c>
      <c r="K73" s="9">
        <f>SUM(B73:B$123)/SUM(B$2:B$123)</f>
        <v>0.19534939764729231</v>
      </c>
      <c r="L73" s="9">
        <f>SUM(C73:C$123)/SUM(C$2:C$123)</f>
        <v>0.17349422590402311</v>
      </c>
      <c r="M73" s="9">
        <f>SUM(D73:D$123)/SUM(D$2:D$123)</f>
        <v>0.19035726395385721</v>
      </c>
      <c r="N73" s="8">
        <f t="shared" si="13"/>
        <v>61935.941161971925</v>
      </c>
      <c r="O73" s="8">
        <f t="shared" si="14"/>
        <v>25348.183067895901</v>
      </c>
      <c r="P73" s="8">
        <f t="shared" si="15"/>
        <v>86707.386576755554</v>
      </c>
    </row>
    <row r="74" spans="1:16" x14ac:dyDescent="0.45">
      <c r="A74" s="15">
        <v>17.75</v>
      </c>
      <c r="B74" s="17">
        <v>7364</v>
      </c>
      <c r="C74" s="18">
        <v>2416</v>
      </c>
      <c r="D74" s="17">
        <v>9780</v>
      </c>
      <c r="E74" s="7">
        <f>SUM(B$3:B74)</f>
        <v>355641</v>
      </c>
      <c r="F74" s="7">
        <f>SUM(C$3:C74)</f>
        <v>108501</v>
      </c>
      <c r="G74" s="7">
        <f>SUM(D$3:D74)</f>
        <v>464142</v>
      </c>
      <c r="H74" s="9">
        <f t="shared" si="16"/>
        <v>0.84024835974360734</v>
      </c>
      <c r="I74" s="9">
        <f t="shared" si="16"/>
        <v>0.86592285775851752</v>
      </c>
      <c r="J74" s="9">
        <f t="shared" si="16"/>
        <v>0.84611289963868908</v>
      </c>
      <c r="K74" s="9">
        <f>SUM(B74:B$123)/SUM(B$2:B$123)</f>
        <v>0.17715005304106016</v>
      </c>
      <c r="L74" s="9">
        <f>SUM(C74:C$123)/SUM(C$2:C$123)</f>
        <v>0.15335871222097189</v>
      </c>
      <c r="M74" s="9">
        <f>SUM(D74:D$123)/SUM(D$2:D$123)</f>
        <v>0.17171566178963757</v>
      </c>
      <c r="N74" s="8">
        <f t="shared" si="13"/>
        <v>70111.056951849692</v>
      </c>
      <c r="O74" s="8">
        <f t="shared" si="14"/>
        <v>28253.138853403081</v>
      </c>
      <c r="P74" s="8">
        <f t="shared" si="15"/>
        <v>97776.101479007062</v>
      </c>
    </row>
    <row r="75" spans="1:16" x14ac:dyDescent="0.45">
      <c r="A75" s="15">
        <v>18</v>
      </c>
      <c r="B75" s="17">
        <v>6585</v>
      </c>
      <c r="C75" s="18">
        <v>2133</v>
      </c>
      <c r="D75" s="17">
        <v>8718</v>
      </c>
      <c r="E75" s="7">
        <f>SUM(B$3:B75)</f>
        <v>362226</v>
      </c>
      <c r="F75" s="7">
        <f>SUM(C$3:C75)</f>
        <v>110634</v>
      </c>
      <c r="G75" s="7">
        <f>SUM(D$3:D75)</f>
        <v>472860</v>
      </c>
      <c r="H75" s="9">
        <f t="shared" si="16"/>
        <v>0.85580628318019547</v>
      </c>
      <c r="I75" s="9">
        <f t="shared" si="16"/>
        <v>0.88294586635382</v>
      </c>
      <c r="J75" s="9">
        <f t="shared" si="16"/>
        <v>0.86200547617571888</v>
      </c>
      <c r="K75" s="9">
        <f>SUM(B75:B$123)/SUM(B$2:B$123)</f>
        <v>0.15975164025639269</v>
      </c>
      <c r="L75" s="9">
        <f>SUM(C75:C$123)/SUM(C$2:C$123)</f>
        <v>0.13407714224148251</v>
      </c>
      <c r="M75" s="9">
        <f>SUM(D75:D$123)/SUM(D$2:D$123)</f>
        <v>0.15388710036131092</v>
      </c>
      <c r="N75" s="8">
        <f t="shared" si="13"/>
        <v>73265.19010997712</v>
      </c>
      <c r="O75" s="8">
        <f t="shared" si="14"/>
        <v>28724.082253638746</v>
      </c>
      <c r="P75" s="8">
        <f t="shared" si="15"/>
        <v>101486.25563016678</v>
      </c>
    </row>
    <row r="76" spans="1:16" x14ac:dyDescent="0.45">
      <c r="A76" s="15">
        <v>18.25</v>
      </c>
      <c r="B76" s="17">
        <v>6244</v>
      </c>
      <c r="C76" s="18">
        <v>1989</v>
      </c>
      <c r="D76" s="17">
        <v>8233</v>
      </c>
      <c r="E76" s="7">
        <f>SUM(B$3:B76)</f>
        <v>368470</v>
      </c>
      <c r="F76" s="7">
        <f>SUM(C$3:C76)</f>
        <v>112623</v>
      </c>
      <c r="G76" s="7">
        <f>SUM(D$3:D76)</f>
        <v>481093</v>
      </c>
      <c r="H76" s="9">
        <f t="shared" si="16"/>
        <v>0.87055854953373479</v>
      </c>
      <c r="I76" s="9">
        <f t="shared" si="16"/>
        <v>0.89881964230133837</v>
      </c>
      <c r="J76" s="9">
        <f t="shared" si="16"/>
        <v>0.87701391648649729</v>
      </c>
      <c r="K76" s="9">
        <f>SUM(B76:B$123)/SUM(B$2:B$123)</f>
        <v>0.14419371681980453</v>
      </c>
      <c r="L76" s="9">
        <f>SUM(C76:C$123)/SUM(C$2:C$123)</f>
        <v>0.11705413364618</v>
      </c>
      <c r="M76" s="9">
        <f>SUM(D76:D$123)/SUM(D$2:D$123)</f>
        <v>0.13799452382428112</v>
      </c>
      <c r="N76" s="8">
        <f t="shared" si="13"/>
        <v>80275.120167585774</v>
      </c>
      <c r="O76" s="8">
        <f t="shared" si="14"/>
        <v>30558.708411635995</v>
      </c>
      <c r="P76" s="8">
        <f t="shared" si="15"/>
        <v>110399.9825526495</v>
      </c>
    </row>
    <row r="77" spans="1:16" x14ac:dyDescent="0.45">
      <c r="A77" s="15">
        <v>18.5</v>
      </c>
      <c r="B77" s="17">
        <v>5505</v>
      </c>
      <c r="C77" s="18">
        <v>1848</v>
      </c>
      <c r="D77" s="17">
        <v>7353</v>
      </c>
      <c r="E77" s="7">
        <f>SUM(B$3:B77)</f>
        <v>373975</v>
      </c>
      <c r="F77" s="7">
        <f>SUM(C$3:C77)</f>
        <v>114471</v>
      </c>
      <c r="G77" s="7">
        <f>SUM(D$3:D77)</f>
        <v>488446</v>
      </c>
      <c r="H77" s="9">
        <f t="shared" si="16"/>
        <v>0.88356483176887801</v>
      </c>
      <c r="I77" s="9">
        <f t="shared" si="16"/>
        <v>0.91356812794790143</v>
      </c>
      <c r="J77" s="9">
        <f t="shared" si="16"/>
        <v>0.89041815086098464</v>
      </c>
      <c r="K77" s="9">
        <f>SUM(B77:B$123)/SUM(B$2:B$123)</f>
        <v>0.12944145046626518</v>
      </c>
      <c r="L77" s="9">
        <f>SUM(C77:C$123)/SUM(C$2:C$123)</f>
        <v>0.10118035769866163</v>
      </c>
      <c r="M77" s="9">
        <f>SUM(D77:D$123)/SUM(D$2:D$123)</f>
        <v>0.12298608351350268</v>
      </c>
      <c r="N77" s="8">
        <f t="shared" si="13"/>
        <v>80987.631916405429</v>
      </c>
      <c r="O77" s="8">
        <f t="shared" si="14"/>
        <v>32129.684888289132</v>
      </c>
      <c r="P77" s="8">
        <f t="shared" si="15"/>
        <v>112522.17436080209</v>
      </c>
    </row>
    <row r="78" spans="1:16" x14ac:dyDescent="0.45">
      <c r="A78" s="15">
        <v>18.75</v>
      </c>
      <c r="B78" s="17">
        <v>5102</v>
      </c>
      <c r="C78" s="18">
        <v>1602</v>
      </c>
      <c r="D78" s="17">
        <v>6704</v>
      </c>
      <c r="E78" s="7">
        <f>SUM(B$3:B78)</f>
        <v>379077</v>
      </c>
      <c r="F78" s="7">
        <f>SUM(C$3:C78)</f>
        <v>116073</v>
      </c>
      <c r="G78" s="7">
        <f>SUM(D$3:D78)</f>
        <v>495150</v>
      </c>
      <c r="H78" s="9">
        <f t="shared" si="16"/>
        <v>0.89561897381496347</v>
      </c>
      <c r="I78" s="9">
        <f t="shared" si="16"/>
        <v>0.92635334115449997</v>
      </c>
      <c r="J78" s="9">
        <f t="shared" si="16"/>
        <v>0.90263928335745713</v>
      </c>
      <c r="K78" s="9">
        <f>SUM(B78:B$123)/SUM(B$2:B$123)</f>
        <v>0.11643516823112199</v>
      </c>
      <c r="L78" s="9">
        <f>SUM(C78:C$123)/SUM(C$2:C$123)</f>
        <v>8.6431872052098541E-2</v>
      </c>
      <c r="M78" s="9">
        <f>SUM(D78:D$123)/SUM(D$2:D$123)</f>
        <v>0.10958184913901538</v>
      </c>
      <c r="N78" s="8">
        <f t="shared" si="13"/>
        <v>85162.268603558419</v>
      </c>
      <c r="O78" s="8">
        <f t="shared" si="14"/>
        <v>31292.716393121904</v>
      </c>
      <c r="P78" s="8">
        <f t="shared" si="15"/>
        <v>116122.25614480778</v>
      </c>
    </row>
    <row r="79" spans="1:16" x14ac:dyDescent="0.45">
      <c r="A79" s="15">
        <v>19</v>
      </c>
      <c r="B79" s="17">
        <v>4648</v>
      </c>
      <c r="C79" s="18">
        <v>1483</v>
      </c>
      <c r="D79" s="17">
        <v>6131</v>
      </c>
      <c r="E79" s="7">
        <f>SUM(B$3:B79)</f>
        <v>383725</v>
      </c>
      <c r="F79" s="7">
        <f>SUM(C$3:C79)</f>
        <v>117556</v>
      </c>
      <c r="G79" s="7">
        <f>SUM(D$3:D79)</f>
        <v>501281</v>
      </c>
      <c r="H79" s="9">
        <f t="shared" si="16"/>
        <v>0.90660048150414518</v>
      </c>
      <c r="I79" s="9">
        <f t="shared" si="16"/>
        <v>0.93818884127022129</v>
      </c>
      <c r="J79" s="9">
        <f t="shared" si="16"/>
        <v>0.91381585903404927</v>
      </c>
      <c r="K79" s="9">
        <f>SUM(B79:B$123)/SUM(B$2:B$123)</f>
        <v>0.10438102618503652</v>
      </c>
      <c r="L79" s="9">
        <f>SUM(C79:C$123)/SUM(C$2:C$123)</f>
        <v>7.3646658845500035E-2</v>
      </c>
      <c r="M79" s="9">
        <f>SUM(D79:D$123)/SUM(D$2:D$123)</f>
        <v>9.7360716642542811E-2</v>
      </c>
      <c r="N79" s="8">
        <f t="shared" si="13"/>
        <v>87369.509264024819</v>
      </c>
      <c r="O79" s="8">
        <f t="shared" si="14"/>
        <v>32338.103049199894</v>
      </c>
      <c r="P79" s="8">
        <f t="shared" si="15"/>
        <v>119338.59412248366</v>
      </c>
    </row>
    <row r="80" spans="1:16" x14ac:dyDescent="0.45">
      <c r="A80" s="15">
        <v>19.25</v>
      </c>
      <c r="B80" s="17">
        <v>4229</v>
      </c>
      <c r="C80" s="18">
        <v>1334</v>
      </c>
      <c r="D80" s="17">
        <v>5563</v>
      </c>
      <c r="E80" s="7">
        <f>SUM(B$3:B80)</f>
        <v>387954</v>
      </c>
      <c r="F80" s="7">
        <f>SUM(C$3:C80)</f>
        <v>118890</v>
      </c>
      <c r="G80" s="7">
        <f>SUM(D$3:D80)</f>
        <v>506844</v>
      </c>
      <c r="H80" s="9">
        <f t="shared" si="16"/>
        <v>0.91659204691239604</v>
      </c>
      <c r="I80" s="9">
        <f t="shared" si="16"/>
        <v>0.94883520482677708</v>
      </c>
      <c r="J80" s="9">
        <f t="shared" si="16"/>
        <v>0.92395699269721709</v>
      </c>
      <c r="K80" s="9">
        <f>SUM(B80:B$123)/SUM(B$2:B$123)</f>
        <v>9.3399518495854761E-2</v>
      </c>
      <c r="L80" s="9">
        <f>SUM(C80:C$123)/SUM(C$2:C$123)</f>
        <v>6.1811158729778694E-2</v>
      </c>
      <c r="M80" s="9">
        <f>SUM(D80:D$123)/SUM(D$2:D$123)</f>
        <v>8.6184140965950728E-2</v>
      </c>
      <c r="N80" s="8">
        <f t="shared" si="13"/>
        <v>88925.361061496733</v>
      </c>
      <c r="O80" s="8">
        <f t="shared" si="14"/>
        <v>32287.077142496913</v>
      </c>
      <c r="P80" s="8">
        <f t="shared" si="15"/>
        <v>120901.95955475263</v>
      </c>
    </row>
    <row r="81" spans="1:16" x14ac:dyDescent="0.45">
      <c r="A81" s="15">
        <v>19.5</v>
      </c>
      <c r="B81" s="17">
        <v>3781</v>
      </c>
      <c r="C81" s="18">
        <v>1120</v>
      </c>
      <c r="D81" s="17">
        <v>4901</v>
      </c>
      <c r="E81" s="7">
        <f>SUM(B$3:B81)</f>
        <v>391735</v>
      </c>
      <c r="F81" s="7">
        <f>SUM(C$3:C81)</f>
        <v>120010</v>
      </c>
      <c r="G81" s="7">
        <f>SUM(D$3:D81)</f>
        <v>511745</v>
      </c>
      <c r="H81" s="9">
        <f t="shared" si="16"/>
        <v>0.92552515374819555</v>
      </c>
      <c r="I81" s="9">
        <f t="shared" si="16"/>
        <v>0.9577736809762093</v>
      </c>
      <c r="J81" s="9">
        <f t="shared" si="16"/>
        <v>0.932891325985584</v>
      </c>
      <c r="K81" s="9">
        <f>SUM(B81:B$123)/SUM(B$2:B$123)</f>
        <v>8.3407953087603987E-2</v>
      </c>
      <c r="L81" s="9">
        <f>SUM(C81:C$123)/SUM(C$2:C$123)</f>
        <v>5.116479517322288E-2</v>
      </c>
      <c r="M81" s="9">
        <f>SUM(D81:D$123)/SUM(D$2:D$123)</f>
        <v>7.6043007302782933E-2</v>
      </c>
      <c r="N81" s="8">
        <f t="shared" si="13"/>
        <v>88410.37985944601</v>
      </c>
      <c r="O81" s="8">
        <f t="shared" si="14"/>
        <v>29932.609240282811</v>
      </c>
      <c r="P81" s="8">
        <f t="shared" si="15"/>
        <v>118244.83821942484</v>
      </c>
    </row>
    <row r="82" spans="1:16" x14ac:dyDescent="0.45">
      <c r="A82" s="15">
        <v>19.75</v>
      </c>
      <c r="B82" s="17">
        <v>3374</v>
      </c>
      <c r="C82" s="18">
        <v>959</v>
      </c>
      <c r="D82" s="17">
        <v>4333</v>
      </c>
      <c r="E82" s="7">
        <f>SUM(B$3:B82)</f>
        <v>395109</v>
      </c>
      <c r="F82" s="7">
        <f>SUM(C$3:C82)</f>
        <v>120969</v>
      </c>
      <c r="G82" s="7">
        <f>SUM(D$3:D82)</f>
        <v>516078</v>
      </c>
      <c r="H82" s="9">
        <f t="shared" si="16"/>
        <v>0.933496669871969</v>
      </c>
      <c r="I82" s="9">
        <f t="shared" si="16"/>
        <v>0.96542725117916062</v>
      </c>
      <c r="J82" s="9">
        <f t="shared" si="16"/>
        <v>0.9407902172605267</v>
      </c>
      <c r="K82" s="9">
        <f>SUM(B82:B$123)/SUM(B$2:B$123)</f>
        <v>7.4474846251804463E-2</v>
      </c>
      <c r="L82" s="9">
        <f>SUM(C82:C$123)/SUM(C$2:C$123)</f>
        <v>4.2226319023790711E-2</v>
      </c>
      <c r="M82" s="9">
        <f>SUM(D82:D$123)/SUM(D$2:D$123)</f>
        <v>6.7108674014415975E-2</v>
      </c>
      <c r="N82" s="8">
        <f t="shared" si="13"/>
        <v>87262.071996441402</v>
      </c>
      <c r="O82" s="8">
        <f t="shared" si="14"/>
        <v>28168.593526642078</v>
      </c>
      <c r="P82" s="8">
        <f t="shared" si="15"/>
        <v>115453.31128206287</v>
      </c>
    </row>
    <row r="83" spans="1:16" x14ac:dyDescent="0.45">
      <c r="A83" s="15">
        <v>20</v>
      </c>
      <c r="B83" s="17">
        <v>3140</v>
      </c>
      <c r="C83" s="18">
        <v>849</v>
      </c>
      <c r="D83" s="17">
        <v>3989</v>
      </c>
      <c r="E83" s="7">
        <f>SUM(B$3:B83)</f>
        <v>398249</v>
      </c>
      <c r="F83" s="7">
        <f>SUM(C$3:C83)</f>
        <v>121818</v>
      </c>
      <c r="G83" s="7">
        <f>SUM(D$3:D83)</f>
        <v>520067</v>
      </c>
      <c r="H83" s="9">
        <f t="shared" si="16"/>
        <v>0.94091533040209607</v>
      </c>
      <c r="I83" s="9">
        <f t="shared" si="16"/>
        <v>0.9722029353317212</v>
      </c>
      <c r="J83" s="9">
        <f t="shared" si="16"/>
        <v>0.94806200985128286</v>
      </c>
      <c r="K83" s="9">
        <f>SUM(B83:B$123)/SUM(B$2:B$123)</f>
        <v>6.650333012803096E-2</v>
      </c>
      <c r="L83" s="9">
        <f>SUM(C83:C$123)/SUM(C$2:C$123)</f>
        <v>3.4572748820839418E-2</v>
      </c>
      <c r="M83" s="9">
        <f>SUM(D83:D$123)/SUM(D$2:D$123)</f>
        <v>5.9209782739473311E-2</v>
      </c>
      <c r="N83" s="8">
        <f t="shared" si="13"/>
        <v>89390.714148515443</v>
      </c>
      <c r="O83" s="8">
        <f t="shared" si="14"/>
        <v>27291.291258818466</v>
      </c>
      <c r="P83" s="8">
        <f t="shared" si="15"/>
        <v>116832.0941334793</v>
      </c>
    </row>
    <row r="84" spans="1:16" x14ac:dyDescent="0.45">
      <c r="A84" s="15">
        <v>20.25</v>
      </c>
      <c r="B84" s="17">
        <v>2734</v>
      </c>
      <c r="C84" s="18">
        <v>657</v>
      </c>
      <c r="D84" s="17">
        <v>3391</v>
      </c>
      <c r="E84" s="7">
        <f>SUM(B$3:B84)</f>
        <v>400983</v>
      </c>
      <c r="F84" s="7">
        <f>SUM(C$3:C84)</f>
        <v>122475</v>
      </c>
      <c r="G84" s="7">
        <f>SUM(D$3:D84)</f>
        <v>523458</v>
      </c>
      <c r="H84" s="9">
        <f t="shared" si="16"/>
        <v>0.94737476285093924</v>
      </c>
      <c r="I84" s="9">
        <f t="shared" si="16"/>
        <v>0.9774463092872363</v>
      </c>
      <c r="J84" s="9">
        <f t="shared" si="16"/>
        <v>0.95424367158987744</v>
      </c>
      <c r="K84" s="9">
        <f>SUM(B84:B$123)/SUM(B$2:B$123)</f>
        <v>5.9084669597903872E-2</v>
      </c>
      <c r="L84" s="9">
        <f>SUM(C84:C$123)/SUM(C$2:C$123)</f>
        <v>2.7797064668278786E-2</v>
      </c>
      <c r="M84" s="9">
        <f>SUM(D84:D$123)/SUM(D$2:D$123)</f>
        <v>5.1937990148717181E-2</v>
      </c>
      <c r="N84" s="8">
        <f t="shared" si="13"/>
        <v>85297.160297237788</v>
      </c>
      <c r="O84" s="8">
        <f t="shared" si="14"/>
        <v>23022.960012673455</v>
      </c>
      <c r="P84" s="8">
        <f t="shared" si="15"/>
        <v>108705.33015624188</v>
      </c>
    </row>
    <row r="85" spans="1:16" x14ac:dyDescent="0.45">
      <c r="A85" s="15">
        <v>20.5</v>
      </c>
      <c r="B85" s="17">
        <v>2501</v>
      </c>
      <c r="C85" s="18">
        <v>583</v>
      </c>
      <c r="D85" s="17">
        <v>3084</v>
      </c>
      <c r="E85" s="7">
        <f>SUM(B$3:B85)</f>
        <v>403484</v>
      </c>
      <c r="F85" s="7">
        <f>SUM(C$3:C85)</f>
        <v>123058</v>
      </c>
      <c r="G85" s="7">
        <f>SUM(D$3:D85)</f>
        <v>526542</v>
      </c>
      <c r="H85" s="9">
        <f t="shared" si="16"/>
        <v>0.95328370233687809</v>
      </c>
      <c r="I85" s="9">
        <f t="shared" si="16"/>
        <v>0.98209910535430678</v>
      </c>
      <c r="J85" s="9">
        <f t="shared" si="16"/>
        <v>0.95986568421206142</v>
      </c>
      <c r="K85" s="9">
        <f>SUM(B85:B$123)/SUM(B$2:B$123)</f>
        <v>5.2625237149060734E-2</v>
      </c>
      <c r="L85" s="9">
        <f>SUM(C85:C$123)/SUM(C$2:C$123)</f>
        <v>2.2553690712763665E-2</v>
      </c>
      <c r="M85" s="9">
        <f>SUM(D85:D$123)/SUM(D$2:D$123)</f>
        <v>4.5756328410122539E-2</v>
      </c>
      <c r="N85" s="8">
        <f t="shared" si="13"/>
        <v>85168.946832609727</v>
      </c>
      <c r="O85" s="8">
        <f t="shared" si="14"/>
        <v>22191.833672893688</v>
      </c>
      <c r="P85" s="8">
        <f t="shared" si="15"/>
        <v>107787.21358386235</v>
      </c>
    </row>
    <row r="86" spans="1:16" x14ac:dyDescent="0.45">
      <c r="A86" s="15">
        <v>20.75</v>
      </c>
      <c r="B86" s="17">
        <v>2276</v>
      </c>
      <c r="C86" s="18">
        <v>496</v>
      </c>
      <c r="D86" s="17">
        <v>2772</v>
      </c>
      <c r="E86" s="7">
        <f>SUM(B$3:B86)</f>
        <v>405760</v>
      </c>
      <c r="F86" s="7">
        <f>SUM(C$3:C86)</f>
        <v>123554</v>
      </c>
      <c r="G86" s="7">
        <f>SUM(D$3:D86)</f>
        <v>529314</v>
      </c>
      <c r="H86" s="9">
        <f t="shared" si="16"/>
        <v>0.95866104990584922</v>
      </c>
      <c r="I86" s="9">
        <f t="shared" si="16"/>
        <v>0.9860575733633411</v>
      </c>
      <c r="J86" s="9">
        <f t="shared" si="16"/>
        <v>0.96491893291137854</v>
      </c>
      <c r="K86" s="9">
        <f>SUM(B86:B$123)/SUM(B$2:B$123)</f>
        <v>4.6716297663121936E-2</v>
      </c>
      <c r="L86" s="9">
        <f>SUM(C86:C$123)/SUM(C$2:C$123)</f>
        <v>1.790089464569317E-2</v>
      </c>
      <c r="M86" s="9">
        <f>SUM(D86:D$123)/SUM(D$2:D$123)</f>
        <v>4.0134315787938558E-2</v>
      </c>
      <c r="N86" s="8">
        <f t="shared" si="13"/>
        <v>84289.942926966221</v>
      </c>
      <c r="O86" s="8">
        <f t="shared" si="14"/>
        <v>20441.267329176142</v>
      </c>
      <c r="P86" s="8">
        <f t="shared" si="15"/>
        <v>105249.80187234226</v>
      </c>
    </row>
    <row r="87" spans="1:16" x14ac:dyDescent="0.45">
      <c r="A87" s="15">
        <v>21</v>
      </c>
      <c r="B87" s="17">
        <v>2096</v>
      </c>
      <c r="C87" s="18">
        <v>424</v>
      </c>
      <c r="D87" s="17">
        <v>2520</v>
      </c>
      <c r="E87" s="7">
        <f>SUM(B$3:B87)</f>
        <v>407856</v>
      </c>
      <c r="F87" s="7">
        <f>SUM(C$3:C87)</f>
        <v>123978</v>
      </c>
      <c r="G87" s="7">
        <f>SUM(D$3:D87)</f>
        <v>531834</v>
      </c>
      <c r="H87" s="9">
        <f t="shared" si="16"/>
        <v>0.9636131239412461</v>
      </c>
      <c r="I87" s="9">
        <f t="shared" si="16"/>
        <v>0.9894414250484832</v>
      </c>
      <c r="J87" s="9">
        <f t="shared" si="16"/>
        <v>0.96951279536530321</v>
      </c>
      <c r="K87" s="9">
        <f>SUM(B87:B$123)/SUM(B$2:B$123)</f>
        <v>4.1338950094150832E-2</v>
      </c>
      <c r="L87" s="9">
        <f>SUM(C87:C$123)/SUM(C$2:C$123)</f>
        <v>1.3942426636658926E-2</v>
      </c>
      <c r="M87" s="9">
        <f>SUM(D87:D$123)/SUM(D$2:D$123)</f>
        <v>3.5081067088621437E-2</v>
      </c>
      <c r="N87" s="8">
        <f t="shared" si="13"/>
        <v>84132.463260421398</v>
      </c>
      <c r="O87" s="8">
        <f t="shared" si="14"/>
        <v>18861.457777220101</v>
      </c>
      <c r="P87" s="8">
        <f t="shared" si="15"/>
        <v>103603.12106300573</v>
      </c>
    </row>
    <row r="88" spans="1:16" x14ac:dyDescent="0.45">
      <c r="A88" s="15">
        <v>21.25</v>
      </c>
      <c r="B88" s="17">
        <v>1801</v>
      </c>
      <c r="C88" s="18">
        <v>355</v>
      </c>
      <c r="D88" s="17">
        <v>2156</v>
      </c>
      <c r="E88" s="7">
        <f>SUM(B$3:B88)</f>
        <v>409657</v>
      </c>
      <c r="F88" s="7">
        <f>SUM(C$3:C88)</f>
        <v>124333</v>
      </c>
      <c r="G88" s="7">
        <f>SUM(D$3:D88)</f>
        <v>533990</v>
      </c>
      <c r="H88" s="9">
        <f t="shared" si="16"/>
        <v>0.96786822190772981</v>
      </c>
      <c r="I88" s="9">
        <f t="shared" si="16"/>
        <v>0.99227460275656221</v>
      </c>
      <c r="J88" s="9">
        <f t="shared" si="16"/>
        <v>0.97344309990921651</v>
      </c>
      <c r="K88" s="9">
        <f>SUM(B88:B$123)/SUM(B$2:B$123)</f>
        <v>3.6386876058753903E-2</v>
      </c>
      <c r="L88" s="9">
        <f>SUM(C88:C$123)/SUM(C$2:C$123)</f>
        <v>1.0558574951516748E-2</v>
      </c>
      <c r="M88" s="9">
        <f>SUM(D88:D$123)/SUM(D$2:D$123)</f>
        <v>3.0487204634696789E-2</v>
      </c>
      <c r="N88" s="8">
        <f t="shared" si="13"/>
        <v>78109.050182647057</v>
      </c>
      <c r="O88" s="8">
        <f t="shared" si="14"/>
        <v>16998.077318730211</v>
      </c>
      <c r="P88" s="8">
        <f t="shared" si="15"/>
        <v>95684.994584876928</v>
      </c>
    </row>
    <row r="89" spans="1:16" x14ac:dyDescent="0.45">
      <c r="A89" s="15">
        <v>21.5</v>
      </c>
      <c r="B89" s="17">
        <v>1682</v>
      </c>
      <c r="C89" s="18">
        <v>232</v>
      </c>
      <c r="D89" s="17">
        <v>1914</v>
      </c>
      <c r="E89" s="7">
        <f>SUM(B$3:B89)</f>
        <v>411339</v>
      </c>
      <c r="F89" s="7">
        <f>SUM(C$3:C89)</f>
        <v>124565</v>
      </c>
      <c r="G89" s="7">
        <f>SUM(D$3:D89)</f>
        <v>535904</v>
      </c>
      <c r="H89" s="9">
        <f t="shared" si="16"/>
        <v>0.97184216681590618</v>
      </c>
      <c r="I89" s="9">
        <f t="shared" si="16"/>
        <v>0.99412614424465884</v>
      </c>
      <c r="J89" s="9">
        <f t="shared" si="16"/>
        <v>0.9769322478206498</v>
      </c>
      <c r="K89" s="9">
        <f>SUM(B89:B$123)/SUM(B$2:B$123)</f>
        <v>3.2131778092270184E-2</v>
      </c>
      <c r="L89" s="9">
        <f>SUM(C89:C$123)/SUM(C$2:C$123)</f>
        <v>7.7253972434378022E-3</v>
      </c>
      <c r="M89" s="9">
        <f>SUM(D89:D$123)/SUM(D$2:D$123)</f>
        <v>2.6556900090783472E-2</v>
      </c>
      <c r="N89" s="8">
        <f t="shared" si="13"/>
        <v>78591.636443647294</v>
      </c>
      <c r="O89" s="8">
        <f t="shared" si="14"/>
        <v>11925.784991003584</v>
      </c>
      <c r="P89" s="8">
        <f t="shared" si="15"/>
        <v>91439.897074614229</v>
      </c>
    </row>
    <row r="90" spans="1:16" x14ac:dyDescent="0.45">
      <c r="A90" s="15">
        <v>21.75</v>
      </c>
      <c r="B90" s="17">
        <v>1361</v>
      </c>
      <c r="C90" s="18">
        <v>172</v>
      </c>
      <c r="D90" s="17">
        <v>1533</v>
      </c>
      <c r="E90" s="7">
        <f>SUM(B$3:B90)</f>
        <v>412700</v>
      </c>
      <c r="F90" s="7">
        <f>SUM(C$3:C90)</f>
        <v>124737</v>
      </c>
      <c r="G90" s="7">
        <f>SUM(D$3:D90)</f>
        <v>537437</v>
      </c>
      <c r="H90" s="9">
        <f t="shared" si="16"/>
        <v>0.97505770725587526</v>
      </c>
      <c r="I90" s="9">
        <f t="shared" si="16"/>
        <v>0.99549883879617884</v>
      </c>
      <c r="J90" s="9">
        <f t="shared" si="16"/>
        <v>0.97972684748012062</v>
      </c>
      <c r="K90" s="9">
        <f>SUM(B90:B$123)/SUM(B$2:B$123)</f>
        <v>2.8157833184093824E-2</v>
      </c>
      <c r="L90" s="9">
        <f>SUM(C90:C$123)/SUM(C$2:C$123)</f>
        <v>5.8738557553411385E-3</v>
      </c>
      <c r="M90" s="9">
        <f>SUM(D90:D$123)/SUM(D$2:D$123)</f>
        <v>2.3067752179350223E-2</v>
      </c>
      <c r="N90" s="8">
        <f t="shared" si="13"/>
        <v>68329.548407090479</v>
      </c>
      <c r="O90" s="8">
        <f t="shared" si="14"/>
        <v>9468.8723382072294</v>
      </c>
      <c r="P90" s="8">
        <f t="shared" si="15"/>
        <v>78631.688449958223</v>
      </c>
    </row>
    <row r="91" spans="1:16" x14ac:dyDescent="0.45">
      <c r="A91" s="15">
        <v>22</v>
      </c>
      <c r="B91" s="17">
        <v>1333</v>
      </c>
      <c r="C91" s="18">
        <v>154</v>
      </c>
      <c r="D91" s="17">
        <v>1487</v>
      </c>
      <c r="E91" s="7">
        <f>SUM(B$3:B91)</f>
        <v>414033</v>
      </c>
      <c r="F91" s="7">
        <f>SUM(C$3:C91)</f>
        <v>124891</v>
      </c>
      <c r="G91" s="7">
        <f>SUM(D$3:D91)</f>
        <v>538924</v>
      </c>
      <c r="H91" s="9">
        <f t="shared" si="16"/>
        <v>0.97820709403506612</v>
      </c>
      <c r="I91" s="9">
        <f t="shared" si="16"/>
        <v>0.99672787926672568</v>
      </c>
      <c r="J91" s="9">
        <f t="shared" si="16"/>
        <v>0.98243759092019445</v>
      </c>
      <c r="K91" s="9">
        <f>SUM(B91:B$123)/SUM(B$2:B$123)</f>
        <v>2.4942292744124728E-2</v>
      </c>
      <c r="L91" s="9">
        <f>SUM(C91:C$123)/SUM(C$2:C$123)</f>
        <v>4.5011612038211987E-3</v>
      </c>
      <c r="M91" s="9">
        <f>SUM(D91:D$123)/SUM(D$2:D$123)</f>
        <v>2.0273152519879392E-2</v>
      </c>
      <c r="N91" s="8">
        <f t="shared" si="13"/>
        <v>71729.646696782249</v>
      </c>
      <c r="O91" s="8">
        <f t="shared" si="14"/>
        <v>9058.8838451592001</v>
      </c>
      <c r="P91" s="8">
        <f t="shared" si="15"/>
        <v>81690.028527092567</v>
      </c>
    </row>
    <row r="92" spans="1:16" x14ac:dyDescent="0.45">
      <c r="A92" s="15">
        <v>22.25</v>
      </c>
      <c r="B92" s="17">
        <v>1141</v>
      </c>
      <c r="C92" s="18">
        <v>118</v>
      </c>
      <c r="D92" s="17">
        <v>1259</v>
      </c>
      <c r="E92" s="7">
        <f>SUM(B$3:B92)</f>
        <v>415174</v>
      </c>
      <c r="F92" s="7">
        <f>SUM(C$3:C92)</f>
        <v>125009</v>
      </c>
      <c r="G92" s="7">
        <f>SUM(D$3:D92)</f>
        <v>540183</v>
      </c>
      <c r="H92" s="9">
        <f t="shared" si="16"/>
        <v>0.98090285571177793</v>
      </c>
      <c r="I92" s="9">
        <f t="shared" si="16"/>
        <v>0.99766961157532663</v>
      </c>
      <c r="J92" s="9">
        <f t="shared" si="16"/>
        <v>0.98473269918586548</v>
      </c>
      <c r="K92" s="9">
        <f>SUM(B92:B$123)/SUM(B$2:B$123)</f>
        <v>2.1792905964933836E-2</v>
      </c>
      <c r="L92" s="9">
        <f>SUM(C92:C$123)/SUM(C$2:C$123)</f>
        <v>3.2721207332742754E-3</v>
      </c>
      <c r="M92" s="9">
        <f>SUM(D92:D$123)/SUM(D$2:D$123)</f>
        <v>1.7562409079805601E-2</v>
      </c>
      <c r="N92" s="8">
        <f t="shared" si="13"/>
        <v>65654.253751282362</v>
      </c>
      <c r="O92" s="8">
        <f t="shared" si="14"/>
        <v>7401.1085364240607</v>
      </c>
      <c r="P92" s="8">
        <f t="shared" si="15"/>
        <v>73909.063446805652</v>
      </c>
    </row>
    <row r="93" spans="1:16" x14ac:dyDescent="0.45">
      <c r="A93" s="15">
        <v>22.5</v>
      </c>
      <c r="B93" s="17">
        <v>1131</v>
      </c>
      <c r="C93" s="18">
        <v>96</v>
      </c>
      <c r="D93" s="17">
        <v>1227</v>
      </c>
      <c r="E93" s="7">
        <f>SUM(B$3:B93)</f>
        <v>416305</v>
      </c>
      <c r="F93" s="7">
        <f>SUM(C$3:C93)</f>
        <v>125105</v>
      </c>
      <c r="G93" s="7">
        <f>SUM(D$3:D93)</f>
        <v>541410</v>
      </c>
      <c r="H93" s="9">
        <f t="shared" si="16"/>
        <v>0.98357499108106894</v>
      </c>
      <c r="I93" s="9">
        <f t="shared" si="16"/>
        <v>0.99843576667384937</v>
      </c>
      <c r="J93" s="9">
        <f t="shared" si="16"/>
        <v>0.98696947269021684</v>
      </c>
      <c r="K93" s="9">
        <f>SUM(B93:B$123)/SUM(B$2:B$123)</f>
        <v>1.909714428822205E-2</v>
      </c>
      <c r="L93" s="9">
        <f>SUM(C93:C$123)/SUM(C$2:C$123)</f>
        <v>2.3303884246733864E-3</v>
      </c>
      <c r="M93" s="9">
        <f>SUM(D93:D$123)/SUM(D$2:D$123)</f>
        <v>1.5267300814134513E-2</v>
      </c>
      <c r="N93" s="8">
        <f t="shared" si="13"/>
        <v>69439.175197702265</v>
      </c>
      <c r="O93" s="8">
        <f t="shared" si="14"/>
        <v>6407.3852634285286</v>
      </c>
      <c r="P93" s="8">
        <f t="shared" si="15"/>
        <v>76807.774749995704</v>
      </c>
    </row>
    <row r="94" spans="1:16" x14ac:dyDescent="0.45">
      <c r="A94" s="15">
        <v>22.75</v>
      </c>
      <c r="B94" s="17">
        <v>965</v>
      </c>
      <c r="C94" s="18">
        <v>71</v>
      </c>
      <c r="D94" s="17">
        <v>1036</v>
      </c>
      <c r="E94" s="7">
        <f>SUM(B$3:B94)</f>
        <v>417270</v>
      </c>
      <c r="F94" s="7">
        <f>SUM(C$3:C94)</f>
        <v>125176</v>
      </c>
      <c r="G94" s="7">
        <f>SUM(D$3:D94)</f>
        <v>542446</v>
      </c>
      <c r="H94" s="9">
        <f t="shared" si="16"/>
        <v>0.98585492974717492</v>
      </c>
      <c r="I94" s="9">
        <f t="shared" si="16"/>
        <v>0.99900240221546521</v>
      </c>
      <c r="J94" s="9">
        <f t="shared" si="16"/>
        <v>0.98885806058794146</v>
      </c>
      <c r="K94" s="9">
        <f>SUM(B94:B$123)/SUM(B$2:B$123)</f>
        <v>1.6425008918931051E-2</v>
      </c>
      <c r="L94" s="9">
        <f>SUM(C94:C$123)/SUM(C$2:C$123)</f>
        <v>1.5642333261506292E-3</v>
      </c>
      <c r="M94" s="9">
        <f>SUM(D94:D$123)/SUM(D$2:D$123)</f>
        <v>1.3030527309783104E-2</v>
      </c>
      <c r="N94" s="8">
        <f t="shared" si="13"/>
        <v>63088.373612839983</v>
      </c>
      <c r="O94" s="8">
        <f t="shared" si="14"/>
        <v>5033.2563285436099</v>
      </c>
      <c r="P94" s="8">
        <f t="shared" si="15"/>
        <v>69014.661951293121</v>
      </c>
    </row>
    <row r="95" spans="1:16" x14ac:dyDescent="0.45">
      <c r="A95" s="15">
        <v>23</v>
      </c>
      <c r="B95" s="17">
        <v>869</v>
      </c>
      <c r="C95" s="18">
        <v>34</v>
      </c>
      <c r="D95" s="17">
        <v>903</v>
      </c>
      <c r="E95" s="7">
        <f>SUM(B$3:B95)</f>
        <v>418139</v>
      </c>
      <c r="F95" s="7">
        <f>SUM(C$3:C95)</f>
        <v>125210</v>
      </c>
      <c r="G95" s="7">
        <f>SUM(D$3:D95)</f>
        <v>543349</v>
      </c>
      <c r="H95" s="9">
        <f t="shared" si="16"/>
        <v>0.98790805586204122</v>
      </c>
      <c r="I95" s="9">
        <f t="shared" si="16"/>
        <v>0.99927374881285869</v>
      </c>
      <c r="J95" s="9">
        <f t="shared" si="16"/>
        <v>0.99050419463393113</v>
      </c>
      <c r="K95" s="9">
        <f>SUM(B95:B$123)/SUM(B$2:B$123)</f>
        <v>1.4145070252825116E-2</v>
      </c>
      <c r="L95" s="9">
        <f>SUM(C95:C$123)/SUM(C$2:C$123)</f>
        <v>9.9759778453484011E-4</v>
      </c>
      <c r="M95" s="9">
        <f>SUM(D95:D$123)/SUM(D$2:D$123)</f>
        <v>1.1141939412058524E-2</v>
      </c>
      <c r="N95" s="8">
        <f t="shared" si="13"/>
        <v>60379.720168542612</v>
      </c>
      <c r="O95" s="8">
        <f t="shared" si="14"/>
        <v>2555.551245131488</v>
      </c>
      <c r="P95" s="8">
        <f t="shared" si="15"/>
        <v>63896.202972998486</v>
      </c>
    </row>
    <row r="96" spans="1:16" x14ac:dyDescent="0.45">
      <c r="A96" s="15">
        <v>23.25</v>
      </c>
      <c r="B96" s="17">
        <v>746</v>
      </c>
      <c r="C96" s="18">
        <v>30</v>
      </c>
      <c r="D96" s="17">
        <v>776</v>
      </c>
      <c r="E96" s="7">
        <f>SUM(B$3:B96)</f>
        <v>418885</v>
      </c>
      <c r="F96" s="7">
        <f>SUM(C$3:C96)</f>
        <v>125240</v>
      </c>
      <c r="G96" s="7">
        <f>SUM(D$3:D96)</f>
        <v>544125</v>
      </c>
      <c r="H96" s="9">
        <f t="shared" si="16"/>
        <v>0.98967057839563199</v>
      </c>
      <c r="I96" s="9">
        <f t="shared" si="16"/>
        <v>0.999513172281147</v>
      </c>
      <c r="J96" s="9">
        <f t="shared" si="16"/>
        <v>0.99191881259593329</v>
      </c>
      <c r="K96" s="9">
        <f>SUM(B96:B$123)/SUM(B$2:B$123)</f>
        <v>1.2091944137958735E-2</v>
      </c>
      <c r="L96" s="9">
        <f>SUM(C96:C$123)/SUM(C$2:C$123)</f>
        <v>7.2625118714136363E-4</v>
      </c>
      <c r="M96" s="9">
        <f>SUM(D96:D$123)/SUM(D$2:D$123)</f>
        <v>9.495805366068857E-3</v>
      </c>
      <c r="N96" s="8">
        <f t="shared" si="13"/>
        <v>54989.24884182767</v>
      </c>
      <c r="O96" s="8">
        <f t="shared" si="14"/>
        <v>2386.8182887927323</v>
      </c>
      <c r="P96" s="8">
        <f t="shared" si="15"/>
        <v>58222.007618101932</v>
      </c>
    </row>
    <row r="97" spans="1:16" x14ac:dyDescent="0.45">
      <c r="A97" s="15">
        <v>23.5</v>
      </c>
      <c r="B97" s="17">
        <v>649</v>
      </c>
      <c r="C97" s="18">
        <v>18</v>
      </c>
      <c r="D97" s="17">
        <v>667</v>
      </c>
      <c r="E97" s="7">
        <f>SUM(B$3:B97)</f>
        <v>419534</v>
      </c>
      <c r="F97" s="7">
        <f>SUM(C$3:C97)</f>
        <v>125258</v>
      </c>
      <c r="G97" s="7">
        <f>SUM(D$3:D97)</f>
        <v>544792</v>
      </c>
      <c r="H97" s="9">
        <f t="shared" si="16"/>
        <v>0.99120392574724103</v>
      </c>
      <c r="I97" s="9">
        <f t="shared" si="16"/>
        <v>0.99965682636212005</v>
      </c>
      <c r="J97" s="9">
        <f t="shared" si="16"/>
        <v>0.99313472777719036</v>
      </c>
      <c r="K97" s="9">
        <f>SUM(B97:B$123)/SUM(B$2:B$123)</f>
        <v>1.0329421604368031E-2</v>
      </c>
      <c r="L97" s="9">
        <f>SUM(C97:C$123)/SUM(C$2:C$123)</f>
        <v>4.8682771885300198E-4</v>
      </c>
      <c r="M97" s="9">
        <f>SUM(D97:D$123)/SUM(D$2:D$123)</f>
        <v>8.0811874040666622E-3</v>
      </c>
      <c r="N97" s="8">
        <f t="shared" si="13"/>
        <v>50665.754437005089</v>
      </c>
      <c r="O97" s="8">
        <f t="shared" si="14"/>
        <v>1513.4930520699027</v>
      </c>
      <c r="P97" s="8">
        <f t="shared" si="15"/>
        <v>52974.344579609475</v>
      </c>
    </row>
    <row r="98" spans="1:16" x14ac:dyDescent="0.45">
      <c r="A98" s="15">
        <v>23.75</v>
      </c>
      <c r="B98" s="17">
        <v>607</v>
      </c>
      <c r="C98" s="18">
        <v>13</v>
      </c>
      <c r="D98" s="17">
        <v>620</v>
      </c>
      <c r="E98" s="7">
        <f>SUM(B$3:B98)</f>
        <v>420141</v>
      </c>
      <c r="F98" s="7">
        <f>SUM(C$3:C98)</f>
        <v>125271</v>
      </c>
      <c r="G98" s="7">
        <f>SUM(D$3:D98)</f>
        <v>545412</v>
      </c>
      <c r="H98" s="9">
        <f t="shared" si="16"/>
        <v>0.99263804260768285</v>
      </c>
      <c r="I98" s="9">
        <f t="shared" si="16"/>
        <v>0.99976057653171169</v>
      </c>
      <c r="J98" s="9">
        <f t="shared" si="16"/>
        <v>0.99426496377775919</v>
      </c>
      <c r="K98" s="9">
        <f>SUM(B98:B$123)/SUM(B$2:B$123)</f>
        <v>8.7960742527589623E-3</v>
      </c>
      <c r="L98" s="9">
        <f>SUM(C98:C$123)/SUM(C$2:C$123)</f>
        <v>3.43173637879985E-4</v>
      </c>
      <c r="M98" s="9">
        <f>SUM(D98:D$123)/SUM(D$2:D$123)</f>
        <v>6.865272222809621E-3</v>
      </c>
      <c r="N98" s="8">
        <f t="shared" si="13"/>
        <v>50106.457944374975</v>
      </c>
      <c r="O98" s="8">
        <f t="shared" si="14"/>
        <v>1153.4937056241199</v>
      </c>
      <c r="P98" s="8">
        <f t="shared" si="15"/>
        <v>52042.955992158968</v>
      </c>
    </row>
    <row r="99" spans="1:16" x14ac:dyDescent="0.45">
      <c r="A99" s="15">
        <v>24</v>
      </c>
      <c r="B99" s="17">
        <v>539</v>
      </c>
      <c r="C99" s="18">
        <v>12</v>
      </c>
      <c r="D99" s="17">
        <v>551</v>
      </c>
      <c r="E99" s="7">
        <f>SUM(B$3:B99)</f>
        <v>420680</v>
      </c>
      <c r="F99" s="7">
        <f>SUM(C$3:C99)</f>
        <v>125283</v>
      </c>
      <c r="G99" s="7">
        <f>SUM(D$3:D99)</f>
        <v>545963</v>
      </c>
      <c r="H99" s="9">
        <f t="shared" si="16"/>
        <v>0.9939115005776632</v>
      </c>
      <c r="I99" s="9">
        <f t="shared" si="16"/>
        <v>0.99985634591902695</v>
      </c>
      <c r="J99" s="9">
        <f t="shared" si="16"/>
        <v>0.99526941544923231</v>
      </c>
      <c r="K99" s="40">
        <f>SUM(B99:B$123)/SUM(B$2:B$123)</f>
        <v>7.3619573923171975E-3</v>
      </c>
      <c r="L99" s="40">
        <f>SUM(C99:C$123)/SUM(C$2:C$123)</f>
        <v>2.3942346828836162E-4</v>
      </c>
      <c r="M99" s="40">
        <f>SUM(D99:D$123)/SUM(D$2:D$123)</f>
        <v>5.7350362222408566E-3</v>
      </c>
      <c r="N99" s="8">
        <f t="shared" ref="N99:N123" si="17">($A99-V$2)^2*B99</f>
        <v>46975.464351863709</v>
      </c>
      <c r="O99" s="8">
        <f t="shared" ref="O99:O123" si="18">($A99-W$2)^2*C99</f>
        <v>1122.0314731056196</v>
      </c>
      <c r="P99" s="8">
        <f t="shared" ref="P99:P123" si="19">($A99-X$2)^2*D99</f>
        <v>48809.617175979074</v>
      </c>
    </row>
    <row r="100" spans="1:16" x14ac:dyDescent="0.45">
      <c r="A100" s="15">
        <v>24.25</v>
      </c>
      <c r="B100" s="17">
        <v>441</v>
      </c>
      <c r="C100" s="18">
        <v>6</v>
      </c>
      <c r="D100" s="17">
        <v>447</v>
      </c>
      <c r="E100" s="7">
        <f>SUM(B$3:B100)</f>
        <v>421121</v>
      </c>
      <c r="F100" s="7">
        <f>SUM(C$3:C100)</f>
        <v>125289</v>
      </c>
      <c r="G100" s="7">
        <f>SUM(D$3:D100)</f>
        <v>546410</v>
      </c>
      <c r="H100" s="9">
        <f t="shared" si="16"/>
        <v>0.99495342073491988</v>
      </c>
      <c r="I100" s="9">
        <f t="shared" si="16"/>
        <v>0.99990423061268463</v>
      </c>
      <c r="J100" s="9">
        <f t="shared" si="16"/>
        <v>0.99608427914641662</v>
      </c>
      <c r="K100" s="9">
        <f>SUM(B100:B$123)/SUM(B$2:B$123)</f>
        <v>6.0884994223367834E-3</v>
      </c>
      <c r="L100" s="9">
        <f>SUM(C100:C$123)/SUM(C$2:C$123)</f>
        <v>1.4365408097301698E-4</v>
      </c>
      <c r="M100" s="9">
        <f>SUM(D100:D$123)/SUM(D$2:D$123)</f>
        <v>4.7305845507676489E-3</v>
      </c>
      <c r="N100" s="8">
        <f t="shared" si="17"/>
        <v>40520.528028351029</v>
      </c>
      <c r="O100" s="8">
        <f t="shared" si="18"/>
        <v>590.39976281756435</v>
      </c>
      <c r="P100" s="8">
        <f t="shared" si="19"/>
        <v>41728.407861954533</v>
      </c>
    </row>
    <row r="101" spans="1:16" x14ac:dyDescent="0.45">
      <c r="A101" s="15">
        <v>24.5</v>
      </c>
      <c r="B101" s="17">
        <v>415</v>
      </c>
      <c r="C101" s="18">
        <v>6</v>
      </c>
      <c r="D101" s="17">
        <v>421</v>
      </c>
      <c r="E101" s="7">
        <f>SUM(B$3:B101)</f>
        <v>421536</v>
      </c>
      <c r="F101" s="7">
        <f>SUM(C$3:C101)</f>
        <v>125295</v>
      </c>
      <c r="G101" s="7">
        <f>SUM(D$3:D101)</f>
        <v>546831</v>
      </c>
      <c r="H101" s="9">
        <f t="shared" si="16"/>
        <v>0.99593391249288254</v>
      </c>
      <c r="I101" s="9">
        <f t="shared" si="16"/>
        <v>0.99995211530634232</v>
      </c>
      <c r="J101" s="9">
        <f t="shared" si="16"/>
        <v>0.99685174585002867</v>
      </c>
      <c r="K101" s="9">
        <f>SUM(B101:B$123)/SUM(B$2:B$123)</f>
        <v>5.046579265080081E-3</v>
      </c>
      <c r="L101" s="9">
        <f>SUM(C101:C$123)/SUM(C$2:C$123)</f>
        <v>9.5769387315344657E-5</v>
      </c>
      <c r="M101" s="9">
        <f>SUM(D101:D$123)/SUM(D$2:D$123)</f>
        <v>3.9157208535833951E-3</v>
      </c>
      <c r="N101" s="8">
        <f t="shared" si="17"/>
        <v>40146.507353047607</v>
      </c>
      <c r="O101" s="8">
        <f t="shared" si="18"/>
        <v>620.53378908231878</v>
      </c>
      <c r="P101" s="8">
        <f t="shared" si="19"/>
        <v>41361.392759229442</v>
      </c>
    </row>
    <row r="102" spans="1:16" x14ac:dyDescent="0.45">
      <c r="A102" s="15">
        <v>24.75</v>
      </c>
      <c r="B102" s="17">
        <v>338</v>
      </c>
      <c r="C102" s="18">
        <v>2</v>
      </c>
      <c r="D102" s="17">
        <v>340</v>
      </c>
      <c r="E102" s="7">
        <f>SUM(B$3:B102)</f>
        <v>421874</v>
      </c>
      <c r="F102" s="7">
        <f>SUM(C$3:C102)</f>
        <v>125297</v>
      </c>
      <c r="G102" s="7">
        <f>SUM(D$3:D102)</f>
        <v>547171</v>
      </c>
      <c r="H102" s="9">
        <f t="shared" si="16"/>
        <v>0.99673248168370521</v>
      </c>
      <c r="I102" s="9">
        <f t="shared" si="16"/>
        <v>0.99996807687089484</v>
      </c>
      <c r="J102" s="9">
        <f t="shared" si="16"/>
        <v>0.99747155268905019</v>
      </c>
      <c r="K102" s="9">
        <f>SUM(B102:B$123)/SUM(B$2:B$123)</f>
        <v>4.0660875071174248E-3</v>
      </c>
      <c r="L102" s="9">
        <f>SUM(C102:C$123)/SUM(C$2:C$123)</f>
        <v>4.7884693657672328E-5</v>
      </c>
      <c r="M102" s="9">
        <f>SUM(D102:D$123)/SUM(D$2:D$123)</f>
        <v>3.1482541499713796E-3</v>
      </c>
      <c r="N102" s="8">
        <f t="shared" si="17"/>
        <v>34380.974801378805</v>
      </c>
      <c r="O102" s="8">
        <f t="shared" si="18"/>
        <v>217.13927178235775</v>
      </c>
      <c r="P102" s="8">
        <f t="shared" si="19"/>
        <v>35109.771606089736</v>
      </c>
    </row>
    <row r="103" spans="1:16" x14ac:dyDescent="0.45">
      <c r="A103" s="15">
        <v>25</v>
      </c>
      <c r="B103" s="17">
        <v>308</v>
      </c>
      <c r="C103" s="18">
        <v>0</v>
      </c>
      <c r="D103" s="17">
        <v>308</v>
      </c>
      <c r="E103" s="7">
        <f>SUM(B$3:B103)</f>
        <v>422182</v>
      </c>
      <c r="F103" s="7">
        <f>SUM(C$3:C103)</f>
        <v>125297</v>
      </c>
      <c r="G103" s="7">
        <f>SUM(D$3:D103)</f>
        <v>547479</v>
      </c>
      <c r="H103" s="9">
        <f t="shared" si="16"/>
        <v>0.99746017195226544</v>
      </c>
      <c r="I103" s="9">
        <f t="shared" si="16"/>
        <v>0.99996807687089484</v>
      </c>
      <c r="J103" s="9">
        <f t="shared" si="16"/>
        <v>0.99803302476675215</v>
      </c>
      <c r="K103" s="9">
        <f>SUM(B103:B$123)/SUM(B$2:B$123)</f>
        <v>3.2675183162948281E-3</v>
      </c>
      <c r="L103" s="9">
        <f>SUM(C103:C$123)/SUM(C$2:C$123)</f>
        <v>3.1923129105114883E-5</v>
      </c>
      <c r="M103" s="9">
        <f>SUM(D103:D$123)/SUM(D$2:D$123)</f>
        <v>2.5284473109497994E-3</v>
      </c>
      <c r="N103" s="8">
        <f t="shared" si="17"/>
        <v>32901.837825214301</v>
      </c>
      <c r="O103" s="8">
        <f t="shared" si="18"/>
        <v>0</v>
      </c>
      <c r="P103" s="8">
        <f t="shared" si="19"/>
        <v>33389.503768970106</v>
      </c>
    </row>
    <row r="104" spans="1:16" x14ac:dyDescent="0.45">
      <c r="A104" s="15">
        <v>25.25</v>
      </c>
      <c r="B104" s="17">
        <v>251</v>
      </c>
      <c r="C104" s="18">
        <v>1</v>
      </c>
      <c r="D104" s="17">
        <v>252</v>
      </c>
      <c r="E104" s="7">
        <f>SUM(B$3:B104)</f>
        <v>422433</v>
      </c>
      <c r="F104" s="7">
        <f>SUM(C$3:C104)</f>
        <v>125298</v>
      </c>
      <c r="G104" s="7">
        <f>SUM(D$3:D104)</f>
        <v>547731</v>
      </c>
      <c r="H104" s="9">
        <f t="shared" si="16"/>
        <v>0.99805319226852718</v>
      </c>
      <c r="I104" s="9">
        <f t="shared" si="16"/>
        <v>0.99997605765317121</v>
      </c>
      <c r="J104" s="9">
        <f t="shared" si="16"/>
        <v>0.99849241101214459</v>
      </c>
      <c r="K104" s="9">
        <f>SUM(B104:B$123)/SUM(B$2:B$123)</f>
        <v>2.5398280477345915E-3</v>
      </c>
      <c r="L104" s="9">
        <f>SUM(C104:C$123)/SUM(C$2:C$123)</f>
        <v>3.1923129105114883E-5</v>
      </c>
      <c r="M104" s="9">
        <f>SUM(D104:D$123)/SUM(D$2:D$123)</f>
        <v>1.9669752332478973E-3</v>
      </c>
      <c r="N104" s="8">
        <f t="shared" si="17"/>
        <v>28125.663739011652</v>
      </c>
      <c r="O104" s="8">
        <f t="shared" si="18"/>
        <v>119.2393113127637</v>
      </c>
      <c r="P104" s="8">
        <f t="shared" si="19"/>
        <v>28646.333201608639</v>
      </c>
    </row>
    <row r="105" spans="1:16" x14ac:dyDescent="0.45">
      <c r="A105" s="15">
        <v>25.5</v>
      </c>
      <c r="B105" s="17">
        <v>193</v>
      </c>
      <c r="C105" s="18">
        <v>0</v>
      </c>
      <c r="D105" s="17">
        <v>193</v>
      </c>
      <c r="E105" s="7">
        <f>SUM(B$3:B105)</f>
        <v>422626</v>
      </c>
      <c r="F105" s="7">
        <f>SUM(C$3:C105)</f>
        <v>125298</v>
      </c>
      <c r="G105" s="7">
        <f>SUM(D$3:D105)</f>
        <v>547924</v>
      </c>
      <c r="H105" s="9">
        <f t="shared" si="16"/>
        <v>0.99850918000174838</v>
      </c>
      <c r="I105" s="9">
        <f t="shared" si="16"/>
        <v>0.99997605765317121</v>
      </c>
      <c r="J105" s="9">
        <f t="shared" si="16"/>
        <v>0.99884424254135384</v>
      </c>
      <c r="K105" s="9">
        <f>SUM(B105:B$123)/SUM(B$2:B$123)</f>
        <v>1.9468077314728405E-3</v>
      </c>
      <c r="L105" s="9">
        <f>SUM(C105:C$123)/SUM(C$2:C$123)</f>
        <v>2.3942346828836164E-5</v>
      </c>
      <c r="M105" s="9">
        <f>SUM(D105:D$123)/SUM(D$2:D$123)</f>
        <v>1.5075889878554318E-3</v>
      </c>
      <c r="N105" s="8">
        <f t="shared" si="17"/>
        <v>22660.077046835522</v>
      </c>
      <c r="O105" s="8">
        <f t="shared" si="18"/>
        <v>0</v>
      </c>
      <c r="P105" s="8">
        <f t="shared" si="19"/>
        <v>22980.388610147616</v>
      </c>
    </row>
    <row r="106" spans="1:16" x14ac:dyDescent="0.45">
      <c r="A106" s="15">
        <v>25.75</v>
      </c>
      <c r="B106" s="17">
        <v>176</v>
      </c>
      <c r="C106" s="18">
        <v>1</v>
      </c>
      <c r="D106" s="17">
        <v>177</v>
      </c>
      <c r="E106" s="7">
        <f>SUM(B$3:B106)</f>
        <v>422802</v>
      </c>
      <c r="F106" s="7">
        <f>SUM(C$3:C106)</f>
        <v>125299</v>
      </c>
      <c r="G106" s="7">
        <f>SUM(D$3:D106)</f>
        <v>548101</v>
      </c>
      <c r="H106" s="9">
        <f t="shared" si="16"/>
        <v>0.99892500301235421</v>
      </c>
      <c r="I106" s="9">
        <f t="shared" si="16"/>
        <v>0.99998403843544748</v>
      </c>
      <c r="J106" s="9">
        <f t="shared" si="16"/>
        <v>0.99916690668990338</v>
      </c>
      <c r="K106" s="9">
        <f>SUM(B106:B$123)/SUM(B$2:B$123)</f>
        <v>1.4908199982516532E-3</v>
      </c>
      <c r="L106" s="9">
        <f>SUM(C106:C$123)/SUM(C$2:C$123)</f>
        <v>2.3942346828836164E-5</v>
      </c>
      <c r="M106" s="9">
        <f>SUM(D106:D$123)/SUM(D$2:D$123)</f>
        <v>1.1557574586461231E-3</v>
      </c>
      <c r="N106" s="8">
        <f t="shared" si="17"/>
        <v>21628.642473737476</v>
      </c>
      <c r="O106" s="8">
        <f t="shared" si="18"/>
        <v>130.40898673434853</v>
      </c>
      <c r="P106" s="8">
        <f t="shared" si="19"/>
        <v>22052.043550742164</v>
      </c>
    </row>
    <row r="107" spans="1:16" x14ac:dyDescent="0.45">
      <c r="A107" s="15">
        <v>26</v>
      </c>
      <c r="B107" s="17">
        <v>135</v>
      </c>
      <c r="C107" s="18">
        <v>0</v>
      </c>
      <c r="D107" s="17">
        <v>135</v>
      </c>
      <c r="E107" s="7">
        <f>SUM(B$3:B107)</f>
        <v>422937</v>
      </c>
      <c r="F107" s="7">
        <f>SUM(C$3:C107)</f>
        <v>125299</v>
      </c>
      <c r="G107" s="7">
        <f>SUM(D$3:D107)</f>
        <v>548236</v>
      </c>
      <c r="H107" s="9">
        <f t="shared" si="16"/>
        <v>0.99924395816253486</v>
      </c>
      <c r="I107" s="9">
        <f t="shared" si="16"/>
        <v>0.99998403843544748</v>
      </c>
      <c r="J107" s="9">
        <f t="shared" si="16"/>
        <v>0.99941300646422071</v>
      </c>
      <c r="K107" s="9">
        <f>SUM(B107:B$123)/SUM(B$2:B$123)</f>
        <v>1.0749969876458038E-3</v>
      </c>
      <c r="L107" s="9">
        <f>SUM(C107:C$123)/SUM(C$2:C$123)</f>
        <v>1.5961564552557442E-5</v>
      </c>
      <c r="M107" s="9">
        <f>SUM(D107:D$123)/SUM(D$2:D$123)</f>
        <v>8.3309331009665346E-4</v>
      </c>
      <c r="N107" s="8">
        <f t="shared" si="17"/>
        <v>17346.865834716431</v>
      </c>
      <c r="O107" s="8">
        <f t="shared" si="18"/>
        <v>0</v>
      </c>
      <c r="P107" s="8">
        <f t="shared" si="19"/>
        <v>17581.22041113249</v>
      </c>
    </row>
    <row r="108" spans="1:16" x14ac:dyDescent="0.45">
      <c r="A108" s="15">
        <v>26.25</v>
      </c>
      <c r="B108" s="17">
        <v>119</v>
      </c>
      <c r="C108" s="18">
        <v>1</v>
      </c>
      <c r="D108" s="17">
        <v>120</v>
      </c>
      <c r="E108" s="7">
        <f>SUM(B$3:B108)</f>
        <v>423056</v>
      </c>
      <c r="F108" s="7">
        <f>SUM(C$3:C108)</f>
        <v>125300</v>
      </c>
      <c r="G108" s="7">
        <f>SUM(D$3:D108)</f>
        <v>548356</v>
      </c>
      <c r="H108" s="9">
        <f t="shared" si="16"/>
        <v>0.9995251112208422</v>
      </c>
      <c r="I108" s="9">
        <f t="shared" si="16"/>
        <v>0.99999201921772374</v>
      </c>
      <c r="J108" s="9">
        <f t="shared" si="16"/>
        <v>0.99963176181916957</v>
      </c>
      <c r="K108" s="9">
        <f>SUM(B108:B$123)/SUM(B$2:B$123)</f>
        <v>7.5604183746518069E-4</v>
      </c>
      <c r="L108" s="9">
        <f>SUM(C108:C$123)/SUM(C$2:C$123)</f>
        <v>1.5961564552557442E-5</v>
      </c>
      <c r="M108" s="9">
        <f>SUM(D108:D$123)/SUM(D$2:D$123)</f>
        <v>5.869935357792613E-4</v>
      </c>
      <c r="N108" s="8">
        <f t="shared" si="17"/>
        <v>15972.845317508813</v>
      </c>
      <c r="O108" s="8">
        <f t="shared" si="18"/>
        <v>142.07866215593336</v>
      </c>
      <c r="P108" s="8">
        <f t="shared" si="19"/>
        <v>16319.964952621262</v>
      </c>
    </row>
    <row r="109" spans="1:16" x14ac:dyDescent="0.45">
      <c r="A109" s="15">
        <v>26.5</v>
      </c>
      <c r="B109" s="17">
        <v>66</v>
      </c>
      <c r="C109" s="18">
        <v>0</v>
      </c>
      <c r="D109" s="17">
        <v>66</v>
      </c>
      <c r="E109" s="7">
        <f>SUM(B$3:B109)</f>
        <v>423122</v>
      </c>
      <c r="F109" s="7">
        <f>SUM(C$3:C109)</f>
        <v>125300</v>
      </c>
      <c r="G109" s="7">
        <f>SUM(D$3:D109)</f>
        <v>548422</v>
      </c>
      <c r="H109" s="9">
        <f t="shared" si="16"/>
        <v>0.99968104484981934</v>
      </c>
      <c r="I109" s="9">
        <f t="shared" si="16"/>
        <v>0.99999201921772374</v>
      </c>
      <c r="J109" s="9">
        <f t="shared" si="16"/>
        <v>0.99975207726439141</v>
      </c>
      <c r="K109" s="9">
        <f>SUM(B109:B$123)/SUM(B$2:B$123)</f>
        <v>4.7488877915781663E-4</v>
      </c>
      <c r="L109" s="9">
        <f>SUM(C109:C$123)/SUM(C$2:C$123)</f>
        <v>7.9807822762787208E-6</v>
      </c>
      <c r="M109" s="9">
        <f>SUM(D109:D$123)/SUM(D$2:D$123)</f>
        <v>3.6823818083046823E-4</v>
      </c>
      <c r="N109" s="8">
        <f t="shared" si="17"/>
        <v>9245.338035614328</v>
      </c>
      <c r="O109" s="8">
        <f t="shared" si="18"/>
        <v>0</v>
      </c>
      <c r="P109" s="8">
        <f t="shared" si="19"/>
        <v>9364.9481357741715</v>
      </c>
    </row>
    <row r="110" spans="1:16" x14ac:dyDescent="0.45">
      <c r="A110" s="15">
        <v>26.75</v>
      </c>
      <c r="B110" s="17">
        <v>51</v>
      </c>
      <c r="C110" s="18">
        <v>0</v>
      </c>
      <c r="D110" s="17">
        <v>51</v>
      </c>
      <c r="E110" s="7">
        <f>SUM(B$3:B110)</f>
        <v>423173</v>
      </c>
      <c r="F110" s="7">
        <f>SUM(C$3:C110)</f>
        <v>125300</v>
      </c>
      <c r="G110" s="7">
        <f>SUM(D$3:D110)</f>
        <v>548473</v>
      </c>
      <c r="H110" s="9">
        <f t="shared" si="16"/>
        <v>0.99980153901766544</v>
      </c>
      <c r="I110" s="9">
        <f t="shared" si="16"/>
        <v>0.99999201921772374</v>
      </c>
      <c r="J110" s="9">
        <f t="shared" si="16"/>
        <v>0.99984504829024456</v>
      </c>
      <c r="K110" s="9">
        <f>SUM(B110:B$123)/SUM(B$2:B$123)</f>
        <v>3.1895515018062314E-4</v>
      </c>
      <c r="L110" s="9">
        <f>SUM(C110:C$123)/SUM(C$2:C$123)</f>
        <v>7.9807822762787208E-6</v>
      </c>
      <c r="M110" s="9">
        <f>SUM(D110:D$123)/SUM(D$2:D$123)</f>
        <v>2.4792273560863209E-4</v>
      </c>
      <c r="N110" s="8">
        <f t="shared" si="17"/>
        <v>7449.1195553287553</v>
      </c>
      <c r="O110" s="8">
        <f t="shared" si="18"/>
        <v>0</v>
      </c>
      <c r="P110" s="8">
        <f t="shared" si="19"/>
        <v>7543.4915595142293</v>
      </c>
    </row>
    <row r="111" spans="1:16" x14ac:dyDescent="0.45">
      <c r="A111" s="15">
        <v>27</v>
      </c>
      <c r="B111" s="17">
        <v>34</v>
      </c>
      <c r="C111" s="18">
        <v>0</v>
      </c>
      <c r="D111" s="17">
        <v>34</v>
      </c>
      <c r="E111" s="7">
        <f>SUM(B$3:B111)</f>
        <v>423207</v>
      </c>
      <c r="F111" s="7">
        <f>SUM(C$3:C111)</f>
        <v>125300</v>
      </c>
      <c r="G111" s="7">
        <f>SUM(D$3:D111)</f>
        <v>548507</v>
      </c>
      <c r="H111" s="9">
        <f t="shared" si="16"/>
        <v>0.99988186846289606</v>
      </c>
      <c r="I111" s="9">
        <f t="shared" si="16"/>
        <v>0.99999201921772374</v>
      </c>
      <c r="J111" s="9">
        <f t="shared" si="16"/>
        <v>0.99990702897414674</v>
      </c>
      <c r="K111" s="9">
        <f>SUM(B111:B$123)/SUM(B$2:B$123)</f>
        <v>1.9846098233460994E-4</v>
      </c>
      <c r="L111" s="9">
        <f>SUM(C111:C$123)/SUM(C$2:C$123)</f>
        <v>7.9807822762787208E-6</v>
      </c>
      <c r="M111" s="9">
        <f>SUM(D111:D$123)/SUM(D$2:D$123)</f>
        <v>1.5495170975539504E-4</v>
      </c>
      <c r="N111" s="8">
        <f t="shared" si="17"/>
        <v>5173.6595099703545</v>
      </c>
      <c r="O111" s="8">
        <f t="shared" si="18"/>
        <v>0</v>
      </c>
      <c r="P111" s="8">
        <f t="shared" si="19"/>
        <v>5237.8715245595495</v>
      </c>
    </row>
    <row r="112" spans="1:16" x14ac:dyDescent="0.45">
      <c r="A112" s="15">
        <v>27.25</v>
      </c>
      <c r="B112" s="17">
        <v>19</v>
      </c>
      <c r="C112" s="18">
        <v>1</v>
      </c>
      <c r="D112" s="17">
        <v>20</v>
      </c>
      <c r="E112" s="7">
        <f>SUM(B$3:B112)</f>
        <v>423226</v>
      </c>
      <c r="F112" s="7">
        <f>SUM(C$3:C112)</f>
        <v>125301</v>
      </c>
      <c r="G112" s="7">
        <f>SUM(D$3:D112)</f>
        <v>548527</v>
      </c>
      <c r="H112" s="9">
        <f t="shared" si="16"/>
        <v>0.99992675844699552</v>
      </c>
      <c r="I112" s="9">
        <f t="shared" si="16"/>
        <v>1</v>
      </c>
      <c r="J112" s="9">
        <f t="shared" si="16"/>
        <v>0.99994348819997159</v>
      </c>
      <c r="K112" s="9">
        <f>SUM(B112:B$123)/SUM(B$2:B$123)</f>
        <v>1.1813153710393449E-4</v>
      </c>
      <c r="L112" s="9">
        <f>SUM(C112:C$123)/SUM(C$2:C$123)</f>
        <v>7.9807822762787208E-6</v>
      </c>
      <c r="M112" s="9">
        <f>SUM(D112:D$123)/SUM(D$2:D$123)</f>
        <v>9.2971025853237033E-5</v>
      </c>
      <c r="N112" s="8">
        <f t="shared" si="17"/>
        <v>3009.5381473934081</v>
      </c>
      <c r="O112" s="8">
        <f t="shared" si="18"/>
        <v>166.91801299910298</v>
      </c>
      <c r="P112" s="8">
        <f t="shared" si="19"/>
        <v>3206.4698094762434</v>
      </c>
    </row>
    <row r="113" spans="1:16" x14ac:dyDescent="0.45">
      <c r="A113" s="15">
        <v>27.5</v>
      </c>
      <c r="B113" s="17">
        <v>17</v>
      </c>
      <c r="C113" s="18">
        <v>0</v>
      </c>
      <c r="D113" s="17">
        <v>17</v>
      </c>
      <c r="E113" s="7">
        <f>SUM(B$3:B113)</f>
        <v>423243</v>
      </c>
      <c r="F113" s="7">
        <f>SUM(C$3:C113)</f>
        <v>125301</v>
      </c>
      <c r="G113" s="7">
        <f>SUM(D$3:D113)</f>
        <v>548544</v>
      </c>
      <c r="H113" s="9">
        <f t="shared" si="16"/>
        <v>0.99996692316961089</v>
      </c>
      <c r="I113" s="9">
        <f t="shared" si="16"/>
        <v>1</v>
      </c>
      <c r="J113" s="9">
        <f t="shared" si="16"/>
        <v>0.99997447854192267</v>
      </c>
      <c r="K113" s="9">
        <f>SUM(B113:B$123)/SUM(B$2:B$123)</f>
        <v>7.3241553004439386E-5</v>
      </c>
      <c r="L113" s="9">
        <f>SUM(C113:C$123)/SUM(C$2:C$123)</f>
        <v>0</v>
      </c>
      <c r="M113" s="9">
        <f>SUM(D113:D$123)/SUM(D$2:D$123)</f>
        <v>5.6511800028438199E-5</v>
      </c>
      <c r="N113" s="8">
        <f t="shared" si="17"/>
        <v>2800.7845614030271</v>
      </c>
      <c r="O113" s="8">
        <f t="shared" si="18"/>
        <v>0</v>
      </c>
      <c r="P113" s="8">
        <f t="shared" si="19"/>
        <v>2834.1879138298386</v>
      </c>
    </row>
    <row r="114" spans="1:16" x14ac:dyDescent="0.45">
      <c r="A114" s="15">
        <v>27.75</v>
      </c>
      <c r="B114" s="17">
        <v>7</v>
      </c>
      <c r="C114" s="18">
        <v>0</v>
      </c>
      <c r="D114" s="17">
        <v>7</v>
      </c>
      <c r="E114" s="7">
        <f>SUM(B$3:B114)</f>
        <v>423250</v>
      </c>
      <c r="F114" s="7">
        <f>SUM(C$3:C114)</f>
        <v>125301</v>
      </c>
      <c r="G114" s="7">
        <f>SUM(D$3:D114)</f>
        <v>548551</v>
      </c>
      <c r="H114" s="9">
        <f t="shared" si="16"/>
        <v>0.99998346158480544</v>
      </c>
      <c r="I114" s="9">
        <f t="shared" si="16"/>
        <v>1</v>
      </c>
      <c r="J114" s="9">
        <f t="shared" si="16"/>
        <v>0.99998723927096134</v>
      </c>
      <c r="K114" s="9">
        <f>SUM(B114:B$123)/SUM(B$2:B$123)</f>
        <v>3.3076830389101657E-5</v>
      </c>
      <c r="L114" s="9">
        <f>SUM(C114:C$123)/SUM(C$2:C$123)</f>
        <v>0</v>
      </c>
      <c r="M114" s="9">
        <f>SUM(D114:D$123)/SUM(D$2:D$123)</f>
        <v>2.5521458077359185E-5</v>
      </c>
      <c r="N114" s="8">
        <f t="shared" si="17"/>
        <v>1198.6262501343331</v>
      </c>
      <c r="O114" s="8">
        <f t="shared" si="18"/>
        <v>0</v>
      </c>
      <c r="P114" s="8">
        <f t="shared" si="19"/>
        <v>1212.6476721902409</v>
      </c>
    </row>
    <row r="115" spans="1:16" x14ac:dyDescent="0.45">
      <c r="A115" s="15">
        <v>28</v>
      </c>
      <c r="B115" s="17">
        <v>3</v>
      </c>
      <c r="C115" s="18">
        <v>0</v>
      </c>
      <c r="D115" s="17">
        <v>3</v>
      </c>
      <c r="E115" s="7">
        <f>SUM(B$3:B115)</f>
        <v>423253</v>
      </c>
      <c r="F115" s="7">
        <f>SUM(C$3:C115)</f>
        <v>125301</v>
      </c>
      <c r="G115" s="7">
        <f>SUM(D$3:D115)</f>
        <v>548554</v>
      </c>
      <c r="H115" s="9">
        <f t="shared" si="16"/>
        <v>0.9999905494770317</v>
      </c>
      <c r="I115" s="9">
        <f t="shared" si="16"/>
        <v>1</v>
      </c>
      <c r="J115" s="9">
        <f t="shared" si="16"/>
        <v>0.99999270815483499</v>
      </c>
      <c r="K115" s="9">
        <f>SUM(B115:B$123)/SUM(B$2:B$123)</f>
        <v>1.6538415194550829E-5</v>
      </c>
      <c r="L115" s="9">
        <f>SUM(C115:C$123)/SUM(C$2:C$123)</f>
        <v>0</v>
      </c>
      <c r="M115" s="9">
        <f>SUM(D115:D$123)/SUM(D$2:D$123)</f>
        <v>1.2760729038679592E-5</v>
      </c>
      <c r="N115" s="8">
        <f t="shared" si="17"/>
        <v>533.51282961544894</v>
      </c>
      <c r="O115" s="8">
        <f t="shared" si="18"/>
        <v>0</v>
      </c>
      <c r="P115" s="8">
        <f t="shared" si="19"/>
        <v>539.6364821258652</v>
      </c>
    </row>
    <row r="116" spans="1:16" x14ac:dyDescent="0.45">
      <c r="A116" s="15">
        <v>28.25</v>
      </c>
      <c r="B116" s="17">
        <v>2</v>
      </c>
      <c r="C116" s="18">
        <v>0</v>
      </c>
      <c r="D116" s="17">
        <v>2</v>
      </c>
      <c r="E116" s="7">
        <f>SUM(B$3:B116)</f>
        <v>423255</v>
      </c>
      <c r="F116" s="7">
        <f>SUM(C$3:C116)</f>
        <v>125301</v>
      </c>
      <c r="G116" s="7">
        <f>SUM(D$3:D116)</f>
        <v>548556</v>
      </c>
      <c r="H116" s="9">
        <f t="shared" si="16"/>
        <v>0.99999527473851579</v>
      </c>
      <c r="I116" s="9">
        <f t="shared" si="16"/>
        <v>1</v>
      </c>
      <c r="J116" s="9">
        <f t="shared" si="16"/>
        <v>0.99999635407741749</v>
      </c>
      <c r="K116" s="9">
        <f>SUM(B116:B$123)/SUM(B$2:B$123)</f>
        <v>9.450522968314759E-6</v>
      </c>
      <c r="L116" s="9">
        <f>SUM(C116:C$123)/SUM(C$2:C$123)</f>
        <v>0</v>
      </c>
      <c r="M116" s="9">
        <f>SUM(D116:D$123)/SUM(D$2:D$123)</f>
        <v>7.2918451649597673E-6</v>
      </c>
      <c r="N116" s="8">
        <f t="shared" si="17"/>
        <v>369.13579659174144</v>
      </c>
      <c r="O116" s="8">
        <f t="shared" si="18"/>
        <v>0</v>
      </c>
      <c r="P116" s="8">
        <f t="shared" si="19"/>
        <v>373.29454601822761</v>
      </c>
    </row>
    <row r="117" spans="1:16" x14ac:dyDescent="0.45">
      <c r="A117" s="15">
        <v>28.5</v>
      </c>
      <c r="B117" s="17">
        <v>2</v>
      </c>
      <c r="C117" s="18">
        <v>0</v>
      </c>
      <c r="D117" s="17">
        <v>2</v>
      </c>
      <c r="E117" s="7">
        <f>SUM(B$3:B117)</f>
        <v>423257</v>
      </c>
      <c r="F117" s="7">
        <f>SUM(C$3:C117)</f>
        <v>125301</v>
      </c>
      <c r="G117" s="7">
        <f>SUM(D$3:D117)</f>
        <v>548558</v>
      </c>
      <c r="H117" s="9">
        <f t="shared" si="16"/>
        <v>1</v>
      </c>
      <c r="I117" s="9">
        <f t="shared" si="16"/>
        <v>1</v>
      </c>
      <c r="J117" s="9">
        <f t="shared" si="16"/>
        <v>1</v>
      </c>
      <c r="K117" s="9">
        <f>SUM(B117:B$123)/SUM(B$2:B$123)</f>
        <v>4.7252614841573795E-6</v>
      </c>
      <c r="L117" s="9">
        <f>SUM(C117:C$123)/SUM(C$2:C$123)</f>
        <v>0</v>
      </c>
      <c r="M117" s="9">
        <f>SUM(D117:D$123)/SUM(D$2:D$123)</f>
        <v>3.6459225824798836E-6</v>
      </c>
      <c r="N117" s="8">
        <f t="shared" si="17"/>
        <v>382.84637343985025</v>
      </c>
      <c r="O117" s="8">
        <f t="shared" si="18"/>
        <v>0</v>
      </c>
      <c r="P117" s="8">
        <f t="shared" si="19"/>
        <v>387.08143728587845</v>
      </c>
    </row>
    <row r="118" spans="1:16" x14ac:dyDescent="0.45">
      <c r="A118" s="15">
        <v>28.75</v>
      </c>
      <c r="B118" s="17">
        <v>0</v>
      </c>
      <c r="C118" s="18">
        <v>0</v>
      </c>
      <c r="D118" s="17">
        <v>0</v>
      </c>
      <c r="E118" s="7">
        <f>SUM(B$3:B118)</f>
        <v>423257</v>
      </c>
      <c r="F118" s="7">
        <f>SUM(C$3:C118)</f>
        <v>125301</v>
      </c>
      <c r="G118" s="7">
        <f>SUM(D$3:D118)</f>
        <v>548558</v>
      </c>
      <c r="H118" s="9">
        <f t="shared" si="16"/>
        <v>1</v>
      </c>
      <c r="I118" s="9">
        <f t="shared" si="16"/>
        <v>1</v>
      </c>
      <c r="J118" s="9">
        <f t="shared" si="16"/>
        <v>1</v>
      </c>
      <c r="K118" s="9">
        <f>SUM(B118:B$123)/SUM(B$2:B$123)</f>
        <v>0</v>
      </c>
      <c r="L118" s="9">
        <f>SUM(C118:C$123)/SUM(C$2:C$123)</f>
        <v>0</v>
      </c>
      <c r="M118" s="9">
        <f>SUM(D118:D$123)/SUM(D$2:D$123)</f>
        <v>0</v>
      </c>
      <c r="N118" s="8">
        <f t="shared" si="17"/>
        <v>0</v>
      </c>
      <c r="O118" s="8">
        <f t="shared" si="18"/>
        <v>0</v>
      </c>
      <c r="P118" s="8">
        <f t="shared" si="19"/>
        <v>0</v>
      </c>
    </row>
    <row r="119" spans="1:16" x14ac:dyDescent="0.45">
      <c r="A119" s="15">
        <v>29</v>
      </c>
      <c r="B119" s="17">
        <v>0</v>
      </c>
      <c r="C119" s="18">
        <v>0</v>
      </c>
      <c r="D119" s="17">
        <v>0</v>
      </c>
      <c r="E119" s="7">
        <f>SUM(B$3:B119)</f>
        <v>423257</v>
      </c>
      <c r="F119" s="7">
        <f>SUM(C$3:C119)</f>
        <v>125301</v>
      </c>
      <c r="G119" s="7">
        <f>SUM(D$3:D119)</f>
        <v>548558</v>
      </c>
      <c r="H119" s="9">
        <f t="shared" si="16"/>
        <v>1</v>
      </c>
      <c r="I119" s="9">
        <f t="shared" si="16"/>
        <v>1</v>
      </c>
      <c r="J119" s="9">
        <f t="shared" si="16"/>
        <v>1</v>
      </c>
      <c r="K119" s="9">
        <f>SUM(B119:B$123)/SUM(B$2:B$123)</f>
        <v>0</v>
      </c>
      <c r="L119" s="9">
        <f>SUM(C119:C$123)/SUM(C$2:C$123)</f>
        <v>0</v>
      </c>
      <c r="M119" s="9">
        <f>SUM(D119:D$123)/SUM(D$2:D$123)</f>
        <v>0</v>
      </c>
      <c r="N119" s="8">
        <f t="shared" si="17"/>
        <v>0</v>
      </c>
      <c r="O119" s="8">
        <f t="shared" si="18"/>
        <v>0</v>
      </c>
      <c r="P119" s="8">
        <f t="shared" si="19"/>
        <v>0</v>
      </c>
    </row>
    <row r="120" spans="1:16" x14ac:dyDescent="0.45">
      <c r="A120" s="15">
        <v>29.25</v>
      </c>
      <c r="B120" s="17">
        <v>0</v>
      </c>
      <c r="C120" s="18">
        <v>0</v>
      </c>
      <c r="D120" s="17">
        <v>0</v>
      </c>
      <c r="E120" s="7">
        <f>SUM(B$3:B120)</f>
        <v>423257</v>
      </c>
      <c r="F120" s="7">
        <f>SUM(C$3:C120)</f>
        <v>125301</v>
      </c>
      <c r="G120" s="7">
        <f>SUM(D$3:D120)</f>
        <v>548558</v>
      </c>
      <c r="H120" s="9">
        <f t="shared" si="16"/>
        <v>1</v>
      </c>
      <c r="I120" s="9">
        <f t="shared" si="16"/>
        <v>1</v>
      </c>
      <c r="J120" s="9">
        <f t="shared" si="16"/>
        <v>1</v>
      </c>
      <c r="K120" s="9">
        <f>SUM(B120:B$123)/SUM(B$2:B$123)</f>
        <v>0</v>
      </c>
      <c r="L120" s="9">
        <f>SUM(C120:C$123)/SUM(C$2:C$123)</f>
        <v>0</v>
      </c>
      <c r="M120" s="9">
        <f>SUM(D120:D$123)/SUM(D$2:D$123)</f>
        <v>0</v>
      </c>
      <c r="N120" s="8">
        <f t="shared" si="17"/>
        <v>0</v>
      </c>
      <c r="O120" s="8">
        <f t="shared" si="18"/>
        <v>0</v>
      </c>
      <c r="P120" s="8">
        <f t="shared" si="19"/>
        <v>0</v>
      </c>
    </row>
    <row r="121" spans="1:16" x14ac:dyDescent="0.45">
      <c r="A121" s="15">
        <v>29.5</v>
      </c>
      <c r="B121" s="17">
        <v>0</v>
      </c>
      <c r="C121" s="18">
        <v>0</v>
      </c>
      <c r="D121" s="17">
        <v>0</v>
      </c>
      <c r="E121" s="7">
        <f>SUM(B$3:B121)</f>
        <v>423257</v>
      </c>
      <c r="F121" s="7">
        <f>SUM(C$3:C121)</f>
        <v>125301</v>
      </c>
      <c r="G121" s="7">
        <f>SUM(D$3:D121)</f>
        <v>548558</v>
      </c>
      <c r="H121" s="9">
        <f t="shared" si="16"/>
        <v>1</v>
      </c>
      <c r="I121" s="9">
        <f t="shared" si="16"/>
        <v>1</v>
      </c>
      <c r="J121" s="9">
        <f t="shared" si="16"/>
        <v>1</v>
      </c>
      <c r="K121" s="9">
        <f>SUM(B121:B$123)/SUM(B$2:B$123)</f>
        <v>0</v>
      </c>
      <c r="L121" s="9">
        <f>SUM(C121:C$123)/SUM(C$2:C$123)</f>
        <v>0</v>
      </c>
      <c r="M121" s="9">
        <f>SUM(D121:D$123)/SUM(D$2:D$123)</f>
        <v>0</v>
      </c>
      <c r="N121" s="8">
        <f t="shared" si="17"/>
        <v>0</v>
      </c>
      <c r="O121" s="8">
        <f t="shared" si="18"/>
        <v>0</v>
      </c>
      <c r="P121" s="8">
        <f t="shared" si="19"/>
        <v>0</v>
      </c>
    </row>
    <row r="122" spans="1:16" x14ac:dyDescent="0.45">
      <c r="A122" s="15">
        <v>29.75</v>
      </c>
      <c r="B122" s="17">
        <v>0</v>
      </c>
      <c r="C122" s="18">
        <v>0</v>
      </c>
      <c r="D122" s="17">
        <v>0</v>
      </c>
      <c r="E122" s="7">
        <f>SUM(B$3:B122)</f>
        <v>423257</v>
      </c>
      <c r="F122" s="7">
        <f>SUM(C$3:C122)</f>
        <v>125301</v>
      </c>
      <c r="G122" s="7">
        <f>SUM(D$3:D122)</f>
        <v>548558</v>
      </c>
      <c r="H122" s="9">
        <f t="shared" si="16"/>
        <v>1</v>
      </c>
      <c r="I122" s="9">
        <f t="shared" si="16"/>
        <v>1</v>
      </c>
      <c r="J122" s="9">
        <f t="shared" si="16"/>
        <v>1</v>
      </c>
      <c r="K122" s="9">
        <f>SUM(B122:B$123)/SUM(B$2:B$123)</f>
        <v>0</v>
      </c>
      <c r="L122" s="9">
        <f>SUM(C122:C$123)/SUM(C$2:C$123)</f>
        <v>0</v>
      </c>
      <c r="M122" s="9">
        <f>SUM(D122:D$123)/SUM(D$2:D$123)</f>
        <v>0</v>
      </c>
      <c r="N122" s="8">
        <f t="shared" si="17"/>
        <v>0</v>
      </c>
      <c r="O122" s="8">
        <f t="shared" si="18"/>
        <v>0</v>
      </c>
      <c r="P122" s="8">
        <f t="shared" si="19"/>
        <v>0</v>
      </c>
    </row>
    <row r="123" spans="1:16" x14ac:dyDescent="0.45">
      <c r="A123" s="15">
        <v>30</v>
      </c>
      <c r="B123" s="17">
        <v>0</v>
      </c>
      <c r="C123" s="18">
        <v>0</v>
      </c>
      <c r="D123" s="17">
        <v>0</v>
      </c>
      <c r="E123" s="7">
        <f>SUM(B$3:B123)</f>
        <v>423257</v>
      </c>
      <c r="F123" s="7">
        <f>SUM(C$3:C123)</f>
        <v>125301</v>
      </c>
      <c r="G123" s="7">
        <f>SUM(D$3:D123)</f>
        <v>548558</v>
      </c>
      <c r="H123" s="9">
        <f t="shared" si="16"/>
        <v>1</v>
      </c>
      <c r="I123" s="9">
        <f t="shared" si="16"/>
        <v>1</v>
      </c>
      <c r="J123" s="9">
        <f t="shared" si="16"/>
        <v>1</v>
      </c>
      <c r="K123" s="9">
        <f>SUM(B123:B$123)/SUM(B$2:B$123)</f>
        <v>0</v>
      </c>
      <c r="L123" s="9">
        <f>SUM(C123:C$123)/SUM(C$2:C$123)</f>
        <v>0</v>
      </c>
      <c r="M123" s="9">
        <f>SUM(D123:D$123)/SUM(D$2:D$123)</f>
        <v>0</v>
      </c>
      <c r="N123" s="8">
        <f t="shared" si="17"/>
        <v>0</v>
      </c>
      <c r="O123" s="8">
        <f t="shared" si="18"/>
        <v>0</v>
      </c>
      <c r="P123" s="8">
        <f t="shared" si="19"/>
        <v>0</v>
      </c>
    </row>
  </sheetData>
  <mergeCells count="5">
    <mergeCell ref="B1:D1"/>
    <mergeCell ref="E1:G1"/>
    <mergeCell ref="H1:J1"/>
    <mergeCell ref="N1:P1"/>
    <mergeCell ref="K1:M1"/>
  </mergeCells>
  <phoneticPr fontId="3" type="noConversion"/>
  <conditionalFormatting sqref="K124:M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{A5A8A4CD-4953-4D86-B127-0F425AE15A7A}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A8A4CD-4953-4D86-B127-0F425AE15A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K124:M1048576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36B9-1BF0-4E6F-BC35-228EB5470FCB}">
  <dimension ref="A1:AD123"/>
  <sheetViews>
    <sheetView topLeftCell="A96" workbookViewId="0">
      <selection activeCell="H24" sqref="H24"/>
    </sheetView>
  </sheetViews>
  <sheetFormatPr defaultRowHeight="14.25" x14ac:dyDescent="0.45"/>
  <cols>
    <col min="8" max="8" width="9.73046875" bestFit="1" customWidth="1"/>
    <col min="11" max="12" width="10.73046875" customWidth="1"/>
    <col min="13" max="13" width="17.53125" customWidth="1"/>
    <col min="14" max="16" width="11.06640625" customWidth="1"/>
  </cols>
  <sheetData>
    <row r="1" spans="1:30" x14ac:dyDescent="0.45">
      <c r="A1" s="50" t="s">
        <v>5</v>
      </c>
      <c r="B1" s="66" t="s">
        <v>4</v>
      </c>
      <c r="C1" s="66"/>
      <c r="D1" s="66"/>
      <c r="E1" s="66" t="s">
        <v>21</v>
      </c>
      <c r="F1" s="66"/>
      <c r="G1" s="66"/>
      <c r="H1" s="66" t="s">
        <v>22</v>
      </c>
      <c r="I1" s="66"/>
      <c r="J1" s="66"/>
      <c r="K1" s="67" t="s">
        <v>40</v>
      </c>
      <c r="L1" s="67"/>
      <c r="M1" s="67"/>
      <c r="N1" s="66" t="s">
        <v>7</v>
      </c>
      <c r="O1" s="66"/>
      <c r="P1" s="66"/>
      <c r="S1" s="4"/>
      <c r="T1" s="15"/>
      <c r="U1" s="15"/>
      <c r="V1" s="6" t="s">
        <v>0</v>
      </c>
      <c r="W1" s="6" t="s">
        <v>1</v>
      </c>
      <c r="X1" s="6" t="s">
        <v>2</v>
      </c>
    </row>
    <row r="2" spans="1:30" x14ac:dyDescent="0.45">
      <c r="A2" s="50" t="s">
        <v>3</v>
      </c>
      <c r="B2" s="51" t="s">
        <v>0</v>
      </c>
      <c r="C2" s="51" t="s">
        <v>1</v>
      </c>
      <c r="D2" s="51" t="s">
        <v>2</v>
      </c>
      <c r="E2" s="51" t="s">
        <v>0</v>
      </c>
      <c r="F2" s="51" t="s">
        <v>1</v>
      </c>
      <c r="G2" s="51" t="s">
        <v>2</v>
      </c>
      <c r="H2" s="50" t="s">
        <v>0</v>
      </c>
      <c r="I2" s="50" t="s">
        <v>1</v>
      </c>
      <c r="J2" s="50" t="s">
        <v>2</v>
      </c>
      <c r="K2" s="50" t="s">
        <v>0</v>
      </c>
      <c r="L2" s="50" t="s">
        <v>1</v>
      </c>
      <c r="M2" s="50" t="s">
        <v>2</v>
      </c>
      <c r="N2" s="50" t="s">
        <v>0</v>
      </c>
      <c r="O2" s="50" t="s">
        <v>1</v>
      </c>
      <c r="P2" s="50" t="s">
        <v>2</v>
      </c>
      <c r="T2" s="15" t="s">
        <v>14</v>
      </c>
      <c r="U2" s="15" t="s">
        <v>8</v>
      </c>
      <c r="V2" s="22">
        <f>SUMPRODUCT($A$3:$A$123,B3:B123)/SUM(B3:B123)</f>
        <v>16.243405755999984</v>
      </c>
      <c r="W2" s="22">
        <f>SUMPRODUCT($A$3:$A$123,C3:C123)/SUM(C3:C123)</f>
        <v>13.64096153912352</v>
      </c>
      <c r="X2" s="22">
        <f>SUMPRODUCT($A$3:$A$123,D3:D123)/SUM(D3:D123)</f>
        <v>14.381212552265184</v>
      </c>
      <c r="Y2" s="2"/>
      <c r="Z2" s="2"/>
      <c r="AA2" s="2"/>
    </row>
    <row r="3" spans="1:30" x14ac:dyDescent="0.45">
      <c r="A3" s="15">
        <v>0</v>
      </c>
      <c r="B3" s="17">
        <v>3</v>
      </c>
      <c r="C3" s="18">
        <v>0</v>
      </c>
      <c r="D3" s="17">
        <v>3</v>
      </c>
      <c r="E3" s="7">
        <f>SUM(B$3:B3)</f>
        <v>3</v>
      </c>
      <c r="F3" s="7">
        <f>SUM(C$3:C3)</f>
        <v>0</v>
      </c>
      <c r="G3" s="7">
        <f>SUM(D$3:D3)</f>
        <v>3</v>
      </c>
      <c r="H3" s="9">
        <f>E3/E$123</f>
        <v>1.2989318450460904E-5</v>
      </c>
      <c r="I3" s="9">
        <f t="shared" ref="I3:J18" si="0">F3/F$123</f>
        <v>0</v>
      </c>
      <c r="J3" s="9">
        <f t="shared" si="0"/>
        <v>3.6947405368458001E-6</v>
      </c>
      <c r="K3" s="9">
        <f>SUM(B3:B$123)/SUM(B$2:B$123)</f>
        <v>1</v>
      </c>
      <c r="L3" s="9">
        <f>SUM(C3:C$123)/SUM(C$2:C$123)</f>
        <v>1</v>
      </c>
      <c r="M3" s="9">
        <f>SUM(D3:D$123)/SUM(D$2:D$123)</f>
        <v>1</v>
      </c>
      <c r="N3" s="8">
        <f t="shared" ref="N3:N34" si="1">($A3-V$2)^2*B3</f>
        <v>791.54469166216018</v>
      </c>
      <c r="O3" s="8">
        <f t="shared" ref="O3:O34" si="2">($A3-W$2)^2*C3</f>
        <v>0</v>
      </c>
      <c r="P3" s="8">
        <f t="shared" ref="P3:P34" si="3">($A3-X$2)^2*D3</f>
        <v>620.45782342028906</v>
      </c>
      <c r="T3" s="15" t="s">
        <v>10</v>
      </c>
      <c r="U3" s="15" t="s">
        <v>10</v>
      </c>
      <c r="V3" s="6">
        <f>INDEX($A$3:$A$123,MATCH(MAX(B3:B123),B3:B123,0),1)</f>
        <v>16</v>
      </c>
      <c r="W3" s="6">
        <f>INDEX($A$3:$A$123,MATCH(MAX(C3:C123),C3:C123,0),1)</f>
        <v>14</v>
      </c>
      <c r="X3" s="6">
        <f>INDEX($A$3:$A$123,MATCH(MAX(D3:D123),D3:D123,0),1)</f>
        <v>14</v>
      </c>
      <c r="Y3" s="2"/>
      <c r="Z3" s="2"/>
      <c r="AA3" s="2"/>
    </row>
    <row r="4" spans="1:30" x14ac:dyDescent="0.45">
      <c r="A4" s="15">
        <v>0.25</v>
      </c>
      <c r="B4" s="17">
        <v>0</v>
      </c>
      <c r="C4" s="18">
        <v>0</v>
      </c>
      <c r="D4" s="17">
        <v>0</v>
      </c>
      <c r="E4" s="7">
        <f>SUM(B$3:B4)</f>
        <v>3</v>
      </c>
      <c r="F4" s="7">
        <f>SUM(C$3:C4)</f>
        <v>0</v>
      </c>
      <c r="G4" s="7">
        <f>SUM(D$3:D4)</f>
        <v>3</v>
      </c>
      <c r="H4" s="9">
        <f t="shared" ref="H4:J67" si="4">E4/E$123</f>
        <v>1.2989318450460904E-5</v>
      </c>
      <c r="I4" s="9">
        <f t="shared" si="0"/>
        <v>0</v>
      </c>
      <c r="J4" s="9">
        <f t="shared" si="0"/>
        <v>3.6947405368458001E-6</v>
      </c>
      <c r="K4" s="9">
        <f>SUM(B4:B$123)/SUM(B$2:B$123)</f>
        <v>0.99998701068154949</v>
      </c>
      <c r="L4" s="9">
        <f>SUM(C4:C$123)/SUM(C$2:C$123)</f>
        <v>1</v>
      </c>
      <c r="M4" s="9">
        <f>SUM(D4:D$123)/SUM(D$2:D$123)</f>
        <v>0.99999630525946315</v>
      </c>
      <c r="N4" s="8">
        <f t="shared" si="1"/>
        <v>0</v>
      </c>
      <c r="O4" s="8">
        <f t="shared" si="2"/>
        <v>0</v>
      </c>
      <c r="P4" s="8">
        <f t="shared" si="3"/>
        <v>0</v>
      </c>
      <c r="T4" s="15" t="s">
        <v>15</v>
      </c>
      <c r="U4" s="15" t="s">
        <v>11</v>
      </c>
      <c r="V4" s="24">
        <f>IF(MOD(SUM(B$3:B$123),2)=0,
    AVERAGE(
        INDEX(A3:A123, MATCH(SUM(B$3:B123)/2, E3:E123, 1)),
        INDEX(A3:A123, MATCH(SUM(B3:B123)/2+1, E3:E123, 1))
    ),
    INDEX(A3:A123, MATCH((SUM(B3:B123)+1)/2, E3:E123, 1))
)</f>
        <v>15.75</v>
      </c>
      <c r="W4" s="24">
        <f>IF(MOD(SUM(C$3:C$123),2)=0,
    AVERAGE(
        INDEX($A$3:$A$123, MATCH(SUM(C$3:C123)/2, F3:F123, 1)),
        INDEX($A$3:$A$123, MATCH(SUM(C3:C123)/2+1, F3:F123, 1))
    ),
    INDEX($A$3:$A$123, MATCH((SUM(C3:C123)+1)/2, F3:F123, 1))
)</f>
        <v>13.25</v>
      </c>
      <c r="X4" s="24">
        <f>IF(MOD(SUM(D$3:D$123),2)=0,
    AVERAGE(
        INDEX($A$3:$A$123, MATCH(SUM(D$3:D123)/2, G3:G123, 1)),
        INDEX($A$3:$A$123, MATCH(SUM(D3:D123)/2+1, G3:G123, 1))
    ),
    INDEX($A$3:$A$123, MATCH((SUM(D3:D123)+1)/2, G3:G123, 1))
)</f>
        <v>14</v>
      </c>
      <c r="Y4" s="5"/>
      <c r="Z4" s="5"/>
      <c r="AA4" s="5"/>
      <c r="AB4" s="5"/>
      <c r="AC4" s="5"/>
      <c r="AD4" s="5"/>
    </row>
    <row r="5" spans="1:30" x14ac:dyDescent="0.45">
      <c r="A5" s="15">
        <v>0.5</v>
      </c>
      <c r="B5" s="17">
        <v>0</v>
      </c>
      <c r="C5" s="18">
        <v>0</v>
      </c>
      <c r="D5" s="17">
        <v>0</v>
      </c>
      <c r="E5" s="7">
        <f>SUM(B$3:B5)</f>
        <v>3</v>
      </c>
      <c r="F5" s="7">
        <f>SUM(C$3:C5)</f>
        <v>0</v>
      </c>
      <c r="G5" s="7">
        <f>SUM(D$3:D5)</f>
        <v>3</v>
      </c>
      <c r="H5" s="9">
        <f t="shared" si="4"/>
        <v>1.2989318450460904E-5</v>
      </c>
      <c r="I5" s="9">
        <f t="shared" si="0"/>
        <v>0</v>
      </c>
      <c r="J5" s="9">
        <f t="shared" si="0"/>
        <v>3.6947405368458001E-6</v>
      </c>
      <c r="K5" s="9">
        <f>SUM(B5:B$123)/SUM(B$2:B$123)</f>
        <v>0.99998701068154949</v>
      </c>
      <c r="L5" s="9">
        <f>SUM(C5:C$123)/SUM(C$2:C$123)</f>
        <v>1</v>
      </c>
      <c r="M5" s="9">
        <f>SUM(D5:D$123)/SUM(D$2:D$123)</f>
        <v>0.99999630525946315</v>
      </c>
      <c r="N5" s="8">
        <f t="shared" si="1"/>
        <v>0</v>
      </c>
      <c r="O5" s="8">
        <f t="shared" si="2"/>
        <v>0</v>
      </c>
      <c r="P5" s="8">
        <f t="shared" si="3"/>
        <v>0</v>
      </c>
      <c r="T5" s="15" t="s">
        <v>6</v>
      </c>
      <c r="U5" s="15" t="s">
        <v>9</v>
      </c>
      <c r="V5" s="22">
        <f>SUM(N$3:N$123)/((SUM(B$3:B$123)-1))</f>
        <v>11.551156301000134</v>
      </c>
      <c r="W5" s="22">
        <f t="shared" ref="W5" si="5">SUM(O$3:O$123)/((SUM(C$3:C$123)-1))</f>
        <v>9.6987471199500099</v>
      </c>
      <c r="X5" s="22">
        <f>SUM(P$3:P$123)/((SUM(D$3:D$123)-1))</f>
        <v>11.604133298621203</v>
      </c>
    </row>
    <row r="6" spans="1:30" x14ac:dyDescent="0.45">
      <c r="A6" s="15">
        <v>0.75</v>
      </c>
      <c r="B6" s="17">
        <v>1</v>
      </c>
      <c r="C6" s="18">
        <v>0</v>
      </c>
      <c r="D6" s="17">
        <v>1</v>
      </c>
      <c r="E6" s="7">
        <f>SUM(B$3:B6)</f>
        <v>4</v>
      </c>
      <c r="F6" s="7">
        <f>SUM(C$3:C6)</f>
        <v>0</v>
      </c>
      <c r="G6" s="7">
        <f>SUM(D$3:D6)</f>
        <v>4</v>
      </c>
      <c r="H6" s="9">
        <f t="shared" si="4"/>
        <v>1.7319091267281206E-5</v>
      </c>
      <c r="I6" s="9">
        <f t="shared" si="0"/>
        <v>0</v>
      </c>
      <c r="J6" s="9">
        <f t="shared" si="0"/>
        <v>4.9263207157943996E-6</v>
      </c>
      <c r="K6" s="9">
        <f>SUM(B6:B$123)/SUM(B$2:B$123)</f>
        <v>0.99998701068154949</v>
      </c>
      <c r="L6" s="9">
        <f>SUM(C6:C$123)/SUM(C$2:C$123)</f>
        <v>1</v>
      </c>
      <c r="M6" s="9">
        <f>SUM(D6:D$123)/SUM(D$2:D$123)</f>
        <v>0.99999630525946315</v>
      </c>
      <c r="N6" s="8">
        <f t="shared" si="1"/>
        <v>240.04562192005343</v>
      </c>
      <c r="O6" s="8">
        <f t="shared" si="2"/>
        <v>0</v>
      </c>
      <c r="P6" s="8">
        <f t="shared" si="3"/>
        <v>185.80995564503192</v>
      </c>
      <c r="T6" s="15" t="s">
        <v>16</v>
      </c>
      <c r="U6" s="15" t="s">
        <v>12</v>
      </c>
      <c r="V6" s="22">
        <f t="shared" ref="V6:W6" si="6">SQRT(V5)</f>
        <v>3.3986992071967967</v>
      </c>
      <c r="W6" s="22">
        <f t="shared" si="6"/>
        <v>3.1142811562140644</v>
      </c>
      <c r="X6" s="22">
        <f>SQRT(X5)</f>
        <v>3.4064840082732228</v>
      </c>
    </row>
    <row r="7" spans="1:30" x14ac:dyDescent="0.45">
      <c r="A7" s="15">
        <v>1</v>
      </c>
      <c r="B7" s="17">
        <v>1</v>
      </c>
      <c r="C7" s="18">
        <v>0</v>
      </c>
      <c r="D7" s="17">
        <v>1</v>
      </c>
      <c r="E7" s="7">
        <f>SUM(B$3:B7)</f>
        <v>5</v>
      </c>
      <c r="F7" s="7">
        <f>SUM(C$3:C7)</f>
        <v>0</v>
      </c>
      <c r="G7" s="7">
        <f>SUM(D$3:D7)</f>
        <v>5</v>
      </c>
      <c r="H7" s="9">
        <f t="shared" si="4"/>
        <v>2.1648864084101509E-5</v>
      </c>
      <c r="I7" s="9">
        <f t="shared" si="0"/>
        <v>0</v>
      </c>
      <c r="J7" s="9">
        <f t="shared" si="0"/>
        <v>6.1579008947430004E-6</v>
      </c>
      <c r="K7" s="9">
        <f>SUM(B7:B$123)/SUM(B$2:B$123)</f>
        <v>0.99998268090873277</v>
      </c>
      <c r="L7" s="9">
        <f>SUM(C7:C$123)/SUM(C$2:C$123)</f>
        <v>1</v>
      </c>
      <c r="M7" s="9">
        <f>SUM(D7:D$123)/SUM(D$2:D$123)</f>
        <v>0.9999950736792842</v>
      </c>
      <c r="N7" s="8">
        <f t="shared" si="1"/>
        <v>232.36141904205343</v>
      </c>
      <c r="O7" s="8">
        <f t="shared" si="2"/>
        <v>0</v>
      </c>
      <c r="P7" s="8">
        <f t="shared" si="3"/>
        <v>179.05684936889932</v>
      </c>
      <c r="T7" s="15" t="s">
        <v>13</v>
      </c>
      <c r="U7" s="15" t="s">
        <v>17</v>
      </c>
      <c r="V7" s="45">
        <f>V6/V2</f>
        <v>0.20923562818354066</v>
      </c>
      <c r="W7" s="45">
        <f t="shared" ref="W7" si="7">W6/W2</f>
        <v>0.22830363880742735</v>
      </c>
      <c r="X7" s="45">
        <f>X6/X2</f>
        <v>0.23687043049347517</v>
      </c>
    </row>
    <row r="8" spans="1:30" x14ac:dyDescent="0.45">
      <c r="A8" s="15">
        <v>1.25</v>
      </c>
      <c r="B8" s="17">
        <v>0</v>
      </c>
      <c r="C8" s="18">
        <v>0</v>
      </c>
      <c r="D8" s="17">
        <v>0</v>
      </c>
      <c r="E8" s="7">
        <f>SUM(B$3:B8)</f>
        <v>5</v>
      </c>
      <c r="F8" s="7">
        <f>SUM(C$3:C8)</f>
        <v>0</v>
      </c>
      <c r="G8" s="7">
        <f>SUM(D$3:D8)</f>
        <v>5</v>
      </c>
      <c r="H8" s="9">
        <f t="shared" si="4"/>
        <v>2.1648864084101509E-5</v>
      </c>
      <c r="I8" s="9">
        <f t="shared" si="0"/>
        <v>0</v>
      </c>
      <c r="J8" s="9">
        <f t="shared" si="0"/>
        <v>6.1579008947430004E-6</v>
      </c>
      <c r="K8" s="9">
        <f>SUM(B8:B$123)/SUM(B$2:B$123)</f>
        <v>0.99997835113591593</v>
      </c>
      <c r="L8" s="9">
        <f>SUM(C8:C$123)/SUM(C$2:C$123)</f>
        <v>1</v>
      </c>
      <c r="M8" s="9">
        <f>SUM(D8:D$123)/SUM(D$2:D$123)</f>
        <v>0.99999384209910525</v>
      </c>
      <c r="N8" s="8">
        <f t="shared" si="1"/>
        <v>0</v>
      </c>
      <c r="O8" s="8">
        <f t="shared" si="2"/>
        <v>0</v>
      </c>
      <c r="P8" s="8">
        <f t="shared" si="3"/>
        <v>0</v>
      </c>
      <c r="T8" s="15" t="s">
        <v>2</v>
      </c>
      <c r="U8" s="15" t="s">
        <v>41</v>
      </c>
      <c r="V8" s="15">
        <f>SUM(B3:B123)</f>
        <v>230959</v>
      </c>
      <c r="W8" s="15">
        <f t="shared" ref="W8:X8" si="8">SUM(C3:C123)</f>
        <v>581006</v>
      </c>
      <c r="X8" s="15">
        <f t="shared" si="8"/>
        <v>811965</v>
      </c>
      <c r="Y8" s="20"/>
    </row>
    <row r="9" spans="1:30" x14ac:dyDescent="0.45">
      <c r="A9" s="15">
        <v>1.5</v>
      </c>
      <c r="B9" s="17">
        <v>0</v>
      </c>
      <c r="C9" s="18">
        <v>0</v>
      </c>
      <c r="D9" s="17">
        <v>0</v>
      </c>
      <c r="E9" s="7">
        <f>SUM(B$3:B9)</f>
        <v>5</v>
      </c>
      <c r="F9" s="7">
        <f>SUM(C$3:C9)</f>
        <v>0</v>
      </c>
      <c r="G9" s="7">
        <f>SUM(D$3:D9)</f>
        <v>5</v>
      </c>
      <c r="H9" s="9">
        <f t="shared" si="4"/>
        <v>2.1648864084101509E-5</v>
      </c>
      <c r="I9" s="9">
        <f t="shared" si="0"/>
        <v>0</v>
      </c>
      <c r="J9" s="9">
        <f t="shared" si="0"/>
        <v>6.1579008947430004E-6</v>
      </c>
      <c r="K9" s="9">
        <f>SUM(B9:B$123)/SUM(B$2:B$123)</f>
        <v>0.99997835113591593</v>
      </c>
      <c r="L9" s="9">
        <f>SUM(C9:C$123)/SUM(C$2:C$123)</f>
        <v>1</v>
      </c>
      <c r="M9" s="9">
        <f>SUM(D9:D$123)/SUM(D$2:D$123)</f>
        <v>0.99999384209910525</v>
      </c>
      <c r="N9" s="8">
        <f t="shared" si="1"/>
        <v>0</v>
      </c>
      <c r="O9" s="8">
        <f t="shared" si="2"/>
        <v>0</v>
      </c>
      <c r="P9" s="8">
        <f t="shared" si="3"/>
        <v>0</v>
      </c>
      <c r="T9" s="15" t="s">
        <v>29</v>
      </c>
      <c r="U9" s="15" t="s">
        <v>41</v>
      </c>
      <c r="V9" s="41">
        <f>V8/$X$8</f>
        <v>0.28444452654978969</v>
      </c>
      <c r="W9" s="41">
        <f t="shared" ref="W9:X9" si="9">W8/$X$8</f>
        <v>0.71555547345021031</v>
      </c>
      <c r="X9" s="41">
        <f t="shared" si="9"/>
        <v>1</v>
      </c>
    </row>
    <row r="10" spans="1:30" x14ac:dyDescent="0.45">
      <c r="A10" s="15">
        <v>1.75</v>
      </c>
      <c r="B10" s="17">
        <v>0</v>
      </c>
      <c r="C10" s="18">
        <v>0</v>
      </c>
      <c r="D10" s="17">
        <v>0</v>
      </c>
      <c r="E10" s="7">
        <f>SUM(B$3:B10)</f>
        <v>5</v>
      </c>
      <c r="F10" s="7">
        <f>SUM(C$3:C10)</f>
        <v>0</v>
      </c>
      <c r="G10" s="7">
        <f>SUM(D$3:D10)</f>
        <v>5</v>
      </c>
      <c r="H10" s="9">
        <f t="shared" si="4"/>
        <v>2.1648864084101509E-5</v>
      </c>
      <c r="I10" s="9">
        <f t="shared" si="0"/>
        <v>0</v>
      </c>
      <c r="J10" s="9">
        <f t="shared" si="0"/>
        <v>6.1579008947430004E-6</v>
      </c>
      <c r="K10" s="9">
        <f>SUM(B10:B$123)/SUM(B$2:B$123)</f>
        <v>0.99997835113591593</v>
      </c>
      <c r="L10" s="9">
        <f>SUM(C10:C$123)/SUM(C$2:C$123)</f>
        <v>1</v>
      </c>
      <c r="M10" s="9">
        <f>SUM(D10:D$123)/SUM(D$2:D$123)</f>
        <v>0.99999384209910525</v>
      </c>
      <c r="N10" s="8">
        <f t="shared" si="1"/>
        <v>0</v>
      </c>
      <c r="O10" s="8">
        <f t="shared" si="2"/>
        <v>0</v>
      </c>
      <c r="P10" s="8">
        <f t="shared" si="3"/>
        <v>0</v>
      </c>
    </row>
    <row r="11" spans="1:30" x14ac:dyDescent="0.45">
      <c r="A11" s="15">
        <v>2</v>
      </c>
      <c r="B11" s="17">
        <v>0</v>
      </c>
      <c r="C11" s="18">
        <v>0</v>
      </c>
      <c r="D11" s="17">
        <v>0</v>
      </c>
      <c r="E11" s="7">
        <f>SUM(B$3:B11)</f>
        <v>5</v>
      </c>
      <c r="F11" s="7">
        <f>SUM(C$3:C11)</f>
        <v>0</v>
      </c>
      <c r="G11" s="7">
        <f>SUM(D$3:D11)</f>
        <v>5</v>
      </c>
      <c r="H11" s="9">
        <f t="shared" si="4"/>
        <v>2.1648864084101509E-5</v>
      </c>
      <c r="I11" s="9">
        <f t="shared" si="0"/>
        <v>0</v>
      </c>
      <c r="J11" s="9">
        <f t="shared" si="0"/>
        <v>6.1579008947430004E-6</v>
      </c>
      <c r="K11" s="9">
        <f>SUM(B11:B$123)/SUM(B$2:B$123)</f>
        <v>0.99997835113591593</v>
      </c>
      <c r="L11" s="9">
        <f>SUM(C11:C$123)/SUM(C$2:C$123)</f>
        <v>1</v>
      </c>
      <c r="M11" s="9">
        <f>SUM(D11:D$123)/SUM(D$2:D$123)</f>
        <v>0.99999384209910525</v>
      </c>
      <c r="N11" s="8">
        <f t="shared" si="1"/>
        <v>0</v>
      </c>
      <c r="O11" s="8">
        <f t="shared" si="2"/>
        <v>0</v>
      </c>
      <c r="P11" s="8">
        <f t="shared" si="3"/>
        <v>0</v>
      </c>
    </row>
    <row r="12" spans="1:30" x14ac:dyDescent="0.45">
      <c r="A12" s="15">
        <v>2.25</v>
      </c>
      <c r="B12" s="17">
        <v>0</v>
      </c>
      <c r="C12" s="18">
        <v>0</v>
      </c>
      <c r="D12" s="17">
        <v>0</v>
      </c>
      <c r="E12" s="7">
        <f>SUM(B$3:B12)</f>
        <v>5</v>
      </c>
      <c r="F12" s="7">
        <f>SUM(C$3:C12)</f>
        <v>0</v>
      </c>
      <c r="G12" s="7">
        <f>SUM(D$3:D12)</f>
        <v>5</v>
      </c>
      <c r="H12" s="9">
        <f t="shared" si="4"/>
        <v>2.1648864084101509E-5</v>
      </c>
      <c r="I12" s="9">
        <f t="shared" si="0"/>
        <v>0</v>
      </c>
      <c r="J12" s="9">
        <f t="shared" si="0"/>
        <v>6.1579008947430004E-6</v>
      </c>
      <c r="K12" s="9">
        <f>SUM(B12:B$123)/SUM(B$2:B$123)</f>
        <v>0.99997835113591593</v>
      </c>
      <c r="L12" s="9">
        <f>SUM(C12:C$123)/SUM(C$2:C$123)</f>
        <v>1</v>
      </c>
      <c r="M12" s="9">
        <f>SUM(D12:D$123)/SUM(D$2:D$123)</f>
        <v>0.99999384209910525</v>
      </c>
      <c r="N12" s="8">
        <f t="shared" si="1"/>
        <v>0</v>
      </c>
      <c r="O12" s="8">
        <f t="shared" si="2"/>
        <v>0</v>
      </c>
      <c r="P12" s="8">
        <f t="shared" si="3"/>
        <v>0</v>
      </c>
    </row>
    <row r="13" spans="1:30" x14ac:dyDescent="0.45">
      <c r="A13" s="15">
        <v>2.5</v>
      </c>
      <c r="B13" s="17">
        <v>0</v>
      </c>
      <c r="C13" s="18">
        <v>0</v>
      </c>
      <c r="D13" s="17">
        <v>0</v>
      </c>
      <c r="E13" s="7">
        <f>SUM(B$3:B13)</f>
        <v>5</v>
      </c>
      <c r="F13" s="7">
        <f>SUM(C$3:C13)</f>
        <v>0</v>
      </c>
      <c r="G13" s="7">
        <f>SUM(D$3:D13)</f>
        <v>5</v>
      </c>
      <c r="H13" s="9">
        <f t="shared" si="4"/>
        <v>2.1648864084101509E-5</v>
      </c>
      <c r="I13" s="9">
        <f t="shared" si="0"/>
        <v>0</v>
      </c>
      <c r="J13" s="9">
        <f t="shared" si="0"/>
        <v>6.1579008947430004E-6</v>
      </c>
      <c r="K13" s="9">
        <f>SUM(B13:B$123)/SUM(B$2:B$123)</f>
        <v>0.99997835113591593</v>
      </c>
      <c r="L13" s="9">
        <f>SUM(C13:C$123)/SUM(C$2:C$123)</f>
        <v>1</v>
      </c>
      <c r="M13" s="9">
        <f>SUM(D13:D$123)/SUM(D$2:D$123)</f>
        <v>0.99999384209910525</v>
      </c>
      <c r="N13" s="8">
        <f t="shared" si="1"/>
        <v>0</v>
      </c>
      <c r="O13" s="8">
        <f t="shared" si="2"/>
        <v>0</v>
      </c>
      <c r="P13" s="8">
        <f t="shared" si="3"/>
        <v>0</v>
      </c>
    </row>
    <row r="14" spans="1:30" x14ac:dyDescent="0.45">
      <c r="A14" s="15">
        <v>2.75</v>
      </c>
      <c r="B14" s="17">
        <v>0</v>
      </c>
      <c r="C14" s="18">
        <v>0</v>
      </c>
      <c r="D14" s="17">
        <v>0</v>
      </c>
      <c r="E14" s="7">
        <f>SUM(B$3:B14)</f>
        <v>5</v>
      </c>
      <c r="F14" s="7">
        <f>SUM(C$3:C14)</f>
        <v>0</v>
      </c>
      <c r="G14" s="7">
        <f>SUM(D$3:D14)</f>
        <v>5</v>
      </c>
      <c r="H14" s="9">
        <f t="shared" si="4"/>
        <v>2.1648864084101509E-5</v>
      </c>
      <c r="I14" s="9">
        <f t="shared" si="0"/>
        <v>0</v>
      </c>
      <c r="J14" s="9">
        <f t="shared" si="0"/>
        <v>6.1579008947430004E-6</v>
      </c>
      <c r="K14" s="9">
        <f>SUM(B14:B$123)/SUM(B$2:B$123)</f>
        <v>0.99997835113591593</v>
      </c>
      <c r="L14" s="9">
        <f>SUM(C14:C$123)/SUM(C$2:C$123)</f>
        <v>1</v>
      </c>
      <c r="M14" s="9">
        <f>SUM(D14:D$123)/SUM(D$2:D$123)</f>
        <v>0.99999384209910525</v>
      </c>
      <c r="N14" s="8">
        <f t="shared" si="1"/>
        <v>0</v>
      </c>
      <c r="O14" s="8">
        <f t="shared" si="2"/>
        <v>0</v>
      </c>
      <c r="P14" s="8">
        <f t="shared" si="3"/>
        <v>0</v>
      </c>
    </row>
    <row r="15" spans="1:30" x14ac:dyDescent="0.45">
      <c r="A15" s="15">
        <v>3</v>
      </c>
      <c r="B15" s="17">
        <v>0</v>
      </c>
      <c r="C15" s="18">
        <v>0</v>
      </c>
      <c r="D15" s="17">
        <v>0</v>
      </c>
      <c r="E15" s="7">
        <f>SUM(B$3:B15)</f>
        <v>5</v>
      </c>
      <c r="F15" s="7">
        <f>SUM(C$3:C15)</f>
        <v>0</v>
      </c>
      <c r="G15" s="7">
        <f>SUM(D$3:D15)</f>
        <v>5</v>
      </c>
      <c r="H15" s="9">
        <f t="shared" si="4"/>
        <v>2.1648864084101509E-5</v>
      </c>
      <c r="I15" s="9">
        <f t="shared" si="0"/>
        <v>0</v>
      </c>
      <c r="J15" s="9">
        <f t="shared" si="0"/>
        <v>6.1579008947430004E-6</v>
      </c>
      <c r="K15" s="9">
        <f>SUM(B15:B$123)/SUM(B$2:B$123)</f>
        <v>0.99997835113591593</v>
      </c>
      <c r="L15" s="9">
        <f>SUM(C15:C$123)/SUM(C$2:C$123)</f>
        <v>1</v>
      </c>
      <c r="M15" s="9">
        <f>SUM(D15:D$123)/SUM(D$2:D$123)</f>
        <v>0.99999384209910525</v>
      </c>
      <c r="N15" s="8">
        <f t="shared" si="1"/>
        <v>0</v>
      </c>
      <c r="O15" s="8">
        <f t="shared" si="2"/>
        <v>0</v>
      </c>
      <c r="P15" s="8">
        <f t="shared" si="3"/>
        <v>0</v>
      </c>
    </row>
    <row r="16" spans="1:30" x14ac:dyDescent="0.45">
      <c r="A16" s="15">
        <v>3.25</v>
      </c>
      <c r="B16" s="17">
        <v>0</v>
      </c>
      <c r="C16" s="18">
        <v>0</v>
      </c>
      <c r="D16" s="17">
        <v>0</v>
      </c>
      <c r="E16" s="7">
        <f>SUM(B$3:B16)</f>
        <v>5</v>
      </c>
      <c r="F16" s="7">
        <f>SUM(C$3:C16)</f>
        <v>0</v>
      </c>
      <c r="G16" s="7">
        <f>SUM(D$3:D16)</f>
        <v>5</v>
      </c>
      <c r="H16" s="9">
        <f t="shared" si="4"/>
        <v>2.1648864084101509E-5</v>
      </c>
      <c r="I16" s="9">
        <f t="shared" si="0"/>
        <v>0</v>
      </c>
      <c r="J16" s="9">
        <f t="shared" si="0"/>
        <v>6.1579008947430004E-6</v>
      </c>
      <c r="K16" s="9">
        <f>SUM(B16:B$123)/SUM(B$2:B$123)</f>
        <v>0.99997835113591593</v>
      </c>
      <c r="L16" s="9">
        <f>SUM(C16:C$123)/SUM(C$2:C$123)</f>
        <v>1</v>
      </c>
      <c r="M16" s="9">
        <f>SUM(D16:D$123)/SUM(D$2:D$123)</f>
        <v>0.99999384209910525</v>
      </c>
      <c r="N16" s="8">
        <f t="shared" si="1"/>
        <v>0</v>
      </c>
      <c r="O16" s="8">
        <f t="shared" si="2"/>
        <v>0</v>
      </c>
      <c r="P16" s="8">
        <f t="shared" si="3"/>
        <v>0</v>
      </c>
    </row>
    <row r="17" spans="1:16" x14ac:dyDescent="0.45">
      <c r="A17" s="15">
        <v>3.5</v>
      </c>
      <c r="B17" s="17">
        <v>2</v>
      </c>
      <c r="C17" s="18">
        <v>4</v>
      </c>
      <c r="D17" s="17">
        <v>6</v>
      </c>
      <c r="E17" s="7">
        <f>SUM(B$3:B17)</f>
        <v>7</v>
      </c>
      <c r="F17" s="7">
        <f>SUM(C$3:C17)</f>
        <v>4</v>
      </c>
      <c r="G17" s="7">
        <f>SUM(D$3:D17)</f>
        <v>11</v>
      </c>
      <c r="H17" s="9">
        <f t="shared" si="4"/>
        <v>3.030840971774211E-5</v>
      </c>
      <c r="I17" s="9">
        <f t="shared" si="0"/>
        <v>6.8846104859502311E-6</v>
      </c>
      <c r="J17" s="9">
        <f t="shared" si="0"/>
        <v>1.35473819684346E-5</v>
      </c>
      <c r="K17" s="9">
        <f>SUM(B17:B$123)/SUM(B$2:B$123)</f>
        <v>0.99997835113591593</v>
      </c>
      <c r="L17" s="9">
        <f>SUM(C17:C$123)/SUM(C$2:C$123)</f>
        <v>1</v>
      </c>
      <c r="M17" s="9">
        <f>SUM(D17:D$123)/SUM(D$2:D$123)</f>
        <v>0.99999384209910525</v>
      </c>
      <c r="N17" s="8">
        <f t="shared" si="1"/>
        <v>324.78878052410704</v>
      </c>
      <c r="O17" s="8">
        <f t="shared" si="2"/>
        <v>411.35640375192986</v>
      </c>
      <c r="P17" s="8">
        <f t="shared" si="3"/>
        <v>710.40471964544042</v>
      </c>
    </row>
    <row r="18" spans="1:16" x14ac:dyDescent="0.45">
      <c r="A18" s="15">
        <v>3.75</v>
      </c>
      <c r="B18" s="17">
        <v>1</v>
      </c>
      <c r="C18" s="18">
        <v>4</v>
      </c>
      <c r="D18" s="17">
        <v>5</v>
      </c>
      <c r="E18" s="7">
        <f>SUM(B$3:B18)</f>
        <v>8</v>
      </c>
      <c r="F18" s="7">
        <f>SUM(C$3:C18)</f>
        <v>8</v>
      </c>
      <c r="G18" s="7">
        <f>SUM(D$3:D18)</f>
        <v>16</v>
      </c>
      <c r="H18" s="9">
        <f t="shared" si="4"/>
        <v>3.4638182534562412E-5</v>
      </c>
      <c r="I18" s="9">
        <f t="shared" si="0"/>
        <v>1.3769220971900462E-5</v>
      </c>
      <c r="J18" s="9">
        <f t="shared" si="0"/>
        <v>1.9705282863177598E-5</v>
      </c>
      <c r="K18" s="9">
        <f>SUM(B18:B$123)/SUM(B$2:B$123)</f>
        <v>0.99996969159028226</v>
      </c>
      <c r="L18" s="9">
        <f>SUM(C18:C$123)/SUM(C$2:C$123)</f>
        <v>0.99999311538951408</v>
      </c>
      <c r="M18" s="9">
        <f>SUM(D18:D$123)/SUM(D$2:D$123)</f>
        <v>0.99998645261803154</v>
      </c>
      <c r="N18" s="8">
        <f t="shared" si="1"/>
        <v>156.08518738405351</v>
      </c>
      <c r="O18" s="8">
        <f t="shared" si="2"/>
        <v>391.32448067368284</v>
      </c>
      <c r="P18" s="8">
        <f t="shared" si="3"/>
        <v>565.11340165720401</v>
      </c>
    </row>
    <row r="19" spans="1:16" x14ac:dyDescent="0.45">
      <c r="A19" s="15">
        <v>4</v>
      </c>
      <c r="B19" s="17">
        <v>1</v>
      </c>
      <c r="C19" s="18">
        <v>6</v>
      </c>
      <c r="D19" s="17">
        <v>7</v>
      </c>
      <c r="E19" s="7">
        <f>SUM(B$3:B19)</f>
        <v>9</v>
      </c>
      <c r="F19" s="7">
        <f>SUM(C$3:C19)</f>
        <v>14</v>
      </c>
      <c r="G19" s="7">
        <f>SUM(D$3:D19)</f>
        <v>23</v>
      </c>
      <c r="H19" s="9">
        <f t="shared" si="4"/>
        <v>3.8967955351382715E-5</v>
      </c>
      <c r="I19" s="9">
        <f t="shared" si="4"/>
        <v>2.4096136700825811E-5</v>
      </c>
      <c r="J19" s="9">
        <f t="shared" si="4"/>
        <v>2.83263441158178E-5</v>
      </c>
      <c r="K19" s="9">
        <f>SUM(B19:B$123)/SUM(B$2:B$123)</f>
        <v>0.99996536181746543</v>
      </c>
      <c r="L19" s="9">
        <f>SUM(C19:C$123)/SUM(C$2:C$123)</f>
        <v>0.99998623077902815</v>
      </c>
      <c r="M19" s="9">
        <f>SUM(D19:D$123)/SUM(D$2:D$123)</f>
        <v>0.99998029471713679</v>
      </c>
      <c r="N19" s="8">
        <f t="shared" si="1"/>
        <v>149.90098450605353</v>
      </c>
      <c r="O19" s="8">
        <f t="shared" si="2"/>
        <v>557.68883639315368</v>
      </c>
      <c r="P19" s="8">
        <f t="shared" si="3"/>
        <v>754.38701838715758</v>
      </c>
    </row>
    <row r="20" spans="1:16" x14ac:dyDescent="0.45">
      <c r="A20" s="15">
        <v>4.25</v>
      </c>
      <c r="B20" s="17">
        <v>1</v>
      </c>
      <c r="C20" s="18">
        <v>14</v>
      </c>
      <c r="D20" s="17">
        <v>15</v>
      </c>
      <c r="E20" s="7">
        <f>SUM(B$3:B20)</f>
        <v>10</v>
      </c>
      <c r="F20" s="7">
        <f>SUM(C$3:C20)</f>
        <v>28</v>
      </c>
      <c r="G20" s="7">
        <f>SUM(D$3:D20)</f>
        <v>38</v>
      </c>
      <c r="H20" s="9">
        <f t="shared" si="4"/>
        <v>4.3297728168203017E-5</v>
      </c>
      <c r="I20" s="9">
        <f t="shared" si="4"/>
        <v>4.8192273401651621E-5</v>
      </c>
      <c r="J20" s="9">
        <f t="shared" si="4"/>
        <v>4.6800046800046801E-5</v>
      </c>
      <c r="K20" s="9">
        <f>SUM(B20:B$123)/SUM(B$2:B$123)</f>
        <v>0.99996103204464859</v>
      </c>
      <c r="L20" s="9">
        <f>SUM(C20:C$123)/SUM(C$2:C$123)</f>
        <v>0.99997590386329915</v>
      </c>
      <c r="M20" s="9">
        <f>SUM(D20:D$123)/SUM(D$2:D$123)</f>
        <v>0.99997167365588413</v>
      </c>
      <c r="N20" s="8">
        <f t="shared" si="1"/>
        <v>143.84178162805352</v>
      </c>
      <c r="O20" s="8">
        <f t="shared" si="2"/>
        <v>1234.6622208101605</v>
      </c>
      <c r="P20" s="8">
        <f t="shared" si="3"/>
        <v>1539.6220166876344</v>
      </c>
    </row>
    <row r="21" spans="1:16" x14ac:dyDescent="0.45">
      <c r="A21" s="15">
        <v>4.5</v>
      </c>
      <c r="B21" s="17">
        <v>1</v>
      </c>
      <c r="C21" s="18">
        <v>34</v>
      </c>
      <c r="D21" s="17">
        <v>35</v>
      </c>
      <c r="E21" s="7">
        <f>SUM(B$3:B21)</f>
        <v>11</v>
      </c>
      <c r="F21" s="7">
        <f>SUM(C$3:C21)</f>
        <v>62</v>
      </c>
      <c r="G21" s="7">
        <f>SUM(D$3:D21)</f>
        <v>73</v>
      </c>
      <c r="H21" s="9">
        <f t="shared" si="4"/>
        <v>4.7627500985023313E-5</v>
      </c>
      <c r="I21" s="9">
        <f t="shared" si="4"/>
        <v>1.0671146253222858E-4</v>
      </c>
      <c r="J21" s="9">
        <f t="shared" si="4"/>
        <v>8.9905353063247801E-5</v>
      </c>
      <c r="K21" s="9">
        <f>SUM(B21:B$123)/SUM(B$2:B$123)</f>
        <v>0.99995670227183175</v>
      </c>
      <c r="L21" s="9">
        <f>SUM(C21:C$123)/SUM(C$2:C$123)</f>
        <v>0.99995180772659831</v>
      </c>
      <c r="M21" s="9">
        <f>SUM(D21:D$123)/SUM(D$2:D$123)</f>
        <v>0.99995319995319998</v>
      </c>
      <c r="N21" s="8">
        <f t="shared" si="1"/>
        <v>137.90757875005355</v>
      </c>
      <c r="O21" s="8">
        <f t="shared" si="2"/>
        <v>2840.9440472310048</v>
      </c>
      <c r="P21" s="8">
        <f t="shared" si="3"/>
        <v>3417.3426526065064</v>
      </c>
    </row>
    <row r="22" spans="1:16" x14ac:dyDescent="0.45">
      <c r="A22" s="15">
        <v>4.75</v>
      </c>
      <c r="B22" s="17">
        <v>1</v>
      </c>
      <c r="C22" s="18">
        <v>54</v>
      </c>
      <c r="D22" s="17">
        <v>55</v>
      </c>
      <c r="E22" s="7">
        <f>SUM(B$3:B22)</f>
        <v>12</v>
      </c>
      <c r="F22" s="7">
        <f>SUM(C$3:C22)</f>
        <v>116</v>
      </c>
      <c r="G22" s="7">
        <f>SUM(D$3:D22)</f>
        <v>128</v>
      </c>
      <c r="H22" s="9">
        <f t="shared" si="4"/>
        <v>5.1957273801843615E-5</v>
      </c>
      <c r="I22" s="9">
        <f t="shared" si="4"/>
        <v>1.9965370409255671E-4</v>
      </c>
      <c r="J22" s="9">
        <f t="shared" si="4"/>
        <v>1.5764226290542079E-4</v>
      </c>
      <c r="K22" s="9">
        <f>SUM(B22:B$123)/SUM(B$2:B$123)</f>
        <v>0.99995237249901503</v>
      </c>
      <c r="L22" s="9">
        <f>SUM(C22:C$123)/SUM(C$2:C$123)</f>
        <v>0.99989328853746773</v>
      </c>
      <c r="M22" s="9">
        <f>SUM(D22:D$123)/SUM(D$2:D$123)</f>
        <v>0.9999100946469367</v>
      </c>
      <c r="N22" s="8">
        <f t="shared" si="1"/>
        <v>132.09837587205357</v>
      </c>
      <c r="O22" s="8">
        <f t="shared" si="2"/>
        <v>4268.6566428693777</v>
      </c>
      <c r="P22" s="8">
        <f t="shared" si="3"/>
        <v>5101.8140374800741</v>
      </c>
    </row>
    <row r="23" spans="1:16" x14ac:dyDescent="0.45">
      <c r="A23" s="15">
        <v>5</v>
      </c>
      <c r="B23" s="17">
        <v>5</v>
      </c>
      <c r="C23" s="18">
        <v>78</v>
      </c>
      <c r="D23" s="17">
        <v>83</v>
      </c>
      <c r="E23" s="7">
        <f>SUM(B$3:B23)</f>
        <v>17</v>
      </c>
      <c r="F23" s="7">
        <f>SUM(C$3:C23)</f>
        <v>194</v>
      </c>
      <c r="G23" s="7">
        <f>SUM(D$3:D23)</f>
        <v>211</v>
      </c>
      <c r="H23" s="9">
        <f t="shared" si="4"/>
        <v>7.360613788594512E-5</v>
      </c>
      <c r="I23" s="9">
        <f t="shared" si="4"/>
        <v>3.3390360856858624E-4</v>
      </c>
      <c r="J23" s="9">
        <f t="shared" si="4"/>
        <v>2.5986341775815461E-4</v>
      </c>
      <c r="K23" s="9">
        <f>SUM(B23:B$123)/SUM(B$2:B$123)</f>
        <v>0.99994804272619819</v>
      </c>
      <c r="L23" s="9">
        <f>SUM(C23:C$123)/SUM(C$2:C$123)</f>
        <v>0.99980034629590742</v>
      </c>
      <c r="M23" s="9">
        <f>SUM(D23:D$123)/SUM(D$2:D$123)</f>
        <v>0.99984235773709462</v>
      </c>
      <c r="N23" s="8">
        <f t="shared" si="1"/>
        <v>632.07086497026785</v>
      </c>
      <c r="O23" s="8">
        <f t="shared" si="2"/>
        <v>5823.9648730077288</v>
      </c>
      <c r="P23" s="8">
        <f t="shared" si="3"/>
        <v>7304.593362914562</v>
      </c>
    </row>
    <row r="24" spans="1:16" x14ac:dyDescent="0.45">
      <c r="A24" s="15">
        <v>5.25</v>
      </c>
      <c r="B24" s="17">
        <v>6</v>
      </c>
      <c r="C24" s="18">
        <v>149</v>
      </c>
      <c r="D24" s="17">
        <v>155</v>
      </c>
      <c r="E24" s="7">
        <f>SUM(B$3:B24)</f>
        <v>23</v>
      </c>
      <c r="F24" s="7">
        <f>SUM(C$3:C24)</f>
        <v>343</v>
      </c>
      <c r="G24" s="7">
        <f>SUM(D$3:D24)</f>
        <v>366</v>
      </c>
      <c r="H24" s="9">
        <f t="shared" si="4"/>
        <v>9.9584774786866934E-5</v>
      </c>
      <c r="I24" s="9">
        <f t="shared" si="4"/>
        <v>5.9035534917023231E-4</v>
      </c>
      <c r="J24" s="9">
        <f t="shared" si="4"/>
        <v>4.5075834549518758E-4</v>
      </c>
      <c r="K24" s="9">
        <f>SUM(B24:B$123)/SUM(B$2:B$123)</f>
        <v>0.99992639386211402</v>
      </c>
      <c r="L24" s="9">
        <f>SUM(C24:C$123)/SUM(C$2:C$123)</f>
        <v>0.99966609639143145</v>
      </c>
      <c r="M24" s="9">
        <f>SUM(D24:D$123)/SUM(D$2:D$123)</f>
        <v>0.99974013658224181</v>
      </c>
      <c r="N24" s="8">
        <f t="shared" si="1"/>
        <v>725.12982069632142</v>
      </c>
      <c r="O24" s="8">
        <f t="shared" si="2"/>
        <v>10490.827097106472</v>
      </c>
      <c r="P24" s="8">
        <f t="shared" si="3"/>
        <v>12923.751614570016</v>
      </c>
    </row>
    <row r="25" spans="1:16" x14ac:dyDescent="0.45">
      <c r="A25" s="15">
        <v>5.5</v>
      </c>
      <c r="B25" s="17">
        <v>17</v>
      </c>
      <c r="C25" s="18">
        <v>238</v>
      </c>
      <c r="D25" s="17">
        <v>255</v>
      </c>
      <c r="E25" s="7">
        <f>SUM(B$3:B25)</f>
        <v>40</v>
      </c>
      <c r="F25" s="7">
        <f>SUM(C$3:C25)</f>
        <v>581</v>
      </c>
      <c r="G25" s="7">
        <f>SUM(D$3:D25)</f>
        <v>621</v>
      </c>
      <c r="H25" s="9">
        <f t="shared" si="4"/>
        <v>1.7319091267281207E-4</v>
      </c>
      <c r="I25" s="9">
        <f t="shared" si="4"/>
        <v>9.99989673084271E-4</v>
      </c>
      <c r="J25" s="9">
        <f t="shared" si="4"/>
        <v>7.6481129112708057E-4</v>
      </c>
      <c r="K25" s="9">
        <f>SUM(B25:B$123)/SUM(B$2:B$123)</f>
        <v>0.99990041522521311</v>
      </c>
      <c r="L25" s="9">
        <f>SUM(C25:C$123)/SUM(C$2:C$123)</f>
        <v>0.99940964465082982</v>
      </c>
      <c r="M25" s="9">
        <f>SUM(D25:D$123)/SUM(D$2:D$123)</f>
        <v>0.99954924165450476</v>
      </c>
      <c r="N25" s="8">
        <f t="shared" si="1"/>
        <v>1962.1530430469109</v>
      </c>
      <c r="O25" s="8">
        <f t="shared" si="2"/>
        <v>15773.510637994235</v>
      </c>
      <c r="P25" s="8">
        <f t="shared" si="3"/>
        <v>20113.36378162073</v>
      </c>
    </row>
    <row r="26" spans="1:16" x14ac:dyDescent="0.45">
      <c r="A26" s="15">
        <v>5.75</v>
      </c>
      <c r="B26" s="17">
        <v>17</v>
      </c>
      <c r="C26" s="18">
        <v>342</v>
      </c>
      <c r="D26" s="17">
        <v>359</v>
      </c>
      <c r="E26" s="7">
        <f>SUM(B$3:B26)</f>
        <v>57</v>
      </c>
      <c r="F26" s="7">
        <f>SUM(C$3:C26)</f>
        <v>923</v>
      </c>
      <c r="G26" s="7">
        <f>SUM(D$3:D26)</f>
        <v>980</v>
      </c>
      <c r="H26" s="9">
        <f t="shared" si="4"/>
        <v>2.467970505587572E-4</v>
      </c>
      <c r="I26" s="9">
        <f t="shared" si="4"/>
        <v>1.5886238696330159E-3</v>
      </c>
      <c r="J26" s="9">
        <f t="shared" si="4"/>
        <v>1.206948575369628E-3</v>
      </c>
      <c r="K26" s="9">
        <f>SUM(B26:B$123)/SUM(B$2:B$123)</f>
        <v>0.99982680908732724</v>
      </c>
      <c r="L26" s="9">
        <f>SUM(C26:C$123)/SUM(C$2:C$123)</f>
        <v>0.99900001032691577</v>
      </c>
      <c r="M26" s="9">
        <f>SUM(D26:D$123)/SUM(D$2:D$123)</f>
        <v>0.99923518870887296</v>
      </c>
      <c r="N26" s="8">
        <f t="shared" si="1"/>
        <v>1871.896594120911</v>
      </c>
      <c r="O26" s="8">
        <f t="shared" si="2"/>
        <v>21295.407712078908</v>
      </c>
      <c r="P26" s="8">
        <f t="shared" si="3"/>
        <v>26744.72101393445</v>
      </c>
    </row>
    <row r="27" spans="1:16" x14ac:dyDescent="0.45">
      <c r="A27" s="15">
        <v>6</v>
      </c>
      <c r="B27" s="17">
        <v>20</v>
      </c>
      <c r="C27" s="18">
        <v>508</v>
      </c>
      <c r="D27" s="17">
        <v>528</v>
      </c>
      <c r="E27" s="7">
        <f>SUM(B$3:B27)</f>
        <v>77</v>
      </c>
      <c r="F27" s="7">
        <f>SUM(C$3:C27)</f>
        <v>1431</v>
      </c>
      <c r="G27" s="7">
        <f>SUM(D$3:D27)</f>
        <v>1508</v>
      </c>
      <c r="H27" s="9">
        <f t="shared" si="4"/>
        <v>3.3339250689516322E-4</v>
      </c>
      <c r="I27" s="9">
        <f t="shared" si="4"/>
        <v>2.4629694013486953E-3</v>
      </c>
      <c r="J27" s="9">
        <f t="shared" si="4"/>
        <v>1.8572229098544888E-3</v>
      </c>
      <c r="K27" s="9">
        <f>SUM(B27:B$123)/SUM(B$2:B$123)</f>
        <v>0.99975320294944126</v>
      </c>
      <c r="L27" s="9">
        <f>SUM(C27:C$123)/SUM(C$2:C$123)</f>
        <v>0.99841137613036701</v>
      </c>
      <c r="M27" s="9">
        <f>SUM(D27:D$123)/SUM(D$2:D$123)</f>
        <v>0.99879305142463037</v>
      </c>
      <c r="N27" s="8">
        <f t="shared" si="1"/>
        <v>2098.5472296410721</v>
      </c>
      <c r="O27" s="8">
        <f t="shared" si="2"/>
        <v>29659.220967121353</v>
      </c>
      <c r="P27" s="8">
        <f t="shared" si="3"/>
        <v>37089.214190818668</v>
      </c>
    </row>
    <row r="28" spans="1:16" x14ac:dyDescent="0.45">
      <c r="A28" s="15">
        <v>6.25</v>
      </c>
      <c r="B28" s="17">
        <v>37</v>
      </c>
      <c r="C28" s="18">
        <v>699</v>
      </c>
      <c r="D28" s="17">
        <v>736</v>
      </c>
      <c r="E28" s="7">
        <f>SUM(B$3:B28)</f>
        <v>114</v>
      </c>
      <c r="F28" s="7">
        <f>SUM(C$3:C28)</f>
        <v>2130</v>
      </c>
      <c r="G28" s="7">
        <f>SUM(D$3:D28)</f>
        <v>2244</v>
      </c>
      <c r="H28" s="9">
        <f t="shared" si="4"/>
        <v>4.935941011175144E-4</v>
      </c>
      <c r="I28" s="9">
        <f t="shared" si="4"/>
        <v>3.6660550837684979E-3</v>
      </c>
      <c r="J28" s="9">
        <f t="shared" si="4"/>
        <v>2.7636659215606583E-3</v>
      </c>
      <c r="K28" s="9">
        <f>SUM(B28:B$123)/SUM(B$2:B$123)</f>
        <v>0.99966660749310488</v>
      </c>
      <c r="L28" s="9">
        <f>SUM(C28:C$123)/SUM(C$2:C$123)</f>
        <v>0.99753703059865129</v>
      </c>
      <c r="M28" s="9">
        <f>SUM(D28:D$123)/SUM(D$2:D$123)</f>
        <v>0.99814277709014554</v>
      </c>
      <c r="N28" s="8">
        <f t="shared" si="1"/>
        <v>3695.1218683499833</v>
      </c>
      <c r="O28" s="8">
        <f t="shared" si="2"/>
        <v>38183.792418489371</v>
      </c>
      <c r="P28" s="8">
        <f t="shared" si="3"/>
        <v>48661.830531604566</v>
      </c>
    </row>
    <row r="29" spans="1:16" x14ac:dyDescent="0.45">
      <c r="A29" s="15">
        <v>6.5</v>
      </c>
      <c r="B29" s="17">
        <v>71</v>
      </c>
      <c r="C29" s="18">
        <v>1077</v>
      </c>
      <c r="D29" s="17">
        <v>1148</v>
      </c>
      <c r="E29" s="7">
        <f>SUM(B$3:B29)</f>
        <v>185</v>
      </c>
      <c r="F29" s="7">
        <f>SUM(C$3:C29)</f>
        <v>3207</v>
      </c>
      <c r="G29" s="7">
        <f>SUM(D$3:D29)</f>
        <v>3392</v>
      </c>
      <c r="H29" s="9">
        <f t="shared" si="4"/>
        <v>8.0100797111175574E-4</v>
      </c>
      <c r="I29" s="9">
        <f t="shared" si="4"/>
        <v>5.5197364571105976E-3</v>
      </c>
      <c r="J29" s="9">
        <f t="shared" si="4"/>
        <v>4.1775199669936511E-3</v>
      </c>
      <c r="K29" s="9">
        <f>SUM(B29:B$123)/SUM(B$2:B$123)</f>
        <v>0.99950640589888251</v>
      </c>
      <c r="L29" s="9">
        <f>SUM(C29:C$123)/SUM(C$2:C$123)</f>
        <v>0.99633394491623151</v>
      </c>
      <c r="M29" s="9">
        <f>SUM(D29:D$123)/SUM(D$2:D$123)</f>
        <v>0.99723633407843937</v>
      </c>
      <c r="N29" s="8">
        <f t="shared" si="1"/>
        <v>6740.310856549806</v>
      </c>
      <c r="O29" s="8">
        <f t="shared" si="2"/>
        <v>54919.818244390939</v>
      </c>
      <c r="P29" s="8">
        <f t="shared" si="3"/>
        <v>71306.310965491677</v>
      </c>
    </row>
    <row r="30" spans="1:16" x14ac:dyDescent="0.45">
      <c r="A30" s="15">
        <v>6.75</v>
      </c>
      <c r="B30" s="17">
        <v>96</v>
      </c>
      <c r="C30" s="18">
        <v>1273</v>
      </c>
      <c r="D30" s="17">
        <v>1369</v>
      </c>
      <c r="E30" s="7">
        <f>SUM(B$3:B30)</f>
        <v>281</v>
      </c>
      <c r="F30" s="7">
        <f>SUM(C$3:C30)</f>
        <v>4480</v>
      </c>
      <c r="G30" s="7">
        <f>SUM(D$3:D30)</f>
        <v>4761</v>
      </c>
      <c r="H30" s="9">
        <f t="shared" si="4"/>
        <v>1.2166661615265048E-3</v>
      </c>
      <c r="I30" s="9">
        <f t="shared" si="4"/>
        <v>7.7107637442642585E-3</v>
      </c>
      <c r="J30" s="9">
        <f t="shared" si="4"/>
        <v>5.8635532319742849E-3</v>
      </c>
      <c r="K30" s="9">
        <f>SUM(B30:B$123)/SUM(B$2:B$123)</f>
        <v>0.99919899202888829</v>
      </c>
      <c r="L30" s="9">
        <f>SUM(C30:C$123)/SUM(C$2:C$123)</f>
        <v>0.99448026354288943</v>
      </c>
      <c r="M30" s="9">
        <f>SUM(D30:D$123)/SUM(D$2:D$123)</f>
        <v>0.99582248003300633</v>
      </c>
      <c r="N30" s="8">
        <f t="shared" si="1"/>
        <v>8651.9762734131473</v>
      </c>
      <c r="O30" s="8">
        <f t="shared" si="2"/>
        <v>60448.851738574122</v>
      </c>
      <c r="P30" s="8">
        <f t="shared" si="3"/>
        <v>79724.269469436244</v>
      </c>
    </row>
    <row r="31" spans="1:16" x14ac:dyDescent="0.45">
      <c r="A31" s="15">
        <v>7</v>
      </c>
      <c r="B31" s="17">
        <v>134</v>
      </c>
      <c r="C31" s="18">
        <v>1746</v>
      </c>
      <c r="D31" s="17">
        <v>1880</v>
      </c>
      <c r="E31" s="7">
        <f>SUM(B$3:B31)</f>
        <v>415</v>
      </c>
      <c r="F31" s="7">
        <f>SUM(C$3:C31)</f>
        <v>6226</v>
      </c>
      <c r="G31" s="7">
        <f>SUM(D$3:D31)</f>
        <v>6641</v>
      </c>
      <c r="H31" s="9">
        <f t="shared" si="4"/>
        <v>1.7968557189804251E-3</v>
      </c>
      <c r="I31" s="9">
        <f t="shared" si="4"/>
        <v>1.0715896221381535E-2</v>
      </c>
      <c r="J31" s="9">
        <f t="shared" si="4"/>
        <v>8.1789239683976531E-3</v>
      </c>
      <c r="K31" s="9">
        <f>SUM(B31:B$123)/SUM(B$2:B$123)</f>
        <v>0.99878333383847351</v>
      </c>
      <c r="L31" s="9">
        <f>SUM(C31:C$123)/SUM(C$2:C$123)</f>
        <v>0.99228923625573573</v>
      </c>
      <c r="M31" s="9">
        <f>SUM(D31:D$123)/SUM(D$2:D$123)</f>
        <v>0.99413644676802571</v>
      </c>
      <c r="N31" s="8">
        <f t="shared" si="1"/>
        <v>11449.033695987186</v>
      </c>
      <c r="O31" s="8">
        <f t="shared" si="2"/>
        <v>77002.738306549727</v>
      </c>
      <c r="P31" s="8">
        <f t="shared" si="3"/>
        <v>102426.72163442818</v>
      </c>
    </row>
    <row r="32" spans="1:16" x14ac:dyDescent="0.45">
      <c r="A32" s="15">
        <v>7.25</v>
      </c>
      <c r="B32" s="17">
        <v>182</v>
      </c>
      <c r="C32" s="18">
        <v>2192</v>
      </c>
      <c r="D32" s="17">
        <v>2374</v>
      </c>
      <c r="E32" s="7">
        <f>SUM(B$3:B32)</f>
        <v>597</v>
      </c>
      <c r="F32" s="7">
        <f>SUM(C$3:C32)</f>
        <v>8418</v>
      </c>
      <c r="G32" s="7">
        <f>SUM(D$3:D32)</f>
        <v>9015</v>
      </c>
      <c r="H32" s="9">
        <f t="shared" si="4"/>
        <v>2.58487437164172E-3</v>
      </c>
      <c r="I32" s="9">
        <f t="shared" si="4"/>
        <v>1.4488662767682261E-2</v>
      </c>
      <c r="J32" s="9">
        <f t="shared" si="4"/>
        <v>1.1102695313221628E-2</v>
      </c>
      <c r="K32" s="9">
        <f>SUM(B32:B$123)/SUM(B$2:B$123)</f>
        <v>0.99820314428101953</v>
      </c>
      <c r="L32" s="9">
        <f>SUM(C32:C$123)/SUM(C$2:C$123)</f>
        <v>0.98928410377861842</v>
      </c>
      <c r="M32" s="9">
        <f>SUM(D32:D$123)/SUM(D$2:D$123)</f>
        <v>0.9918210760316023</v>
      </c>
      <c r="N32" s="8">
        <f t="shared" si="1"/>
        <v>14720.40517075376</v>
      </c>
      <c r="O32" s="8">
        <f t="shared" si="2"/>
        <v>89530.901552866897</v>
      </c>
      <c r="P32" s="8">
        <f t="shared" si="3"/>
        <v>120727.85291329767</v>
      </c>
    </row>
    <row r="33" spans="1:16" x14ac:dyDescent="0.45">
      <c r="A33" s="15">
        <v>7.5</v>
      </c>
      <c r="B33" s="17">
        <v>241</v>
      </c>
      <c r="C33" s="18">
        <v>2834</v>
      </c>
      <c r="D33" s="17">
        <v>3075</v>
      </c>
      <c r="E33" s="7">
        <f>SUM(B$3:B33)</f>
        <v>838</v>
      </c>
      <c r="F33" s="7">
        <f>SUM(C$3:C33)</f>
        <v>11252</v>
      </c>
      <c r="G33" s="7">
        <f>SUM(D$3:D33)</f>
        <v>12090</v>
      </c>
      <c r="H33" s="9">
        <f t="shared" si="4"/>
        <v>3.6283496204954128E-3</v>
      </c>
      <c r="I33" s="9">
        <f t="shared" si="4"/>
        <v>1.9366409296977999E-2</v>
      </c>
      <c r="J33" s="9">
        <f t="shared" si="4"/>
        <v>1.4889804363488574E-2</v>
      </c>
      <c r="K33" s="9">
        <f>SUM(B33:B$123)/SUM(B$2:B$123)</f>
        <v>0.99741512562835832</v>
      </c>
      <c r="L33" s="9">
        <f>SUM(C33:C$123)/SUM(C$2:C$123)</f>
        <v>0.98551133723231776</v>
      </c>
      <c r="M33" s="9">
        <f>SUM(D33:D$123)/SUM(D$2:D$123)</f>
        <v>0.98889730468677839</v>
      </c>
      <c r="N33" s="8">
        <f t="shared" si="1"/>
        <v>18423.761755586929</v>
      </c>
      <c r="O33" s="8">
        <f t="shared" si="2"/>
        <v>106874.13204323388</v>
      </c>
      <c r="P33" s="8">
        <f t="shared" si="3"/>
        <v>145604.59003256471</v>
      </c>
    </row>
    <row r="34" spans="1:16" x14ac:dyDescent="0.45">
      <c r="A34" s="15">
        <v>7.75</v>
      </c>
      <c r="B34" s="17">
        <v>282</v>
      </c>
      <c r="C34" s="18">
        <v>3245</v>
      </c>
      <c r="D34" s="17">
        <v>3527</v>
      </c>
      <c r="E34" s="7">
        <f>SUM(B$3:B34)</f>
        <v>1120</v>
      </c>
      <c r="F34" s="7">
        <f>SUM(C$3:C34)</f>
        <v>14497</v>
      </c>
      <c r="G34" s="7">
        <f>SUM(D$3:D34)</f>
        <v>15617</v>
      </c>
      <c r="H34" s="9">
        <f t="shared" si="4"/>
        <v>4.849345554838738E-3</v>
      </c>
      <c r="I34" s="9">
        <f t="shared" si="4"/>
        <v>2.4951549553705127E-2</v>
      </c>
      <c r="J34" s="9">
        <f t="shared" si="4"/>
        <v>1.9233587654640286E-2</v>
      </c>
      <c r="K34" s="9">
        <f>SUM(B34:B$123)/SUM(B$2:B$123)</f>
        <v>0.99637165037950459</v>
      </c>
      <c r="L34" s="9">
        <f>SUM(C34:C$123)/SUM(C$2:C$123)</f>
        <v>0.98063359070302203</v>
      </c>
      <c r="M34" s="9">
        <f>SUM(D34:D$123)/SUM(D$2:D$123)</f>
        <v>0.98511019563651148</v>
      </c>
      <c r="N34" s="8">
        <f t="shared" si="1"/>
        <v>20342.899456767133</v>
      </c>
      <c r="O34" s="8">
        <f t="shared" si="2"/>
        <v>112612.62339087862</v>
      </c>
      <c r="P34" s="8">
        <f t="shared" si="3"/>
        <v>155092.70015427732</v>
      </c>
    </row>
    <row r="35" spans="1:16" x14ac:dyDescent="0.45">
      <c r="A35" s="15">
        <v>8</v>
      </c>
      <c r="B35" s="17">
        <v>353</v>
      </c>
      <c r="C35" s="18">
        <v>4142</v>
      </c>
      <c r="D35" s="17">
        <v>4495</v>
      </c>
      <c r="E35" s="7">
        <f>SUM(B$3:B35)</f>
        <v>1473</v>
      </c>
      <c r="F35" s="7">
        <f>SUM(C$3:C35)</f>
        <v>18639</v>
      </c>
      <c r="G35" s="7">
        <f>SUM(D$3:D35)</f>
        <v>20112</v>
      </c>
      <c r="H35" s="9">
        <f t="shared" si="4"/>
        <v>6.3777553591763039E-3</v>
      </c>
      <c r="I35" s="9">
        <f t="shared" si="4"/>
        <v>3.2080563711906589E-2</v>
      </c>
      <c r="J35" s="9">
        <f t="shared" si="4"/>
        <v>2.4769540559014244E-2</v>
      </c>
      <c r="K35" s="9">
        <f>SUM(B35:B$123)/SUM(B$2:B$123)</f>
        <v>0.99515065444516126</v>
      </c>
      <c r="L35" s="9">
        <f>SUM(C35:C$123)/SUM(C$2:C$123)</f>
        <v>0.97504845044629485</v>
      </c>
      <c r="M35" s="9">
        <f>SUM(D35:D$123)/SUM(D$2:D$123)</f>
        <v>0.98076641234535966</v>
      </c>
      <c r="N35" s="8">
        <f t="shared" ref="N35:N66" si="10">($A35-V$2)^2*B35</f>
        <v>23987.669675692945</v>
      </c>
      <c r="O35" s="8">
        <f t="shared" ref="O35:O66" si="11">($A35-W$2)^2*C35</f>
        <v>131800.2918296768</v>
      </c>
      <c r="P35" s="8">
        <f t="shared" ref="P35:P66" si="12">($A35-X$2)^2*D35</f>
        <v>183035.83199915444</v>
      </c>
    </row>
    <row r="36" spans="1:16" x14ac:dyDescent="0.45">
      <c r="A36" s="15">
        <v>8.25</v>
      </c>
      <c r="B36" s="17">
        <v>415</v>
      </c>
      <c r="C36" s="18">
        <v>4538</v>
      </c>
      <c r="D36" s="17">
        <v>4953</v>
      </c>
      <c r="E36" s="7">
        <f>SUM(B$3:B36)</f>
        <v>1888</v>
      </c>
      <c r="F36" s="7">
        <f>SUM(C$3:C36)</f>
        <v>23177</v>
      </c>
      <c r="G36" s="7">
        <f>SUM(D$3:D36)</f>
        <v>25065</v>
      </c>
      <c r="H36" s="9">
        <f t="shared" si="4"/>
        <v>8.1746110781567294E-3</v>
      </c>
      <c r="I36" s="9">
        <f t="shared" si="4"/>
        <v>3.9891154308217124E-2</v>
      </c>
      <c r="J36" s="9">
        <f t="shared" si="4"/>
        <v>3.086955718534666E-2</v>
      </c>
      <c r="K36" s="9">
        <f>SUM(B36:B$123)/SUM(B$2:B$123)</f>
        <v>0.99362224464082372</v>
      </c>
      <c r="L36" s="9">
        <f>SUM(C36:C$123)/SUM(C$2:C$123)</f>
        <v>0.9679194362880934</v>
      </c>
      <c r="M36" s="9">
        <f>SUM(D36:D$123)/SUM(D$2:D$123)</f>
        <v>0.97523045944098574</v>
      </c>
      <c r="N36" s="8">
        <f t="shared" si="10"/>
        <v>26516.232265722272</v>
      </c>
      <c r="O36" s="8">
        <f t="shared" si="11"/>
        <v>131885.47214341038</v>
      </c>
      <c r="P36" s="8">
        <f t="shared" si="12"/>
        <v>186192.02373930122</v>
      </c>
    </row>
    <row r="37" spans="1:16" x14ac:dyDescent="0.45">
      <c r="A37" s="15">
        <v>8.5</v>
      </c>
      <c r="B37" s="17">
        <v>558</v>
      </c>
      <c r="C37" s="18">
        <v>5584</v>
      </c>
      <c r="D37" s="17">
        <v>6142</v>
      </c>
      <c r="E37" s="7">
        <f>SUM(B$3:B37)</f>
        <v>2446</v>
      </c>
      <c r="F37" s="7">
        <f>SUM(C$3:C37)</f>
        <v>28761</v>
      </c>
      <c r="G37" s="7">
        <f>SUM(D$3:D37)</f>
        <v>31207</v>
      </c>
      <c r="H37" s="9">
        <f t="shared" si="4"/>
        <v>1.0590624309942457E-2</v>
      </c>
      <c r="I37" s="9">
        <f t="shared" si="4"/>
        <v>4.9502070546603646E-2</v>
      </c>
      <c r="J37" s="9">
        <f t="shared" si="4"/>
        <v>3.8433922644448962E-2</v>
      </c>
      <c r="K37" s="9">
        <f>SUM(B37:B$123)/SUM(B$2:B$123)</f>
        <v>0.99182538892184324</v>
      </c>
      <c r="L37" s="9">
        <f>SUM(C37:C$123)/SUM(C$2:C$123)</f>
        <v>0.9601088456917829</v>
      </c>
      <c r="M37" s="9">
        <f>SUM(D37:D$123)/SUM(D$2:D$123)</f>
        <v>0.96913044281465333</v>
      </c>
      <c r="N37" s="8">
        <f t="shared" si="10"/>
        <v>33457.865647745952</v>
      </c>
      <c r="O37" s="8">
        <f t="shared" si="11"/>
        <v>147582.24729303675</v>
      </c>
      <c r="P37" s="8">
        <f t="shared" si="12"/>
        <v>212443.55638358823</v>
      </c>
    </row>
    <row r="38" spans="1:16" x14ac:dyDescent="0.45">
      <c r="A38" s="15">
        <v>8.75</v>
      </c>
      <c r="B38" s="17">
        <v>575</v>
      </c>
      <c r="C38" s="18">
        <v>5895</v>
      </c>
      <c r="D38" s="17">
        <v>6470</v>
      </c>
      <c r="E38" s="7">
        <f>SUM(B$3:B38)</f>
        <v>3021</v>
      </c>
      <c r="F38" s="7">
        <f>SUM(C$3:C38)</f>
        <v>34656</v>
      </c>
      <c r="G38" s="7">
        <f>SUM(D$3:D38)</f>
        <v>37677</v>
      </c>
      <c r="H38" s="9">
        <f t="shared" si="4"/>
        <v>1.3080243679614131E-2</v>
      </c>
      <c r="I38" s="9">
        <f t="shared" si="4"/>
        <v>5.9648265250272801E-2</v>
      </c>
      <c r="J38" s="9">
        <f t="shared" si="4"/>
        <v>4.6402246402246404E-2</v>
      </c>
      <c r="K38" s="9">
        <f>SUM(B38:B$123)/SUM(B$2:B$123)</f>
        <v>0.98940937569005749</v>
      </c>
      <c r="L38" s="9">
        <f>SUM(C38:C$123)/SUM(C$2:C$123)</f>
        <v>0.9504979294533964</v>
      </c>
      <c r="M38" s="9">
        <f>SUM(D38:D$123)/SUM(D$2:D$123)</f>
        <v>0.961566077355551</v>
      </c>
      <c r="N38" s="8">
        <f t="shared" si="10"/>
        <v>32286.899648830869</v>
      </c>
      <c r="O38" s="8">
        <f t="shared" si="11"/>
        <v>141017.27066150858</v>
      </c>
      <c r="P38" s="8">
        <f t="shared" si="12"/>
        <v>205167.28961286464</v>
      </c>
    </row>
    <row r="39" spans="1:16" x14ac:dyDescent="0.45">
      <c r="A39" s="15">
        <v>9</v>
      </c>
      <c r="B39" s="17">
        <v>740</v>
      </c>
      <c r="C39" s="18">
        <v>7062</v>
      </c>
      <c r="D39" s="17">
        <v>7802</v>
      </c>
      <c r="E39" s="7">
        <f>SUM(B$3:B39)</f>
        <v>3761</v>
      </c>
      <c r="F39" s="7">
        <f>SUM(C$3:C39)</f>
        <v>41718</v>
      </c>
      <c r="G39" s="7">
        <f>SUM(D$3:D39)</f>
        <v>45479</v>
      </c>
      <c r="H39" s="9">
        <f t="shared" si="4"/>
        <v>1.6284275564061153E-2</v>
      </c>
      <c r="I39" s="9">
        <f t="shared" si="4"/>
        <v>7.1803045063217941E-2</v>
      </c>
      <c r="J39" s="9">
        <f t="shared" si="4"/>
        <v>5.6011034958403379E-2</v>
      </c>
      <c r="K39" s="9">
        <f>SUM(B39:B$123)/SUM(B$2:B$123)</f>
        <v>0.98691975632038587</v>
      </c>
      <c r="L39" s="9">
        <f>SUM(C39:C$123)/SUM(C$2:C$123)</f>
        <v>0.94035173474972722</v>
      </c>
      <c r="M39" s="9">
        <f>SUM(D39:D$123)/SUM(D$2:D$123)</f>
        <v>0.95359775359775356</v>
      </c>
      <c r="N39" s="8">
        <f t="shared" si="10"/>
        <v>38825.525940079737</v>
      </c>
      <c r="O39" s="8">
        <f t="shared" si="11"/>
        <v>152105.05654183892</v>
      </c>
      <c r="P39" s="8">
        <f t="shared" si="12"/>
        <v>225926.01345178508</v>
      </c>
    </row>
    <row r="40" spans="1:16" x14ac:dyDescent="0.45">
      <c r="A40" s="15">
        <v>9.25</v>
      </c>
      <c r="B40" s="17">
        <v>768</v>
      </c>
      <c r="C40" s="18">
        <v>7511</v>
      </c>
      <c r="D40" s="17">
        <v>8279</v>
      </c>
      <c r="E40" s="7">
        <f>SUM(B$3:B40)</f>
        <v>4529</v>
      </c>
      <c r="F40" s="7">
        <f>SUM(C$3:C40)</f>
        <v>49229</v>
      </c>
      <c r="G40" s="7">
        <f>SUM(D$3:D40)</f>
        <v>53758</v>
      </c>
      <c r="H40" s="9">
        <f t="shared" si="4"/>
        <v>1.9609541087379147E-2</v>
      </c>
      <c r="I40" s="9">
        <f t="shared" si="4"/>
        <v>8.4730622403210984E-2</v>
      </c>
      <c r="J40" s="9">
        <f t="shared" si="4"/>
        <v>6.620728725991884E-2</v>
      </c>
      <c r="K40" s="9">
        <f>SUM(B40:B$123)/SUM(B$2:B$123)</f>
        <v>0.9837157244359388</v>
      </c>
      <c r="L40" s="9">
        <f>SUM(C40:C$123)/SUM(C$2:C$123)</f>
        <v>0.92819695493678211</v>
      </c>
      <c r="M40" s="9">
        <f>SUM(D40:D$123)/SUM(D$2:D$123)</f>
        <v>0.94398896504159657</v>
      </c>
      <c r="N40" s="8">
        <f t="shared" si="10"/>
        <v>37561.132084265242</v>
      </c>
      <c r="O40" s="8">
        <f t="shared" si="11"/>
        <v>144816.16026108363</v>
      </c>
      <c r="P40" s="8">
        <f t="shared" si="12"/>
        <v>217980.62454176045</v>
      </c>
    </row>
    <row r="41" spans="1:16" x14ac:dyDescent="0.45">
      <c r="A41" s="15">
        <v>9.5</v>
      </c>
      <c r="B41" s="17">
        <v>946</v>
      </c>
      <c r="C41" s="18">
        <v>8606</v>
      </c>
      <c r="D41" s="17">
        <v>9552</v>
      </c>
      <c r="E41" s="7">
        <f>SUM(B$3:B41)</f>
        <v>5475</v>
      </c>
      <c r="F41" s="7">
        <f>SUM(C$3:C41)</f>
        <v>57835</v>
      </c>
      <c r="G41" s="7">
        <f>SUM(D$3:D41)</f>
        <v>63310</v>
      </c>
      <c r="H41" s="9">
        <f t="shared" si="4"/>
        <v>2.3705506172091152E-2</v>
      </c>
      <c r="I41" s="9">
        <f t="shared" si="4"/>
        <v>9.9542861863732901E-2</v>
      </c>
      <c r="J41" s="9">
        <f t="shared" si="4"/>
        <v>7.7971341129235872E-2</v>
      </c>
      <c r="K41" s="9">
        <f>SUM(B41:B$123)/SUM(B$2:B$123)</f>
        <v>0.98039045891262089</v>
      </c>
      <c r="L41" s="9">
        <f>SUM(C41:C$123)/SUM(C$2:C$123)</f>
        <v>0.91526937759678906</v>
      </c>
      <c r="M41" s="9">
        <f>SUM(D41:D$123)/SUM(D$2:D$123)</f>
        <v>0.93379271274008113</v>
      </c>
      <c r="N41" s="8">
        <f t="shared" si="10"/>
        <v>43017.951045790811</v>
      </c>
      <c r="O41" s="8">
        <f t="shared" si="11"/>
        <v>147571.92260391297</v>
      </c>
      <c r="P41" s="8">
        <f t="shared" si="12"/>
        <v>227588.20608469669</v>
      </c>
    </row>
    <row r="42" spans="1:16" x14ac:dyDescent="0.45">
      <c r="A42" s="15">
        <v>9.75</v>
      </c>
      <c r="B42" s="17">
        <v>945</v>
      </c>
      <c r="C42" s="18">
        <v>9066</v>
      </c>
      <c r="D42" s="17">
        <v>10011</v>
      </c>
      <c r="E42" s="7">
        <f>SUM(B$3:B42)</f>
        <v>6420</v>
      </c>
      <c r="F42" s="7">
        <f>SUM(C$3:C42)</f>
        <v>66901</v>
      </c>
      <c r="G42" s="7">
        <f>SUM(D$3:D42)</f>
        <v>73321</v>
      </c>
      <c r="H42" s="9">
        <f t="shared" si="4"/>
        <v>2.7797141483986335E-2</v>
      </c>
      <c r="I42" s="9">
        <f t="shared" si="4"/>
        <v>0.1151468315301391</v>
      </c>
      <c r="J42" s="9">
        <f t="shared" si="4"/>
        <v>9.0300690300690295E-2</v>
      </c>
      <c r="K42" s="9">
        <f>SUM(B42:B$123)/SUM(B$2:B$123)</f>
        <v>0.97629449382790889</v>
      </c>
      <c r="L42" s="9">
        <f>SUM(C42:C$123)/SUM(C$2:C$123)</f>
        <v>0.90045713813626704</v>
      </c>
      <c r="M42" s="9">
        <f>SUM(D42:D$123)/SUM(D$2:D$123)</f>
        <v>0.92202865887076413</v>
      </c>
      <c r="N42" s="8">
        <f t="shared" si="10"/>
        <v>39845.280804890761</v>
      </c>
      <c r="O42" s="8">
        <f t="shared" si="11"/>
        <v>137255.44768257617</v>
      </c>
      <c r="P42" s="8">
        <f t="shared" si="12"/>
        <v>214717.22646933285</v>
      </c>
    </row>
    <row r="43" spans="1:16" x14ac:dyDescent="0.45">
      <c r="A43" s="15">
        <v>10</v>
      </c>
      <c r="B43" s="17">
        <v>1266</v>
      </c>
      <c r="C43" s="18">
        <v>10516</v>
      </c>
      <c r="D43" s="17">
        <v>11782</v>
      </c>
      <c r="E43" s="7">
        <f>SUM(B$3:B43)</f>
        <v>7686</v>
      </c>
      <c r="F43" s="7">
        <f>SUM(C$3:C43)</f>
        <v>77417</v>
      </c>
      <c r="G43" s="7">
        <f>SUM(D$3:D43)</f>
        <v>85103</v>
      </c>
      <c r="H43" s="9">
        <f t="shared" si="4"/>
        <v>3.3278633870080836E-2</v>
      </c>
      <c r="I43" s="9">
        <f t="shared" si="4"/>
        <v>0.13324647249770227</v>
      </c>
      <c r="J43" s="9">
        <f t="shared" si="4"/>
        <v>0.1048111679690627</v>
      </c>
      <c r="K43" s="9">
        <f>SUM(B43:B$123)/SUM(B$2:B$123)</f>
        <v>0.97220285851601362</v>
      </c>
      <c r="L43" s="9">
        <f>SUM(C43:C$123)/SUM(C$2:C$123)</f>
        <v>0.88485316846986095</v>
      </c>
      <c r="M43" s="9">
        <f>SUM(D43:D$123)/SUM(D$2:D$123)</f>
        <v>0.90969930969930968</v>
      </c>
      <c r="N43" s="8">
        <f t="shared" si="10"/>
        <v>49348.826139512021</v>
      </c>
      <c r="O43" s="8">
        <f t="shared" si="11"/>
        <v>139406.41537332549</v>
      </c>
      <c r="P43" s="8">
        <f t="shared" si="12"/>
        <v>226155.76603018065</v>
      </c>
    </row>
    <row r="44" spans="1:16" x14ac:dyDescent="0.45">
      <c r="A44" s="15">
        <v>10.25</v>
      </c>
      <c r="B44" s="17">
        <v>1383</v>
      </c>
      <c r="C44" s="18">
        <v>10475</v>
      </c>
      <c r="D44" s="17">
        <v>11858</v>
      </c>
      <c r="E44" s="7">
        <f>SUM(B$3:B44)</f>
        <v>9069</v>
      </c>
      <c r="F44" s="7">
        <f>SUM(C$3:C44)</f>
        <v>87892</v>
      </c>
      <c r="G44" s="7">
        <f>SUM(D$3:D44)</f>
        <v>96961</v>
      </c>
      <c r="H44" s="9">
        <f t="shared" si="4"/>
        <v>3.9266709675743312E-2</v>
      </c>
      <c r="I44" s="9">
        <f t="shared" si="4"/>
        <v>0.15127554620778444</v>
      </c>
      <c r="J44" s="9">
        <f t="shared" si="4"/>
        <v>0.11941524573103521</v>
      </c>
      <c r="K44" s="9">
        <f>SUM(B44:B$123)/SUM(B$2:B$123)</f>
        <v>0.96672136612991921</v>
      </c>
      <c r="L44" s="9">
        <f>SUM(C44:C$123)/SUM(C$2:C$123)</f>
        <v>0.86675352750229773</v>
      </c>
      <c r="M44" s="9">
        <f>SUM(D44:D$123)/SUM(D$2:D$123)</f>
        <v>0.89518883203093724</v>
      </c>
      <c r="N44" s="8">
        <f t="shared" si="10"/>
        <v>49678.622065022319</v>
      </c>
      <c r="O44" s="8">
        <f t="shared" si="11"/>
        <v>120448.04617406162</v>
      </c>
      <c r="P44" s="8">
        <f t="shared" si="12"/>
        <v>202379.50358833798</v>
      </c>
    </row>
    <row r="45" spans="1:16" x14ac:dyDescent="0.45">
      <c r="A45" s="15">
        <v>10.5</v>
      </c>
      <c r="B45" s="17">
        <v>1586</v>
      </c>
      <c r="C45" s="18">
        <v>12044</v>
      </c>
      <c r="D45" s="17">
        <v>13630</v>
      </c>
      <c r="E45" s="7">
        <f>SUM(B$3:B45)</f>
        <v>10655</v>
      </c>
      <c r="F45" s="7">
        <f>SUM(C$3:C45)</f>
        <v>99936</v>
      </c>
      <c r="G45" s="7">
        <f>SUM(D$3:D45)</f>
        <v>110591</v>
      </c>
      <c r="H45" s="9">
        <f t="shared" si="4"/>
        <v>4.6133729363220313E-2</v>
      </c>
      <c r="I45" s="9">
        <f t="shared" si="4"/>
        <v>0.17200510838098057</v>
      </c>
      <c r="J45" s="9">
        <f t="shared" si="4"/>
        <v>0.13620168357010462</v>
      </c>
      <c r="K45" s="9">
        <f>SUM(B45:B$123)/SUM(B$2:B$123)</f>
        <v>0.96073329032425669</v>
      </c>
      <c r="L45" s="9">
        <f>SUM(C45:C$123)/SUM(C$2:C$123)</f>
        <v>0.84872445379221562</v>
      </c>
      <c r="M45" s="9">
        <f>SUM(D45:D$123)/SUM(D$2:D$123)</f>
        <v>0.88058475426896476</v>
      </c>
      <c r="N45" s="8">
        <f t="shared" si="10"/>
        <v>52316.921549393235</v>
      </c>
      <c r="O45" s="8">
        <f t="shared" si="11"/>
        <v>118821.76081620944</v>
      </c>
      <c r="P45" s="8">
        <f t="shared" si="12"/>
        <v>205319.74223798307</v>
      </c>
    </row>
    <row r="46" spans="1:16" x14ac:dyDescent="0.45">
      <c r="A46" s="15">
        <v>10.75</v>
      </c>
      <c r="B46" s="17">
        <v>1807</v>
      </c>
      <c r="C46" s="18">
        <v>12250</v>
      </c>
      <c r="D46" s="17">
        <v>14057</v>
      </c>
      <c r="E46" s="7">
        <f>SUM(B$3:B46)</f>
        <v>12462</v>
      </c>
      <c r="F46" s="7">
        <f>SUM(C$3:C46)</f>
        <v>112186</v>
      </c>
      <c r="G46" s="7">
        <f>SUM(D$3:D46)</f>
        <v>124648</v>
      </c>
      <c r="H46" s="9">
        <f t="shared" si="4"/>
        <v>5.3957628843214596E-2</v>
      </c>
      <c r="I46" s="9">
        <f t="shared" si="4"/>
        <v>0.19308922799420317</v>
      </c>
      <c r="J46" s="9">
        <f t="shared" si="4"/>
        <v>0.15351400614558508</v>
      </c>
      <c r="K46" s="9">
        <f>SUM(B46:B$123)/SUM(B$2:B$123)</f>
        <v>0.95386627063677965</v>
      </c>
      <c r="L46" s="9">
        <f>SUM(C46:C$123)/SUM(C$2:C$123)</f>
        <v>0.8279948916190194</v>
      </c>
      <c r="M46" s="9">
        <f>SUM(D46:D$123)/SUM(D$2:D$123)</f>
        <v>0.86379831642989535</v>
      </c>
      <c r="N46" s="8">
        <f t="shared" si="10"/>
        <v>54530.754787697129</v>
      </c>
      <c r="O46" s="8">
        <f t="shared" si="11"/>
        <v>102381.31810347004</v>
      </c>
      <c r="P46" s="8">
        <f t="shared" si="12"/>
        <v>185351.4495583798</v>
      </c>
    </row>
    <row r="47" spans="1:16" x14ac:dyDescent="0.45">
      <c r="A47" s="15">
        <v>11</v>
      </c>
      <c r="B47" s="17">
        <v>2102</v>
      </c>
      <c r="C47" s="18">
        <v>14188</v>
      </c>
      <c r="D47" s="17">
        <v>16290</v>
      </c>
      <c r="E47" s="7">
        <f>SUM(B$3:B47)</f>
        <v>14564</v>
      </c>
      <c r="F47" s="7">
        <f>SUM(C$3:C47)</f>
        <v>126374</v>
      </c>
      <c r="G47" s="7">
        <f>SUM(D$3:D47)</f>
        <v>140938</v>
      </c>
      <c r="H47" s="9">
        <f t="shared" si="4"/>
        <v>6.3058811304170875E-2</v>
      </c>
      <c r="I47" s="9">
        <f t="shared" si="4"/>
        <v>0.21750894138786864</v>
      </c>
      <c r="J47" s="9">
        <f t="shared" si="4"/>
        <v>0.1735764472606578</v>
      </c>
      <c r="K47" s="9">
        <f>SUM(B47:B$123)/SUM(B$2:B$123)</f>
        <v>0.94604237115678536</v>
      </c>
      <c r="L47" s="9">
        <f>SUM(C47:C$123)/SUM(C$2:C$123)</f>
        <v>0.80691077200579686</v>
      </c>
      <c r="M47" s="9">
        <f>SUM(D47:D$123)/SUM(D$2:D$123)</f>
        <v>0.84648599385441492</v>
      </c>
      <c r="N47" s="8">
        <f t="shared" si="10"/>
        <v>57790.924844157002</v>
      </c>
      <c r="O47" s="8">
        <f t="shared" si="11"/>
        <v>98956.729351827773</v>
      </c>
      <c r="P47" s="8">
        <f t="shared" si="12"/>
        <v>186237.026691373</v>
      </c>
    </row>
    <row r="48" spans="1:16" x14ac:dyDescent="0.45">
      <c r="A48" s="15">
        <v>11.25</v>
      </c>
      <c r="B48" s="17">
        <v>2274</v>
      </c>
      <c r="C48" s="18">
        <v>13821</v>
      </c>
      <c r="D48" s="17">
        <v>16095</v>
      </c>
      <c r="E48" s="7">
        <f>SUM(B$3:B48)</f>
        <v>16838</v>
      </c>
      <c r="F48" s="7">
        <f>SUM(C$3:C48)</f>
        <v>140195</v>
      </c>
      <c r="G48" s="7">
        <f>SUM(D$3:D48)</f>
        <v>157033</v>
      </c>
      <c r="H48" s="9">
        <f t="shared" si="4"/>
        <v>7.2904714689620231E-2</v>
      </c>
      <c r="I48" s="9">
        <f t="shared" si="4"/>
        <v>0.24129699176944816</v>
      </c>
      <c r="J48" s="9">
        <f t="shared" si="4"/>
        <v>0.19339873024083551</v>
      </c>
      <c r="K48" s="9">
        <f>SUM(B48:B$123)/SUM(B$2:B$123)</f>
        <v>0.9369411886958291</v>
      </c>
      <c r="L48" s="9">
        <f>SUM(C48:C$123)/SUM(C$2:C$123)</f>
        <v>0.78249105861213142</v>
      </c>
      <c r="M48" s="9">
        <f>SUM(D48:D$123)/SUM(D$2:D$123)</f>
        <v>0.8264235527393422</v>
      </c>
      <c r="N48" s="8">
        <f t="shared" si="10"/>
        <v>56700.145774178272</v>
      </c>
      <c r="O48" s="8">
        <f t="shared" si="11"/>
        <v>79010.470364350098</v>
      </c>
      <c r="P48" s="8">
        <f t="shared" si="12"/>
        <v>157803.29950391781</v>
      </c>
    </row>
    <row r="49" spans="1:16" x14ac:dyDescent="0.45">
      <c r="A49" s="15">
        <v>11.5</v>
      </c>
      <c r="B49" s="17">
        <v>2638</v>
      </c>
      <c r="C49" s="18">
        <v>15357</v>
      </c>
      <c r="D49" s="17">
        <v>17995</v>
      </c>
      <c r="E49" s="7">
        <f>SUM(B$3:B49)</f>
        <v>19476</v>
      </c>
      <c r="F49" s="7">
        <f>SUM(C$3:C49)</f>
        <v>155552</v>
      </c>
      <c r="G49" s="7">
        <f>SUM(D$3:D49)</f>
        <v>175028</v>
      </c>
      <c r="H49" s="9">
        <f t="shared" si="4"/>
        <v>8.432665538039219E-2</v>
      </c>
      <c r="I49" s="9">
        <f t="shared" si="4"/>
        <v>0.26772873257763258</v>
      </c>
      <c r="J49" s="9">
        <f t="shared" si="4"/>
        <v>0.21556101556101556</v>
      </c>
      <c r="K49" s="9">
        <f>SUM(B49:B$123)/SUM(B$2:B$123)</f>
        <v>0.92709528531037977</v>
      </c>
      <c r="L49" s="9">
        <f>SUM(C49:C$123)/SUM(C$2:C$123)</f>
        <v>0.75870300823055181</v>
      </c>
      <c r="M49" s="9">
        <f>SUM(D49:D$123)/SUM(D$2:D$123)</f>
        <v>0.80660126975916446</v>
      </c>
      <c r="N49" s="8">
        <f t="shared" si="10"/>
        <v>59354.731362049861</v>
      </c>
      <c r="O49" s="8">
        <f t="shared" si="11"/>
        <v>70392.131403478474</v>
      </c>
      <c r="P49" s="8">
        <f t="shared" si="12"/>
        <v>149383.43695509157</v>
      </c>
    </row>
    <row r="50" spans="1:16" x14ac:dyDescent="0.45">
      <c r="A50" s="15">
        <v>11.75</v>
      </c>
      <c r="B50" s="17">
        <v>2824</v>
      </c>
      <c r="C50" s="18">
        <v>15253</v>
      </c>
      <c r="D50" s="17">
        <v>18077</v>
      </c>
      <c r="E50" s="7">
        <f>SUM(B$3:B50)</f>
        <v>22300</v>
      </c>
      <c r="F50" s="7">
        <f>SUM(C$3:C50)</f>
        <v>170805</v>
      </c>
      <c r="G50" s="7">
        <f>SUM(D$3:D50)</f>
        <v>193105</v>
      </c>
      <c r="H50" s="9">
        <f t="shared" si="4"/>
        <v>9.6553933815092724E-2</v>
      </c>
      <c r="I50" s="9">
        <f t="shared" si="4"/>
        <v>0.29398147351318232</v>
      </c>
      <c r="J50" s="9">
        <f t="shared" si="4"/>
        <v>0.23782429045586939</v>
      </c>
      <c r="K50" s="9">
        <f>SUM(B50:B$123)/SUM(B$2:B$123)</f>
        <v>0.91567334461960781</v>
      </c>
      <c r="L50" s="9">
        <f>SUM(C50:C$123)/SUM(C$2:C$123)</f>
        <v>0.73227126742236737</v>
      </c>
      <c r="M50" s="9">
        <f>SUM(D50:D$123)/SUM(D$2:D$123)</f>
        <v>0.78443898443898441</v>
      </c>
      <c r="N50" s="8">
        <f t="shared" si="10"/>
        <v>57018.523493463887</v>
      </c>
      <c r="O50" s="8">
        <f t="shared" si="11"/>
        <v>54540.694228904307</v>
      </c>
      <c r="P50" s="8">
        <f t="shared" si="12"/>
        <v>125152.12343469182</v>
      </c>
    </row>
    <row r="51" spans="1:16" x14ac:dyDescent="0.45">
      <c r="A51" s="15">
        <v>12</v>
      </c>
      <c r="B51" s="17">
        <v>3361</v>
      </c>
      <c r="C51" s="18">
        <v>16862</v>
      </c>
      <c r="D51" s="17">
        <v>20223</v>
      </c>
      <c r="E51" s="7">
        <f>SUM(B$3:B51)</f>
        <v>25661</v>
      </c>
      <c r="F51" s="7">
        <f>SUM(C$3:C51)</f>
        <v>187667</v>
      </c>
      <c r="G51" s="7">
        <f>SUM(D$3:D51)</f>
        <v>213328</v>
      </c>
      <c r="H51" s="9">
        <f t="shared" si="4"/>
        <v>0.11110630025242575</v>
      </c>
      <c r="I51" s="9">
        <f t="shared" si="4"/>
        <v>0.32300354901670553</v>
      </c>
      <c r="J51" s="9">
        <f t="shared" si="4"/>
        <v>0.26273053641474692</v>
      </c>
      <c r="K51" s="9">
        <f>SUM(B51:B$123)/SUM(B$2:B$123)</f>
        <v>0.9034460661849073</v>
      </c>
      <c r="L51" s="9">
        <f>SUM(C51:C$123)/SUM(C$2:C$123)</f>
        <v>0.70601852648681773</v>
      </c>
      <c r="M51" s="9">
        <f>SUM(D51:D$123)/SUM(D$2:D$123)</f>
        <v>0.76217570954413061</v>
      </c>
      <c r="N51" s="8">
        <f t="shared" si="10"/>
        <v>60519.82099019079</v>
      </c>
      <c r="O51" s="8">
        <f t="shared" si="11"/>
        <v>45405.230980346932</v>
      </c>
      <c r="P51" s="8">
        <f t="shared" si="12"/>
        <v>114667.91300915703</v>
      </c>
    </row>
    <row r="52" spans="1:16" x14ac:dyDescent="0.45">
      <c r="A52" s="15">
        <v>12.25</v>
      </c>
      <c r="B52" s="17">
        <v>3389</v>
      </c>
      <c r="C52" s="18">
        <v>16603</v>
      </c>
      <c r="D52" s="17">
        <v>19992</v>
      </c>
      <c r="E52" s="7">
        <f>SUM(B$3:B52)</f>
        <v>29050</v>
      </c>
      <c r="F52" s="7">
        <f>SUM(C$3:C52)</f>
        <v>204270</v>
      </c>
      <c r="G52" s="7">
        <f>SUM(D$3:D52)</f>
        <v>233320</v>
      </c>
      <c r="H52" s="9">
        <f t="shared" si="4"/>
        <v>0.12577990032862976</v>
      </c>
      <c r="I52" s="9">
        <f t="shared" si="4"/>
        <v>0.35157984599126341</v>
      </c>
      <c r="J52" s="9">
        <f t="shared" si="4"/>
        <v>0.28735228735228735</v>
      </c>
      <c r="K52" s="9">
        <f>SUM(B52:B$123)/SUM(B$2:B$123)</f>
        <v>0.88889369974757426</v>
      </c>
      <c r="L52" s="9">
        <f>SUM(C52:C$123)/SUM(C$2:C$123)</f>
        <v>0.67699645098329453</v>
      </c>
      <c r="M52" s="9">
        <f>SUM(D52:D$123)/SUM(D$2:D$123)</f>
        <v>0.73726946358525303</v>
      </c>
      <c r="N52" s="8">
        <f t="shared" si="10"/>
        <v>54045.364224130324</v>
      </c>
      <c r="O52" s="8">
        <f t="shared" si="11"/>
        <v>32123.052777136432</v>
      </c>
      <c r="P52" s="8">
        <f t="shared" si="12"/>
        <v>90805.002323110166</v>
      </c>
    </row>
    <row r="53" spans="1:16" x14ac:dyDescent="0.45">
      <c r="A53" s="15">
        <v>12.5</v>
      </c>
      <c r="B53" s="17">
        <v>3920</v>
      </c>
      <c r="C53" s="18">
        <v>17533</v>
      </c>
      <c r="D53" s="17">
        <v>21453</v>
      </c>
      <c r="E53" s="7">
        <f>SUM(B$3:B53)</f>
        <v>32970</v>
      </c>
      <c r="F53" s="7">
        <f>SUM(C$3:C53)</f>
        <v>221803</v>
      </c>
      <c r="G53" s="7">
        <f>SUM(D$3:D53)</f>
        <v>254773</v>
      </c>
      <c r="H53" s="9">
        <f t="shared" si="4"/>
        <v>0.14275260977056534</v>
      </c>
      <c r="I53" s="9">
        <f t="shared" si="4"/>
        <v>0.38175681490380475</v>
      </c>
      <c r="J53" s="9">
        <f t="shared" si="4"/>
        <v>0.31377337693127166</v>
      </c>
      <c r="K53" s="9">
        <f>SUM(B53:B$123)/SUM(B$2:B$123)</f>
        <v>0.87422009967137027</v>
      </c>
      <c r="L53" s="9">
        <f>SUM(C53:C$123)/SUM(C$2:C$123)</f>
        <v>0.64842015400873654</v>
      </c>
      <c r="M53" s="9">
        <f>SUM(D53:D$123)/SUM(D$2:D$123)</f>
        <v>0.71264771264771265</v>
      </c>
      <c r="N53" s="8">
        <f t="shared" si="10"/>
        <v>54931.299683890924</v>
      </c>
      <c r="O53" s="8">
        <f t="shared" si="11"/>
        <v>22824.340767498503</v>
      </c>
      <c r="P53" s="8">
        <f t="shared" si="12"/>
        <v>75921.323184862311</v>
      </c>
    </row>
    <row r="54" spans="1:16" x14ac:dyDescent="0.45">
      <c r="A54" s="15">
        <v>12.75</v>
      </c>
      <c r="B54" s="17">
        <v>4090</v>
      </c>
      <c r="C54" s="18">
        <v>17563</v>
      </c>
      <c r="D54" s="17">
        <v>21653</v>
      </c>
      <c r="E54" s="7">
        <f>SUM(B$3:B54)</f>
        <v>37060</v>
      </c>
      <c r="F54" s="7">
        <f>SUM(C$3:C54)</f>
        <v>239366</v>
      </c>
      <c r="G54" s="7">
        <f>SUM(D$3:D54)</f>
        <v>276426</v>
      </c>
      <c r="H54" s="9">
        <f t="shared" si="4"/>
        <v>0.16046138059136036</v>
      </c>
      <c r="I54" s="9">
        <f t="shared" si="4"/>
        <v>0.41198541839499075</v>
      </c>
      <c r="J54" s="9">
        <f t="shared" si="4"/>
        <v>0.34044078254604571</v>
      </c>
      <c r="K54" s="9">
        <f>SUM(B54:B$123)/SUM(B$2:B$123)</f>
        <v>0.85724739022943464</v>
      </c>
      <c r="L54" s="9">
        <f>SUM(C54:C$123)/SUM(C$2:C$123)</f>
        <v>0.61824318509619525</v>
      </c>
      <c r="M54" s="9">
        <f>SUM(D54:D$123)/SUM(D$2:D$123)</f>
        <v>0.68622662306872828</v>
      </c>
      <c r="N54" s="8">
        <f t="shared" si="10"/>
        <v>49913.884644060105</v>
      </c>
      <c r="O54" s="8">
        <f t="shared" si="11"/>
        <v>13941.728308698084</v>
      </c>
      <c r="P54" s="8">
        <f t="shared" si="12"/>
        <v>57615.480121123306</v>
      </c>
    </row>
    <row r="55" spans="1:16" x14ac:dyDescent="0.45">
      <c r="A55" s="15">
        <v>13</v>
      </c>
      <c r="B55" s="17">
        <v>4896</v>
      </c>
      <c r="C55" s="18">
        <v>19043</v>
      </c>
      <c r="D55" s="17">
        <v>23939</v>
      </c>
      <c r="E55" s="7">
        <f>SUM(B$3:B55)</f>
        <v>41956</v>
      </c>
      <c r="F55" s="7">
        <f>SUM(C$3:C55)</f>
        <v>258409</v>
      </c>
      <c r="G55" s="7">
        <f>SUM(D$3:D55)</f>
        <v>300365</v>
      </c>
      <c r="H55" s="9">
        <f t="shared" si="4"/>
        <v>0.18165994830251256</v>
      </c>
      <c r="I55" s="9">
        <f t="shared" si="4"/>
        <v>0.44476132776597832</v>
      </c>
      <c r="J55" s="9">
        <f t="shared" si="4"/>
        <v>0.36992358044989626</v>
      </c>
      <c r="K55" s="9">
        <f>SUM(B55:B$123)/SUM(B$2:B$123)</f>
        <v>0.83953861940863961</v>
      </c>
      <c r="L55" s="9">
        <f>SUM(C55:C$123)/SUM(C$2:C$123)</f>
        <v>0.58801458160500919</v>
      </c>
      <c r="M55" s="9">
        <f>SUM(D55:D$123)/SUM(D$2:D$123)</f>
        <v>0.65955921745395429</v>
      </c>
      <c r="N55" s="8">
        <f t="shared" si="10"/>
        <v>51504.357676871521</v>
      </c>
      <c r="O55" s="8">
        <f t="shared" si="11"/>
        <v>7823.4679609455707</v>
      </c>
      <c r="P55" s="8">
        <f t="shared" si="12"/>
        <v>45669.58211385108</v>
      </c>
    </row>
    <row r="56" spans="1:16" x14ac:dyDescent="0.45">
      <c r="A56" s="15">
        <v>13.25</v>
      </c>
      <c r="B56" s="17">
        <v>4854</v>
      </c>
      <c r="C56" s="18">
        <v>17963</v>
      </c>
      <c r="D56" s="17">
        <v>22817</v>
      </c>
      <c r="E56" s="7">
        <f>SUM(B$3:B56)</f>
        <v>46810</v>
      </c>
      <c r="F56" s="7">
        <f>SUM(C$3:C56)</f>
        <v>276372</v>
      </c>
      <c r="G56" s="7">
        <f>SUM(D$3:D56)</f>
        <v>323182</v>
      </c>
      <c r="H56" s="9">
        <f t="shared" si="4"/>
        <v>0.20267666555535832</v>
      </c>
      <c r="I56" s="9">
        <f t="shared" si="4"/>
        <v>0.47567839230575931</v>
      </c>
      <c r="J56" s="9">
        <f t="shared" si="4"/>
        <v>0.39802454539296644</v>
      </c>
      <c r="K56" s="9">
        <f>SUM(B56:B$123)/SUM(B$2:B$123)</f>
        <v>0.81834005169748747</v>
      </c>
      <c r="L56" s="9">
        <f>SUM(C56:C$123)/SUM(C$2:C$123)</f>
        <v>0.55523867223402168</v>
      </c>
      <c r="M56" s="9">
        <f>SUM(D56:D$123)/SUM(D$2:D$123)</f>
        <v>0.63007641955010374</v>
      </c>
      <c r="N56" s="8">
        <f t="shared" si="10"/>
        <v>43494.1603093413</v>
      </c>
      <c r="O56" s="8">
        <f t="shared" si="11"/>
        <v>2745.661167101237</v>
      </c>
      <c r="P56" s="8">
        <f t="shared" si="12"/>
        <v>29197.587826825566</v>
      </c>
    </row>
    <row r="57" spans="1:16" x14ac:dyDescent="0.45">
      <c r="A57" s="15">
        <v>13.5</v>
      </c>
      <c r="B57" s="17">
        <v>5238</v>
      </c>
      <c r="C57" s="18">
        <v>18898</v>
      </c>
      <c r="D57" s="17">
        <v>24136</v>
      </c>
      <c r="E57" s="7">
        <f>SUM(B$3:B57)</f>
        <v>52048</v>
      </c>
      <c r="F57" s="7">
        <f>SUM(C$3:C57)</f>
        <v>295270</v>
      </c>
      <c r="G57" s="7">
        <f>SUM(D$3:D57)</f>
        <v>347318</v>
      </c>
      <c r="H57" s="9">
        <f t="shared" si="4"/>
        <v>0.22535601556986304</v>
      </c>
      <c r="I57" s="9">
        <f t="shared" si="4"/>
        <v>0.50820473454663118</v>
      </c>
      <c r="J57" s="9">
        <f t="shared" si="4"/>
        <v>0.42774996459206988</v>
      </c>
      <c r="K57" s="9">
        <f>SUM(B57:B$123)/SUM(B$2:B$123)</f>
        <v>0.79732333444464165</v>
      </c>
      <c r="L57" s="9">
        <f>SUM(C57:C$123)/SUM(C$2:C$123)</f>
        <v>0.52432160769424063</v>
      </c>
      <c r="M57" s="9">
        <f>SUM(D57:D$123)/SUM(D$2:D$123)</f>
        <v>0.6019754546070335</v>
      </c>
      <c r="N57" s="8">
        <f t="shared" si="10"/>
        <v>39422.629194078021</v>
      </c>
      <c r="O57" s="8">
        <f t="shared" si="11"/>
        <v>375.50619886712991</v>
      </c>
      <c r="P57" s="8">
        <f t="shared" si="12"/>
        <v>18742.462330941969</v>
      </c>
    </row>
    <row r="58" spans="1:16" x14ac:dyDescent="0.45">
      <c r="A58" s="15">
        <v>13.75</v>
      </c>
      <c r="B58" s="17">
        <v>5267</v>
      </c>
      <c r="C58" s="18">
        <v>17852</v>
      </c>
      <c r="D58" s="17">
        <v>23119</v>
      </c>
      <c r="E58" s="7">
        <f>SUM(B$3:B58)</f>
        <v>57315</v>
      </c>
      <c r="F58" s="7">
        <f>SUM(C$3:C58)</f>
        <v>313122</v>
      </c>
      <c r="G58" s="7">
        <f>SUM(D$3:D58)</f>
        <v>370437</v>
      </c>
      <c r="H58" s="9">
        <f t="shared" si="4"/>
        <v>0.24816092899605557</v>
      </c>
      <c r="I58" s="9">
        <f t="shared" si="4"/>
        <v>0.5389307511454271</v>
      </c>
      <c r="J58" s="9">
        <f t="shared" si="4"/>
        <v>0.45622286674918255</v>
      </c>
      <c r="K58" s="9">
        <f>SUM(B58:B$123)/SUM(B$2:B$123)</f>
        <v>0.77464398443013693</v>
      </c>
      <c r="L58" s="9">
        <f>SUM(C58:C$123)/SUM(C$2:C$123)</f>
        <v>0.49179526545336882</v>
      </c>
      <c r="M58" s="9">
        <f>SUM(D58:D$123)/SUM(D$2:D$123)</f>
        <v>0.57225003540793018</v>
      </c>
      <c r="N58" s="8">
        <f t="shared" si="10"/>
        <v>32745.319614771626</v>
      </c>
      <c r="O58" s="8">
        <f t="shared" si="11"/>
        <v>212.24931798496397</v>
      </c>
      <c r="P58" s="8">
        <f t="shared" si="12"/>
        <v>9211.2866662042634</v>
      </c>
    </row>
    <row r="59" spans="1:16" x14ac:dyDescent="0.45">
      <c r="A59" s="15">
        <v>14</v>
      </c>
      <c r="B59" s="17">
        <v>6108</v>
      </c>
      <c r="C59" s="18">
        <v>19323</v>
      </c>
      <c r="D59" s="17">
        <v>25431</v>
      </c>
      <c r="E59" s="7">
        <f>SUM(B$3:B59)</f>
        <v>63423</v>
      </c>
      <c r="F59" s="7">
        <f>SUM(C$3:C59)</f>
        <v>332445</v>
      </c>
      <c r="G59" s="7">
        <f>SUM(D$3:D59)</f>
        <v>395868</v>
      </c>
      <c r="H59" s="9">
        <f t="shared" si="4"/>
        <v>0.274607181361194</v>
      </c>
      <c r="I59" s="9">
        <f t="shared" si="4"/>
        <v>0.5721885832504312</v>
      </c>
      <c r="J59" s="9">
        <f t="shared" si="4"/>
        <v>0.48754318228002441</v>
      </c>
      <c r="K59" s="9">
        <f>SUM(B59:B$123)/SUM(B$2:B$123)</f>
        <v>0.75183907100394443</v>
      </c>
      <c r="L59" s="9">
        <f>SUM(C59:C$123)/SUM(C$2:C$123)</f>
        <v>0.46106924885457296</v>
      </c>
      <c r="M59" s="9">
        <f>SUM(D59:D$123)/SUM(D$2:D$123)</f>
        <v>0.54377713325081745</v>
      </c>
      <c r="N59" s="8">
        <f t="shared" si="10"/>
        <v>30740.766210016965</v>
      </c>
      <c r="O59" s="8">
        <f t="shared" si="11"/>
        <v>2490.9011944759845</v>
      </c>
      <c r="P59" s="8">
        <f t="shared" si="12"/>
        <v>3695.7094674253526</v>
      </c>
    </row>
    <row r="60" spans="1:16" x14ac:dyDescent="0.45">
      <c r="A60" s="15">
        <v>14.25</v>
      </c>
      <c r="B60" s="17">
        <v>6052</v>
      </c>
      <c r="C60" s="18">
        <v>17464</v>
      </c>
      <c r="D60" s="17">
        <v>23516</v>
      </c>
      <c r="E60" s="7">
        <f>SUM(B$3:B60)</f>
        <v>69475</v>
      </c>
      <c r="F60" s="7">
        <f>SUM(C$3:C60)</f>
        <v>349909</v>
      </c>
      <c r="G60" s="7">
        <f>SUM(D$3:D60)</f>
        <v>419384</v>
      </c>
      <c r="H60" s="9">
        <f t="shared" si="4"/>
        <v>0.30081096644859046</v>
      </c>
      <c r="I60" s="9">
        <f t="shared" si="4"/>
        <v>0.60224679263208991</v>
      </c>
      <c r="J60" s="9">
        <f t="shared" si="4"/>
        <v>0.5165050217681797</v>
      </c>
      <c r="K60" s="9">
        <f>SUM(B60:B$123)/SUM(B$2:B$123)</f>
        <v>0.725392818638806</v>
      </c>
      <c r="L60" s="9">
        <f>SUM(C60:C$123)/SUM(C$2:C$123)</f>
        <v>0.42781141674956885</v>
      </c>
      <c r="M60" s="9">
        <f>SUM(D60:D$123)/SUM(D$2:D$123)</f>
        <v>0.51245681771997564</v>
      </c>
      <c r="N60" s="8">
        <f t="shared" si="10"/>
        <v>24048.629706741998</v>
      </c>
      <c r="O60" s="8">
        <f t="shared" si="11"/>
        <v>6477.8839169830908</v>
      </c>
      <c r="P60" s="8">
        <f t="shared" si="12"/>
        <v>404.86871373262892</v>
      </c>
    </row>
    <row r="61" spans="1:16" x14ac:dyDescent="0.45">
      <c r="A61" s="15">
        <v>14.5</v>
      </c>
      <c r="B61" s="17">
        <v>6317</v>
      </c>
      <c r="C61" s="18">
        <v>17814</v>
      </c>
      <c r="D61" s="17">
        <v>24131</v>
      </c>
      <c r="E61" s="7">
        <f>SUM(B$3:B61)</f>
        <v>75792</v>
      </c>
      <c r="F61" s="7">
        <f>SUM(C$3:C61)</f>
        <v>367723</v>
      </c>
      <c r="G61" s="7">
        <f>SUM(D$3:D61)</f>
        <v>443515</v>
      </c>
      <c r="H61" s="9">
        <f t="shared" si="4"/>
        <v>0.32816214133244431</v>
      </c>
      <c r="I61" s="9">
        <f t="shared" si="4"/>
        <v>0.63290740543126922</v>
      </c>
      <c r="J61" s="9">
        <f t="shared" si="4"/>
        <v>0.54622428306638837</v>
      </c>
      <c r="K61" s="9">
        <f>SUM(B61:B$123)/SUM(B$2:B$123)</f>
        <v>0.6991890335514096</v>
      </c>
      <c r="L61" s="9">
        <f>SUM(C61:C$123)/SUM(C$2:C$123)</f>
        <v>0.39775320736791014</v>
      </c>
      <c r="M61" s="9">
        <f>SUM(D61:D$123)/SUM(D$2:D$123)</f>
        <v>0.48349497823182036</v>
      </c>
      <c r="N61" s="8">
        <f t="shared" si="10"/>
        <v>19200.291751050325</v>
      </c>
      <c r="O61" s="8">
        <f t="shared" si="11"/>
        <v>13145.789234399275</v>
      </c>
      <c r="P61" s="8">
        <f t="shared" si="12"/>
        <v>340.49945570829243</v>
      </c>
    </row>
    <row r="62" spans="1:16" x14ac:dyDescent="0.45">
      <c r="A62" s="24">
        <v>14.75</v>
      </c>
      <c r="B62" s="16">
        <v>6271</v>
      </c>
      <c r="C62" s="25">
        <v>16717</v>
      </c>
      <c r="D62" s="16">
        <v>22988</v>
      </c>
      <c r="E62" s="6">
        <f>SUM(B$3:B62)</f>
        <v>82063</v>
      </c>
      <c r="F62" s="6">
        <f>SUM(C$3:C62)</f>
        <v>384440</v>
      </c>
      <c r="G62" s="6">
        <f>SUM(D$3:D62)</f>
        <v>466503</v>
      </c>
      <c r="H62" s="21">
        <f t="shared" si="4"/>
        <v>0.3553141466667244</v>
      </c>
      <c r="I62" s="21">
        <f t="shared" si="4"/>
        <v>0.66167991380467672</v>
      </c>
      <c r="J62" s="21">
        <f t="shared" si="4"/>
        <v>0.57453584822005876</v>
      </c>
      <c r="K62" s="9">
        <f>SUM(B62:B$123)/SUM(B$2:B$123)</f>
        <v>0.67183785866755574</v>
      </c>
      <c r="L62" s="9">
        <f>SUM(C62:C$123)/SUM(C$2:C$123)</f>
        <v>0.36709259456873078</v>
      </c>
      <c r="M62" s="9">
        <f>SUM(D62:D$123)/SUM(D$2:D$123)</f>
        <v>0.45377571693361168</v>
      </c>
      <c r="N62" s="8">
        <f t="shared" si="10"/>
        <v>13985.965176129897</v>
      </c>
      <c r="O62" s="8">
        <f t="shared" si="11"/>
        <v>20561.346765875594</v>
      </c>
      <c r="P62" s="8">
        <f t="shared" si="12"/>
        <v>3126.4641267761845</v>
      </c>
    </row>
    <row r="63" spans="1:16" x14ac:dyDescent="0.45">
      <c r="A63" s="15">
        <v>15</v>
      </c>
      <c r="B63" s="17">
        <v>6771</v>
      </c>
      <c r="C63" s="18">
        <v>17112</v>
      </c>
      <c r="D63" s="17">
        <v>23883</v>
      </c>
      <c r="E63" s="7">
        <f>SUM(B$3:B63)</f>
        <v>88834</v>
      </c>
      <c r="F63" s="7">
        <f>SUM(C$3:C63)</f>
        <v>401552</v>
      </c>
      <c r="G63" s="7">
        <f>SUM(D$3:D63)</f>
        <v>490386</v>
      </c>
      <c r="H63" s="9">
        <f t="shared" si="4"/>
        <v>0.38463103840941465</v>
      </c>
      <c r="I63" s="9">
        <f t="shared" si="4"/>
        <v>0.69113227746357175</v>
      </c>
      <c r="J63" s="9">
        <f t="shared" si="4"/>
        <v>0.60394967763388818</v>
      </c>
      <c r="K63" s="9">
        <f>SUM(B63:B$123)/SUM(B$2:B$123)</f>
        <v>0.64468585333327555</v>
      </c>
      <c r="L63" s="9">
        <f>SUM(C63:C$123)/SUM(C$2:C$123)</f>
        <v>0.33832008619532328</v>
      </c>
      <c r="M63" s="9">
        <f>SUM(D63:D$123)/SUM(D$2:D$123)</f>
        <v>0.42546415177994124</v>
      </c>
      <c r="N63" s="8">
        <f t="shared" si="10"/>
        <v>10468.357865218895</v>
      </c>
      <c r="O63" s="8">
        <f t="shared" si="11"/>
        <v>31605.61652867755</v>
      </c>
      <c r="P63" s="8">
        <f t="shared" si="12"/>
        <v>9144.7506764395348</v>
      </c>
    </row>
    <row r="64" spans="1:16" x14ac:dyDescent="0.45">
      <c r="A64" s="15">
        <v>15.25</v>
      </c>
      <c r="B64" s="17">
        <v>6462</v>
      </c>
      <c r="C64" s="18">
        <v>15060</v>
      </c>
      <c r="D64" s="17">
        <v>21522</v>
      </c>
      <c r="E64" s="7">
        <f>SUM(B$3:B64)</f>
        <v>95296</v>
      </c>
      <c r="F64" s="7">
        <f>SUM(C$3:C64)</f>
        <v>416612</v>
      </c>
      <c r="G64" s="7">
        <f>SUM(D$3:D64)</f>
        <v>511908</v>
      </c>
      <c r="H64" s="9">
        <f t="shared" si="4"/>
        <v>0.41261003035170746</v>
      </c>
      <c r="I64" s="9">
        <f t="shared" si="4"/>
        <v>0.71705283594317437</v>
      </c>
      <c r="J64" s="9">
        <f t="shared" si="4"/>
        <v>0.63045574624521994</v>
      </c>
      <c r="K64" s="9">
        <f>SUM(B64:B$123)/SUM(B$2:B$123)</f>
        <v>0.61536896159058529</v>
      </c>
      <c r="L64" s="9">
        <f>SUM(C64:C$123)/SUM(C$2:C$123)</f>
        <v>0.30886772253642819</v>
      </c>
      <c r="M64" s="9">
        <f>SUM(D64:D$123)/SUM(D$2:D$123)</f>
        <v>0.39605032236611182</v>
      </c>
      <c r="N64" s="8">
        <f t="shared" si="10"/>
        <v>6377.0569845002947</v>
      </c>
      <c r="O64" s="8">
        <f t="shared" si="11"/>
        <v>38990.411814811065</v>
      </c>
      <c r="P64" s="8">
        <f t="shared" si="12"/>
        <v>16244.625446689379</v>
      </c>
    </row>
    <row r="65" spans="1:16" x14ac:dyDescent="0.45">
      <c r="A65" s="15">
        <v>15.5</v>
      </c>
      <c r="B65" s="17">
        <v>6847</v>
      </c>
      <c r="C65" s="18">
        <v>15295</v>
      </c>
      <c r="D65" s="17">
        <v>22142</v>
      </c>
      <c r="E65" s="7">
        <f>SUM(B$3:B65)</f>
        <v>102143</v>
      </c>
      <c r="F65" s="7">
        <f>SUM(C$3:C65)</f>
        <v>431907</v>
      </c>
      <c r="G65" s="7">
        <f>SUM(D$3:D65)</f>
        <v>534050</v>
      </c>
      <c r="H65" s="9">
        <f t="shared" si="4"/>
        <v>0.44225598482847606</v>
      </c>
      <c r="I65" s="9">
        <f t="shared" si="4"/>
        <v>0.74337786528882666</v>
      </c>
      <c r="J65" s="9">
        <f t="shared" si="4"/>
        <v>0.65772539456749979</v>
      </c>
      <c r="K65" s="9">
        <f>SUM(B65:B$123)/SUM(B$2:B$123)</f>
        <v>0.5873899696482926</v>
      </c>
      <c r="L65" s="9">
        <f>SUM(C65:C$123)/SUM(C$2:C$123)</f>
        <v>0.28294716405682557</v>
      </c>
      <c r="M65" s="9">
        <f>SUM(D65:D$123)/SUM(D$2:D$123)</f>
        <v>0.36954425375478006</v>
      </c>
      <c r="N65" s="8">
        <f t="shared" si="10"/>
        <v>3784.0090523151021</v>
      </c>
      <c r="O65" s="8">
        <f t="shared" si="11"/>
        <v>52859.88706498019</v>
      </c>
      <c r="P65" s="8">
        <f t="shared" si="12"/>
        <v>27714.817090753299</v>
      </c>
    </row>
    <row r="66" spans="1:16" x14ac:dyDescent="0.45">
      <c r="A66" s="15">
        <v>15.75</v>
      </c>
      <c r="B66" s="17">
        <v>6433</v>
      </c>
      <c r="C66" s="18">
        <v>13707</v>
      </c>
      <c r="D66" s="17">
        <v>20140</v>
      </c>
      <c r="E66" s="7">
        <f>SUM(B$3:B66)</f>
        <v>108576</v>
      </c>
      <c r="F66" s="7">
        <f>SUM(C$3:C66)</f>
        <v>445614</v>
      </c>
      <c r="G66" s="7">
        <f>SUM(D$3:D66)</f>
        <v>554190</v>
      </c>
      <c r="H66" s="9">
        <f t="shared" si="4"/>
        <v>0.47010941335908107</v>
      </c>
      <c r="I66" s="9">
        <f t="shared" si="4"/>
        <v>0.76696970427155653</v>
      </c>
      <c r="J66" s="9">
        <f t="shared" si="4"/>
        <v>0.68252941937152467</v>
      </c>
      <c r="K66" s="9">
        <f>SUM(B66:B$123)/SUM(B$2:B$123)</f>
        <v>0.55774401517152394</v>
      </c>
      <c r="L66" s="9">
        <f>SUM(C66:C$123)/SUM(C$2:C$123)</f>
        <v>0.2566221347111734</v>
      </c>
      <c r="M66" s="9">
        <f>SUM(D66:D$123)/SUM(D$2:D$123)</f>
        <v>0.34227460543250016</v>
      </c>
      <c r="N66" s="8">
        <f t="shared" si="10"/>
        <v>1566.1089612668375</v>
      </c>
      <c r="O66" s="8">
        <f t="shared" si="11"/>
        <v>60969.328546156568</v>
      </c>
      <c r="P66" s="8">
        <f t="shared" si="12"/>
        <v>37733.882612318506</v>
      </c>
    </row>
    <row r="67" spans="1:16" x14ac:dyDescent="0.45">
      <c r="A67" s="15">
        <v>16</v>
      </c>
      <c r="B67" s="17">
        <v>7030</v>
      </c>
      <c r="C67" s="18">
        <v>13780</v>
      </c>
      <c r="D67" s="17">
        <v>20810</v>
      </c>
      <c r="E67" s="7">
        <f>SUM(B$3:B67)</f>
        <v>115606</v>
      </c>
      <c r="F67" s="7">
        <f>SUM(C$3:C67)</f>
        <v>459394</v>
      </c>
      <c r="G67" s="7">
        <f>SUM(D$3:D67)</f>
        <v>575000</v>
      </c>
      <c r="H67" s="9">
        <f t="shared" si="4"/>
        <v>0.50054771626132777</v>
      </c>
      <c r="I67" s="9">
        <f t="shared" si="4"/>
        <v>0.79068718739565513</v>
      </c>
      <c r="J67" s="9">
        <f t="shared" si="4"/>
        <v>0.70815860289544497</v>
      </c>
      <c r="K67" s="9">
        <f>SUM(B67:B$123)/SUM(B$2:B$123)</f>
        <v>0.52989058664091893</v>
      </c>
      <c r="L67" s="9">
        <f>SUM(C67:C$123)/SUM(C$2:C$123)</f>
        <v>0.23303029572844342</v>
      </c>
      <c r="M67" s="9">
        <f>SUM(D67:D$123)/SUM(D$2:D$123)</f>
        <v>0.31747058062847539</v>
      </c>
      <c r="N67" s="8">
        <f t="shared" ref="N67:N98" si="13">($A67-V$2)^2*B67</f>
        <v>416.50192523908254</v>
      </c>
      <c r="O67" s="8">
        <f t="shared" ref="O67:O98" si="14">($A67-W$2)^2*C67</f>
        <v>76686.56069734582</v>
      </c>
      <c r="P67" s="8">
        <f t="shared" ref="P67:P98" si="15">($A67-X$2)^2*D67</f>
        <v>54532.038987640444</v>
      </c>
    </row>
    <row r="68" spans="1:16" x14ac:dyDescent="0.45">
      <c r="A68" s="15">
        <v>16.25</v>
      </c>
      <c r="B68" s="17">
        <v>6441</v>
      </c>
      <c r="C68" s="18">
        <v>12185</v>
      </c>
      <c r="D68" s="17">
        <v>18626</v>
      </c>
      <c r="E68" s="7">
        <f>SUM(B$3:B68)</f>
        <v>122047</v>
      </c>
      <c r="F68" s="7">
        <f>SUM(C$3:C68)</f>
        <v>471579</v>
      </c>
      <c r="G68" s="7">
        <f>SUM(D$3:D68)</f>
        <v>593626</v>
      </c>
      <c r="H68" s="9">
        <f t="shared" ref="H68:J123" si="16">E68/E$123</f>
        <v>0.52843578297446736</v>
      </c>
      <c r="I68" s="9">
        <f t="shared" si="16"/>
        <v>0.81165943208848101</v>
      </c>
      <c r="J68" s="9">
        <f t="shared" si="16"/>
        <v>0.73109801530854157</v>
      </c>
      <c r="K68" s="9">
        <f>SUM(B68:B$123)/SUM(B$2:B$123)</f>
        <v>0.49945228373867223</v>
      </c>
      <c r="L68" s="9">
        <f>SUM(C68:C$123)/SUM(C$2:C$123)</f>
        <v>0.20931281260434487</v>
      </c>
      <c r="M68" s="9">
        <f>SUM(D68:D$123)/SUM(D$2:D$123)</f>
        <v>0.29184139710455498</v>
      </c>
      <c r="N68" s="8">
        <f t="shared" si="13"/>
        <v>0.28008079137441672</v>
      </c>
      <c r="O68" s="8">
        <f t="shared" si="14"/>
        <v>82944.290396704091</v>
      </c>
      <c r="P68" s="8">
        <f t="shared" si="15"/>
        <v>65048.818891133524</v>
      </c>
    </row>
    <row r="69" spans="1:16" x14ac:dyDescent="0.45">
      <c r="A69" s="15">
        <v>16.5</v>
      </c>
      <c r="B69" s="17">
        <v>6461</v>
      </c>
      <c r="C69" s="18">
        <v>11825</v>
      </c>
      <c r="D69" s="17">
        <v>18286</v>
      </c>
      <c r="E69" s="7">
        <f>SUM(B$3:B69)</f>
        <v>128508</v>
      </c>
      <c r="F69" s="7">
        <f>SUM(C$3:C69)</f>
        <v>483404</v>
      </c>
      <c r="G69" s="7">
        <f>SUM(D$3:D69)</f>
        <v>611912</v>
      </c>
      <c r="H69" s="9">
        <f t="shared" si="16"/>
        <v>0.55641044514394333</v>
      </c>
      <c r="I69" s="9">
        <f t="shared" si="16"/>
        <v>0.83201206183757137</v>
      </c>
      <c r="J69" s="9">
        <f t="shared" si="16"/>
        <v>0.75361869046079577</v>
      </c>
      <c r="K69" s="9">
        <f>SUM(B69:B$123)/SUM(B$2:B$123)</f>
        <v>0.47156421702553269</v>
      </c>
      <c r="L69" s="9">
        <f>SUM(C69:C$123)/SUM(C$2:C$123)</f>
        <v>0.18834056791151899</v>
      </c>
      <c r="M69" s="9">
        <f>SUM(D69:D$123)/SUM(D$2:D$123)</f>
        <v>0.26890198469145837</v>
      </c>
      <c r="N69" s="8">
        <f t="shared" si="13"/>
        <v>425.39615571450605</v>
      </c>
      <c r="O69" s="8">
        <f t="shared" si="14"/>
        <v>96658.743388116505</v>
      </c>
      <c r="P69" s="8">
        <f t="shared" si="15"/>
        <v>82090.612907337141</v>
      </c>
    </row>
    <row r="70" spans="1:16" x14ac:dyDescent="0.45">
      <c r="A70" s="15">
        <v>16.75</v>
      </c>
      <c r="B70" s="17">
        <v>6088</v>
      </c>
      <c r="C70" s="18">
        <v>10220</v>
      </c>
      <c r="D70" s="17">
        <v>16308</v>
      </c>
      <c r="E70" s="7">
        <f>SUM(B$3:B70)</f>
        <v>134596</v>
      </c>
      <c r="F70" s="7">
        <f>SUM(C$3:C70)</f>
        <v>493624</v>
      </c>
      <c r="G70" s="7">
        <f>SUM(D$3:D70)</f>
        <v>628220</v>
      </c>
      <c r="H70" s="9">
        <f t="shared" si="16"/>
        <v>0.58277010205274526</v>
      </c>
      <c r="I70" s="9">
        <f t="shared" si="16"/>
        <v>0.84960224162917419</v>
      </c>
      <c r="J70" s="9">
        <f t="shared" si="16"/>
        <v>0.77370330001908949</v>
      </c>
      <c r="K70" s="9">
        <f>SUM(B70:B$123)/SUM(B$2:B$123)</f>
        <v>0.44358955485605672</v>
      </c>
      <c r="L70" s="9">
        <f>SUM(C70:C$123)/SUM(C$2:C$123)</f>
        <v>0.1679879381624286</v>
      </c>
      <c r="M70" s="9">
        <f>SUM(D70:D$123)/SUM(D$2:D$123)</f>
        <v>0.24638130953920429</v>
      </c>
      <c r="N70" s="8">
        <f t="shared" si="13"/>
        <v>1562.4104883924363</v>
      </c>
      <c r="O70" s="8">
        <f t="shared" si="14"/>
        <v>98787.747945357944</v>
      </c>
      <c r="P70" s="8">
        <f t="shared" si="15"/>
        <v>91506.698984280534</v>
      </c>
    </row>
    <row r="71" spans="1:16" x14ac:dyDescent="0.45">
      <c r="A71" s="15">
        <v>17</v>
      </c>
      <c r="B71" s="17">
        <v>6361</v>
      </c>
      <c r="C71" s="18">
        <v>10222</v>
      </c>
      <c r="D71" s="17">
        <v>16583</v>
      </c>
      <c r="E71" s="7">
        <f>SUM(B$3:B71)</f>
        <v>140957</v>
      </c>
      <c r="F71" s="7">
        <f>SUM(C$3:C71)</f>
        <v>503846</v>
      </c>
      <c r="G71" s="7">
        <f>SUM(D$3:D71)</f>
        <v>644803</v>
      </c>
      <c r="H71" s="9">
        <f t="shared" si="16"/>
        <v>0.61031178694053922</v>
      </c>
      <c r="I71" s="9">
        <f t="shared" si="16"/>
        <v>0.86719586372602009</v>
      </c>
      <c r="J71" s="9">
        <f t="shared" si="16"/>
        <v>0.79412659412659414</v>
      </c>
      <c r="K71" s="9">
        <f>SUM(B71:B$123)/SUM(B$2:B$123)</f>
        <v>0.41722989794725468</v>
      </c>
      <c r="L71" s="9">
        <f>SUM(C71:C$123)/SUM(C$2:C$123)</f>
        <v>0.15039775837082578</v>
      </c>
      <c r="M71" s="9">
        <f>SUM(D71:D$123)/SUM(D$2:D$123)</f>
        <v>0.22629669998091051</v>
      </c>
      <c r="N71" s="8">
        <f t="shared" si="13"/>
        <v>3641.2580811932162</v>
      </c>
      <c r="O71" s="8">
        <f t="shared" si="14"/>
        <v>115336.25075920005</v>
      </c>
      <c r="P71" s="8">
        <f t="shared" si="15"/>
        <v>113727.00494962391</v>
      </c>
    </row>
    <row r="72" spans="1:16" x14ac:dyDescent="0.45">
      <c r="A72" s="15">
        <v>17.25</v>
      </c>
      <c r="B72" s="17">
        <v>5742</v>
      </c>
      <c r="C72" s="18">
        <v>8591</v>
      </c>
      <c r="D72" s="17">
        <v>14333</v>
      </c>
      <c r="E72" s="7">
        <f>SUM(B$3:B72)</f>
        <v>146699</v>
      </c>
      <c r="F72" s="7">
        <f>SUM(C$3:C72)</f>
        <v>512437</v>
      </c>
      <c r="G72" s="7">
        <f>SUM(D$3:D72)</f>
        <v>659136</v>
      </c>
      <c r="H72" s="9">
        <f t="shared" si="16"/>
        <v>0.63517334245472135</v>
      </c>
      <c r="I72" s="9">
        <f t="shared" si="16"/>
        <v>0.88198228589721961</v>
      </c>
      <c r="J72" s="9">
        <f t="shared" si="16"/>
        <v>0.81177883283146446</v>
      </c>
      <c r="K72" s="9">
        <f>SUM(B72:B$123)/SUM(B$2:B$123)</f>
        <v>0.38968821305946078</v>
      </c>
      <c r="L72" s="9">
        <f>SUM(C72:C$123)/SUM(C$2:C$123)</f>
        <v>0.13280413627397997</v>
      </c>
      <c r="M72" s="9">
        <f>SUM(D72:D$123)/SUM(D$2:D$123)</f>
        <v>0.20587340587340588</v>
      </c>
      <c r="N72" s="8">
        <f t="shared" si="13"/>
        <v>5817.977983533865</v>
      </c>
      <c r="O72" s="8">
        <f t="shared" si="14"/>
        <v>111899.13763642801</v>
      </c>
      <c r="P72" s="8">
        <f t="shared" si="15"/>
        <v>117959.75037688525</v>
      </c>
    </row>
    <row r="73" spans="1:16" x14ac:dyDescent="0.45">
      <c r="A73" s="15">
        <v>17.5</v>
      </c>
      <c r="B73" s="17">
        <v>5876</v>
      </c>
      <c r="C73" s="18">
        <v>8113</v>
      </c>
      <c r="D73" s="17">
        <v>13989</v>
      </c>
      <c r="E73" s="7">
        <f>SUM(B$3:B73)</f>
        <v>152575</v>
      </c>
      <c r="F73" s="7">
        <f>SUM(C$3:C73)</f>
        <v>520550</v>
      </c>
      <c r="G73" s="7">
        <f>SUM(D$3:D73)</f>
        <v>673125</v>
      </c>
      <c r="H73" s="9">
        <f t="shared" si="16"/>
        <v>0.66061508752635745</v>
      </c>
      <c r="I73" s="9">
        <f t="shared" si="16"/>
        <v>0.89594599711534817</v>
      </c>
      <c r="J73" s="9">
        <f t="shared" si="16"/>
        <v>0.82900740795477634</v>
      </c>
      <c r="K73" s="9">
        <f>SUM(B73:B$123)/SUM(B$2:B$123)</f>
        <v>0.3648266575452786</v>
      </c>
      <c r="L73" s="9">
        <f>SUM(C73:C$123)/SUM(C$2:C$123)</f>
        <v>0.11801771410278035</v>
      </c>
      <c r="M73" s="9">
        <f>SUM(D73:D$123)/SUM(D$2:D$123)</f>
        <v>0.1882211671685356</v>
      </c>
      <c r="N73" s="8">
        <f t="shared" si="13"/>
        <v>9278.3749566611441</v>
      </c>
      <c r="O73" s="8">
        <f t="shared" si="14"/>
        <v>120820.2388363965</v>
      </c>
      <c r="P73" s="8">
        <f t="shared" si="15"/>
        <v>136068.6968314898</v>
      </c>
    </row>
    <row r="74" spans="1:16" x14ac:dyDescent="0.45">
      <c r="A74" s="15">
        <v>17.75</v>
      </c>
      <c r="B74" s="17">
        <v>5421</v>
      </c>
      <c r="C74" s="18">
        <v>7132</v>
      </c>
      <c r="D74" s="17">
        <v>12553</v>
      </c>
      <c r="E74" s="7">
        <f>SUM(B$3:B74)</f>
        <v>157996</v>
      </c>
      <c r="F74" s="7">
        <f>SUM(C$3:C74)</f>
        <v>527682</v>
      </c>
      <c r="G74" s="7">
        <f>SUM(D$3:D74)</f>
        <v>685678</v>
      </c>
      <c r="H74" s="9">
        <f t="shared" si="16"/>
        <v>0.68408678596634032</v>
      </c>
      <c r="I74" s="9">
        <f t="shared" si="16"/>
        <v>0.90822125761179751</v>
      </c>
      <c r="J74" s="9">
        <f t="shared" si="16"/>
        <v>0.84446743394111812</v>
      </c>
      <c r="K74" s="9">
        <f>SUM(B74:B$123)/SUM(B$2:B$123)</f>
        <v>0.3393849124736425</v>
      </c>
      <c r="L74" s="9">
        <f>SUM(C74:C$123)/SUM(C$2:C$123)</f>
        <v>0.10405400288465179</v>
      </c>
      <c r="M74" s="9">
        <f>SUM(D74:D$123)/SUM(D$2:D$123)</f>
        <v>0.17099259204522363</v>
      </c>
      <c r="N74" s="8">
        <f t="shared" si="13"/>
        <v>12304.727917228631</v>
      </c>
      <c r="O74" s="8">
        <f t="shared" si="14"/>
        <v>120418.09352436606</v>
      </c>
      <c r="P74" s="8">
        <f t="shared" si="15"/>
        <v>142460.59348020051</v>
      </c>
    </row>
    <row r="75" spans="1:16" x14ac:dyDescent="0.45">
      <c r="A75" s="15">
        <v>18</v>
      </c>
      <c r="B75" s="17">
        <v>5643</v>
      </c>
      <c r="C75" s="18">
        <v>6802</v>
      </c>
      <c r="D75" s="17">
        <v>12445</v>
      </c>
      <c r="E75" s="7">
        <f>SUM(B$3:B75)</f>
        <v>163639</v>
      </c>
      <c r="F75" s="7">
        <f>SUM(C$3:C75)</f>
        <v>534484</v>
      </c>
      <c r="G75" s="7">
        <f>SUM(D$3:D75)</f>
        <v>698123</v>
      </c>
      <c r="H75" s="9">
        <f t="shared" si="16"/>
        <v>0.70851969397165726</v>
      </c>
      <c r="I75" s="9">
        <f t="shared" si="16"/>
        <v>0.91992853774315586</v>
      </c>
      <c r="J75" s="9">
        <f t="shared" si="16"/>
        <v>0.85979444926813353</v>
      </c>
      <c r="K75" s="9">
        <f>SUM(B75:B$123)/SUM(B$2:B$123)</f>
        <v>0.31591321403365963</v>
      </c>
      <c r="L75" s="9">
        <f>SUM(C75:C$123)/SUM(C$2:C$123)</f>
        <v>9.1778742388202536E-2</v>
      </c>
      <c r="M75" s="9">
        <f>SUM(D75:D$123)/SUM(D$2:D$123)</f>
        <v>0.15553256605888185</v>
      </c>
      <c r="N75" s="8">
        <f t="shared" si="13"/>
        <v>17412.172496638661</v>
      </c>
      <c r="O75" s="8">
        <f t="shared" si="14"/>
        <v>129246.27329572945</v>
      </c>
      <c r="P75" s="8">
        <f t="shared" si="15"/>
        <v>162975.0231559847</v>
      </c>
    </row>
    <row r="76" spans="1:16" x14ac:dyDescent="0.45">
      <c r="A76" s="15">
        <v>18.25</v>
      </c>
      <c r="B76" s="17">
        <v>5179</v>
      </c>
      <c r="C76" s="18">
        <v>5731</v>
      </c>
      <c r="D76" s="17">
        <v>10910</v>
      </c>
      <c r="E76" s="7">
        <f>SUM(B$3:B76)</f>
        <v>168818</v>
      </c>
      <c r="F76" s="7">
        <f>SUM(C$3:C76)</f>
        <v>540215</v>
      </c>
      <c r="G76" s="7">
        <f>SUM(D$3:D76)</f>
        <v>709033</v>
      </c>
      <c r="H76" s="9">
        <f t="shared" si="16"/>
        <v>0.73094358738996967</v>
      </c>
      <c r="I76" s="9">
        <f t="shared" si="16"/>
        <v>0.92979246341690103</v>
      </c>
      <c r="J76" s="9">
        <f t="shared" si="16"/>
        <v>0.8732309890204627</v>
      </c>
      <c r="K76" s="9">
        <f>SUM(B76:B$123)/SUM(B$2:B$123)</f>
        <v>0.29148030602834268</v>
      </c>
      <c r="L76" s="9">
        <f>SUM(C76:C$123)/SUM(C$2:C$123)</f>
        <v>8.0071462256844167E-2</v>
      </c>
      <c r="M76" s="9">
        <f>SUM(D76:D$123)/SUM(D$2:D$123)</f>
        <v>0.14020555073186652</v>
      </c>
      <c r="N76" s="8">
        <f t="shared" si="13"/>
        <v>20852.831562619653</v>
      </c>
      <c r="O76" s="8">
        <f t="shared" si="14"/>
        <v>121744.98284442921</v>
      </c>
      <c r="P76" s="8">
        <f t="shared" si="15"/>
        <v>163295.60300483761</v>
      </c>
    </row>
    <row r="77" spans="1:16" x14ac:dyDescent="0.45">
      <c r="A77" s="15">
        <v>18.5</v>
      </c>
      <c r="B77" s="17">
        <v>5063</v>
      </c>
      <c r="C77" s="18">
        <v>5477</v>
      </c>
      <c r="D77" s="17">
        <v>10540</v>
      </c>
      <c r="E77" s="7">
        <f>SUM(B$3:B77)</f>
        <v>173881</v>
      </c>
      <c r="F77" s="7">
        <f>SUM(C$3:C77)</f>
        <v>545692</v>
      </c>
      <c r="G77" s="7">
        <f>SUM(D$3:D77)</f>
        <v>719573</v>
      </c>
      <c r="H77" s="9">
        <f t="shared" si="16"/>
        <v>0.75286522716153081</v>
      </c>
      <c r="I77" s="9">
        <f t="shared" si="16"/>
        <v>0.93921921632478833</v>
      </c>
      <c r="J77" s="9">
        <f t="shared" si="16"/>
        <v>0.88621184410658094</v>
      </c>
      <c r="K77" s="9">
        <f>SUM(B77:B$123)/SUM(B$2:B$123)</f>
        <v>0.26905641261003033</v>
      </c>
      <c r="L77" s="9">
        <f>SUM(C77:C$123)/SUM(C$2:C$123)</f>
        <v>7.0207536583098973E-2</v>
      </c>
      <c r="M77" s="9">
        <f>SUM(D77:D$123)/SUM(D$2:D$123)</f>
        <v>0.1267690109795373</v>
      </c>
      <c r="N77" s="8">
        <f t="shared" si="13"/>
        <v>25781.89761793943</v>
      </c>
      <c r="O77" s="8">
        <f t="shared" si="14"/>
        <v>129313.36534394442</v>
      </c>
      <c r="P77" s="8">
        <f t="shared" si="15"/>
        <v>178804.88181757243</v>
      </c>
    </row>
    <row r="78" spans="1:16" x14ac:dyDescent="0.45">
      <c r="A78" s="15">
        <v>18.75</v>
      </c>
      <c r="B78" s="17">
        <v>4603</v>
      </c>
      <c r="C78" s="18">
        <v>4674</v>
      </c>
      <c r="D78" s="17">
        <v>9277</v>
      </c>
      <c r="E78" s="7">
        <f>SUM(B$3:B78)</f>
        <v>178484</v>
      </c>
      <c r="F78" s="7">
        <f>SUM(C$3:C78)</f>
        <v>550366</v>
      </c>
      <c r="G78" s="7">
        <f>SUM(D$3:D78)</f>
        <v>728850</v>
      </c>
      <c r="H78" s="9">
        <f t="shared" si="16"/>
        <v>0.77279517143735466</v>
      </c>
      <c r="I78" s="9">
        <f t="shared" si="16"/>
        <v>0.94726388367762127</v>
      </c>
      <c r="J78" s="9">
        <f t="shared" si="16"/>
        <v>0.89763721342668712</v>
      </c>
      <c r="K78" s="9">
        <f>SUM(B78:B$123)/SUM(B$2:B$123)</f>
        <v>0.24713477283846916</v>
      </c>
      <c r="L78" s="9">
        <f>SUM(C78:C$123)/SUM(C$2:C$123)</f>
        <v>6.0780783675211614E-2</v>
      </c>
      <c r="M78" s="9">
        <f>SUM(D78:D$123)/SUM(D$2:D$123)</f>
        <v>0.11378815589341905</v>
      </c>
      <c r="N78" s="8">
        <f t="shared" si="13"/>
        <v>28920.716682760627</v>
      </c>
      <c r="O78" s="8">
        <f t="shared" si="14"/>
        <v>122002.02865129843</v>
      </c>
      <c r="P78" s="8">
        <f t="shared" si="15"/>
        <v>177063.64001385297</v>
      </c>
    </row>
    <row r="79" spans="1:16" x14ac:dyDescent="0.45">
      <c r="A79" s="15">
        <v>19</v>
      </c>
      <c r="B79" s="17">
        <v>4714</v>
      </c>
      <c r="C79" s="18">
        <v>4385</v>
      </c>
      <c r="D79" s="17">
        <v>9099</v>
      </c>
      <c r="E79" s="7">
        <f>SUM(B$3:B79)</f>
        <v>183198</v>
      </c>
      <c r="F79" s="7">
        <f>SUM(C$3:C79)</f>
        <v>554751</v>
      </c>
      <c r="G79" s="7">
        <f>SUM(D$3:D79)</f>
        <v>737949</v>
      </c>
      <c r="H79" s="9">
        <f t="shared" si="16"/>
        <v>0.79320572049584559</v>
      </c>
      <c r="I79" s="9">
        <f t="shared" si="16"/>
        <v>0.95481113792284422</v>
      </c>
      <c r="J79" s="9">
        <f t="shared" si="16"/>
        <v>0.90884336147494038</v>
      </c>
      <c r="K79" s="9">
        <f>SUM(B79:B$123)/SUM(B$2:B$123)</f>
        <v>0.22720482856264532</v>
      </c>
      <c r="L79" s="9">
        <f>SUM(C79:C$123)/SUM(C$2:C$123)</f>
        <v>5.2736116322378769E-2</v>
      </c>
      <c r="M79" s="9">
        <f>SUM(D79:D$123)/SUM(D$2:D$123)</f>
        <v>0.10236278657331289</v>
      </c>
      <c r="N79" s="8">
        <f t="shared" si="13"/>
        <v>35820.798948018659</v>
      </c>
      <c r="O79" s="8">
        <f t="shared" si="14"/>
        <v>125934.10079229744</v>
      </c>
      <c r="P79" s="8">
        <f t="shared" si="15"/>
        <v>194110.76393742213</v>
      </c>
    </row>
    <row r="80" spans="1:16" x14ac:dyDescent="0.45">
      <c r="A80" s="15">
        <v>19.25</v>
      </c>
      <c r="B80" s="17">
        <v>4138</v>
      </c>
      <c r="C80" s="18">
        <v>3525</v>
      </c>
      <c r="D80" s="17">
        <v>7663</v>
      </c>
      <c r="E80" s="7">
        <f>SUM(B$3:B80)</f>
        <v>187336</v>
      </c>
      <c r="F80" s="7">
        <f>SUM(C$3:C80)</f>
        <v>558276</v>
      </c>
      <c r="G80" s="7">
        <f>SUM(D$3:D80)</f>
        <v>745612</v>
      </c>
      <c r="H80" s="9">
        <f t="shared" si="16"/>
        <v>0.81112232041184795</v>
      </c>
      <c r="I80" s="9">
        <f t="shared" si="16"/>
        <v>0.96087820091358778</v>
      </c>
      <c r="J80" s="9">
        <f t="shared" si="16"/>
        <v>0.91828096038622353</v>
      </c>
      <c r="K80" s="9">
        <f>SUM(B80:B$123)/SUM(B$2:B$123)</f>
        <v>0.20679427950415441</v>
      </c>
      <c r="L80" s="9">
        <f>SUM(C80:C$123)/SUM(C$2:C$123)</f>
        <v>4.5188862077155827E-2</v>
      </c>
      <c r="M80" s="9">
        <f>SUM(D80:D$123)/SUM(D$2:D$123)</f>
        <v>9.1156638525059577E-2</v>
      </c>
      <c r="N80" s="8">
        <f t="shared" si="13"/>
        <v>37405.901827047572</v>
      </c>
      <c r="O80" s="8">
        <f t="shared" si="14"/>
        <v>110901.12640596036</v>
      </c>
      <c r="P80" s="8">
        <f t="shared" si="15"/>
        <v>181652.11395157964</v>
      </c>
    </row>
    <row r="81" spans="1:16" x14ac:dyDescent="0.45">
      <c r="A81" s="15">
        <v>19.5</v>
      </c>
      <c r="B81" s="17">
        <v>4155</v>
      </c>
      <c r="C81" s="18">
        <v>3332</v>
      </c>
      <c r="D81" s="17">
        <v>7487</v>
      </c>
      <c r="E81" s="7">
        <f>SUM(B$3:B81)</f>
        <v>191491</v>
      </c>
      <c r="F81" s="7">
        <f>SUM(C$3:C81)</f>
        <v>561608</v>
      </c>
      <c r="G81" s="7">
        <f>SUM(D$3:D81)</f>
        <v>753099</v>
      </c>
      <c r="H81" s="9">
        <f t="shared" si="16"/>
        <v>0.8291125264657363</v>
      </c>
      <c r="I81" s="9">
        <f t="shared" si="16"/>
        <v>0.96661308144838431</v>
      </c>
      <c r="J81" s="9">
        <f t="shared" si="16"/>
        <v>0.92750180118601167</v>
      </c>
      <c r="K81" s="9">
        <f>SUM(B81:B$123)/SUM(B$2:B$123)</f>
        <v>0.18887767958815202</v>
      </c>
      <c r="L81" s="9">
        <f>SUM(C81:C$123)/SUM(C$2:C$123)</f>
        <v>3.9121799086412189E-2</v>
      </c>
      <c r="M81" s="9">
        <f>SUM(D81:D$123)/SUM(D$2:D$123)</f>
        <v>8.1719039613776454E-2</v>
      </c>
      <c r="N81" s="8">
        <f t="shared" si="13"/>
        <v>44065.462221074529</v>
      </c>
      <c r="O81" s="8">
        <f t="shared" si="14"/>
        <v>114382.0011778514</v>
      </c>
      <c r="P81" s="8">
        <f t="shared" si="15"/>
        <v>196174.26120900019</v>
      </c>
    </row>
    <row r="82" spans="1:16" x14ac:dyDescent="0.45">
      <c r="A82" s="15">
        <v>19.75</v>
      </c>
      <c r="B82" s="17">
        <v>3802</v>
      </c>
      <c r="C82" s="18">
        <v>2819</v>
      </c>
      <c r="D82" s="17">
        <v>6621</v>
      </c>
      <c r="E82" s="7">
        <f>SUM(B$3:B82)</f>
        <v>195293</v>
      </c>
      <c r="F82" s="7">
        <f>SUM(C$3:C82)</f>
        <v>564427</v>
      </c>
      <c r="G82" s="7">
        <f>SUM(D$3:D82)</f>
        <v>759720</v>
      </c>
      <c r="H82" s="9">
        <f t="shared" si="16"/>
        <v>0.8455743227152871</v>
      </c>
      <c r="I82" s="9">
        <f t="shared" si="16"/>
        <v>0.97146501068835778</v>
      </c>
      <c r="J82" s="9">
        <f t="shared" si="16"/>
        <v>0.93565609355083035</v>
      </c>
      <c r="K82" s="9">
        <f>SUM(B82:B$123)/SUM(B$2:B$123)</f>
        <v>0.17088747353426365</v>
      </c>
      <c r="L82" s="9">
        <f>SUM(C82:C$123)/SUM(C$2:C$123)</f>
        <v>3.3386918551615644E-2</v>
      </c>
      <c r="M82" s="9">
        <f>SUM(D82:D$123)/SUM(D$2:D$123)</f>
        <v>7.2498198813988293E-2</v>
      </c>
      <c r="N82" s="8">
        <f t="shared" si="13"/>
        <v>46750.164536189484</v>
      </c>
      <c r="O82" s="8">
        <f t="shared" si="14"/>
        <v>105206.06923352349</v>
      </c>
      <c r="P82" s="8">
        <f t="shared" si="15"/>
        <v>190842.90060094048</v>
      </c>
    </row>
    <row r="83" spans="1:16" x14ac:dyDescent="0.45">
      <c r="A83" s="15">
        <v>20</v>
      </c>
      <c r="B83" s="17">
        <v>3736</v>
      </c>
      <c r="C83" s="18">
        <v>2541</v>
      </c>
      <c r="D83" s="17">
        <v>6277</v>
      </c>
      <c r="E83" s="7">
        <f>SUM(B$3:B83)</f>
        <v>199029</v>
      </c>
      <c r="F83" s="7">
        <f>SUM(C$3:C83)</f>
        <v>566968</v>
      </c>
      <c r="G83" s="7">
        <f>SUM(D$3:D83)</f>
        <v>765997</v>
      </c>
      <c r="H83" s="9">
        <f t="shared" si="16"/>
        <v>0.86175035395892774</v>
      </c>
      <c r="I83" s="9">
        <f t="shared" si="16"/>
        <v>0.97583845949955761</v>
      </c>
      <c r="J83" s="9">
        <f t="shared" si="16"/>
        <v>0.94338672233409071</v>
      </c>
      <c r="K83" s="9">
        <f>SUM(B83:B$123)/SUM(B$2:B$123)</f>
        <v>0.15442567728471288</v>
      </c>
      <c r="L83" s="9">
        <f>SUM(C83:C$123)/SUM(C$2:C$123)</f>
        <v>2.8534989311642219E-2</v>
      </c>
      <c r="M83" s="9">
        <f>SUM(D83:D$123)/SUM(D$2:D$123)</f>
        <v>6.4343906449169611E-2</v>
      </c>
      <c r="N83" s="8">
        <f t="shared" si="13"/>
        <v>52722.433173305944</v>
      </c>
      <c r="O83" s="8">
        <f t="shared" si="14"/>
        <v>102751.35754328893</v>
      </c>
      <c r="P83" s="8">
        <f t="shared" si="15"/>
        <v>198169.73824697573</v>
      </c>
    </row>
    <row r="84" spans="1:16" x14ac:dyDescent="0.45">
      <c r="A84" s="15">
        <v>20.25</v>
      </c>
      <c r="B84" s="17">
        <v>3281</v>
      </c>
      <c r="C84" s="18">
        <v>2247</v>
      </c>
      <c r="D84" s="17">
        <v>5528</v>
      </c>
      <c r="E84" s="7">
        <f>SUM(B$3:B84)</f>
        <v>202310</v>
      </c>
      <c r="F84" s="7">
        <f>SUM(C$3:C84)</f>
        <v>569215</v>
      </c>
      <c r="G84" s="7">
        <f>SUM(D$3:D84)</f>
        <v>771525</v>
      </c>
      <c r="H84" s="9">
        <f t="shared" si="16"/>
        <v>0.87595633857091515</v>
      </c>
      <c r="I84" s="9">
        <f t="shared" si="16"/>
        <v>0.97970588944004022</v>
      </c>
      <c r="J84" s="9">
        <f t="shared" si="16"/>
        <v>0.95019489756331865</v>
      </c>
      <c r="K84" s="9">
        <f>SUM(B84:B$123)/SUM(B$2:B$123)</f>
        <v>0.13824964604107223</v>
      </c>
      <c r="L84" s="9">
        <f>SUM(C84:C$123)/SUM(C$2:C$123)</f>
        <v>2.4161540500442336E-2</v>
      </c>
      <c r="M84" s="9">
        <f>SUM(D84:D$123)/SUM(D$2:D$123)</f>
        <v>5.6613277665909248E-2</v>
      </c>
      <c r="N84" s="8">
        <f t="shared" si="13"/>
        <v>52669.228387693387</v>
      </c>
      <c r="O84" s="8">
        <f t="shared" si="14"/>
        <v>98147.587930893205</v>
      </c>
      <c r="P84" s="8">
        <f t="shared" si="15"/>
        <v>190399.05823778082</v>
      </c>
    </row>
    <row r="85" spans="1:16" x14ac:dyDescent="0.45">
      <c r="A85" s="15">
        <v>20.5</v>
      </c>
      <c r="B85" s="17">
        <v>3303</v>
      </c>
      <c r="C85" s="18">
        <v>1897</v>
      </c>
      <c r="D85" s="17">
        <v>5200</v>
      </c>
      <c r="E85" s="7">
        <f>SUM(B$3:B85)</f>
        <v>205613</v>
      </c>
      <c r="F85" s="7">
        <f>SUM(C$3:C85)</f>
        <v>571112</v>
      </c>
      <c r="G85" s="7">
        <f>SUM(D$3:D85)</f>
        <v>776725</v>
      </c>
      <c r="H85" s="9">
        <f t="shared" si="16"/>
        <v>0.89025757818487261</v>
      </c>
      <c r="I85" s="9">
        <f t="shared" si="16"/>
        <v>0.98297091596300212</v>
      </c>
      <c r="J85" s="9">
        <f t="shared" si="16"/>
        <v>0.95659911449385138</v>
      </c>
      <c r="K85" s="9">
        <f>SUM(B85:B$123)/SUM(B$2:B$123)</f>
        <v>0.12404366142908482</v>
      </c>
      <c r="L85" s="9">
        <f>SUM(C85:C$123)/SUM(C$2:C$123)</f>
        <v>2.0294110559959794E-2</v>
      </c>
      <c r="M85" s="9">
        <f>SUM(D85:D$123)/SUM(D$2:D$123)</f>
        <v>4.9805102436681382E-2</v>
      </c>
      <c r="N85" s="8">
        <f t="shared" si="13"/>
        <v>59845.717825252592</v>
      </c>
      <c r="O85" s="8">
        <f t="shared" si="14"/>
        <v>89247.037128963959</v>
      </c>
      <c r="P85" s="8">
        <f t="shared" si="15"/>
        <v>194685.7111188971</v>
      </c>
    </row>
    <row r="86" spans="1:16" x14ac:dyDescent="0.45">
      <c r="A86" s="15">
        <v>20.75</v>
      </c>
      <c r="B86" s="17">
        <v>2833</v>
      </c>
      <c r="C86" s="18">
        <v>1587</v>
      </c>
      <c r="D86" s="17">
        <v>4420</v>
      </c>
      <c r="E86" s="7">
        <f>SUM(B$3:B86)</f>
        <v>208446</v>
      </c>
      <c r="F86" s="7">
        <f>SUM(C$3:C86)</f>
        <v>572699</v>
      </c>
      <c r="G86" s="7">
        <f>SUM(D$3:D86)</f>
        <v>781145</v>
      </c>
      <c r="H86" s="9">
        <f t="shared" si="16"/>
        <v>0.90252382457492453</v>
      </c>
      <c r="I86" s="9">
        <f t="shared" si="16"/>
        <v>0.98570238517330289</v>
      </c>
      <c r="J86" s="9">
        <f t="shared" si="16"/>
        <v>0.96204269888480409</v>
      </c>
      <c r="K86" s="9">
        <f>SUM(B86:B$123)/SUM(B$2:B$123)</f>
        <v>0.10974242181512736</v>
      </c>
      <c r="L86" s="9">
        <f>SUM(C86:C$123)/SUM(C$2:C$123)</f>
        <v>1.7029084036997898E-2</v>
      </c>
      <c r="M86" s="9">
        <f>SUM(D86:D$123)/SUM(D$2:D$123)</f>
        <v>4.3400885506148665E-2</v>
      </c>
      <c r="N86" s="8">
        <f t="shared" si="13"/>
        <v>57536.506629593212</v>
      </c>
      <c r="O86" s="8">
        <f t="shared" si="14"/>
        <v>80204.484979256784</v>
      </c>
      <c r="P86" s="8">
        <f t="shared" si="15"/>
        <v>179281.6247105565</v>
      </c>
    </row>
    <row r="87" spans="1:16" x14ac:dyDescent="0.45">
      <c r="A87" s="15">
        <v>21</v>
      </c>
      <c r="B87" s="17">
        <v>2926</v>
      </c>
      <c r="C87" s="18">
        <v>1497</v>
      </c>
      <c r="D87" s="17">
        <v>4423</v>
      </c>
      <c r="E87" s="7">
        <f>SUM(B$3:B87)</f>
        <v>211372</v>
      </c>
      <c r="F87" s="7">
        <f>SUM(C$3:C87)</f>
        <v>574196</v>
      </c>
      <c r="G87" s="7">
        <f>SUM(D$3:D87)</f>
        <v>785568</v>
      </c>
      <c r="H87" s="9">
        <f t="shared" si="16"/>
        <v>0.91519273983694072</v>
      </c>
      <c r="I87" s="9">
        <f t="shared" si="16"/>
        <v>0.98827895064766969</v>
      </c>
      <c r="J87" s="9">
        <f t="shared" si="16"/>
        <v>0.96748997801629377</v>
      </c>
      <c r="K87" s="9">
        <f>SUM(B87:B$123)/SUM(B$2:B$123)</f>
        <v>9.7476175425075445E-2</v>
      </c>
      <c r="L87" s="9">
        <f>SUM(C87:C$123)/SUM(C$2:C$123)</f>
        <v>1.4297614826697143E-2</v>
      </c>
      <c r="M87" s="9">
        <f>SUM(D87:D$123)/SUM(D$2:D$123)</f>
        <v>3.7957301115195852E-2</v>
      </c>
      <c r="N87" s="8">
        <f t="shared" si="13"/>
        <v>66201.302434810263</v>
      </c>
      <c r="O87" s="8">
        <f t="shared" si="14"/>
        <v>81070.704261782928</v>
      </c>
      <c r="P87" s="8">
        <f t="shared" si="15"/>
        <v>193764.32001188531</v>
      </c>
    </row>
    <row r="88" spans="1:16" x14ac:dyDescent="0.45">
      <c r="A88" s="15">
        <v>21.25</v>
      </c>
      <c r="B88" s="17">
        <v>2477</v>
      </c>
      <c r="C88" s="18">
        <v>1234</v>
      </c>
      <c r="D88" s="17">
        <v>3711</v>
      </c>
      <c r="E88" s="7">
        <f>SUM(B$3:B88)</f>
        <v>213849</v>
      </c>
      <c r="F88" s="7">
        <f>SUM(C$3:C88)</f>
        <v>575430</v>
      </c>
      <c r="G88" s="7">
        <f>SUM(D$3:D88)</f>
        <v>789279</v>
      </c>
      <c r="H88" s="9">
        <f t="shared" si="16"/>
        <v>0.92591758710420469</v>
      </c>
      <c r="I88" s="9">
        <f t="shared" si="16"/>
        <v>0.99040285298258535</v>
      </c>
      <c r="J88" s="9">
        <f t="shared" si="16"/>
        <v>0.9720603720603721</v>
      </c>
      <c r="K88" s="9">
        <f>SUM(B88:B$123)/SUM(B$2:B$123)</f>
        <v>8.4807260163059242E-2</v>
      </c>
      <c r="L88" s="9">
        <f>SUM(C88:C$123)/SUM(C$2:C$123)</f>
        <v>1.1721049352330268E-2</v>
      </c>
      <c r="M88" s="9">
        <f>SUM(D88:D$123)/SUM(D$2:D$123)</f>
        <v>3.2510021983706193E-2</v>
      </c>
      <c r="N88" s="8">
        <f t="shared" si="13"/>
        <v>62088.447133882</v>
      </c>
      <c r="O88" s="8">
        <f t="shared" si="14"/>
        <v>71445.473413086322</v>
      </c>
      <c r="P88" s="8">
        <f t="shared" si="15"/>
        <v>175085.8743590134</v>
      </c>
    </row>
    <row r="89" spans="1:16" x14ac:dyDescent="0.45">
      <c r="A89" s="15">
        <v>21.5</v>
      </c>
      <c r="B89" s="17">
        <v>2388</v>
      </c>
      <c r="C89" s="18">
        <v>1120</v>
      </c>
      <c r="D89" s="17">
        <v>3508</v>
      </c>
      <c r="E89" s="7">
        <f>SUM(B$3:B89)</f>
        <v>216237</v>
      </c>
      <c r="F89" s="7">
        <f>SUM(C$3:C89)</f>
        <v>576550</v>
      </c>
      <c r="G89" s="7">
        <f>SUM(D$3:D89)</f>
        <v>792787</v>
      </c>
      <c r="H89" s="9">
        <f t="shared" si="16"/>
        <v>0.9362570845907715</v>
      </c>
      <c r="I89" s="9">
        <f t="shared" si="16"/>
        <v>0.9923305439186515</v>
      </c>
      <c r="J89" s="9">
        <f t="shared" si="16"/>
        <v>0.97638075532812374</v>
      </c>
      <c r="K89" s="9">
        <f>SUM(B89:B$123)/SUM(B$2:B$123)</f>
        <v>7.4082412895795355E-2</v>
      </c>
      <c r="L89" s="9">
        <f>SUM(C89:C$123)/SUM(C$2:C$123)</f>
        <v>9.5971470174146221E-3</v>
      </c>
      <c r="M89" s="9">
        <f>SUM(D89:D$123)/SUM(D$2:D$123)</f>
        <v>2.793962793962794E-2</v>
      </c>
      <c r="N89" s="8">
        <f t="shared" si="13"/>
        <v>65984.697913977201</v>
      </c>
      <c r="O89" s="8">
        <f t="shared" si="14"/>
        <v>69176.223793080047</v>
      </c>
      <c r="P89" s="8">
        <f t="shared" si="15"/>
        <v>177775.38861890192</v>
      </c>
    </row>
    <row r="90" spans="1:16" x14ac:dyDescent="0.45">
      <c r="A90" s="15">
        <v>21.75</v>
      </c>
      <c r="B90" s="17">
        <v>2050</v>
      </c>
      <c r="C90" s="18">
        <v>868</v>
      </c>
      <c r="D90" s="17">
        <v>2918</v>
      </c>
      <c r="E90" s="7">
        <f>SUM(B$3:B90)</f>
        <v>218287</v>
      </c>
      <c r="F90" s="7">
        <f>SUM(C$3:C90)</f>
        <v>577418</v>
      </c>
      <c r="G90" s="7">
        <f>SUM(D$3:D90)</f>
        <v>795705</v>
      </c>
      <c r="H90" s="9">
        <f t="shared" si="16"/>
        <v>0.94513311886525309</v>
      </c>
      <c r="I90" s="9">
        <f t="shared" si="16"/>
        <v>0.99382450439410264</v>
      </c>
      <c r="J90" s="9">
        <f t="shared" si="16"/>
        <v>0.97997450629029581</v>
      </c>
      <c r="K90" s="9">
        <f>SUM(B90:B$123)/SUM(B$2:B$123)</f>
        <v>6.3742915409228482E-2</v>
      </c>
      <c r="L90" s="9">
        <f>SUM(C90:C$123)/SUM(C$2:C$123)</f>
        <v>7.6694560813485571E-3</v>
      </c>
      <c r="M90" s="9">
        <f>SUM(D90:D$123)/SUM(D$2:D$123)</f>
        <v>2.361924467187625E-2</v>
      </c>
      <c r="N90" s="8">
        <f t="shared" si="13"/>
        <v>62161.289344510929</v>
      </c>
      <c r="O90" s="8">
        <f t="shared" si="14"/>
        <v>57076.646131657428</v>
      </c>
      <c r="P90" s="8">
        <f t="shared" si="15"/>
        <v>158444.56501679122</v>
      </c>
    </row>
    <row r="91" spans="1:16" x14ac:dyDescent="0.45">
      <c r="A91" s="15">
        <v>22</v>
      </c>
      <c r="B91" s="17">
        <v>1984</v>
      </c>
      <c r="C91" s="18">
        <v>760</v>
      </c>
      <c r="D91" s="17">
        <v>2744</v>
      </c>
      <c r="E91" s="7">
        <f>SUM(B$3:B91)</f>
        <v>220271</v>
      </c>
      <c r="F91" s="7">
        <f>SUM(C$3:C91)</f>
        <v>578178</v>
      </c>
      <c r="G91" s="7">
        <f>SUM(D$3:D91)</f>
        <v>798449</v>
      </c>
      <c r="H91" s="9">
        <f t="shared" si="16"/>
        <v>0.95372338813382462</v>
      </c>
      <c r="I91" s="9">
        <f t="shared" si="16"/>
        <v>0.99513258038643315</v>
      </c>
      <c r="J91" s="9">
        <f t="shared" si="16"/>
        <v>0.98335396230133076</v>
      </c>
      <c r="K91" s="9">
        <f>SUM(B91:B$123)/SUM(B$2:B$123)</f>
        <v>5.4866881134746859E-2</v>
      </c>
      <c r="L91" s="9">
        <f>SUM(C91:C$123)/SUM(C$2:C$123)</f>
        <v>6.1754956058973571E-3</v>
      </c>
      <c r="M91" s="9">
        <f>SUM(D91:D$123)/SUM(D$2:D$123)</f>
        <v>2.0025493709704235E-2</v>
      </c>
      <c r="N91" s="8">
        <f t="shared" si="13"/>
        <v>65746.540543467374</v>
      </c>
      <c r="O91" s="8">
        <f t="shared" si="14"/>
        <v>53103.878232713301</v>
      </c>
      <c r="P91" s="8">
        <f t="shared" si="15"/>
        <v>159278.0104448018</v>
      </c>
    </row>
    <row r="92" spans="1:16" x14ac:dyDescent="0.45">
      <c r="A92" s="15">
        <v>22.25</v>
      </c>
      <c r="B92" s="17">
        <v>1676</v>
      </c>
      <c r="C92" s="18">
        <v>648</v>
      </c>
      <c r="D92" s="17">
        <v>2324</v>
      </c>
      <c r="E92" s="7">
        <f>SUM(B$3:B92)</f>
        <v>221947</v>
      </c>
      <c r="F92" s="7">
        <f>SUM(C$3:C92)</f>
        <v>578826</v>
      </c>
      <c r="G92" s="7">
        <f>SUM(D$3:D92)</f>
        <v>800773</v>
      </c>
      <c r="H92" s="9">
        <f t="shared" si="16"/>
        <v>0.96098008737481544</v>
      </c>
      <c r="I92" s="9">
        <f t="shared" si="16"/>
        <v>0.99624788728515712</v>
      </c>
      <c r="J92" s="9">
        <f t="shared" si="16"/>
        <v>0.98621615463720724</v>
      </c>
      <c r="K92" s="9">
        <f>SUM(B92:B$123)/SUM(B$2:B$123)</f>
        <v>4.6276611866175384E-2</v>
      </c>
      <c r="L92" s="9">
        <f>SUM(C92:C$123)/SUM(C$2:C$123)</f>
        <v>4.8674196135668132E-3</v>
      </c>
      <c r="M92" s="9">
        <f>SUM(D92:D$123)/SUM(D$2:D$123)</f>
        <v>1.6646037698669278E-2</v>
      </c>
      <c r="N92" s="8">
        <f t="shared" si="13"/>
        <v>60468.696314602719</v>
      </c>
      <c r="O92" s="8">
        <f t="shared" si="14"/>
        <v>48026.872007111102</v>
      </c>
      <c r="P92" s="8">
        <f t="shared" si="15"/>
        <v>143897.00414608978</v>
      </c>
    </row>
    <row r="93" spans="1:16" x14ac:dyDescent="0.45">
      <c r="A93" s="15">
        <v>22.5</v>
      </c>
      <c r="B93" s="17">
        <v>1582</v>
      </c>
      <c r="C93" s="18">
        <v>494</v>
      </c>
      <c r="D93" s="17">
        <v>2076</v>
      </c>
      <c r="E93" s="7">
        <f>SUM(B$3:B93)</f>
        <v>223529</v>
      </c>
      <c r="F93" s="7">
        <f>SUM(C$3:C93)</f>
        <v>579320</v>
      </c>
      <c r="G93" s="7">
        <f>SUM(D$3:D93)</f>
        <v>802849</v>
      </c>
      <c r="H93" s="9">
        <f t="shared" si="16"/>
        <v>0.96782978797102515</v>
      </c>
      <c r="I93" s="9">
        <f t="shared" si="16"/>
        <v>0.997098136680172</v>
      </c>
      <c r="J93" s="9">
        <f t="shared" si="16"/>
        <v>0.98877291508870457</v>
      </c>
      <c r="K93" s="9">
        <f>SUM(B93:B$123)/SUM(B$2:B$123)</f>
        <v>3.9019912625184554E-2</v>
      </c>
      <c r="L93" s="9">
        <f>SUM(C93:C$123)/SUM(C$2:C$123)</f>
        <v>3.752112714842876E-3</v>
      </c>
      <c r="M93" s="9">
        <f>SUM(D93:D$123)/SUM(D$2:D$123)</f>
        <v>1.3783845362792731E-2</v>
      </c>
      <c r="N93" s="8">
        <f t="shared" si="13"/>
        <v>61927.344966873643</v>
      </c>
      <c r="O93" s="8">
        <f t="shared" si="14"/>
        <v>38770.385850936626</v>
      </c>
      <c r="P93" s="8">
        <f t="shared" si="15"/>
        <v>136838.93717422654</v>
      </c>
    </row>
    <row r="94" spans="1:16" x14ac:dyDescent="0.45">
      <c r="A94" s="15">
        <v>22.75</v>
      </c>
      <c r="B94" s="17">
        <v>1368</v>
      </c>
      <c r="C94" s="18">
        <v>410</v>
      </c>
      <c r="D94" s="17">
        <v>1778</v>
      </c>
      <c r="E94" s="7">
        <f>SUM(B$3:B94)</f>
        <v>224897</v>
      </c>
      <c r="F94" s="7">
        <f>SUM(C$3:C94)</f>
        <v>579730</v>
      </c>
      <c r="G94" s="7">
        <f>SUM(D$3:D94)</f>
        <v>804627</v>
      </c>
      <c r="H94" s="9">
        <f t="shared" si="16"/>
        <v>0.97375291718443535</v>
      </c>
      <c r="I94" s="9">
        <f t="shared" si="16"/>
        <v>0.99780380925498191</v>
      </c>
      <c r="J94" s="9">
        <f t="shared" si="16"/>
        <v>0.99096266464687521</v>
      </c>
      <c r="K94" s="9">
        <f>SUM(B94:B$123)/SUM(B$2:B$123)</f>
        <v>3.217021202897484E-2</v>
      </c>
      <c r="L94" s="9">
        <f>SUM(C94:C$123)/SUM(C$2:C$123)</f>
        <v>2.9018633198280223E-3</v>
      </c>
      <c r="M94" s="9">
        <f>SUM(D94:D$123)/SUM(D$2:D$123)</f>
        <v>1.1227084911295438E-2</v>
      </c>
      <c r="N94" s="8">
        <f t="shared" si="13"/>
        <v>57915.331521482069</v>
      </c>
      <c r="O94" s="8">
        <f t="shared" si="14"/>
        <v>34019.578489508051</v>
      </c>
      <c r="P94" s="8">
        <f t="shared" si="15"/>
        <v>124525.08074805686</v>
      </c>
    </row>
    <row r="95" spans="1:16" x14ac:dyDescent="0.45">
      <c r="A95" s="15">
        <v>23</v>
      </c>
      <c r="B95" s="17">
        <v>1208</v>
      </c>
      <c r="C95" s="18">
        <v>347</v>
      </c>
      <c r="D95" s="17">
        <v>1555</v>
      </c>
      <c r="E95" s="7">
        <f>SUM(B$3:B95)</f>
        <v>226105</v>
      </c>
      <c r="F95" s="7">
        <f>SUM(C$3:C95)</f>
        <v>580077</v>
      </c>
      <c r="G95" s="7">
        <f>SUM(D$3:D95)</f>
        <v>806182</v>
      </c>
      <c r="H95" s="9">
        <f t="shared" si="16"/>
        <v>0.97898328274715429</v>
      </c>
      <c r="I95" s="9">
        <f t="shared" si="16"/>
        <v>0.99840104921463801</v>
      </c>
      <c r="J95" s="9">
        <f t="shared" si="16"/>
        <v>0.99287777182514025</v>
      </c>
      <c r="K95" s="9">
        <f>SUM(B95:B$123)/SUM(B$2:B$123)</f>
        <v>2.6247082815564666E-2</v>
      </c>
      <c r="L95" s="9">
        <f>SUM(C95:C$123)/SUM(C$2:C$123)</f>
        <v>2.1961907450181238E-3</v>
      </c>
      <c r="M95" s="9">
        <f>SUM(D95:D$123)/SUM(D$2:D$123)</f>
        <v>9.0373353531248268E-3</v>
      </c>
      <c r="N95" s="8">
        <f t="shared" si="13"/>
        <v>55147.091459889423</v>
      </c>
      <c r="O95" s="8">
        <f t="shared" si="14"/>
        <v>30394.285516521322</v>
      </c>
      <c r="P95" s="8">
        <f t="shared" si="15"/>
        <v>115510.83794265454</v>
      </c>
    </row>
    <row r="96" spans="1:16" x14ac:dyDescent="0.45">
      <c r="A96" s="15">
        <v>23.25</v>
      </c>
      <c r="B96" s="17">
        <v>1019</v>
      </c>
      <c r="C96" s="18">
        <v>257</v>
      </c>
      <c r="D96" s="17">
        <v>1276</v>
      </c>
      <c r="E96" s="7">
        <f>SUM(B$3:B96)</f>
        <v>227124</v>
      </c>
      <c r="F96" s="7">
        <f>SUM(C$3:C96)</f>
        <v>580334</v>
      </c>
      <c r="G96" s="7">
        <f>SUM(D$3:D96)</f>
        <v>807458</v>
      </c>
      <c r="H96" s="9">
        <f t="shared" si="16"/>
        <v>0.98339532124749418</v>
      </c>
      <c r="I96" s="9">
        <f t="shared" si="16"/>
        <v>0.99884338543836038</v>
      </c>
      <c r="J96" s="9">
        <f t="shared" si="16"/>
        <v>0.99444926813347867</v>
      </c>
      <c r="K96" s="9">
        <f>SUM(B96:B$123)/SUM(B$2:B$123)</f>
        <v>2.1016717252845742E-2</v>
      </c>
      <c r="L96" s="9">
        <f>SUM(C96:C$123)/SUM(C$2:C$123)</f>
        <v>1.5989507853619411E-3</v>
      </c>
      <c r="M96" s="9">
        <f>SUM(D96:D$123)/SUM(D$2:D$123)</f>
        <v>7.1222281748597538E-3</v>
      </c>
      <c r="N96" s="8">
        <f t="shared" si="13"/>
        <v>50025.117795155194</v>
      </c>
      <c r="O96" s="8">
        <f t="shared" si="14"/>
        <v>23729.740376649082</v>
      </c>
      <c r="P96" s="8">
        <f t="shared" si="15"/>
        <v>100364.27865199384</v>
      </c>
    </row>
    <row r="97" spans="1:16" x14ac:dyDescent="0.45">
      <c r="A97" s="15">
        <v>23.5</v>
      </c>
      <c r="B97" s="17">
        <v>902</v>
      </c>
      <c r="C97" s="18">
        <v>217</v>
      </c>
      <c r="D97" s="17">
        <v>1119</v>
      </c>
      <c r="E97" s="7">
        <f>SUM(B$3:B97)</f>
        <v>228026</v>
      </c>
      <c r="F97" s="7">
        <f>SUM(C$3:C97)</f>
        <v>580551</v>
      </c>
      <c r="G97" s="7">
        <f>SUM(D$3:D97)</f>
        <v>808577</v>
      </c>
      <c r="H97" s="9">
        <f t="shared" si="16"/>
        <v>0.98730077632826607</v>
      </c>
      <c r="I97" s="9">
        <f t="shared" si="16"/>
        <v>0.99921687555722316</v>
      </c>
      <c r="J97" s="9">
        <f t="shared" si="16"/>
        <v>0.99582740635372213</v>
      </c>
      <c r="K97" s="9">
        <f>SUM(B97:B$123)/SUM(B$2:B$123)</f>
        <v>1.6604678752505857E-2</v>
      </c>
      <c r="L97" s="9">
        <f>SUM(C97:C$123)/SUM(C$2:C$123)</f>
        <v>1.1566145616396389E-3</v>
      </c>
      <c r="M97" s="9">
        <f>SUM(D97:D$123)/SUM(D$2:D$123)</f>
        <v>5.5507318665213405E-3</v>
      </c>
      <c r="N97" s="8">
        <f t="shared" si="13"/>
        <v>47497.660339892864</v>
      </c>
      <c r="O97" s="8">
        <f t="shared" si="14"/>
        <v>21092.538743950041</v>
      </c>
      <c r="P97" s="8">
        <f t="shared" si="15"/>
        <v>93047.406374484999</v>
      </c>
    </row>
    <row r="98" spans="1:16" x14ac:dyDescent="0.45">
      <c r="A98" s="15">
        <v>23.75</v>
      </c>
      <c r="B98" s="17">
        <v>657</v>
      </c>
      <c r="C98" s="18">
        <v>126</v>
      </c>
      <c r="D98" s="17">
        <v>783</v>
      </c>
      <c r="E98" s="7">
        <f>SUM(B$3:B98)</f>
        <v>228683</v>
      </c>
      <c r="F98" s="7">
        <f>SUM(C$3:C98)</f>
        <v>580677</v>
      </c>
      <c r="G98" s="7">
        <f>SUM(D$3:D98)</f>
        <v>809360</v>
      </c>
      <c r="H98" s="9">
        <f t="shared" si="16"/>
        <v>0.990145437068917</v>
      </c>
      <c r="I98" s="9">
        <f t="shared" si="16"/>
        <v>0.99943374078753056</v>
      </c>
      <c r="J98" s="9">
        <f t="shared" si="16"/>
        <v>0.99679173363383888</v>
      </c>
      <c r="K98" s="9">
        <f>SUM(B98:B$123)/SUM(B$2:B$123)</f>
        <v>1.2699223671733944E-2</v>
      </c>
      <c r="L98" s="9">
        <f>SUM(C98:C$123)/SUM(C$2:C$123)</f>
        <v>7.831244427768388E-4</v>
      </c>
      <c r="M98" s="9">
        <f>SUM(D98:D$123)/SUM(D$2:D$123)</f>
        <v>4.1725936462778572E-3</v>
      </c>
      <c r="N98" s="8">
        <f t="shared" si="13"/>
        <v>37021.264843643592</v>
      </c>
      <c r="O98" s="8">
        <f t="shared" si="14"/>
        <v>12876.274984038469</v>
      </c>
      <c r="P98" s="8">
        <f t="shared" si="15"/>
        <v>68727.181562572587</v>
      </c>
    </row>
    <row r="99" spans="1:16" x14ac:dyDescent="0.45">
      <c r="A99" s="15">
        <v>24</v>
      </c>
      <c r="B99" s="17">
        <v>624</v>
      </c>
      <c r="C99" s="18">
        <v>109</v>
      </c>
      <c r="D99" s="17">
        <v>733</v>
      </c>
      <c r="E99" s="7">
        <f>SUM(B$3:B99)</f>
        <v>229307</v>
      </c>
      <c r="F99" s="7">
        <f>SUM(C$3:C99)</f>
        <v>580786</v>
      </c>
      <c r="G99" s="7">
        <f>SUM(D$3:D99)</f>
        <v>810093</v>
      </c>
      <c r="H99" s="9">
        <f t="shared" si="16"/>
        <v>0.99284721530661291</v>
      </c>
      <c r="I99" s="9">
        <f t="shared" si="16"/>
        <v>0.99962134642327272</v>
      </c>
      <c r="J99" s="9">
        <f t="shared" si="16"/>
        <v>0.9976944819050082</v>
      </c>
      <c r="K99" s="40">
        <f>SUM(B99:B$123)/SUM(B$2:B$123)</f>
        <v>9.8545629310830066E-3</v>
      </c>
      <c r="L99" s="40">
        <f>SUM(C99:C$123)/SUM(C$2:C$123)</f>
        <v>5.6625921246940649E-4</v>
      </c>
      <c r="M99" s="40">
        <f>SUM(D99:D$123)/SUM(D$2:D$123)</f>
        <v>3.2082663661611032E-3</v>
      </c>
      <c r="N99" s="8">
        <f t="shared" ref="N99:N123" si="17">($A99-V$2)^2*B99</f>
        <v>37542.806662017814</v>
      </c>
      <c r="O99" s="8">
        <f t="shared" ref="O99:O123" si="18">($A99-W$2)^2*C99</f>
        <v>11696.75488389708</v>
      </c>
      <c r="P99" s="8">
        <f t="shared" ref="P99:P123" si="19">($A99-X$2)^2*D99</f>
        <v>67817.945750125727</v>
      </c>
    </row>
    <row r="100" spans="1:16" x14ac:dyDescent="0.45">
      <c r="A100" s="15">
        <v>24.25</v>
      </c>
      <c r="B100" s="17">
        <v>439</v>
      </c>
      <c r="C100" s="18">
        <v>72</v>
      </c>
      <c r="D100" s="17">
        <v>511</v>
      </c>
      <c r="E100" s="7">
        <f>SUM(B$3:B100)</f>
        <v>229746</v>
      </c>
      <c r="F100" s="7">
        <f>SUM(C$3:C100)</f>
        <v>580858</v>
      </c>
      <c r="G100" s="7">
        <f>SUM(D$3:D100)</f>
        <v>810604</v>
      </c>
      <c r="H100" s="9">
        <f t="shared" si="16"/>
        <v>0.99474798557319699</v>
      </c>
      <c r="I100" s="9">
        <f t="shared" si="16"/>
        <v>0.9997452694120198</v>
      </c>
      <c r="J100" s="9">
        <f t="shared" si="16"/>
        <v>0.99832381937645098</v>
      </c>
      <c r="K100" s="9">
        <f>SUM(B100:B$123)/SUM(B$2:B$123)</f>
        <v>7.1527846933871382E-3</v>
      </c>
      <c r="L100" s="9">
        <f>SUM(C100:C$123)/SUM(C$2:C$123)</f>
        <v>3.7865357672726269E-4</v>
      </c>
      <c r="M100" s="9">
        <f>SUM(D100:D$123)/SUM(D$2:D$123)</f>
        <v>2.3055180949917791E-3</v>
      </c>
      <c r="N100" s="8">
        <f t="shared" si="17"/>
        <v>28142.337059355792</v>
      </c>
      <c r="O100" s="8">
        <f t="shared" si="18"/>
        <v>8103.7221886336602</v>
      </c>
      <c r="P100" s="8">
        <f t="shared" si="19"/>
        <v>49767.805466858379</v>
      </c>
    </row>
    <row r="101" spans="1:16" x14ac:dyDescent="0.45">
      <c r="A101" s="15">
        <v>24.5</v>
      </c>
      <c r="B101" s="17">
        <v>371</v>
      </c>
      <c r="C101" s="18">
        <v>51</v>
      </c>
      <c r="D101" s="17">
        <v>422</v>
      </c>
      <c r="E101" s="7">
        <f>SUM(B$3:B101)</f>
        <v>230117</v>
      </c>
      <c r="F101" s="7">
        <f>SUM(C$3:C101)</f>
        <v>580909</v>
      </c>
      <c r="G101" s="7">
        <f>SUM(D$3:D101)</f>
        <v>811026</v>
      </c>
      <c r="H101" s="9">
        <f t="shared" si="16"/>
        <v>0.99635433128823736</v>
      </c>
      <c r="I101" s="9">
        <f t="shared" si="16"/>
        <v>0.99983304819571572</v>
      </c>
      <c r="J101" s="9">
        <f t="shared" si="16"/>
        <v>0.99884354621196725</v>
      </c>
      <c r="K101" s="9">
        <f>SUM(B101:B$123)/SUM(B$2:B$123)</f>
        <v>5.2520144268030254E-3</v>
      </c>
      <c r="L101" s="9">
        <f>SUM(C101:C$123)/SUM(C$2:C$123)</f>
        <v>2.5473058798015854E-4</v>
      </c>
      <c r="M101" s="9">
        <f>SUM(D101:D$123)/SUM(D$2:D$123)</f>
        <v>1.6761806235490446E-3</v>
      </c>
      <c r="N101" s="8">
        <f t="shared" si="17"/>
        <v>25291.570297230108</v>
      </c>
      <c r="O101" s="8">
        <f t="shared" si="18"/>
        <v>6013.8545310345262</v>
      </c>
      <c r="P101" s="8">
        <f t="shared" si="19"/>
        <v>43208.520672047853</v>
      </c>
    </row>
    <row r="102" spans="1:16" x14ac:dyDescent="0.45">
      <c r="A102" s="15">
        <v>24.75</v>
      </c>
      <c r="B102" s="17">
        <v>245</v>
      </c>
      <c r="C102" s="18">
        <v>34</v>
      </c>
      <c r="D102" s="17">
        <v>279</v>
      </c>
      <c r="E102" s="7">
        <f>SUM(B$3:B102)</f>
        <v>230362</v>
      </c>
      <c r="F102" s="7">
        <f>SUM(C$3:C102)</f>
        <v>580943</v>
      </c>
      <c r="G102" s="7">
        <f>SUM(D$3:D102)</f>
        <v>811305</v>
      </c>
      <c r="H102" s="9">
        <f t="shared" si="16"/>
        <v>0.99741512562835832</v>
      </c>
      <c r="I102" s="9">
        <f t="shared" si="16"/>
        <v>0.9998915673848463</v>
      </c>
      <c r="J102" s="9">
        <f t="shared" si="16"/>
        <v>0.99918715708189387</v>
      </c>
      <c r="K102" s="9">
        <f>SUM(B102:B$123)/SUM(B$2:B$123)</f>
        <v>3.6456687117626938E-3</v>
      </c>
      <c r="L102" s="9">
        <f>SUM(C102:C$123)/SUM(C$2:C$123)</f>
        <v>1.6695180428429312E-4</v>
      </c>
      <c r="M102" s="9">
        <f>SUM(D102:D$123)/SUM(D$2:D$123)</f>
        <v>1.1564537880327354E-3</v>
      </c>
      <c r="N102" s="8">
        <f t="shared" si="17"/>
        <v>17728.72567985328</v>
      </c>
      <c r="O102" s="8">
        <f t="shared" si="18"/>
        <v>4195.965007857917</v>
      </c>
      <c r="P102" s="8">
        <f t="shared" si="19"/>
        <v>29995.779125028555</v>
      </c>
    </row>
    <row r="103" spans="1:16" x14ac:dyDescent="0.45">
      <c r="A103" s="15">
        <v>25</v>
      </c>
      <c r="B103" s="17">
        <v>193</v>
      </c>
      <c r="C103" s="18">
        <v>23</v>
      </c>
      <c r="D103" s="17">
        <v>216</v>
      </c>
      <c r="E103" s="7">
        <f>SUM(B$3:B103)</f>
        <v>230555</v>
      </c>
      <c r="F103" s="7">
        <f>SUM(C$3:C103)</f>
        <v>580966</v>
      </c>
      <c r="G103" s="7">
        <f>SUM(D$3:D103)</f>
        <v>811521</v>
      </c>
      <c r="H103" s="9">
        <f t="shared" si="16"/>
        <v>0.99825077178200461</v>
      </c>
      <c r="I103" s="9">
        <f t="shared" si="16"/>
        <v>0.99993115389514053</v>
      </c>
      <c r="J103" s="9">
        <f t="shared" si="16"/>
        <v>0.99945317840054682</v>
      </c>
      <c r="K103" s="9">
        <f>SUM(B103:B$123)/SUM(B$2:B$123)</f>
        <v>2.58487437164172E-3</v>
      </c>
      <c r="L103" s="9">
        <f>SUM(C103:C$123)/SUM(C$2:C$123)</f>
        <v>1.0843261515371614E-4</v>
      </c>
      <c r="M103" s="9">
        <f>SUM(D103:D$123)/SUM(D$2:D$123)</f>
        <v>8.1284291810607601E-4</v>
      </c>
      <c r="N103" s="8">
        <f t="shared" si="17"/>
        <v>14798.842951532464</v>
      </c>
      <c r="O103" s="8">
        <f t="shared" si="18"/>
        <v>2967.6383593804358</v>
      </c>
      <c r="P103" s="8">
        <f t="shared" si="19"/>
        <v>24355.867721796825</v>
      </c>
    </row>
    <row r="104" spans="1:16" x14ac:dyDescent="0.45">
      <c r="A104" s="15">
        <v>25.25</v>
      </c>
      <c r="B104" s="17">
        <v>123</v>
      </c>
      <c r="C104" s="18">
        <v>16</v>
      </c>
      <c r="D104" s="17">
        <v>139</v>
      </c>
      <c r="E104" s="7">
        <f>SUM(B$3:B104)</f>
        <v>230678</v>
      </c>
      <c r="F104" s="7">
        <f>SUM(C$3:C104)</f>
        <v>580982</v>
      </c>
      <c r="G104" s="7">
        <f>SUM(D$3:D104)</f>
        <v>811660</v>
      </c>
      <c r="H104" s="9">
        <f t="shared" si="16"/>
        <v>0.99878333383847351</v>
      </c>
      <c r="I104" s="9">
        <f t="shared" si="16"/>
        <v>0.99995869233708434</v>
      </c>
      <c r="J104" s="9">
        <f t="shared" si="16"/>
        <v>0.99962436804542065</v>
      </c>
      <c r="K104" s="9">
        <f>SUM(B104:B$123)/SUM(B$2:B$123)</f>
        <v>1.7492282179954017E-3</v>
      </c>
      <c r="L104" s="9">
        <f>SUM(C104:C$123)/SUM(C$2:C$123)</f>
        <v>6.8846104859502318E-5</v>
      </c>
      <c r="M104" s="9">
        <f>SUM(D104:D$123)/SUM(D$2:D$123)</f>
        <v>5.4682159945317835E-4</v>
      </c>
      <c r="N104" s="8">
        <f t="shared" si="17"/>
        <v>9977.6050047546687</v>
      </c>
      <c r="O104" s="8">
        <f t="shared" si="18"/>
        <v>2156.3163837777497</v>
      </c>
      <c r="P104" s="8">
        <f t="shared" si="19"/>
        <v>16420.145141181267</v>
      </c>
    </row>
    <row r="105" spans="1:16" x14ac:dyDescent="0.45">
      <c r="A105" s="15">
        <v>25.5</v>
      </c>
      <c r="B105" s="17">
        <v>114</v>
      </c>
      <c r="C105" s="18">
        <v>7</v>
      </c>
      <c r="D105" s="17">
        <v>121</v>
      </c>
      <c r="E105" s="7">
        <f>SUM(B$3:B105)</f>
        <v>230792</v>
      </c>
      <c r="F105" s="7">
        <f>SUM(C$3:C105)</f>
        <v>580989</v>
      </c>
      <c r="G105" s="7">
        <f>SUM(D$3:D105)</f>
        <v>811781</v>
      </c>
      <c r="H105" s="9">
        <f t="shared" si="16"/>
        <v>0.999276927939591</v>
      </c>
      <c r="I105" s="9">
        <f t="shared" si="16"/>
        <v>0.99997074040543477</v>
      </c>
      <c r="J105" s="9">
        <f t="shared" si="16"/>
        <v>0.99977338924707349</v>
      </c>
      <c r="K105" s="9">
        <f>SUM(B105:B$123)/SUM(B$2:B$123)</f>
        <v>1.2166661615265048E-3</v>
      </c>
      <c r="L105" s="9">
        <f>SUM(C105:C$123)/SUM(C$2:C$123)</f>
        <v>4.1307662915701387E-5</v>
      </c>
      <c r="M105" s="9">
        <f>SUM(D105:D$123)/SUM(D$2:D$123)</f>
        <v>3.75631954579323E-4</v>
      </c>
      <c r="N105" s="8">
        <f t="shared" si="17"/>
        <v>9768.0372177781828</v>
      </c>
      <c r="O105" s="8">
        <f t="shared" si="18"/>
        <v>984.45755251583319</v>
      </c>
      <c r="P105" s="8">
        <f t="shared" si="19"/>
        <v>14958.91955125654</v>
      </c>
    </row>
    <row r="106" spans="1:16" x14ac:dyDescent="0.45">
      <c r="A106" s="15">
        <v>25.75</v>
      </c>
      <c r="B106" s="17">
        <v>64</v>
      </c>
      <c r="C106" s="18">
        <v>8</v>
      </c>
      <c r="D106" s="17">
        <v>72</v>
      </c>
      <c r="E106" s="7">
        <f>SUM(B$3:B106)</f>
        <v>230856</v>
      </c>
      <c r="F106" s="7">
        <f>SUM(C$3:C106)</f>
        <v>580997</v>
      </c>
      <c r="G106" s="7">
        <f>SUM(D$3:D106)</f>
        <v>811853</v>
      </c>
      <c r="H106" s="9">
        <f t="shared" si="16"/>
        <v>0.99955403339986748</v>
      </c>
      <c r="I106" s="9">
        <f t="shared" si="16"/>
        <v>0.99998450962640661</v>
      </c>
      <c r="J106" s="9">
        <f t="shared" si="16"/>
        <v>0.99986206301995773</v>
      </c>
      <c r="K106" s="9">
        <f>SUM(B106:B$123)/SUM(B$2:B$123)</f>
        <v>7.2307206040899037E-4</v>
      </c>
      <c r="L106" s="9">
        <f>SUM(C106:C$123)/SUM(C$2:C$123)</f>
        <v>2.9259594565288481E-5</v>
      </c>
      <c r="M106" s="9">
        <f>SUM(D106:D$123)/SUM(D$2:D$123)</f>
        <v>2.266107529265424E-4</v>
      </c>
      <c r="N106" s="8">
        <f t="shared" si="17"/>
        <v>5784.0213836834719</v>
      </c>
      <c r="O106" s="8">
        <f t="shared" si="18"/>
        <v>1173.0304995758866</v>
      </c>
      <c r="P106" s="8">
        <f t="shared" si="19"/>
        <v>9305.9516182876341</v>
      </c>
    </row>
    <row r="107" spans="1:16" x14ac:dyDescent="0.45">
      <c r="A107" s="15">
        <v>26</v>
      </c>
      <c r="B107" s="17">
        <v>35</v>
      </c>
      <c r="C107" s="18">
        <v>3</v>
      </c>
      <c r="D107" s="17">
        <v>38</v>
      </c>
      <c r="E107" s="7">
        <f>SUM(B$3:B107)</f>
        <v>230891</v>
      </c>
      <c r="F107" s="7">
        <f>SUM(C$3:C107)</f>
        <v>581000</v>
      </c>
      <c r="G107" s="7">
        <f>SUM(D$3:D107)</f>
        <v>811891</v>
      </c>
      <c r="H107" s="9">
        <f t="shared" si="16"/>
        <v>0.99970557544845617</v>
      </c>
      <c r="I107" s="9">
        <f t="shared" si="16"/>
        <v>0.99998967308427111</v>
      </c>
      <c r="J107" s="9">
        <f t="shared" si="16"/>
        <v>0.99990886306675786</v>
      </c>
      <c r="K107" s="9">
        <f>SUM(B107:B$123)/SUM(B$2:B$123)</f>
        <v>4.4596660013249107E-4</v>
      </c>
      <c r="L107" s="9">
        <f>SUM(C107:C$123)/SUM(C$2:C$123)</f>
        <v>1.5490373593388019E-5</v>
      </c>
      <c r="M107" s="9">
        <f>SUM(D107:D$123)/SUM(D$2:D$123)</f>
        <v>1.379369800422432E-4</v>
      </c>
      <c r="N107" s="8">
        <f t="shared" si="17"/>
        <v>3331.6895934718991</v>
      </c>
      <c r="O107" s="8">
        <f t="shared" si="18"/>
        <v>458.23749503227219</v>
      </c>
      <c r="P107" s="8">
        <f t="shared" si="19"/>
        <v>5129.8564267143238</v>
      </c>
    </row>
    <row r="108" spans="1:16" x14ac:dyDescent="0.45">
      <c r="A108" s="15">
        <v>26.25</v>
      </c>
      <c r="B108" s="17">
        <v>25</v>
      </c>
      <c r="C108" s="18">
        <v>1</v>
      </c>
      <c r="D108" s="17">
        <v>26</v>
      </c>
      <c r="E108" s="7">
        <f>SUM(B$3:B108)</f>
        <v>230916</v>
      </c>
      <c r="F108" s="7">
        <f>SUM(C$3:C108)</f>
        <v>581001</v>
      </c>
      <c r="G108" s="7">
        <f>SUM(D$3:D108)</f>
        <v>811917</v>
      </c>
      <c r="H108" s="9">
        <f t="shared" si="16"/>
        <v>0.99981381976887673</v>
      </c>
      <c r="I108" s="9">
        <f t="shared" si="16"/>
        <v>0.99999139423689254</v>
      </c>
      <c r="J108" s="9">
        <f t="shared" si="16"/>
        <v>0.99994088415141047</v>
      </c>
      <c r="K108" s="9">
        <f>SUM(B108:B$123)/SUM(B$2:B$123)</f>
        <v>2.9442455154378048E-4</v>
      </c>
      <c r="L108" s="9">
        <f>SUM(C108:C$123)/SUM(C$2:C$123)</f>
        <v>1.0326915728925347E-5</v>
      </c>
      <c r="M108" s="9">
        <f>SUM(D108:D$123)/SUM(D$2:D$123)</f>
        <v>9.1136933242196401E-5</v>
      </c>
      <c r="N108" s="8">
        <f t="shared" si="17"/>
        <v>2503.2982091013564</v>
      </c>
      <c r="O108" s="8">
        <f t="shared" si="18"/>
        <v>158.98785090786231</v>
      </c>
      <c r="P108" s="8">
        <f t="shared" si="19"/>
        <v>3662.5710024671953</v>
      </c>
    </row>
    <row r="109" spans="1:16" x14ac:dyDescent="0.45">
      <c r="A109" s="15">
        <v>26.5</v>
      </c>
      <c r="B109" s="17">
        <v>17</v>
      </c>
      <c r="C109" s="18">
        <v>4</v>
      </c>
      <c r="D109" s="17">
        <v>21</v>
      </c>
      <c r="E109" s="7">
        <f>SUM(B$3:B109)</f>
        <v>230933</v>
      </c>
      <c r="F109" s="7">
        <f>SUM(C$3:C109)</f>
        <v>581005</v>
      </c>
      <c r="G109" s="7">
        <f>SUM(D$3:D109)</f>
        <v>811938</v>
      </c>
      <c r="H109" s="9">
        <f t="shared" si="16"/>
        <v>0.99988742590676272</v>
      </c>
      <c r="I109" s="9">
        <f t="shared" si="16"/>
        <v>0.99999827884737846</v>
      </c>
      <c r="J109" s="9">
        <f t="shared" si="16"/>
        <v>0.99996674733516844</v>
      </c>
      <c r="K109" s="9">
        <f>SUM(B109:B$123)/SUM(B$2:B$123)</f>
        <v>1.8618023112327296E-4</v>
      </c>
      <c r="L109" s="9">
        <f>SUM(C109:C$123)/SUM(C$2:C$123)</f>
        <v>8.6057631074377898E-6</v>
      </c>
      <c r="M109" s="9">
        <f>SUM(D109:D$123)/SUM(D$2:D$123)</f>
        <v>5.9115848589532802E-5</v>
      </c>
      <c r="N109" s="8">
        <f t="shared" si="17"/>
        <v>1788.3613332629225</v>
      </c>
      <c r="O109" s="8">
        <f t="shared" si="18"/>
        <v>661.41948055320222</v>
      </c>
      <c r="P109" s="8">
        <f t="shared" si="19"/>
        <v>3084.1651932708737</v>
      </c>
    </row>
    <row r="110" spans="1:16" x14ac:dyDescent="0.45">
      <c r="A110" s="15">
        <v>26.75</v>
      </c>
      <c r="B110" s="17">
        <v>9</v>
      </c>
      <c r="C110" s="18">
        <v>1</v>
      </c>
      <c r="D110" s="17">
        <v>10</v>
      </c>
      <c r="E110" s="7">
        <f>SUM(B$3:B110)</f>
        <v>230942</v>
      </c>
      <c r="F110" s="7">
        <f>SUM(C$3:C110)</f>
        <v>581006</v>
      </c>
      <c r="G110" s="7">
        <f>SUM(D$3:D110)</f>
        <v>811948</v>
      </c>
      <c r="H110" s="9">
        <f t="shared" si="16"/>
        <v>0.99992639386211402</v>
      </c>
      <c r="I110" s="9">
        <f t="shared" si="16"/>
        <v>1</v>
      </c>
      <c r="J110" s="9">
        <f t="shared" si="16"/>
        <v>0.99997906313695784</v>
      </c>
      <c r="K110" s="9">
        <f>SUM(B110:B$123)/SUM(B$2:B$123)</f>
        <v>1.1257409323732783E-4</v>
      </c>
      <c r="L110" s="9">
        <f>SUM(C110:C$123)/SUM(C$2:C$123)</f>
        <v>1.7211526214875578E-6</v>
      </c>
      <c r="M110" s="9">
        <f>SUM(D110:D$123)/SUM(D$2:D$123)</f>
        <v>3.32526648316122E-5</v>
      </c>
      <c r="N110" s="8">
        <f t="shared" si="17"/>
        <v>993.49670347248843</v>
      </c>
      <c r="O110" s="8">
        <f t="shared" si="18"/>
        <v>171.8468893687388</v>
      </c>
      <c r="P110" s="8">
        <f t="shared" si="19"/>
        <v>1529.8690292724234</v>
      </c>
    </row>
    <row r="111" spans="1:16" x14ac:dyDescent="0.45">
      <c r="A111" s="15">
        <v>27</v>
      </c>
      <c r="B111" s="17">
        <v>5</v>
      </c>
      <c r="C111" s="18">
        <v>0</v>
      </c>
      <c r="D111" s="17">
        <v>5</v>
      </c>
      <c r="E111" s="7">
        <f>SUM(B$3:B111)</f>
        <v>230947</v>
      </c>
      <c r="F111" s="7">
        <f>SUM(C$3:C111)</f>
        <v>581006</v>
      </c>
      <c r="G111" s="7">
        <f>SUM(D$3:D111)</f>
        <v>811953</v>
      </c>
      <c r="H111" s="9">
        <f t="shared" si="16"/>
        <v>0.99994804272619819</v>
      </c>
      <c r="I111" s="9">
        <f t="shared" si="16"/>
        <v>1</v>
      </c>
      <c r="J111" s="9">
        <f t="shared" si="16"/>
        <v>0.99998522103785259</v>
      </c>
      <c r="K111" s="9">
        <f>SUM(B111:B$123)/SUM(B$2:B$123)</f>
        <v>7.360613788594512E-5</v>
      </c>
      <c r="L111" s="9">
        <f>SUM(C111:C$123)/SUM(C$2:C$123)</f>
        <v>0</v>
      </c>
      <c r="M111" s="9">
        <f>SUM(D111:D$123)/SUM(D$2:D$123)</f>
        <v>2.0936863042126199E-5</v>
      </c>
      <c r="N111" s="8">
        <f t="shared" si="17"/>
        <v>578.52159865027136</v>
      </c>
      <c r="O111" s="8">
        <f t="shared" si="18"/>
        <v>0</v>
      </c>
      <c r="P111" s="8">
        <f t="shared" si="19"/>
        <v>796.16898325554871</v>
      </c>
    </row>
    <row r="112" spans="1:16" x14ac:dyDescent="0.45">
      <c r="A112" s="15">
        <v>27.25</v>
      </c>
      <c r="B112" s="17">
        <v>3</v>
      </c>
      <c r="C112" s="18">
        <v>0</v>
      </c>
      <c r="D112" s="17">
        <v>3</v>
      </c>
      <c r="E112" s="7">
        <f>SUM(B$3:B112)</f>
        <v>230950</v>
      </c>
      <c r="F112" s="7">
        <f>SUM(C$3:C112)</f>
        <v>581006</v>
      </c>
      <c r="G112" s="7">
        <f>SUM(D$3:D112)</f>
        <v>811956</v>
      </c>
      <c r="H112" s="9">
        <f t="shared" si="16"/>
        <v>0.99996103204464859</v>
      </c>
      <c r="I112" s="9">
        <f t="shared" si="16"/>
        <v>1</v>
      </c>
      <c r="J112" s="9">
        <f t="shared" si="16"/>
        <v>0.99998891577838944</v>
      </c>
      <c r="K112" s="9">
        <f>SUM(B112:B$123)/SUM(B$2:B$123)</f>
        <v>5.1957273801843615E-5</v>
      </c>
      <c r="L112" s="9">
        <f>SUM(C112:C$123)/SUM(C$2:C$123)</f>
        <v>0</v>
      </c>
      <c r="M112" s="9">
        <f>SUM(D112:D$123)/SUM(D$2:D$123)</f>
        <v>1.4778962147383201E-5</v>
      </c>
      <c r="N112" s="8">
        <f t="shared" si="17"/>
        <v>363.43535055616286</v>
      </c>
      <c r="O112" s="8">
        <f t="shared" si="18"/>
        <v>0</v>
      </c>
      <c r="P112" s="8">
        <f t="shared" si="19"/>
        <v>496.81707112493143</v>
      </c>
    </row>
    <row r="113" spans="1:16" x14ac:dyDescent="0.45">
      <c r="A113" s="15">
        <v>27.5</v>
      </c>
      <c r="B113" s="17">
        <v>3</v>
      </c>
      <c r="C113" s="18">
        <v>0</v>
      </c>
      <c r="D113" s="17">
        <v>3</v>
      </c>
      <c r="E113" s="7">
        <f>SUM(B$3:B113)</f>
        <v>230953</v>
      </c>
      <c r="F113" s="7">
        <f>SUM(C$3:C113)</f>
        <v>581006</v>
      </c>
      <c r="G113" s="7">
        <f>SUM(D$3:D113)</f>
        <v>811959</v>
      </c>
      <c r="H113" s="9">
        <f t="shared" si="16"/>
        <v>0.9999740213630991</v>
      </c>
      <c r="I113" s="9">
        <f t="shared" si="16"/>
        <v>1</v>
      </c>
      <c r="J113" s="9">
        <f t="shared" si="16"/>
        <v>0.99999261051892629</v>
      </c>
      <c r="K113" s="9">
        <f>SUM(B113:B$123)/SUM(B$2:B$123)</f>
        <v>3.8967955351382715E-5</v>
      </c>
      <c r="L113" s="9">
        <f>SUM(C113:C$123)/SUM(C$2:C$123)</f>
        <v>0</v>
      </c>
      <c r="M113" s="9">
        <f>SUM(D113:D$123)/SUM(D$2:D$123)</f>
        <v>1.10842216105374E-5</v>
      </c>
      <c r="N113" s="8">
        <f t="shared" si="17"/>
        <v>380.13274192216295</v>
      </c>
      <c r="O113" s="8">
        <f t="shared" si="18"/>
        <v>0</v>
      </c>
      <c r="P113" s="8">
        <f t="shared" si="19"/>
        <v>516.30775229653364</v>
      </c>
    </row>
    <row r="114" spans="1:16" x14ac:dyDescent="0.45">
      <c r="A114" s="15">
        <v>27.75</v>
      </c>
      <c r="B114" s="17">
        <v>2</v>
      </c>
      <c r="C114" s="18">
        <v>0</v>
      </c>
      <c r="D114" s="17">
        <v>2</v>
      </c>
      <c r="E114" s="7">
        <f>SUM(B$3:B114)</f>
        <v>230955</v>
      </c>
      <c r="F114" s="7">
        <f>SUM(C$3:C114)</f>
        <v>581006</v>
      </c>
      <c r="G114" s="7">
        <f>SUM(D$3:D114)</f>
        <v>811961</v>
      </c>
      <c r="H114" s="9">
        <f t="shared" si="16"/>
        <v>0.99998268090873277</v>
      </c>
      <c r="I114" s="9">
        <f t="shared" si="16"/>
        <v>1</v>
      </c>
      <c r="J114" s="9">
        <f t="shared" si="16"/>
        <v>0.9999950736792842</v>
      </c>
      <c r="K114" s="9">
        <f>SUM(B114:B$123)/SUM(B$2:B$123)</f>
        <v>2.5978636900921808E-5</v>
      </c>
      <c r="L114" s="9">
        <f>SUM(C114:C$123)/SUM(C$2:C$123)</f>
        <v>0</v>
      </c>
      <c r="M114" s="9">
        <f>SUM(D114:D$123)/SUM(D$2:D$123)</f>
        <v>7.3894810736916003E-6</v>
      </c>
      <c r="N114" s="8">
        <f t="shared" si="17"/>
        <v>264.8034221921086</v>
      </c>
      <c r="O114" s="8">
        <f t="shared" si="18"/>
        <v>0</v>
      </c>
      <c r="P114" s="8">
        <f t="shared" si="19"/>
        <v>357.44895564542395</v>
      </c>
    </row>
    <row r="115" spans="1:16" x14ac:dyDescent="0.45">
      <c r="A115" s="15">
        <v>28</v>
      </c>
      <c r="B115" s="17">
        <v>2</v>
      </c>
      <c r="C115" s="18">
        <v>0</v>
      </c>
      <c r="D115" s="17">
        <v>2</v>
      </c>
      <c r="E115" s="7">
        <f>SUM(B$3:B115)</f>
        <v>230957</v>
      </c>
      <c r="F115" s="7">
        <f>SUM(C$3:C115)</f>
        <v>581006</v>
      </c>
      <c r="G115" s="7">
        <f>SUM(D$3:D115)</f>
        <v>811963</v>
      </c>
      <c r="H115" s="9">
        <f t="shared" si="16"/>
        <v>0.99999134045436633</v>
      </c>
      <c r="I115" s="9">
        <f t="shared" si="16"/>
        <v>1</v>
      </c>
      <c r="J115" s="9">
        <f t="shared" si="16"/>
        <v>0.9999975368396421</v>
      </c>
      <c r="K115" s="9">
        <f>SUM(B115:B$123)/SUM(B$2:B$123)</f>
        <v>1.7319091267281206E-5</v>
      </c>
      <c r="L115" s="9">
        <f>SUM(C115:C$123)/SUM(C$2:C$123)</f>
        <v>0</v>
      </c>
      <c r="M115" s="9">
        <f>SUM(D115:D$123)/SUM(D$2:D$123)</f>
        <v>4.9263207157943996E-6</v>
      </c>
      <c r="N115" s="8">
        <f t="shared" si="17"/>
        <v>276.43501643610864</v>
      </c>
      <c r="O115" s="8">
        <f t="shared" si="18"/>
        <v>0</v>
      </c>
      <c r="P115" s="8">
        <f t="shared" si="19"/>
        <v>370.94274309315875</v>
      </c>
    </row>
    <row r="116" spans="1:16" x14ac:dyDescent="0.45">
      <c r="A116" s="15">
        <v>28.25</v>
      </c>
      <c r="B116" s="17">
        <v>1</v>
      </c>
      <c r="C116" s="18">
        <v>0</v>
      </c>
      <c r="D116" s="17">
        <v>1</v>
      </c>
      <c r="E116" s="7">
        <f>SUM(B$3:B116)</f>
        <v>230958</v>
      </c>
      <c r="F116" s="7">
        <f>SUM(C$3:C116)</f>
        <v>581006</v>
      </c>
      <c r="G116" s="7">
        <f>SUM(D$3:D116)</f>
        <v>811964</v>
      </c>
      <c r="H116" s="9">
        <f t="shared" si="16"/>
        <v>0.99999567022718316</v>
      </c>
      <c r="I116" s="9">
        <f t="shared" si="16"/>
        <v>1</v>
      </c>
      <c r="J116" s="9">
        <f t="shared" si="16"/>
        <v>0.99999876841982105</v>
      </c>
      <c r="K116" s="9">
        <f>SUM(B116:B$123)/SUM(B$2:B$123)</f>
        <v>8.6595456336406031E-6</v>
      </c>
      <c r="L116" s="9">
        <f>SUM(C116:C$123)/SUM(C$2:C$123)</f>
        <v>0</v>
      </c>
      <c r="M116" s="9">
        <f>SUM(D116:D$123)/SUM(D$2:D$123)</f>
        <v>2.4631603578971998E-6</v>
      </c>
      <c r="N116" s="8">
        <f t="shared" si="17"/>
        <v>144.15830534005431</v>
      </c>
      <c r="O116" s="8">
        <f t="shared" si="18"/>
        <v>0</v>
      </c>
      <c r="P116" s="8">
        <f t="shared" si="19"/>
        <v>192.34326527044678</v>
      </c>
    </row>
    <row r="117" spans="1:16" x14ac:dyDescent="0.45">
      <c r="A117" s="15">
        <v>28.5</v>
      </c>
      <c r="B117" s="17">
        <v>1</v>
      </c>
      <c r="C117" s="18">
        <v>0</v>
      </c>
      <c r="D117" s="17">
        <v>1</v>
      </c>
      <c r="E117" s="7">
        <f>SUM(B$3:B117)</f>
        <v>230959</v>
      </c>
      <c r="F117" s="7">
        <f>SUM(C$3:C117)</f>
        <v>581006</v>
      </c>
      <c r="G117" s="7">
        <f>SUM(D$3:D117)</f>
        <v>811965</v>
      </c>
      <c r="H117" s="9">
        <f t="shared" si="16"/>
        <v>1</v>
      </c>
      <c r="I117" s="9">
        <f t="shared" si="16"/>
        <v>1</v>
      </c>
      <c r="J117" s="9">
        <f t="shared" si="16"/>
        <v>1</v>
      </c>
      <c r="K117" s="9">
        <f>SUM(B117:B$123)/SUM(B$2:B$123)</f>
        <v>4.3297728168203015E-6</v>
      </c>
      <c r="L117" s="9">
        <f>SUM(C117:C$123)/SUM(C$2:C$123)</f>
        <v>0</v>
      </c>
      <c r="M117" s="9">
        <f>SUM(D117:D$123)/SUM(D$2:D$123)</f>
        <v>1.2315801789485999E-6</v>
      </c>
      <c r="N117" s="8">
        <f t="shared" si="17"/>
        <v>150.22410246205433</v>
      </c>
      <c r="O117" s="8">
        <f t="shared" si="18"/>
        <v>0</v>
      </c>
      <c r="P117" s="8">
        <f t="shared" si="19"/>
        <v>199.34015899431418</v>
      </c>
    </row>
    <row r="118" spans="1:16" x14ac:dyDescent="0.45">
      <c r="A118" s="15">
        <v>28.75</v>
      </c>
      <c r="B118" s="17">
        <v>0</v>
      </c>
      <c r="C118" s="18">
        <v>0</v>
      </c>
      <c r="D118" s="17">
        <v>0</v>
      </c>
      <c r="E118" s="7">
        <f>SUM(B$3:B118)</f>
        <v>230959</v>
      </c>
      <c r="F118" s="7">
        <f>SUM(C$3:C118)</f>
        <v>581006</v>
      </c>
      <c r="G118" s="7">
        <f>SUM(D$3:D118)</f>
        <v>811965</v>
      </c>
      <c r="H118" s="9">
        <f t="shared" si="16"/>
        <v>1</v>
      </c>
      <c r="I118" s="9">
        <f t="shared" si="16"/>
        <v>1</v>
      </c>
      <c r="J118" s="9">
        <f t="shared" si="16"/>
        <v>1</v>
      </c>
      <c r="K118" s="9">
        <f>SUM(B118:B$123)/SUM(B$2:B$123)</f>
        <v>0</v>
      </c>
      <c r="L118" s="9">
        <f>SUM(C118:C$123)/SUM(C$2:C$123)</f>
        <v>0</v>
      </c>
      <c r="M118" s="9">
        <f>SUM(D118:D$123)/SUM(D$2:D$123)</f>
        <v>0</v>
      </c>
      <c r="N118" s="8">
        <f t="shared" si="17"/>
        <v>0</v>
      </c>
      <c r="O118" s="8">
        <f t="shared" si="18"/>
        <v>0</v>
      </c>
      <c r="P118" s="8">
        <f t="shared" si="19"/>
        <v>0</v>
      </c>
    </row>
    <row r="119" spans="1:16" x14ac:dyDescent="0.45">
      <c r="A119" s="15">
        <v>29</v>
      </c>
      <c r="B119" s="17">
        <v>0</v>
      </c>
      <c r="C119" s="18">
        <v>0</v>
      </c>
      <c r="D119" s="17">
        <v>0</v>
      </c>
      <c r="E119" s="7">
        <f>SUM(B$3:B119)</f>
        <v>230959</v>
      </c>
      <c r="F119" s="7">
        <f>SUM(C$3:C119)</f>
        <v>581006</v>
      </c>
      <c r="G119" s="7">
        <f>SUM(D$3:D119)</f>
        <v>811965</v>
      </c>
      <c r="H119" s="9">
        <f t="shared" si="16"/>
        <v>1</v>
      </c>
      <c r="I119" s="9">
        <f t="shared" si="16"/>
        <v>1</v>
      </c>
      <c r="J119" s="9">
        <f t="shared" si="16"/>
        <v>1</v>
      </c>
      <c r="K119" s="9">
        <f>SUM(B119:B$123)/SUM(B$2:B$123)</f>
        <v>0</v>
      </c>
      <c r="L119" s="9">
        <f>SUM(C119:C$123)/SUM(C$2:C$123)</f>
        <v>0</v>
      </c>
      <c r="M119" s="9">
        <f>SUM(D119:D$123)/SUM(D$2:D$123)</f>
        <v>0</v>
      </c>
      <c r="N119" s="8">
        <f t="shared" si="17"/>
        <v>0</v>
      </c>
      <c r="O119" s="8">
        <f t="shared" si="18"/>
        <v>0</v>
      </c>
      <c r="P119" s="8">
        <f t="shared" si="19"/>
        <v>0</v>
      </c>
    </row>
    <row r="120" spans="1:16" x14ac:dyDescent="0.45">
      <c r="A120" s="15">
        <v>29.25</v>
      </c>
      <c r="B120" s="17">
        <v>0</v>
      </c>
      <c r="C120" s="18">
        <v>0</v>
      </c>
      <c r="D120" s="17">
        <v>0</v>
      </c>
      <c r="E120" s="7">
        <f>SUM(B$3:B120)</f>
        <v>230959</v>
      </c>
      <c r="F120" s="7">
        <f>SUM(C$3:C120)</f>
        <v>581006</v>
      </c>
      <c r="G120" s="7">
        <f>SUM(D$3:D120)</f>
        <v>811965</v>
      </c>
      <c r="H120" s="9">
        <f t="shared" si="16"/>
        <v>1</v>
      </c>
      <c r="I120" s="9">
        <f t="shared" si="16"/>
        <v>1</v>
      </c>
      <c r="J120" s="9">
        <f t="shared" si="16"/>
        <v>1</v>
      </c>
      <c r="K120" s="9">
        <f>SUM(B120:B$123)/SUM(B$2:B$123)</f>
        <v>0</v>
      </c>
      <c r="L120" s="9">
        <f>SUM(C120:C$123)/SUM(C$2:C$123)</f>
        <v>0</v>
      </c>
      <c r="M120" s="9">
        <f>SUM(D120:D$123)/SUM(D$2:D$123)</f>
        <v>0</v>
      </c>
      <c r="N120" s="8">
        <f t="shared" si="17"/>
        <v>0</v>
      </c>
      <c r="O120" s="8">
        <f t="shared" si="18"/>
        <v>0</v>
      </c>
      <c r="P120" s="8">
        <f t="shared" si="19"/>
        <v>0</v>
      </c>
    </row>
    <row r="121" spans="1:16" x14ac:dyDescent="0.45">
      <c r="A121" s="15">
        <v>29.5</v>
      </c>
      <c r="B121" s="17">
        <v>0</v>
      </c>
      <c r="C121" s="18">
        <v>0</v>
      </c>
      <c r="D121" s="17">
        <v>0</v>
      </c>
      <c r="E121" s="7">
        <f>SUM(B$3:B121)</f>
        <v>230959</v>
      </c>
      <c r="F121" s="7">
        <f>SUM(C$3:C121)</f>
        <v>581006</v>
      </c>
      <c r="G121" s="7">
        <f>SUM(D$3:D121)</f>
        <v>811965</v>
      </c>
      <c r="H121" s="9">
        <f t="shared" si="16"/>
        <v>1</v>
      </c>
      <c r="I121" s="9">
        <f t="shared" si="16"/>
        <v>1</v>
      </c>
      <c r="J121" s="9">
        <f t="shared" si="16"/>
        <v>1</v>
      </c>
      <c r="K121" s="9">
        <f>SUM(B121:B$123)/SUM(B$2:B$123)</f>
        <v>0</v>
      </c>
      <c r="L121" s="9">
        <f>SUM(C121:C$123)/SUM(C$2:C$123)</f>
        <v>0</v>
      </c>
      <c r="M121" s="9">
        <f>SUM(D121:D$123)/SUM(D$2:D$123)</f>
        <v>0</v>
      </c>
      <c r="N121" s="8">
        <f t="shared" si="17"/>
        <v>0</v>
      </c>
      <c r="O121" s="8">
        <f t="shared" si="18"/>
        <v>0</v>
      </c>
      <c r="P121" s="8">
        <f t="shared" si="19"/>
        <v>0</v>
      </c>
    </row>
    <row r="122" spans="1:16" x14ac:dyDescent="0.45">
      <c r="A122" s="15">
        <v>29.75</v>
      </c>
      <c r="B122" s="17">
        <v>0</v>
      </c>
      <c r="C122" s="18">
        <v>0</v>
      </c>
      <c r="D122" s="17">
        <v>0</v>
      </c>
      <c r="E122" s="7">
        <f>SUM(B$3:B122)</f>
        <v>230959</v>
      </c>
      <c r="F122" s="7">
        <f>SUM(C$3:C122)</f>
        <v>581006</v>
      </c>
      <c r="G122" s="7">
        <f>SUM(D$3:D122)</f>
        <v>811965</v>
      </c>
      <c r="H122" s="9">
        <f t="shared" si="16"/>
        <v>1</v>
      </c>
      <c r="I122" s="9">
        <f t="shared" si="16"/>
        <v>1</v>
      </c>
      <c r="J122" s="9">
        <f t="shared" si="16"/>
        <v>1</v>
      </c>
      <c r="K122" s="9">
        <f>SUM(B122:B$123)/SUM(B$2:B$123)</f>
        <v>0</v>
      </c>
      <c r="L122" s="9">
        <f>SUM(C122:C$123)/SUM(C$2:C$123)</f>
        <v>0</v>
      </c>
      <c r="M122" s="9">
        <f>SUM(D122:D$123)/SUM(D$2:D$123)</f>
        <v>0</v>
      </c>
      <c r="N122" s="8">
        <f t="shared" si="17"/>
        <v>0</v>
      </c>
      <c r="O122" s="8">
        <f t="shared" si="18"/>
        <v>0</v>
      </c>
      <c r="P122" s="8">
        <f t="shared" si="19"/>
        <v>0</v>
      </c>
    </row>
    <row r="123" spans="1:16" x14ac:dyDescent="0.45">
      <c r="A123" s="15">
        <v>30</v>
      </c>
      <c r="B123" s="17">
        <v>0</v>
      </c>
      <c r="C123" s="18">
        <v>0</v>
      </c>
      <c r="D123" s="17">
        <v>0</v>
      </c>
      <c r="E123" s="7">
        <f>SUM(B$3:B123)</f>
        <v>230959</v>
      </c>
      <c r="F123" s="7">
        <f>SUM(C$3:C123)</f>
        <v>581006</v>
      </c>
      <c r="G123" s="7">
        <f>SUM(D$3:D123)</f>
        <v>811965</v>
      </c>
      <c r="H123" s="9">
        <f t="shared" si="16"/>
        <v>1</v>
      </c>
      <c r="I123" s="9">
        <f t="shared" si="16"/>
        <v>1</v>
      </c>
      <c r="J123" s="9">
        <f t="shared" si="16"/>
        <v>1</v>
      </c>
      <c r="K123" s="9">
        <f>SUM(B123:B$123)/SUM(B$2:B$123)</f>
        <v>0</v>
      </c>
      <c r="L123" s="9">
        <f>SUM(C123:C$123)/SUM(C$2:C$123)</f>
        <v>0</v>
      </c>
      <c r="M123" s="9">
        <f>SUM(D123:D$123)/SUM(D$2:D$123)</f>
        <v>0</v>
      </c>
      <c r="N123" s="8">
        <f t="shared" si="17"/>
        <v>0</v>
      </c>
      <c r="O123" s="8">
        <f t="shared" si="18"/>
        <v>0</v>
      </c>
      <c r="P123" s="8">
        <f t="shared" si="19"/>
        <v>0</v>
      </c>
    </row>
  </sheetData>
  <mergeCells count="5">
    <mergeCell ref="B1:D1"/>
    <mergeCell ref="E1:G1"/>
    <mergeCell ref="H1:J1"/>
    <mergeCell ref="N1:P1"/>
    <mergeCell ref="K1:M1"/>
  </mergeCells>
  <phoneticPr fontId="3" type="noConversion"/>
  <conditionalFormatting sqref="K124:M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{14BE80CF-0889-4B81-8917-F32079CDEAD4}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BE80CF-0889-4B81-8917-F32079CDEA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K124:M1048576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5572D-4E5D-45B9-9ECD-95F434609FD1}">
  <dimension ref="A1:R70"/>
  <sheetViews>
    <sheetView workbookViewId="0">
      <selection activeCell="K20" sqref="A4:K20"/>
    </sheetView>
  </sheetViews>
  <sheetFormatPr defaultRowHeight="14.25" x14ac:dyDescent="0.45"/>
  <cols>
    <col min="3" max="4" width="9.06640625" style="11"/>
    <col min="6" max="7" width="9.06640625" style="11"/>
    <col min="9" max="10" width="9.06640625" style="11"/>
    <col min="12" max="13" width="9.06640625" style="11"/>
    <col min="15" max="16" width="9.06640625" style="11"/>
  </cols>
  <sheetData>
    <row r="1" spans="1:16" ht="19.899999999999999" customHeight="1" x14ac:dyDescent="0.45">
      <c r="A1" s="69"/>
      <c r="B1" s="68" t="s">
        <v>23</v>
      </c>
      <c r="C1" s="68"/>
      <c r="D1" s="68"/>
      <c r="E1" s="68" t="s">
        <v>24</v>
      </c>
      <c r="F1" s="68"/>
      <c r="G1" s="68"/>
      <c r="H1" s="68" t="s">
        <v>25</v>
      </c>
      <c r="I1" s="68"/>
      <c r="J1" s="68"/>
      <c r="K1" s="68" t="s">
        <v>26</v>
      </c>
      <c r="L1" s="68"/>
      <c r="M1" s="68"/>
      <c r="N1" s="68" t="s">
        <v>27</v>
      </c>
      <c r="O1" s="68"/>
      <c r="P1" s="68"/>
    </row>
    <row r="2" spans="1:16" ht="19.899999999999999" customHeight="1" x14ac:dyDescent="0.45">
      <c r="A2" s="69"/>
      <c r="B2" s="28" t="s">
        <v>4</v>
      </c>
      <c r="C2" s="28" t="s">
        <v>29</v>
      </c>
      <c r="D2" s="28" t="s">
        <v>30</v>
      </c>
      <c r="E2" s="28" t="s">
        <v>4</v>
      </c>
      <c r="F2" s="28" t="s">
        <v>29</v>
      </c>
      <c r="G2" s="28" t="s">
        <v>30</v>
      </c>
      <c r="H2" s="28" t="s">
        <v>4</v>
      </c>
      <c r="I2" s="28" t="s">
        <v>29</v>
      </c>
      <c r="J2" s="28" t="s">
        <v>30</v>
      </c>
      <c r="K2" s="28" t="s">
        <v>4</v>
      </c>
      <c r="L2" s="28" t="s">
        <v>29</v>
      </c>
      <c r="M2" s="28" t="s">
        <v>30</v>
      </c>
      <c r="N2" s="28" t="s">
        <v>4</v>
      </c>
      <c r="O2" s="28" t="s">
        <v>29</v>
      </c>
      <c r="P2" s="28" t="s">
        <v>30</v>
      </c>
    </row>
    <row r="3" spans="1:16" x14ac:dyDescent="0.45">
      <c r="A3" s="26">
        <v>15</v>
      </c>
      <c r="B3" s="26">
        <v>5904</v>
      </c>
      <c r="C3" s="27">
        <f t="shared" ref="C3:C33" si="0">B3/SUM(B$3:B$33)</f>
        <v>5.3180086291535686E-2</v>
      </c>
      <c r="D3" s="27">
        <f>SUM(B3:B$33)/SUM(B$3:B$33)</f>
        <v>1</v>
      </c>
      <c r="E3" s="26">
        <v>1453</v>
      </c>
      <c r="F3" s="27">
        <f t="shared" ref="F3:F33" si="1">E3/SUM(E$3:E$33)</f>
        <v>3.7028542303771658E-2</v>
      </c>
      <c r="G3" s="27">
        <f>SUM(E3:E$33)/SUM(E$3:E$33)</f>
        <v>1</v>
      </c>
      <c r="H3" s="26">
        <v>5134</v>
      </c>
      <c r="I3" s="27">
        <f t="shared" ref="I3:I33" si="2">H3/SUM(H$3:H$33)</f>
        <v>8.5772520716385997E-2</v>
      </c>
      <c r="J3" s="27">
        <f>SUM(H3:H$33)/SUM(H$3:H$33)</f>
        <v>1</v>
      </c>
      <c r="K3" s="26">
        <v>25497</v>
      </c>
      <c r="L3" s="27">
        <f t="shared" ref="L3:L33" si="3">K3/SUM(K$3:K$33)</f>
        <v>0.13307897470158095</v>
      </c>
      <c r="M3" s="27">
        <f>SUM(K3:K$33)/SUM(K$3:K$33)</f>
        <v>1</v>
      </c>
      <c r="N3" s="26">
        <v>13233</v>
      </c>
      <c r="O3" s="27">
        <f t="shared" ref="O3:O33" si="4">N3/SUM(N$3:N$33)</f>
        <v>8.8874113475177305E-2</v>
      </c>
      <c r="P3" s="27">
        <f>SUM(N3:N$33)/SUM(N$3:N$33)</f>
        <v>1</v>
      </c>
    </row>
    <row r="4" spans="1:16" x14ac:dyDescent="0.45">
      <c r="A4" s="26">
        <v>15.5</v>
      </c>
      <c r="B4" s="26">
        <v>6889</v>
      </c>
      <c r="C4" s="27">
        <f t="shared" si="0"/>
        <v>6.205244147398193E-2</v>
      </c>
      <c r="D4" s="27">
        <f>SUM(B4:B$33)/SUM(B$3:B$33)</f>
        <v>0.9468199137084643</v>
      </c>
      <c r="E4" s="26">
        <v>1724</v>
      </c>
      <c r="F4" s="27">
        <f t="shared" si="1"/>
        <v>4.3934760448521917E-2</v>
      </c>
      <c r="G4" s="27">
        <f>SUM(E4:E$33)/SUM(E$3:E$33)</f>
        <v>0.96297145769622838</v>
      </c>
      <c r="H4" s="26">
        <v>5148</v>
      </c>
      <c r="I4" s="27">
        <f t="shared" si="2"/>
        <v>8.6006415396952682E-2</v>
      </c>
      <c r="J4" s="27">
        <f>SUM(H4:H$33)/SUM(H$3:H$33)</f>
        <v>0.91422747928361403</v>
      </c>
      <c r="K4" s="26">
        <v>24022</v>
      </c>
      <c r="L4" s="27">
        <f t="shared" si="3"/>
        <v>0.12538036358322069</v>
      </c>
      <c r="M4" s="27">
        <f>SUM(K4:K$33)/SUM(K$3:K$33)</f>
        <v>0.86692102529841908</v>
      </c>
      <c r="N4" s="26">
        <v>13280</v>
      </c>
      <c r="O4" s="27">
        <f t="shared" si="4"/>
        <v>8.9189770040833866E-2</v>
      </c>
      <c r="P4" s="27">
        <f>SUM(N4:N$33)/SUM(N$3:N$33)</f>
        <v>0.91112588652482274</v>
      </c>
    </row>
    <row r="5" spans="1:16" x14ac:dyDescent="0.45">
      <c r="A5" s="26">
        <v>16</v>
      </c>
      <c r="B5" s="26">
        <v>7648</v>
      </c>
      <c r="C5" s="27">
        <f t="shared" si="0"/>
        <v>6.8889109071420207E-2</v>
      </c>
      <c r="D5" s="27">
        <f>SUM(B5:B$33)/SUM(B$3:B$33)</f>
        <v>0.88476747223448238</v>
      </c>
      <c r="E5" s="26">
        <v>1890</v>
      </c>
      <c r="F5" s="27">
        <f t="shared" si="1"/>
        <v>4.8165137614678902E-2</v>
      </c>
      <c r="G5" s="27">
        <f>SUM(E5:E$33)/SUM(E$3:E$33)</f>
        <v>0.91903669724770642</v>
      </c>
      <c r="H5" s="26">
        <v>5245</v>
      </c>
      <c r="I5" s="27">
        <f t="shared" si="2"/>
        <v>8.7626971398021919E-2</v>
      </c>
      <c r="J5" s="27">
        <f>SUM(H5:H$33)/SUM(H$3:H$33)</f>
        <v>0.82822106388666128</v>
      </c>
      <c r="K5" s="26">
        <v>22117</v>
      </c>
      <c r="L5" s="27">
        <f t="shared" si="3"/>
        <v>0.11543741159645707</v>
      </c>
      <c r="M5" s="27">
        <f>SUM(K5:K$33)/SUM(K$3:K$33)</f>
        <v>0.74154066171519839</v>
      </c>
      <c r="N5" s="26">
        <v>13471</v>
      </c>
      <c r="O5" s="27">
        <f t="shared" si="4"/>
        <v>9.0472544594885018E-2</v>
      </c>
      <c r="P5" s="27">
        <f>SUM(N5:N$33)/SUM(N$3:N$33)</f>
        <v>0.82193611648398879</v>
      </c>
    </row>
    <row r="6" spans="1:16" x14ac:dyDescent="0.45">
      <c r="A6" s="26">
        <v>16.5</v>
      </c>
      <c r="B6" s="26">
        <v>8220</v>
      </c>
      <c r="C6" s="27">
        <f t="shared" si="0"/>
        <v>7.4041380304272236E-2</v>
      </c>
      <c r="D6" s="27">
        <f>SUM(B6:B$33)/SUM(B$3:B$33)</f>
        <v>0.81587836316306217</v>
      </c>
      <c r="E6" s="26">
        <v>2061</v>
      </c>
      <c r="F6" s="27">
        <f t="shared" si="1"/>
        <v>5.2522935779816517E-2</v>
      </c>
      <c r="G6" s="27">
        <f>SUM(E6:E$33)/SUM(E$3:E$33)</f>
        <v>0.87087155963302754</v>
      </c>
      <c r="H6" s="26">
        <v>5207</v>
      </c>
      <c r="I6" s="27">
        <f t="shared" si="2"/>
        <v>8.6992114407912324E-2</v>
      </c>
      <c r="J6" s="27">
        <f>SUM(H6:H$33)/SUM(H$3:H$33)</f>
        <v>0.74059409248863939</v>
      </c>
      <c r="K6" s="26">
        <v>19905</v>
      </c>
      <c r="L6" s="27">
        <f t="shared" si="3"/>
        <v>0.10389210461760086</v>
      </c>
      <c r="M6" s="27">
        <f>SUM(K6:K$33)/SUM(K$3:K$33)</f>
        <v>0.62610325011874124</v>
      </c>
      <c r="N6" s="26">
        <v>12549</v>
      </c>
      <c r="O6" s="27">
        <f t="shared" si="4"/>
        <v>8.4280303030303025E-2</v>
      </c>
      <c r="P6" s="27">
        <f>SUM(N6:N$33)/SUM(N$3:N$33)</f>
        <v>0.73146357188910383</v>
      </c>
    </row>
    <row r="7" spans="1:16" x14ac:dyDescent="0.45">
      <c r="A7" s="26">
        <v>17</v>
      </c>
      <c r="B7" s="26">
        <v>8662</v>
      </c>
      <c r="C7" s="27">
        <f t="shared" si="0"/>
        <v>7.8022680802385183E-2</v>
      </c>
      <c r="D7" s="27">
        <f>SUM(B7:B$33)/SUM(B$3:B$33)</f>
        <v>0.74183698285878996</v>
      </c>
      <c r="E7" s="26">
        <v>2228</v>
      </c>
      <c r="F7" s="27">
        <f t="shared" si="1"/>
        <v>5.6778797145769624E-2</v>
      </c>
      <c r="G7" s="27">
        <f>SUM(E7:E$33)/SUM(E$3:E$33)</f>
        <v>0.81834862385321105</v>
      </c>
      <c r="H7" s="26">
        <v>4970</v>
      </c>
      <c r="I7" s="27">
        <f t="shared" si="2"/>
        <v>8.3032611601176157E-2</v>
      </c>
      <c r="J7" s="27">
        <f>SUM(H7:H$33)/SUM(H$3:H$33)</f>
        <v>0.65360197808072706</v>
      </c>
      <c r="K7" s="26">
        <v>17369</v>
      </c>
      <c r="L7" s="27">
        <f t="shared" si="3"/>
        <v>9.0655712891389559E-2</v>
      </c>
      <c r="M7" s="27">
        <f>SUM(K7:K$33)/SUM(K$3:K$33)</f>
        <v>0.52221114550114045</v>
      </c>
      <c r="N7" s="26">
        <v>12103</v>
      </c>
      <c r="O7" s="27">
        <f t="shared" si="4"/>
        <v>8.1284923705136472E-2</v>
      </c>
      <c r="P7" s="27">
        <f>SUM(N7:N$33)/SUM(N$3:N$33)</f>
        <v>0.64718326885880073</v>
      </c>
    </row>
    <row r="8" spans="1:16" x14ac:dyDescent="0.45">
      <c r="A8" s="26">
        <v>17.5</v>
      </c>
      <c r="B8" s="26">
        <v>8768</v>
      </c>
      <c r="C8" s="27">
        <f t="shared" si="0"/>
        <v>7.8977472324557055E-2</v>
      </c>
      <c r="D8" s="27">
        <f>SUM(B8:B$33)/SUM(B$3:B$33)</f>
        <v>0.66381430205640479</v>
      </c>
      <c r="E8" s="26">
        <v>2341</v>
      </c>
      <c r="F8" s="27">
        <f t="shared" si="1"/>
        <v>5.9658511722731906E-2</v>
      </c>
      <c r="G8" s="27">
        <f>SUM(E8:E$33)/SUM(E$3:E$33)</f>
        <v>0.76156982670744133</v>
      </c>
      <c r="H8" s="26">
        <v>4696</v>
      </c>
      <c r="I8" s="27">
        <f t="shared" si="2"/>
        <v>7.845495856722802E-2</v>
      </c>
      <c r="J8" s="27">
        <f>SUM(H8:H$33)/SUM(H$3:H$33)</f>
        <v>0.57056936647955092</v>
      </c>
      <c r="K8" s="26">
        <v>15067</v>
      </c>
      <c r="L8" s="27">
        <f t="shared" si="3"/>
        <v>7.8640660149379149E-2</v>
      </c>
      <c r="M8" s="27">
        <f>SUM(K8:K$33)/SUM(K$3:K$33)</f>
        <v>0.43155543260975088</v>
      </c>
      <c r="N8" s="26">
        <v>11297</v>
      </c>
      <c r="O8" s="27">
        <f t="shared" si="4"/>
        <v>7.5871749408983447E-2</v>
      </c>
      <c r="P8" s="27">
        <f>SUM(N8:N$33)/SUM(N$3:N$33)</f>
        <v>0.56589834515366433</v>
      </c>
    </row>
    <row r="9" spans="1:16" x14ac:dyDescent="0.45">
      <c r="A9" s="26">
        <v>18</v>
      </c>
      <c r="B9" s="26">
        <v>8627</v>
      </c>
      <c r="C9" s="27">
        <f t="shared" si="0"/>
        <v>7.7707419450724652E-2</v>
      </c>
      <c r="D9" s="27">
        <f>SUM(B9:B$33)/SUM(B$3:B$33)</f>
        <v>0.5848368297318477</v>
      </c>
      <c r="E9" s="26">
        <v>2502</v>
      </c>
      <c r="F9" s="27">
        <f t="shared" si="1"/>
        <v>6.376146788990826E-2</v>
      </c>
      <c r="G9" s="27">
        <f>SUM(E9:E$33)/SUM(E$3:E$33)</f>
        <v>0.70191131498470949</v>
      </c>
      <c r="H9" s="26">
        <v>4259</v>
      </c>
      <c r="I9" s="27">
        <f t="shared" si="2"/>
        <v>7.1154103180967654E-2</v>
      </c>
      <c r="J9" s="27">
        <f>SUM(H9:H$33)/SUM(H$3:H$33)</f>
        <v>0.49211440791232292</v>
      </c>
      <c r="K9" s="26">
        <v>12829</v>
      </c>
      <c r="L9" s="27">
        <f t="shared" si="3"/>
        <v>6.6959648838945049E-2</v>
      </c>
      <c r="M9" s="27">
        <f>SUM(K9:K$33)/SUM(K$3:K$33)</f>
        <v>0.35291477246037173</v>
      </c>
      <c r="N9" s="26">
        <v>10822</v>
      </c>
      <c r="O9" s="27">
        <f t="shared" si="4"/>
        <v>7.2681603266709652E-2</v>
      </c>
      <c r="P9" s="27">
        <f>SUM(N9:N$33)/SUM(N$3:N$33)</f>
        <v>0.49002659574468083</v>
      </c>
    </row>
    <row r="10" spans="1:16" x14ac:dyDescent="0.45">
      <c r="A10" s="26">
        <v>18.5</v>
      </c>
      <c r="B10" s="26">
        <v>8345</v>
      </c>
      <c r="C10" s="27">
        <f t="shared" si="0"/>
        <v>7.5167313703059832E-2</v>
      </c>
      <c r="D10" s="27">
        <f>SUM(B10:B$33)/SUM(B$3:B$33)</f>
        <v>0.50712941028112302</v>
      </c>
      <c r="E10" s="26">
        <v>2543</v>
      </c>
      <c r="F10" s="27">
        <f t="shared" si="1"/>
        <v>6.4806320081549434E-2</v>
      </c>
      <c r="G10" s="27">
        <f>SUM(E10:E$33)/SUM(E$3:E$33)</f>
        <v>0.63814984709480127</v>
      </c>
      <c r="H10" s="26">
        <v>3818</v>
      </c>
      <c r="I10" s="27">
        <f t="shared" si="2"/>
        <v>6.3786420743116815E-2</v>
      </c>
      <c r="J10" s="27">
        <f>SUM(H10:H$33)/SUM(H$3:H$33)</f>
        <v>0.42096030473135526</v>
      </c>
      <c r="K10" s="26">
        <v>10607</v>
      </c>
      <c r="L10" s="27">
        <f t="shared" si="3"/>
        <v>5.5362147886405033E-2</v>
      </c>
      <c r="M10" s="27">
        <f>SUM(K10:K$33)/SUM(K$3:K$33)</f>
        <v>0.28595512362142667</v>
      </c>
      <c r="N10" s="26">
        <v>9666</v>
      </c>
      <c r="O10" s="27">
        <f t="shared" si="4"/>
        <v>6.4917794970986459E-2</v>
      </c>
      <c r="P10" s="27">
        <f>SUM(N10:N$33)/SUM(N$3:N$33)</f>
        <v>0.41734499247797119</v>
      </c>
    </row>
    <row r="11" spans="1:16" x14ac:dyDescent="0.45">
      <c r="A11" s="26">
        <v>19</v>
      </c>
      <c r="B11" s="26">
        <v>7601</v>
      </c>
      <c r="C11" s="27">
        <f t="shared" si="0"/>
        <v>6.8465758113476077E-2</v>
      </c>
      <c r="D11" s="27">
        <f>SUM(B11:B$33)/SUM(B$3:B$33)</f>
        <v>0.43196209657806323</v>
      </c>
      <c r="E11" s="26">
        <v>2675</v>
      </c>
      <c r="F11" s="27">
        <f t="shared" si="1"/>
        <v>6.8170234454638129E-2</v>
      </c>
      <c r="G11" s="27">
        <f>SUM(E11:E$33)/SUM(E$3:E$33)</f>
        <v>0.57334352701325175</v>
      </c>
      <c r="H11" s="26">
        <v>3403</v>
      </c>
      <c r="I11" s="27">
        <f t="shared" si="2"/>
        <v>5.6853114140604115E-2</v>
      </c>
      <c r="J11" s="27">
        <f>SUM(H11:H$33)/SUM(H$3:H$33)</f>
        <v>0.35717388398823846</v>
      </c>
      <c r="K11" s="26">
        <v>8877</v>
      </c>
      <c r="L11" s="27">
        <f t="shared" si="3"/>
        <v>4.6332590439107903E-2</v>
      </c>
      <c r="M11" s="27">
        <f>SUM(K11:K$33)/SUM(K$3:K$33)</f>
        <v>0.23059297573502163</v>
      </c>
      <c r="N11" s="26">
        <v>8852</v>
      </c>
      <c r="O11" s="27">
        <f t="shared" si="4"/>
        <v>5.9450891897700406E-2</v>
      </c>
      <c r="P11" s="27">
        <f>SUM(N11:N$33)/SUM(N$3:N$33)</f>
        <v>0.35242719750698476</v>
      </c>
    </row>
    <row r="12" spans="1:16" x14ac:dyDescent="0.45">
      <c r="A12" s="26">
        <v>19.5</v>
      </c>
      <c r="B12" s="26">
        <v>7157</v>
      </c>
      <c r="C12" s="27">
        <f t="shared" si="0"/>
        <v>6.4466442680982533E-2</v>
      </c>
      <c r="D12" s="27">
        <f>SUM(B12:B$33)/SUM(B$3:B$33)</f>
        <v>0.36349633846458712</v>
      </c>
      <c r="E12" s="26">
        <v>2649</v>
      </c>
      <c r="F12" s="27">
        <f t="shared" si="1"/>
        <v>6.7507645259938839E-2</v>
      </c>
      <c r="G12" s="27">
        <f>SUM(E12:E$33)/SUM(E$3:E$33)</f>
        <v>0.50517329255861365</v>
      </c>
      <c r="H12" s="26">
        <v>3099</v>
      </c>
      <c r="I12" s="27">
        <f t="shared" si="2"/>
        <v>5.1774258219727344E-2</v>
      </c>
      <c r="J12" s="27">
        <f>SUM(H12:H$33)/SUM(H$3:H$33)</f>
        <v>0.30032076984763434</v>
      </c>
      <c r="K12" s="26">
        <v>7155</v>
      </c>
      <c r="L12" s="27">
        <f t="shared" si="3"/>
        <v>3.7344788170757807E-2</v>
      </c>
      <c r="M12" s="27">
        <f>SUM(K12:K$33)/SUM(K$3:K$33)</f>
        <v>0.18426038529591374</v>
      </c>
      <c r="N12" s="26">
        <v>7957</v>
      </c>
      <c r="O12" s="27">
        <f t="shared" si="4"/>
        <v>5.3439984955942404E-2</v>
      </c>
      <c r="P12" s="27">
        <f>SUM(N12:N$33)/SUM(N$3:N$33)</f>
        <v>0.29297630560928434</v>
      </c>
    </row>
    <row r="13" spans="1:16" x14ac:dyDescent="0.45">
      <c r="A13" s="26">
        <v>20</v>
      </c>
      <c r="B13" s="26">
        <v>6216</v>
      </c>
      <c r="C13" s="27">
        <f t="shared" si="0"/>
        <v>5.5990416054909523E-2</v>
      </c>
      <c r="D13" s="27">
        <f>SUM(B13:B$33)/SUM(B$3:B$33)</f>
        <v>0.29902989578360462</v>
      </c>
      <c r="E13" s="26">
        <v>2605</v>
      </c>
      <c r="F13" s="27">
        <f t="shared" si="1"/>
        <v>6.6386340468909275E-2</v>
      </c>
      <c r="G13" s="27">
        <f>SUM(E13:E$33)/SUM(E$3:E$33)</f>
        <v>0.4376656472986748</v>
      </c>
      <c r="H13" s="26">
        <v>2656</v>
      </c>
      <c r="I13" s="27">
        <f t="shared" si="2"/>
        <v>4.4373162256081261E-2</v>
      </c>
      <c r="J13" s="27">
        <f>SUM(H13:H$33)/SUM(H$3:H$33)</f>
        <v>0.24854651162790697</v>
      </c>
      <c r="K13" s="26">
        <v>5874</v>
      </c>
      <c r="L13" s="27">
        <f t="shared" si="3"/>
        <v>3.0658740141863219E-2</v>
      </c>
      <c r="M13" s="27">
        <f>SUM(K13:K$33)/SUM(K$3:K$33)</f>
        <v>0.14691559712515592</v>
      </c>
      <c r="N13" s="26">
        <v>7017</v>
      </c>
      <c r="O13" s="27">
        <f t="shared" si="4"/>
        <v>4.7126853642811092E-2</v>
      </c>
      <c r="P13" s="27">
        <f>SUM(N13:N$33)/SUM(N$3:N$33)</f>
        <v>0.23953632065334193</v>
      </c>
    </row>
    <row r="14" spans="1:16" x14ac:dyDescent="0.45">
      <c r="A14" s="26">
        <v>20.5</v>
      </c>
      <c r="B14" s="26">
        <v>5538</v>
      </c>
      <c r="C14" s="27">
        <f t="shared" si="0"/>
        <v>4.9883353299885608E-2</v>
      </c>
      <c r="D14" s="27">
        <f>SUM(B14:B$33)/SUM(B$3:B$33)</f>
        <v>0.24303947972869508</v>
      </c>
      <c r="E14" s="26">
        <v>2467</v>
      </c>
      <c r="F14" s="27">
        <f t="shared" si="1"/>
        <v>6.2869520897043826E-2</v>
      </c>
      <c r="G14" s="27">
        <f>SUM(E14:E$33)/SUM(E$3:E$33)</f>
        <v>0.37127930682976557</v>
      </c>
      <c r="H14" s="26">
        <v>2384</v>
      </c>
      <c r="I14" s="27">
        <f t="shared" si="2"/>
        <v>3.9828922747928361E-2</v>
      </c>
      <c r="J14" s="27">
        <f>SUM(H14:H$33)/SUM(H$3:H$33)</f>
        <v>0.20417334937182571</v>
      </c>
      <c r="K14" s="26">
        <v>4777</v>
      </c>
      <c r="L14" s="27">
        <f t="shared" si="3"/>
        <v>2.4933061228750528E-2</v>
      </c>
      <c r="M14" s="27">
        <f>SUM(K14:K$33)/SUM(K$3:K$33)</f>
        <v>0.1162568569832927</v>
      </c>
      <c r="N14" s="26">
        <v>6136</v>
      </c>
      <c r="O14" s="27">
        <f t="shared" si="4"/>
        <v>4.1209972061035889E-2</v>
      </c>
      <c r="P14" s="27">
        <f>SUM(N14:N$33)/SUM(N$3:N$33)</f>
        <v>0.19240946701053083</v>
      </c>
    </row>
    <row r="15" spans="1:16" x14ac:dyDescent="0.45">
      <c r="A15" s="26">
        <v>21</v>
      </c>
      <c r="B15" s="26">
        <v>4822</v>
      </c>
      <c r="C15" s="27">
        <f t="shared" si="0"/>
        <v>4.3434006791630259E-2</v>
      </c>
      <c r="D15" s="27">
        <f>SUM(B15:B$33)/SUM(B$3:B$33)</f>
        <v>0.19315612642880947</v>
      </c>
      <c r="E15" s="26">
        <v>2268</v>
      </c>
      <c r="F15" s="27">
        <f t="shared" si="1"/>
        <v>5.7798165137614682E-2</v>
      </c>
      <c r="G15" s="27">
        <f>SUM(E15:E$33)/SUM(E$3:E$33)</f>
        <v>0.30840978593272173</v>
      </c>
      <c r="H15" s="26">
        <v>2084</v>
      </c>
      <c r="I15" s="27">
        <f t="shared" si="2"/>
        <v>3.4816893878642077E-2</v>
      </c>
      <c r="J15" s="27">
        <f>SUM(H15:H$33)/SUM(H$3:H$33)</f>
        <v>0.16434442662389737</v>
      </c>
      <c r="K15" s="26">
        <v>3897</v>
      </c>
      <c r="L15" s="27">
        <f t="shared" si="3"/>
        <v>2.0339991544576264E-2</v>
      </c>
      <c r="M15" s="27">
        <f>SUM(K15:K$33)/SUM(K$3:K$33)</f>
        <v>9.1323795754542178E-2</v>
      </c>
      <c r="N15" s="26">
        <v>5403</v>
      </c>
      <c r="O15" s="27">
        <f t="shared" si="4"/>
        <v>3.6287072856221791E-2</v>
      </c>
      <c r="P15" s="27">
        <f>SUM(N15:N$33)/SUM(N$3:N$33)</f>
        <v>0.15119949494949494</v>
      </c>
    </row>
    <row r="16" spans="1:16" x14ac:dyDescent="0.45">
      <c r="A16" s="26">
        <v>21.5</v>
      </c>
      <c r="B16" s="26">
        <v>3956</v>
      </c>
      <c r="C16" s="27">
        <f t="shared" si="0"/>
        <v>3.5633540204829804E-2</v>
      </c>
      <c r="D16" s="27">
        <f>SUM(B16:B$33)/SUM(B$3:B$33)</f>
        <v>0.14972211963717921</v>
      </c>
      <c r="E16" s="26">
        <v>2084</v>
      </c>
      <c r="F16" s="27">
        <f t="shared" si="1"/>
        <v>5.3109072375127422E-2</v>
      </c>
      <c r="G16" s="27">
        <f>SUM(E16:E$33)/SUM(E$3:E$33)</f>
        <v>0.25061162079510702</v>
      </c>
      <c r="H16" s="26">
        <v>1769</v>
      </c>
      <c r="I16" s="27">
        <f t="shared" si="2"/>
        <v>2.9554263565891473E-2</v>
      </c>
      <c r="J16" s="27">
        <f>SUM(H16:H$33)/SUM(H$3:H$33)</f>
        <v>0.12952753274525527</v>
      </c>
      <c r="K16" s="26">
        <v>3043</v>
      </c>
      <c r="L16" s="27">
        <f t="shared" si="3"/>
        <v>1.5882626191979873E-2</v>
      </c>
      <c r="M16" s="27">
        <f>SUM(K16:K$33)/SUM(K$3:K$33)</f>
        <v>7.0983804209965917E-2</v>
      </c>
      <c r="N16" s="26">
        <v>4438</v>
      </c>
      <c r="O16" s="27">
        <f t="shared" si="4"/>
        <v>2.9806039114549755E-2</v>
      </c>
      <c r="P16" s="27">
        <f>SUM(N16:N$33)/SUM(N$3:N$33)</f>
        <v>0.11491242209327315</v>
      </c>
    </row>
    <row r="17" spans="1:17" x14ac:dyDescent="0.45">
      <c r="A17" s="26">
        <v>22</v>
      </c>
      <c r="B17" s="26">
        <v>3266</v>
      </c>
      <c r="C17" s="27">
        <f t="shared" si="0"/>
        <v>2.9418387843522281E-2</v>
      </c>
      <c r="D17" s="27">
        <f>SUM(B17:B$33)/SUM(B$3:B$33)</f>
        <v>0.11408857943234942</v>
      </c>
      <c r="E17" s="26">
        <v>1768</v>
      </c>
      <c r="F17" s="27">
        <f t="shared" si="1"/>
        <v>4.5056065239551475E-2</v>
      </c>
      <c r="G17" s="27">
        <f>SUM(E17:E$33)/SUM(E$3:E$33)</f>
        <v>0.19750254841997961</v>
      </c>
      <c r="H17" s="26">
        <v>1507</v>
      </c>
      <c r="I17" s="27">
        <f t="shared" si="2"/>
        <v>2.5177091686714781E-2</v>
      </c>
      <c r="J17" s="27">
        <f>SUM(H17:H$33)/SUM(H$3:H$33)</f>
        <v>9.9973269179363805E-2</v>
      </c>
      <c r="K17" s="26">
        <v>2474</v>
      </c>
      <c r="L17" s="27">
        <f t="shared" si="3"/>
        <v>1.2912789089371742E-2</v>
      </c>
      <c r="M17" s="27">
        <f>SUM(K17:K$33)/SUM(K$3:K$33)</f>
        <v>5.5101178017986044E-2</v>
      </c>
      <c r="N17" s="26">
        <v>3660</v>
      </c>
      <c r="O17" s="27">
        <f t="shared" si="4"/>
        <v>2.4580915538362346E-2</v>
      </c>
      <c r="P17" s="27">
        <f>SUM(N17:N$33)/SUM(N$3:N$33)</f>
        <v>8.5106382978723402E-2</v>
      </c>
    </row>
    <row r="18" spans="1:17" x14ac:dyDescent="0.45">
      <c r="A18" s="26">
        <v>22.5</v>
      </c>
      <c r="B18" s="26">
        <v>2741</v>
      </c>
      <c r="C18" s="27">
        <f t="shared" si="0"/>
        <v>2.4689467568614381E-2</v>
      </c>
      <c r="D18" s="27">
        <f>SUM(B18:B$33)/SUM(B$3:B$33)</f>
        <v>8.4670191588827132E-2</v>
      </c>
      <c r="E18" s="26">
        <v>1583</v>
      </c>
      <c r="F18" s="27">
        <f t="shared" si="1"/>
        <v>4.0341488277268092E-2</v>
      </c>
      <c r="G18" s="27">
        <f>SUM(E18:E$33)/SUM(E$3:E$33)</f>
        <v>0.15244648318042814</v>
      </c>
      <c r="H18" s="26">
        <v>1231</v>
      </c>
      <c r="I18" s="27">
        <f t="shared" si="2"/>
        <v>2.0566025126971397E-2</v>
      </c>
      <c r="J18" s="27">
        <f>SUM(H18:H$33)/SUM(H$3:H$33)</f>
        <v>7.4796177492649024E-2</v>
      </c>
      <c r="K18" s="26">
        <v>2096</v>
      </c>
      <c r="L18" s="27">
        <f t="shared" si="3"/>
        <v>1.0939856884124159E-2</v>
      </c>
      <c r="M18" s="27">
        <f>SUM(K18:K$33)/SUM(K$3:K$33)</f>
        <v>4.2188388928614304E-2</v>
      </c>
      <c r="N18" s="26">
        <v>2950</v>
      </c>
      <c r="O18" s="27">
        <f t="shared" si="4"/>
        <v>1.9812486567805716E-2</v>
      </c>
      <c r="P18" s="27">
        <f>SUM(N18:N$33)/SUM(N$3:N$33)</f>
        <v>6.052546744036106E-2</v>
      </c>
    </row>
    <row r="19" spans="1:17" x14ac:dyDescent="0.45">
      <c r="A19" s="26">
        <v>23</v>
      </c>
      <c r="B19" s="26">
        <v>2088</v>
      </c>
      <c r="C19" s="27">
        <f t="shared" si="0"/>
        <v>1.8807591493347986E-2</v>
      </c>
      <c r="D19" s="27">
        <f>SUM(B19:B$33)/SUM(B$3:B$33)</f>
        <v>5.9980724020212754E-2</v>
      </c>
      <c r="E19" s="26">
        <v>1298</v>
      </c>
      <c r="F19" s="27">
        <f t="shared" si="1"/>
        <v>3.3078491335372072E-2</v>
      </c>
      <c r="G19" s="27">
        <f>SUM(E19:E$33)/SUM(E$3:E$33)</f>
        <v>0.11210499490316005</v>
      </c>
      <c r="H19" s="26">
        <v>960</v>
      </c>
      <c r="I19" s="27">
        <f t="shared" si="2"/>
        <v>1.6038492381716118E-2</v>
      </c>
      <c r="J19" s="27">
        <f>SUM(H19:H$33)/SUM(H$3:H$33)</f>
        <v>5.4230152365677624E-2</v>
      </c>
      <c r="K19" s="26">
        <v>1615</v>
      </c>
      <c r="L19" s="27">
        <f t="shared" si="3"/>
        <v>8.429326749933453E-3</v>
      </c>
      <c r="M19" s="27">
        <f>SUM(K19:K$33)/SUM(K$3:K$33)</f>
        <v>3.1248532044490143E-2</v>
      </c>
      <c r="N19" s="26">
        <v>2227</v>
      </c>
      <c r="O19" s="27">
        <f t="shared" si="4"/>
        <v>1.4956748334407908E-2</v>
      </c>
      <c r="P19" s="27">
        <f>SUM(N19:N$33)/SUM(N$3:N$33)</f>
        <v>4.0712980872555343E-2</v>
      </c>
    </row>
    <row r="20" spans="1:17" x14ac:dyDescent="0.45">
      <c r="A20" s="26">
        <v>23.5</v>
      </c>
      <c r="B20" s="26">
        <v>1578</v>
      </c>
      <c r="C20" s="27">
        <f t="shared" si="0"/>
        <v>1.4213783226294598E-2</v>
      </c>
      <c r="D20" s="27">
        <f>SUM(B20:B$33)/SUM(B$3:B$33)</f>
        <v>4.1173132526864768E-2</v>
      </c>
      <c r="E20" s="26">
        <v>1088</v>
      </c>
      <c r="F20" s="27">
        <f t="shared" si="1"/>
        <v>2.7726809378185526E-2</v>
      </c>
      <c r="G20" s="27">
        <f>SUM(E20:E$33)/SUM(E$3:E$33)</f>
        <v>7.9026503567787967E-2</v>
      </c>
      <c r="H20" s="26">
        <v>777</v>
      </c>
      <c r="I20" s="27">
        <f t="shared" si="2"/>
        <v>1.2981154771451484E-2</v>
      </c>
      <c r="J20" s="27">
        <f>SUM(H20:H$33)/SUM(H$3:H$33)</f>
        <v>3.8191659983961505E-2</v>
      </c>
      <c r="K20" s="26">
        <v>1256</v>
      </c>
      <c r="L20" s="27">
        <f t="shared" si="3"/>
        <v>6.5555630946850874E-3</v>
      </c>
      <c r="M20" s="27">
        <f>SUM(K20:K$33)/SUM(K$3:K$33)</f>
        <v>2.281920529455669E-2</v>
      </c>
      <c r="N20" s="26">
        <v>1559</v>
      </c>
      <c r="O20" s="27">
        <f t="shared" si="4"/>
        <v>1.0470395443799699E-2</v>
      </c>
      <c r="P20" s="27">
        <f>SUM(N20:N$33)/SUM(N$3:N$33)</f>
        <v>2.5756232538147433E-2</v>
      </c>
      <c r="Q20" s="31"/>
    </row>
    <row r="21" spans="1:17" x14ac:dyDescent="0.45">
      <c r="A21" s="26">
        <v>24</v>
      </c>
      <c r="B21" s="26">
        <v>1134</v>
      </c>
      <c r="C21" s="27">
        <f t="shared" si="0"/>
        <v>1.0214467793801061E-2</v>
      </c>
      <c r="D21" s="27">
        <f>SUM(B21:B$33)/SUM(B$3:B$33)</f>
        <v>2.6959349300570173E-2</v>
      </c>
      <c r="E21" s="26">
        <v>796</v>
      </c>
      <c r="F21" s="27">
        <f t="shared" si="1"/>
        <v>2.0285423037716615E-2</v>
      </c>
      <c r="G21" s="27">
        <f>SUM(E21:E$33)/SUM(E$3:E$33)</f>
        <v>5.1299694189602445E-2</v>
      </c>
      <c r="H21" s="26">
        <v>517</v>
      </c>
      <c r="I21" s="27">
        <f t="shared" si="2"/>
        <v>8.6373964180700355E-3</v>
      </c>
      <c r="J21" s="27">
        <f>SUM(H21:H$33)/SUM(H$3:H$33)</f>
        <v>2.5210505212510025E-2</v>
      </c>
      <c r="K21" s="26">
        <v>980</v>
      </c>
      <c r="L21" s="27">
        <f t="shared" si="3"/>
        <v>5.1150094210122496E-3</v>
      </c>
      <c r="M21" s="27">
        <f>SUM(K21:K$33)/SUM(K$3:K$33)</f>
        <v>1.6263642199871604E-2</v>
      </c>
      <c r="N21" s="26">
        <v>1063</v>
      </c>
      <c r="O21" s="27">
        <f t="shared" si="4"/>
        <v>7.1392112615516869E-3</v>
      </c>
      <c r="P21" s="27">
        <f>SUM(N21:N$33)/SUM(N$3:N$33)</f>
        <v>1.5285837094347733E-2</v>
      </c>
    </row>
    <row r="22" spans="1:17" x14ac:dyDescent="0.45">
      <c r="A22" s="26">
        <v>24.5</v>
      </c>
      <c r="B22" s="26">
        <v>785</v>
      </c>
      <c r="C22" s="27">
        <f t="shared" si="0"/>
        <v>7.0708617443860965E-3</v>
      </c>
      <c r="D22" s="27">
        <f>SUM(B22:B$33)/SUM(B$3:B$33)</f>
        <v>1.6744881506769112E-2</v>
      </c>
      <c r="E22" s="26">
        <v>503</v>
      </c>
      <c r="F22" s="27">
        <f t="shared" si="1"/>
        <v>1.281855249745158E-2</v>
      </c>
      <c r="G22" s="27">
        <f>SUM(E22:E$33)/SUM(E$3:E$33)</f>
        <v>3.101427115188583E-2</v>
      </c>
      <c r="H22" s="26">
        <v>370</v>
      </c>
      <c r="I22" s="27">
        <f t="shared" si="2"/>
        <v>6.181502272119754E-3</v>
      </c>
      <c r="J22" s="27">
        <f>SUM(H22:H$33)/SUM(H$3:H$33)</f>
        <v>1.6573108794439989E-2</v>
      </c>
      <c r="K22" s="26">
        <v>753</v>
      </c>
      <c r="L22" s="27">
        <f t="shared" si="3"/>
        <v>3.9302062183900243E-3</v>
      </c>
      <c r="M22" s="27">
        <f>SUM(K22:K$33)/SUM(K$3:K$33)</f>
        <v>1.1148632778859352E-2</v>
      </c>
      <c r="N22" s="26">
        <v>616</v>
      </c>
      <c r="O22" s="27">
        <f t="shared" si="4"/>
        <v>4.1371158392434987E-3</v>
      </c>
      <c r="P22" s="27">
        <f>SUM(N22:N$33)/SUM(N$3:N$33)</f>
        <v>8.146625832796045E-3</v>
      </c>
    </row>
    <row r="23" spans="1:17" x14ac:dyDescent="0.45">
      <c r="A23" s="26">
        <v>25</v>
      </c>
      <c r="B23" s="26">
        <v>471</v>
      </c>
      <c r="C23" s="27">
        <f t="shared" si="0"/>
        <v>4.2425170466316581E-3</v>
      </c>
      <c r="D23" s="27">
        <f>SUM(B23:B$33)/SUM(B$3:B$33)</f>
        <v>9.6740197623830151E-3</v>
      </c>
      <c r="E23" s="26">
        <v>336</v>
      </c>
      <c r="F23" s="27">
        <f t="shared" si="1"/>
        <v>8.5626911314984708E-3</v>
      </c>
      <c r="G23" s="27">
        <f>SUM(E23:E$33)/SUM(E$3:E$33)</f>
        <v>1.8195718654434249E-2</v>
      </c>
      <c r="H23" s="26">
        <v>263</v>
      </c>
      <c r="I23" s="27">
        <f t="shared" si="2"/>
        <v>4.3938786420743116E-3</v>
      </c>
      <c r="J23" s="27">
        <f>SUM(H23:H$33)/SUM(H$3:H$33)</f>
        <v>1.0391606522320235E-2</v>
      </c>
      <c r="K23" s="26">
        <v>559</v>
      </c>
      <c r="L23" s="27">
        <f t="shared" si="3"/>
        <v>2.9176431289243345E-3</v>
      </c>
      <c r="M23" s="27">
        <f>SUM(K23:K$33)/SUM(K$3:K$33)</f>
        <v>7.2184265604693281E-3</v>
      </c>
      <c r="N23" s="26">
        <v>316</v>
      </c>
      <c r="O23" s="27">
        <f t="shared" si="4"/>
        <v>2.122286696754782E-3</v>
      </c>
      <c r="P23" s="27">
        <f>SUM(N23:N$33)/SUM(N$3:N$33)</f>
        <v>4.0095099935525472E-3</v>
      </c>
    </row>
    <row r="24" spans="1:17" x14ac:dyDescent="0.45">
      <c r="A24" s="26">
        <v>25.5</v>
      </c>
      <c r="B24" s="26">
        <v>271</v>
      </c>
      <c r="C24" s="27">
        <f t="shared" si="0"/>
        <v>2.4410236085715058E-3</v>
      </c>
      <c r="D24" s="27">
        <f>SUM(B24:B$33)/SUM(B$3:B$33)</f>
        <v>5.4315027157513579E-3</v>
      </c>
      <c r="E24" s="26">
        <v>174</v>
      </c>
      <c r="F24" s="27">
        <f t="shared" si="1"/>
        <v>4.4342507645259936E-3</v>
      </c>
      <c r="G24" s="27">
        <f>SUM(E24:E$33)/SUM(E$3:E$33)</f>
        <v>9.6330275229357804E-3</v>
      </c>
      <c r="H24" s="26">
        <v>160</v>
      </c>
      <c r="I24" s="27">
        <f t="shared" si="2"/>
        <v>2.6730820636193531E-3</v>
      </c>
      <c r="J24" s="27">
        <f>SUM(H24:H$33)/SUM(H$3:H$33)</f>
        <v>5.9977278802459235E-3</v>
      </c>
      <c r="K24" s="26">
        <v>369</v>
      </c>
      <c r="L24" s="27">
        <f t="shared" si="3"/>
        <v>1.9259576289321636E-3</v>
      </c>
      <c r="M24" s="27">
        <f>SUM(K24:K$33)/SUM(K$3:K$33)</f>
        <v>4.300783431544994E-3</v>
      </c>
      <c r="N24" s="26">
        <v>178</v>
      </c>
      <c r="O24" s="27">
        <f t="shared" si="4"/>
        <v>1.1954652912099721E-3</v>
      </c>
      <c r="P24" s="27">
        <f>SUM(N24:N$33)/SUM(N$3:N$33)</f>
        <v>1.8872232967977649E-3</v>
      </c>
    </row>
    <row r="25" spans="1:17" x14ac:dyDescent="0.45">
      <c r="A25" s="26">
        <v>26</v>
      </c>
      <c r="B25" s="26">
        <v>162</v>
      </c>
      <c r="C25" s="27">
        <f t="shared" si="0"/>
        <v>1.459209684828723E-3</v>
      </c>
      <c r="D25" s="27">
        <f>SUM(B25:B$33)/SUM(B$3:B$33)</f>
        <v>2.9904791071798521E-3</v>
      </c>
      <c r="E25" s="26">
        <v>88</v>
      </c>
      <c r="F25" s="27">
        <f t="shared" si="1"/>
        <v>2.2426095820591231E-3</v>
      </c>
      <c r="G25" s="27">
        <f>SUM(E25:E$33)/SUM(E$3:E$33)</f>
        <v>5.1987767584097859E-3</v>
      </c>
      <c r="H25" s="26">
        <v>99</v>
      </c>
      <c r="I25" s="27">
        <f t="shared" si="2"/>
        <v>1.6539695268644747E-3</v>
      </c>
      <c r="J25" s="27">
        <f>SUM(H25:H$33)/SUM(H$3:H$33)</f>
        <v>3.3246458166265704E-3</v>
      </c>
      <c r="K25" s="26">
        <v>254</v>
      </c>
      <c r="L25" s="27">
        <f t="shared" si="3"/>
        <v>1.3257269315684812E-3</v>
      </c>
      <c r="M25" s="27">
        <f>SUM(K25:K$33)/SUM(K$3:K$33)</f>
        <v>2.3748258026128305E-3</v>
      </c>
      <c r="N25" s="26">
        <v>60</v>
      </c>
      <c r="O25" s="27">
        <f t="shared" si="4"/>
        <v>4.0296582849774337E-4</v>
      </c>
      <c r="P25" s="27">
        <f>SUM(N25:N$33)/SUM(N$3:N$33)</f>
        <v>6.9175800558779281E-4</v>
      </c>
    </row>
    <row r="26" spans="1:17" x14ac:dyDescent="0.45">
      <c r="A26" s="26">
        <v>26.5</v>
      </c>
      <c r="B26" s="26">
        <v>85</v>
      </c>
      <c r="C26" s="27">
        <f t="shared" si="0"/>
        <v>7.6563471117556457E-4</v>
      </c>
      <c r="D26" s="27">
        <f>SUM(B26:B$33)/SUM(B$3:B$33)</f>
        <v>1.5312694223511291E-3</v>
      </c>
      <c r="E26" s="26">
        <v>45</v>
      </c>
      <c r="F26" s="27">
        <f t="shared" si="1"/>
        <v>1.1467889908256881E-3</v>
      </c>
      <c r="G26" s="27">
        <f>SUM(E26:E$33)/SUM(E$3:E$33)</f>
        <v>2.9561671763506628E-3</v>
      </c>
      <c r="H26" s="26">
        <v>50</v>
      </c>
      <c r="I26" s="27">
        <f t="shared" si="2"/>
        <v>8.3533814488104784E-4</v>
      </c>
      <c r="J26" s="27">
        <f>SUM(H26:H$33)/SUM(H$3:H$33)</f>
        <v>1.6706762897620957E-3</v>
      </c>
      <c r="K26" s="26">
        <v>117</v>
      </c>
      <c r="L26" s="27">
        <f t="shared" si="3"/>
        <v>6.1066949210044209E-4</v>
      </c>
      <c r="M26" s="27">
        <f>SUM(K26:K$33)/SUM(K$3:K$33)</f>
        <v>1.0490988710443493E-3</v>
      </c>
      <c r="N26" s="26">
        <v>26</v>
      </c>
      <c r="O26" s="27">
        <f t="shared" si="4"/>
        <v>1.7461852568235548E-4</v>
      </c>
      <c r="P26" s="27">
        <f>SUM(N26:N$33)/SUM(N$3:N$33)</f>
        <v>2.8879217709004945E-4</v>
      </c>
    </row>
    <row r="27" spans="1:17" x14ac:dyDescent="0.45">
      <c r="A27" s="26">
        <v>27</v>
      </c>
      <c r="B27" s="26">
        <v>40</v>
      </c>
      <c r="C27" s="27">
        <f t="shared" si="0"/>
        <v>3.6029868761203036E-4</v>
      </c>
      <c r="D27" s="27">
        <f>SUM(B27:B$33)/SUM(B$3:B$33)</f>
        <v>7.6563471117556457E-4</v>
      </c>
      <c r="E27" s="26">
        <v>31</v>
      </c>
      <c r="F27" s="27">
        <f t="shared" si="1"/>
        <v>7.9001019367991841E-4</v>
      </c>
      <c r="G27" s="27">
        <f>SUM(E27:E$33)/SUM(E$3:E$33)</f>
        <v>1.8093781855249744E-3</v>
      </c>
      <c r="H27" s="26">
        <v>25</v>
      </c>
      <c r="I27" s="27">
        <f t="shared" si="2"/>
        <v>4.1766907244052392E-4</v>
      </c>
      <c r="J27" s="27">
        <f>SUM(H27:H$33)/SUM(H$3:H$33)</f>
        <v>8.3533814488104784E-4</v>
      </c>
      <c r="K27" s="26">
        <v>53</v>
      </c>
      <c r="L27" s="27">
        <f t="shared" si="3"/>
        <v>2.7662806052413188E-4</v>
      </c>
      <c r="M27" s="27">
        <f>SUM(K27:K$33)/SUM(K$3:K$33)</f>
        <v>4.3842937894390712E-4</v>
      </c>
      <c r="N27" s="26">
        <v>8</v>
      </c>
      <c r="O27" s="27">
        <f t="shared" si="4"/>
        <v>5.372877713303245E-5</v>
      </c>
      <c r="P27" s="27">
        <f>SUM(N27:N$33)/SUM(N$3:N$33)</f>
        <v>1.1417365140769396E-4</v>
      </c>
    </row>
    <row r="28" spans="1:17" x14ac:dyDescent="0.45">
      <c r="A28" s="26">
        <v>27.5</v>
      </c>
      <c r="B28" s="26">
        <v>25</v>
      </c>
      <c r="C28" s="27">
        <f t="shared" si="0"/>
        <v>2.2518667975751899E-4</v>
      </c>
      <c r="D28" s="27">
        <f>SUM(B28:B$33)/SUM(B$3:B$33)</f>
        <v>4.0533602356353416E-4</v>
      </c>
      <c r="E28" s="26">
        <v>17</v>
      </c>
      <c r="F28" s="27">
        <f t="shared" si="1"/>
        <v>4.3323139653414885E-4</v>
      </c>
      <c r="G28" s="27">
        <f>SUM(E28:E$33)/SUM(E$3:E$33)</f>
        <v>1.0193679918450561E-3</v>
      </c>
      <c r="H28" s="26">
        <v>13</v>
      </c>
      <c r="I28" s="27">
        <f t="shared" si="2"/>
        <v>2.1718791766907244E-4</v>
      </c>
      <c r="J28" s="27">
        <f>SUM(H28:H$33)/SUM(H$3:H$33)</f>
        <v>4.1766907244052392E-4</v>
      </c>
      <c r="K28" s="26">
        <v>24</v>
      </c>
      <c r="L28" s="27">
        <f t="shared" si="3"/>
        <v>1.2526553684111632E-4</v>
      </c>
      <c r="M28" s="27">
        <f>SUM(K28:K$33)/SUM(K$3:K$33)</f>
        <v>1.6180131841977527E-4</v>
      </c>
      <c r="N28" s="26">
        <v>5</v>
      </c>
      <c r="O28" s="27">
        <f t="shared" si="4"/>
        <v>3.3580485708145281E-5</v>
      </c>
      <c r="P28" s="27">
        <f>SUM(N28:N$33)/SUM(N$3:N$33)</f>
        <v>6.0444874274661509E-5</v>
      </c>
    </row>
    <row r="29" spans="1:17" x14ac:dyDescent="0.45">
      <c r="A29" s="26">
        <v>28</v>
      </c>
      <c r="B29" s="26">
        <v>18</v>
      </c>
      <c r="C29" s="27">
        <f t="shared" si="0"/>
        <v>1.6213440942541366E-4</v>
      </c>
      <c r="D29" s="27">
        <f>SUM(B29:B$33)/SUM(B$3:B$33)</f>
        <v>1.8014934380601518E-4</v>
      </c>
      <c r="E29" s="26">
        <v>13</v>
      </c>
      <c r="F29" s="27">
        <f t="shared" si="1"/>
        <v>3.3129459734964321E-4</v>
      </c>
      <c r="G29" s="27">
        <f>SUM(E29:E$33)/SUM(E$3:E$33)</f>
        <v>5.8613659531090725E-4</v>
      </c>
      <c r="H29" s="26">
        <v>8</v>
      </c>
      <c r="I29" s="27">
        <f t="shared" si="2"/>
        <v>1.3365410318096765E-4</v>
      </c>
      <c r="J29" s="27">
        <f>SUM(H29:H$33)/SUM(H$3:H$33)</f>
        <v>2.0048115477145148E-4</v>
      </c>
      <c r="K29" s="26">
        <v>5</v>
      </c>
      <c r="L29" s="27">
        <f t="shared" si="3"/>
        <v>2.6096986841899236E-5</v>
      </c>
      <c r="M29" s="27">
        <f>SUM(K29:K$33)/SUM(K$3:K$33)</f>
        <v>3.6535781578658925E-5</v>
      </c>
      <c r="N29" s="26">
        <v>3</v>
      </c>
      <c r="O29" s="27">
        <f t="shared" si="4"/>
        <v>2.014829142488717E-5</v>
      </c>
      <c r="P29" s="27">
        <f>SUM(N29:N$33)/SUM(N$3:N$33)</f>
        <v>2.6864388566516225E-5</v>
      </c>
    </row>
    <row r="30" spans="1:17" x14ac:dyDescent="0.45">
      <c r="A30" s="26">
        <v>28.5</v>
      </c>
      <c r="B30" s="26">
        <v>1</v>
      </c>
      <c r="C30" s="27">
        <f t="shared" si="0"/>
        <v>9.0074671903007589E-6</v>
      </c>
      <c r="D30" s="27">
        <f>SUM(B30:B$33)/SUM(B$3:B$33)</f>
        <v>1.8014934380601518E-5</v>
      </c>
      <c r="E30" s="26">
        <v>10</v>
      </c>
      <c r="F30" s="27">
        <f t="shared" si="1"/>
        <v>2.5484199796126404E-4</v>
      </c>
      <c r="G30" s="27">
        <f>SUM(E30:E$33)/SUM(E$3:E$33)</f>
        <v>2.5484199796126404E-4</v>
      </c>
      <c r="H30" s="26">
        <v>1</v>
      </c>
      <c r="I30" s="27">
        <f t="shared" si="2"/>
        <v>1.6706762897620957E-5</v>
      </c>
      <c r="J30" s="27">
        <f>SUM(H30:H$33)/SUM(H$3:H$33)</f>
        <v>6.6827051590483827E-5</v>
      </c>
      <c r="K30" s="26">
        <v>2</v>
      </c>
      <c r="L30" s="27">
        <f t="shared" si="3"/>
        <v>1.0438794736759694E-5</v>
      </c>
      <c r="M30" s="27">
        <f>SUM(K30:K$33)/SUM(K$3:K$33)</f>
        <v>1.0438794736759694E-5</v>
      </c>
      <c r="N30" s="26">
        <v>1</v>
      </c>
      <c r="O30" s="27">
        <f t="shared" si="4"/>
        <v>6.7160971416290563E-6</v>
      </c>
      <c r="P30" s="27">
        <f>SUM(N30:N$33)/SUM(N$3:N$33)</f>
        <v>6.7160971416290563E-6</v>
      </c>
    </row>
    <row r="31" spans="1:17" x14ac:dyDescent="0.45">
      <c r="A31" s="26">
        <v>29</v>
      </c>
      <c r="B31" s="26">
        <v>1</v>
      </c>
      <c r="C31" s="27">
        <f t="shared" si="0"/>
        <v>9.0074671903007589E-6</v>
      </c>
      <c r="D31" s="27">
        <f>SUM(B31:B$33)/SUM(B$3:B$33)</f>
        <v>9.0074671903007589E-6</v>
      </c>
      <c r="E31" s="26">
        <v>0</v>
      </c>
      <c r="F31" s="27">
        <f t="shared" si="1"/>
        <v>0</v>
      </c>
      <c r="G31" s="27">
        <f>SUM(E31:E$33)/SUM(E$3:E$33)</f>
        <v>0</v>
      </c>
      <c r="H31" s="26">
        <v>2</v>
      </c>
      <c r="I31" s="27">
        <f t="shared" si="2"/>
        <v>3.3413525795241913E-5</v>
      </c>
      <c r="J31" s="27">
        <f>SUM(H31:H$33)/SUM(H$3:H$33)</f>
        <v>5.012028869286287E-5</v>
      </c>
      <c r="K31" s="26">
        <v>0</v>
      </c>
      <c r="L31" s="27">
        <f t="shared" si="3"/>
        <v>0</v>
      </c>
      <c r="M31" s="27">
        <f>SUM(K31:K$33)/SUM(K$3:K$33)</f>
        <v>0</v>
      </c>
      <c r="N31" s="26">
        <v>0</v>
      </c>
      <c r="O31" s="27">
        <f t="shared" si="4"/>
        <v>0</v>
      </c>
      <c r="P31" s="27">
        <f>SUM(N31:N$33)/SUM(N$3:N$33)</f>
        <v>0</v>
      </c>
    </row>
    <row r="32" spans="1:17" x14ac:dyDescent="0.45">
      <c r="A32" s="26">
        <v>29.5</v>
      </c>
      <c r="B32" s="26">
        <v>0</v>
      </c>
      <c r="C32" s="27">
        <f t="shared" si="0"/>
        <v>0</v>
      </c>
      <c r="D32" s="27">
        <f>SUM(B32:B$33)/SUM(B$3:B$33)</f>
        <v>0</v>
      </c>
      <c r="E32" s="26">
        <v>0</v>
      </c>
      <c r="F32" s="27">
        <f t="shared" si="1"/>
        <v>0</v>
      </c>
      <c r="G32" s="27">
        <f>SUM(E32:E$33)/SUM(E$3:E$33)</f>
        <v>0</v>
      </c>
      <c r="H32" s="26">
        <v>1</v>
      </c>
      <c r="I32" s="27">
        <f t="shared" si="2"/>
        <v>1.6706762897620957E-5</v>
      </c>
      <c r="J32" s="27">
        <f>SUM(H32:H$33)/SUM(H$3:H$33)</f>
        <v>1.6706762897620957E-5</v>
      </c>
      <c r="K32" s="26">
        <v>0</v>
      </c>
      <c r="L32" s="27">
        <f t="shared" si="3"/>
        <v>0</v>
      </c>
      <c r="M32" s="27">
        <f>SUM(K32:K$33)/SUM(K$3:K$33)</f>
        <v>0</v>
      </c>
      <c r="N32" s="26">
        <v>0</v>
      </c>
      <c r="O32" s="27">
        <f t="shared" si="4"/>
        <v>0</v>
      </c>
      <c r="P32" s="27">
        <f>SUM(N32:N$33)/SUM(N$3:N$33)</f>
        <v>0</v>
      </c>
    </row>
    <row r="33" spans="1:18" x14ac:dyDescent="0.45">
      <c r="A33" s="26">
        <v>30</v>
      </c>
      <c r="B33" s="26">
        <v>0</v>
      </c>
      <c r="C33" s="27">
        <f t="shared" si="0"/>
        <v>0</v>
      </c>
      <c r="D33" s="27">
        <f>SUM(B33:B$33)/SUM(B$3:B$33)</f>
        <v>0</v>
      </c>
      <c r="E33" s="26">
        <v>0</v>
      </c>
      <c r="F33" s="27">
        <f t="shared" si="1"/>
        <v>0</v>
      </c>
      <c r="G33" s="27">
        <f>SUM(E33:E$33)/SUM(E$3:E$33)</f>
        <v>0</v>
      </c>
      <c r="H33" s="26">
        <v>0</v>
      </c>
      <c r="I33" s="27">
        <f t="shared" si="2"/>
        <v>0</v>
      </c>
      <c r="J33" s="27">
        <f>SUM(H33:H$33)/SUM(H$3:H$33)</f>
        <v>0</v>
      </c>
      <c r="K33" s="26">
        <v>0</v>
      </c>
      <c r="L33" s="27">
        <f t="shared" si="3"/>
        <v>0</v>
      </c>
      <c r="M33" s="27">
        <f>SUM(K33:K$33)/SUM(K$3:K$33)</f>
        <v>0</v>
      </c>
      <c r="N33" s="26">
        <v>0</v>
      </c>
      <c r="O33" s="27">
        <f t="shared" si="4"/>
        <v>0</v>
      </c>
      <c r="P33" s="27">
        <f>SUM(N33:N$33)/SUM(N$3:N$33)</f>
        <v>0</v>
      </c>
    </row>
    <row r="34" spans="1:18" x14ac:dyDescent="0.45">
      <c r="A34" s="29" t="s">
        <v>28</v>
      </c>
      <c r="B34" s="29">
        <f>SUM(B3:B33)</f>
        <v>111019</v>
      </c>
      <c r="C34" s="30">
        <f>SUM(C3:C33)</f>
        <v>0.99999999999999989</v>
      </c>
      <c r="D34" s="30"/>
      <c r="E34" s="29">
        <f>SUM(E3:E33)</f>
        <v>39240</v>
      </c>
      <c r="F34" s="30">
        <f>SUM(F3:F33)</f>
        <v>0.99999999999999989</v>
      </c>
      <c r="G34" s="30"/>
      <c r="H34" s="29">
        <f>SUM(H3:H33)</f>
        <v>59856</v>
      </c>
      <c r="I34" s="30">
        <f>SUM(I3:I33)</f>
        <v>1</v>
      </c>
      <c r="J34" s="30"/>
      <c r="K34" s="29">
        <f>SUM(K3:K33)</f>
        <v>191593</v>
      </c>
      <c r="L34" s="30">
        <f>SUM(L3:L33)</f>
        <v>0.99999999999999967</v>
      </c>
      <c r="M34" s="30"/>
      <c r="N34" s="29">
        <f>SUM(N3:N33)</f>
        <v>148896</v>
      </c>
      <c r="O34" s="30">
        <f>SUM(O3:O33)</f>
        <v>1</v>
      </c>
      <c r="P34" s="30"/>
    </row>
    <row r="37" spans="1:18" x14ac:dyDescent="0.45">
      <c r="R37" s="14"/>
    </row>
    <row r="38" spans="1:18" x14ac:dyDescent="0.45">
      <c r="R38" s="14"/>
    </row>
    <row r="39" spans="1:18" x14ac:dyDescent="0.45">
      <c r="R39" s="14"/>
    </row>
    <row r="40" spans="1:18" x14ac:dyDescent="0.45">
      <c r="R40" s="14"/>
    </row>
    <row r="41" spans="1:18" x14ac:dyDescent="0.45">
      <c r="R41" s="14"/>
    </row>
    <row r="42" spans="1:18" x14ac:dyDescent="0.45">
      <c r="R42" s="14"/>
    </row>
    <row r="43" spans="1:18" x14ac:dyDescent="0.45">
      <c r="R43" s="14"/>
    </row>
    <row r="44" spans="1:18" x14ac:dyDescent="0.45">
      <c r="R44" s="14"/>
    </row>
    <row r="45" spans="1:18" x14ac:dyDescent="0.45">
      <c r="R45" s="14"/>
    </row>
    <row r="46" spans="1:18" x14ac:dyDescent="0.45">
      <c r="R46" s="14"/>
    </row>
    <row r="47" spans="1:18" x14ac:dyDescent="0.45">
      <c r="R47" s="14"/>
    </row>
    <row r="48" spans="1:18" x14ac:dyDescent="0.45">
      <c r="R48" s="14"/>
    </row>
    <row r="49" spans="18:18" x14ac:dyDescent="0.45">
      <c r="R49" s="14"/>
    </row>
    <row r="50" spans="18:18" x14ac:dyDescent="0.45">
      <c r="R50" s="14"/>
    </row>
    <row r="51" spans="18:18" x14ac:dyDescent="0.45">
      <c r="R51" s="14"/>
    </row>
    <row r="52" spans="18:18" x14ac:dyDescent="0.45">
      <c r="R52" s="14"/>
    </row>
    <row r="53" spans="18:18" x14ac:dyDescent="0.45">
      <c r="R53" s="14"/>
    </row>
    <row r="54" spans="18:18" x14ac:dyDescent="0.45">
      <c r="R54" s="14"/>
    </row>
    <row r="55" spans="18:18" x14ac:dyDescent="0.45">
      <c r="R55" s="14"/>
    </row>
    <row r="56" spans="18:18" x14ac:dyDescent="0.45">
      <c r="R56" s="14"/>
    </row>
    <row r="57" spans="18:18" x14ac:dyDescent="0.45">
      <c r="R57" s="14"/>
    </row>
    <row r="58" spans="18:18" x14ac:dyDescent="0.45">
      <c r="R58" s="14"/>
    </row>
    <row r="59" spans="18:18" x14ac:dyDescent="0.45">
      <c r="R59" s="14"/>
    </row>
    <row r="60" spans="18:18" x14ac:dyDescent="0.45">
      <c r="R60" s="14"/>
    </row>
    <row r="61" spans="18:18" x14ac:dyDescent="0.45">
      <c r="R61" s="14"/>
    </row>
    <row r="62" spans="18:18" x14ac:dyDescent="0.45">
      <c r="R62" s="14"/>
    </row>
    <row r="63" spans="18:18" x14ac:dyDescent="0.45">
      <c r="R63" s="14"/>
    </row>
    <row r="64" spans="18:18" x14ac:dyDescent="0.45">
      <c r="R64" s="14"/>
    </row>
    <row r="65" spans="11:18" x14ac:dyDescent="0.45">
      <c r="R65" s="14"/>
    </row>
    <row r="66" spans="11:18" x14ac:dyDescent="0.45">
      <c r="R66" s="14"/>
    </row>
    <row r="70" spans="11:18" x14ac:dyDescent="0.45">
      <c r="K70" s="14"/>
    </row>
  </sheetData>
  <mergeCells count="6">
    <mergeCell ref="K1:M1"/>
    <mergeCell ref="A1:A2"/>
    <mergeCell ref="N1:P1"/>
    <mergeCell ref="H1:J1"/>
    <mergeCell ref="E1:G1"/>
    <mergeCell ref="B1:D1"/>
  </mergeCells>
  <conditionalFormatting sqref="C2:C33 F2:F33 I2:I33 L2:L33 O2:O33 O74:O1048576 F35:F1048576 I35:I1048576 O35:O69 L35:L1048576 C35:C1048576">
    <cfRule type="colorScale" priority="1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1:K1048576 B1:B33 E1:E33 H1:H33 K1:K33 N1:N33 H35:H1048576 N35:N1048576 K35:K69 E35:E1048576 B35:B1048576">
    <cfRule type="colorScale" priority="1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4977-887A-4368-AA42-28E149391D70}">
  <dimension ref="A1:Z58"/>
  <sheetViews>
    <sheetView topLeftCell="A20" workbookViewId="0">
      <selection activeCell="G47" sqref="A1:T53"/>
    </sheetView>
  </sheetViews>
  <sheetFormatPr defaultRowHeight="14.25" x14ac:dyDescent="0.45"/>
  <cols>
    <col min="4" max="4" width="9.265625" bestFit="1" customWidth="1"/>
    <col min="7" max="7" width="9.265625" customWidth="1"/>
    <col min="8" max="8" width="9.06640625" style="10"/>
    <col min="10" max="10" width="10.73046875" bestFit="1" customWidth="1"/>
    <col min="11" max="13" width="10.73046875" customWidth="1"/>
    <col min="14" max="16" width="10.06640625" customWidth="1"/>
    <col min="17" max="17" width="11.1328125" customWidth="1"/>
    <col min="22" max="23" width="14.46484375" customWidth="1"/>
    <col min="24" max="25" width="9.53125" customWidth="1"/>
  </cols>
  <sheetData>
    <row r="1" spans="1:26" ht="25.5" customHeight="1" x14ac:dyDescent="0.45">
      <c r="A1" s="50" t="s">
        <v>5</v>
      </c>
      <c r="B1" s="66" t="s">
        <v>4</v>
      </c>
      <c r="C1" s="66"/>
      <c r="D1" s="66"/>
      <c r="E1" s="66" t="s">
        <v>21</v>
      </c>
      <c r="F1" s="66"/>
      <c r="G1" s="66"/>
      <c r="H1" s="66" t="s">
        <v>22</v>
      </c>
      <c r="I1" s="66"/>
      <c r="J1" s="66"/>
      <c r="K1" s="67" t="s">
        <v>40</v>
      </c>
      <c r="L1" s="67"/>
      <c r="M1" s="67"/>
      <c r="N1" s="66" t="s">
        <v>7</v>
      </c>
      <c r="O1" s="66"/>
      <c r="P1" s="66"/>
      <c r="Q1" s="65" t="s">
        <v>32</v>
      </c>
      <c r="R1" s="65"/>
      <c r="S1" s="65"/>
      <c r="T1" s="65"/>
      <c r="U1" s="3"/>
      <c r="V1" s="15"/>
      <c r="W1" s="15"/>
      <c r="X1" s="6" t="s">
        <v>0</v>
      </c>
      <c r="Y1" s="6" t="s">
        <v>1</v>
      </c>
      <c r="Z1" s="6" t="s">
        <v>2</v>
      </c>
    </row>
    <row r="2" spans="1:26" x14ac:dyDescent="0.45">
      <c r="A2" s="50" t="s">
        <v>3</v>
      </c>
      <c r="B2" s="51" t="s">
        <v>0</v>
      </c>
      <c r="C2" s="51" t="s">
        <v>1</v>
      </c>
      <c r="D2" s="51" t="s">
        <v>2</v>
      </c>
      <c r="E2" s="51" t="s">
        <v>0</v>
      </c>
      <c r="F2" s="51" t="s">
        <v>1</v>
      </c>
      <c r="G2" s="51" t="s">
        <v>2</v>
      </c>
      <c r="H2" s="50" t="s">
        <v>0</v>
      </c>
      <c r="I2" s="50" t="s">
        <v>1</v>
      </c>
      <c r="J2" s="50" t="s">
        <v>2</v>
      </c>
      <c r="K2" s="50" t="s">
        <v>0</v>
      </c>
      <c r="L2" s="50" t="s">
        <v>1</v>
      </c>
      <c r="M2" s="50" t="s">
        <v>2</v>
      </c>
      <c r="N2" s="50" t="s">
        <v>0</v>
      </c>
      <c r="O2" s="50" t="s">
        <v>1</v>
      </c>
      <c r="P2" s="50" t="s">
        <v>2</v>
      </c>
      <c r="Q2" s="65"/>
      <c r="R2" s="65"/>
      <c r="S2" s="65"/>
      <c r="T2" s="65"/>
      <c r="U2" s="1"/>
      <c r="V2" s="15" t="s">
        <v>14</v>
      </c>
      <c r="W2" s="15" t="s">
        <v>8</v>
      </c>
      <c r="X2" s="22">
        <f>SUMPRODUCT($A$3:$A$53,B3:B53)/SUM(B3:B53)</f>
        <v>5.0682130008750805</v>
      </c>
      <c r="Y2" s="22">
        <f>SUMPRODUCT($A$3:$A$53,C3:C53)/SUM(C3:C53)</f>
        <v>3.3422306243615356</v>
      </c>
      <c r="Z2" s="22">
        <f>SUMPRODUCT($A$3:$A$53,D3:D53)/SUM(D3:D53)</f>
        <v>3.9164393966622346</v>
      </c>
    </row>
    <row r="3" spans="1:26" x14ac:dyDescent="0.45">
      <c r="A3" s="7">
        <v>0</v>
      </c>
      <c r="B3" s="7">
        <v>182</v>
      </c>
      <c r="C3" s="7">
        <v>430</v>
      </c>
      <c r="D3" s="7">
        <f t="shared" ref="D3:D34" si="0">B3+C3</f>
        <v>612</v>
      </c>
      <c r="E3" s="7">
        <f>SUM(B$3:B3)</f>
        <v>182</v>
      </c>
      <c r="F3" s="7">
        <f>SUM(C$3:C3)</f>
        <v>430</v>
      </c>
      <c r="G3" s="7">
        <f>SUM(D$3:D3)</f>
        <v>612</v>
      </c>
      <c r="H3" s="9">
        <f t="shared" ref="H3:H34" si="1">E3/$E$53</f>
        <v>6.5540946886624967E-4</v>
      </c>
      <c r="I3" s="9">
        <f t="shared" ref="I3:I34" si="2">F3/$F$53</f>
        <v>7.71991432690426E-4</v>
      </c>
      <c r="J3" s="9">
        <f t="shared" ref="J3:J34" si="3">G3/$G$53</f>
        <v>7.3320634007835244E-4</v>
      </c>
      <c r="K3" s="9">
        <f>SUM(B3:B$53)/SUM(B$2:B$53)</f>
        <v>1</v>
      </c>
      <c r="L3" s="9">
        <f>SUM(C3:C$53)/SUM(C$2:C$53)</f>
        <v>1</v>
      </c>
      <c r="M3" s="9">
        <f>SUM(D3:D$53)/SUM(D$2:D$53)</f>
        <v>1</v>
      </c>
      <c r="N3" s="8">
        <f t="shared" ref="N3:N34" si="4">($A3-X$2)^2*B3</f>
        <v>4674.9945100475325</v>
      </c>
      <c r="O3" s="8">
        <f t="shared" ref="O3:O34" si="5">($A3-Y$2)^2*C3</f>
        <v>4803.3173849606437</v>
      </c>
      <c r="P3" s="8">
        <f t="shared" ref="P3:P34" si="6">($A3-Z$2)^2*D3</f>
        <v>9387.1604992095654</v>
      </c>
      <c r="Q3" s="54">
        <v>6.0758828498232803E-9</v>
      </c>
      <c r="R3" s="55">
        <f>Q3/SUM($Q$3:$Q$53)</f>
        <v>1.2152009441987942E-9</v>
      </c>
      <c r="S3" s="55">
        <f>SUM(R$3:R3)</f>
        <v>1.2152009441987942E-9</v>
      </c>
      <c r="T3" s="56">
        <f>R3*$G$53</f>
        <v>1.0143160761132916E-3</v>
      </c>
      <c r="U3" s="1"/>
      <c r="V3" s="15" t="s">
        <v>10</v>
      </c>
      <c r="W3" s="15" t="s">
        <v>10</v>
      </c>
      <c r="X3" s="6">
        <f>INDEX($A$3:$A$53,MATCH(MAX(B3:B53),B3:B53,0),1)</f>
        <v>3.8</v>
      </c>
      <c r="Y3" s="6">
        <f>INDEX($A$3:$A$53,MATCH(MAX(C3:C53),C3:C53,0),1)</f>
        <v>3</v>
      </c>
      <c r="Z3" s="6">
        <f>INDEX($A$3:$A$53,MATCH(MAX(D3:D53),D3:D53,0),1)</f>
        <v>3</v>
      </c>
    </row>
    <row r="4" spans="1:26" x14ac:dyDescent="0.45">
      <c r="A4" s="7">
        <v>0.2</v>
      </c>
      <c r="B4" s="7">
        <v>0</v>
      </c>
      <c r="C4" s="7">
        <v>4</v>
      </c>
      <c r="D4" s="7">
        <f t="shared" si="0"/>
        <v>4</v>
      </c>
      <c r="E4" s="7">
        <f>SUM(B$3:B4)</f>
        <v>182</v>
      </c>
      <c r="F4" s="7">
        <f>SUM(C$3:C4)</f>
        <v>434</v>
      </c>
      <c r="G4" s="7">
        <f>SUM(D$3:D4)</f>
        <v>616</v>
      </c>
      <c r="H4" s="9">
        <f t="shared" si="1"/>
        <v>6.5540946886624967E-4</v>
      </c>
      <c r="I4" s="9">
        <f t="shared" si="2"/>
        <v>7.7917274834336022E-4</v>
      </c>
      <c r="J4" s="9">
        <f t="shared" si="3"/>
        <v>7.3799853837951818E-4</v>
      </c>
      <c r="K4" s="9">
        <f>SUM(B4:B$53)/SUM(B$2:B$53)</f>
        <v>0.99934459053113378</v>
      </c>
      <c r="L4" s="9">
        <f>SUM(C4:C$53)/SUM(C$2:C$53)</f>
        <v>0.99922800856730953</v>
      </c>
      <c r="M4" s="9">
        <f>SUM(D4:D$53)/SUM(D$2:D$53)</f>
        <v>0.99926679365992166</v>
      </c>
      <c r="N4" s="8">
        <f t="shared" si="4"/>
        <v>0</v>
      </c>
      <c r="O4" s="8">
        <f t="shared" si="5"/>
        <v>39.494453186701939</v>
      </c>
      <c r="P4" s="8">
        <f t="shared" si="6"/>
        <v>55.24768715625261</v>
      </c>
      <c r="Q4" s="57">
        <v>1.9773196406244599E-8</v>
      </c>
      <c r="R4" s="55">
        <f t="shared" ref="R4:R53" si="7">Q4/SUM($Q$3:$Q$53)</f>
        <v>3.9547186041277141E-9</v>
      </c>
      <c r="S4" s="55">
        <f>SUM(R$3:R4)</f>
        <v>5.1699195483265087E-9</v>
      </c>
      <c r="T4" s="56">
        <f t="shared" ref="T4:T53" si="8">R4*$G$53</f>
        <v>3.3009640716793616E-3</v>
      </c>
      <c r="U4" s="1"/>
      <c r="V4" s="15" t="s">
        <v>15</v>
      </c>
      <c r="W4" s="15" t="s">
        <v>11</v>
      </c>
      <c r="X4" s="24">
        <f>IF(MOD(SUM(B$3:B$53),2)=0,
    AVERAGE(
        INDEX(A3:A53, MATCH(SUM(B$3:B53)/2, E3:E53, 1)),
        INDEX(A3:A53, MATCH(SUM(B3:B53)/2+1, E3:E53, 1))
    ),
    INDEX(A3:A53, MATCH((SUM(B3:B53)+1)/2, E3:E53, 1))
)</f>
        <v>4.5999999999999996</v>
      </c>
      <c r="Y4" s="24">
        <f>IF(MOD(SUM(C$3:C$53),2)=0,
    AVERAGE(
        INDEX($A$3:$A$53, MATCH(SUM(C$3:C53)/2, F3:F53, 1)),
        INDEX($A$3:$A$53, MATCH(SUM(C3:C53)/2+1, F3:F53, 1))
    ),
    INDEX($A$3:$A$53, MATCH((SUM(C3:C53)+1)/2, F3:F53, 1))
)</f>
        <v>3</v>
      </c>
      <c r="Z4" s="24">
        <f>IF(MOD(SUM(D$3:D$53),2)=0,
    AVERAGE(
        INDEX($A$3:$A$53, MATCH(SUM(D$3:D53)/2, G3:G53, 1)),
        INDEX($A$3:$A$53, MATCH(SUM(D3:D53)/2+1, G3:G53, 1))
    ),
    INDEX($A$3:$A$53, MATCH((SUM(D3:D53)+1)/2, G3:G53, 1))
)</f>
        <v>3.4</v>
      </c>
    </row>
    <row r="5" spans="1:26" x14ac:dyDescent="0.45">
      <c r="A5" s="7">
        <v>0.4</v>
      </c>
      <c r="B5" s="7">
        <v>1</v>
      </c>
      <c r="C5" s="7">
        <v>17</v>
      </c>
      <c r="D5" s="7">
        <f t="shared" si="0"/>
        <v>18</v>
      </c>
      <c r="E5" s="7">
        <f>SUM(B$3:B5)</f>
        <v>183</v>
      </c>
      <c r="F5" s="7">
        <f>SUM(C$3:C5)</f>
        <v>451</v>
      </c>
      <c r="G5" s="7">
        <f>SUM(D$3:D5)</f>
        <v>634</v>
      </c>
      <c r="H5" s="9">
        <f t="shared" si="1"/>
        <v>6.5901061979408619E-4</v>
      </c>
      <c r="I5" s="9">
        <f t="shared" si="2"/>
        <v>8.0969333986833053E-4</v>
      </c>
      <c r="J5" s="9">
        <f t="shared" si="3"/>
        <v>7.5956343073476382E-4</v>
      </c>
      <c r="K5" s="9">
        <f>SUM(B5:B$53)/SUM(B$2:B$53)</f>
        <v>0.99934459053113378</v>
      </c>
      <c r="L5" s="9">
        <f>SUM(C5:C$53)/SUM(C$2:C$53)</f>
        <v>0.99922082725165662</v>
      </c>
      <c r="M5" s="9">
        <f>SUM(D5:D$53)/SUM(D$2:D$53)</f>
        <v>0.99926200146162047</v>
      </c>
      <c r="N5" s="8">
        <f t="shared" si="4"/>
        <v>21.792212621539122</v>
      </c>
      <c r="O5" s="8">
        <f>($A5-Y$2)^2*C5</f>
        <v>147.16425779782483</v>
      </c>
      <c r="P5" s="8">
        <f t="shared" si="6"/>
        <v>222.57622854716868</v>
      </c>
      <c r="Q5" s="54">
        <v>6.1826205001658494E-8</v>
      </c>
      <c r="R5" s="55">
        <f t="shared" si="7"/>
        <v>1.236548902459975E-8</v>
      </c>
      <c r="S5" s="55">
        <f>SUM(R$3:R5)</f>
        <v>1.7535408572926259E-8</v>
      </c>
      <c r="T5" s="56">
        <f t="shared" si="8"/>
        <v>1.0321350033943166E-2</v>
      </c>
      <c r="U5" s="1"/>
      <c r="V5" s="15" t="s">
        <v>6</v>
      </c>
      <c r="W5" s="15" t="s">
        <v>9</v>
      </c>
      <c r="X5" s="22">
        <f>SUM(N$3:N$53)/((SUM(B$3:B$53)-1))</f>
        <v>3.1372596199238862</v>
      </c>
      <c r="Y5" s="22">
        <f>SUM(O$3:O$53)/((SUM(C$3:C$53)-1))</f>
        <v>1.1835086537494717</v>
      </c>
      <c r="Z5" s="22">
        <f>SUM(P$3:P$53)/((SUM(D$3:D$53)-1))</f>
        <v>2.4948489819404354</v>
      </c>
    </row>
    <row r="6" spans="1:26" x14ac:dyDescent="0.45">
      <c r="A6" s="7">
        <v>0.6</v>
      </c>
      <c r="B6" s="7">
        <v>2</v>
      </c>
      <c r="C6" s="7">
        <v>96</v>
      </c>
      <c r="D6" s="7">
        <f t="shared" si="0"/>
        <v>98</v>
      </c>
      <c r="E6" s="7">
        <f>SUM(B$3:B6)</f>
        <v>185</v>
      </c>
      <c r="F6" s="7">
        <f>SUM(C$3:C6)</f>
        <v>547</v>
      </c>
      <c r="G6" s="7">
        <f>SUM(D$3:D6)</f>
        <v>732</v>
      </c>
      <c r="H6" s="9">
        <f t="shared" si="1"/>
        <v>6.6621292164975923E-4</v>
      </c>
      <c r="I6" s="9">
        <f t="shared" si="2"/>
        <v>9.8204491553875121E-4</v>
      </c>
      <c r="J6" s="9">
        <f t="shared" si="3"/>
        <v>8.7697228911332351E-4</v>
      </c>
      <c r="K6" s="9">
        <f>SUM(B6:B$53)/SUM(B$2:B$53)</f>
        <v>0.99934098938020588</v>
      </c>
      <c r="L6" s="9">
        <f>SUM(C6:C$53)/SUM(C$2:C$53)</f>
        <v>0.99919030666013164</v>
      </c>
      <c r="M6" s="9">
        <f>SUM(D6:D$53)/SUM(D$2:D$53)</f>
        <v>0.9992404365692652</v>
      </c>
      <c r="N6" s="8">
        <f t="shared" si="4"/>
        <v>39.929854842378191</v>
      </c>
      <c r="O6" s="8">
        <f t="shared" si="5"/>
        <v>721.90356452988067</v>
      </c>
      <c r="P6" s="8">
        <f t="shared" si="6"/>
        <v>1077.8794866298699</v>
      </c>
      <c r="Q6" s="57">
        <v>1.8573618445552799E-7</v>
      </c>
      <c r="R6" s="55">
        <f t="shared" si="7"/>
        <v>3.714798199718479E-8</v>
      </c>
      <c r="S6" s="55">
        <f>SUM(R$3:R6)</f>
        <v>5.4683390570111049E-8</v>
      </c>
      <c r="T6" s="56">
        <f t="shared" si="8"/>
        <v>3.1007049093230172E-2</v>
      </c>
      <c r="U6" s="1"/>
      <c r="V6" s="15" t="s">
        <v>16</v>
      </c>
      <c r="W6" s="15" t="s">
        <v>12</v>
      </c>
      <c r="X6" s="22">
        <f t="shared" ref="X6:Y6" si="9">SQRT(X5)</f>
        <v>1.7712311029122898</v>
      </c>
      <c r="Y6" s="22">
        <f t="shared" si="9"/>
        <v>1.0878918391777153</v>
      </c>
      <c r="Z6" s="22">
        <f>SQRT(Z5)</f>
        <v>1.5795090952382753</v>
      </c>
    </row>
    <row r="7" spans="1:26" x14ac:dyDescent="0.45">
      <c r="A7" s="7">
        <v>0.8</v>
      </c>
      <c r="B7" s="7">
        <v>5</v>
      </c>
      <c r="C7" s="7">
        <v>297</v>
      </c>
      <c r="D7" s="7">
        <f t="shared" si="0"/>
        <v>302</v>
      </c>
      <c r="E7" s="7">
        <f>SUM(B$3:B7)</f>
        <v>190</v>
      </c>
      <c r="F7" s="7">
        <f>SUM(C$3:C7)</f>
        <v>844</v>
      </c>
      <c r="G7" s="7">
        <f>SUM(D$3:D7)</f>
        <v>1034</v>
      </c>
      <c r="H7" s="9">
        <f t="shared" si="1"/>
        <v>6.8421867628894195E-4</v>
      </c>
      <c r="I7" s="9">
        <f t="shared" si="2"/>
        <v>1.5152576027691153E-3</v>
      </c>
      <c r="J7" s="9">
        <f t="shared" si="3"/>
        <v>1.2387832608513341E-3</v>
      </c>
      <c r="K7" s="9">
        <f>SUM(B7:B$53)/SUM(B$2:B$53)</f>
        <v>0.99933378707835019</v>
      </c>
      <c r="L7" s="9">
        <f>SUM(C7:C$53)/SUM(C$2:C$53)</f>
        <v>0.99901795508446123</v>
      </c>
      <c r="M7" s="9">
        <f>SUM(D7:D$53)/SUM(D$2:D$53)</f>
        <v>0.99912302771088668</v>
      </c>
      <c r="N7" s="8">
        <f t="shared" si="4"/>
        <v>91.088211104195295</v>
      </c>
      <c r="O7" s="8">
        <f t="shared" si="5"/>
        <v>1919.4921545901682</v>
      </c>
      <c r="P7" s="8">
        <f t="shared" si="6"/>
        <v>2933.0827429466785</v>
      </c>
      <c r="Q7" s="57">
        <v>5.3610353446976103E-7</v>
      </c>
      <c r="R7" s="55">
        <f t="shared" si="7"/>
        <v>1.0722285754652311E-7</v>
      </c>
      <c r="S7" s="55">
        <f>SUM(R$3:R7)</f>
        <v>1.6190624811663415E-7</v>
      </c>
      <c r="T7" s="56">
        <f t="shared" si="8"/>
        <v>8.9497846965507374E-2</v>
      </c>
      <c r="U7" s="1"/>
      <c r="V7" s="52" t="s">
        <v>13</v>
      </c>
      <c r="W7" s="52" t="s">
        <v>17</v>
      </c>
      <c r="X7" s="53">
        <f>X6/X2</f>
        <v>0.34947842614477098</v>
      </c>
      <c r="Y7" s="53">
        <f t="shared" ref="Y7:Z7" si="10">Y6/Y2</f>
        <v>0.32549873466183521</v>
      </c>
      <c r="Z7" s="53">
        <f t="shared" si="10"/>
        <v>0.40330232010851585</v>
      </c>
    </row>
    <row r="8" spans="1:26" x14ac:dyDescent="0.45">
      <c r="A8" s="7">
        <v>1</v>
      </c>
      <c r="B8" s="7">
        <v>36</v>
      </c>
      <c r="C8" s="7">
        <v>1039</v>
      </c>
      <c r="D8" s="7">
        <f t="shared" si="0"/>
        <v>1075</v>
      </c>
      <c r="E8" s="7">
        <f>SUM(B$3:B8)</f>
        <v>226</v>
      </c>
      <c r="F8" s="7">
        <f>SUM(C$3:C8)</f>
        <v>1883</v>
      </c>
      <c r="G8" s="7">
        <f>SUM(D$3:D8)</f>
        <v>2109</v>
      </c>
      <c r="H8" s="9">
        <f t="shared" si="1"/>
        <v>8.1386010969105725E-4</v>
      </c>
      <c r="I8" s="9">
        <f t="shared" si="2"/>
        <v>3.3806043436187725E-3</v>
      </c>
      <c r="J8" s="9">
        <f t="shared" si="3"/>
        <v>2.5266865542896166E-3</v>
      </c>
      <c r="K8" s="9">
        <f>SUM(B8:B$53)/SUM(B$2:B$53)</f>
        <v>0.99931578132371102</v>
      </c>
      <c r="L8" s="9">
        <f>SUM(C8:C$53)/SUM(C$2:C$53)</f>
        <v>0.99848474239723084</v>
      </c>
      <c r="M8" s="9">
        <f>SUM(D8:D$53)/SUM(D$2:D$53)</f>
        <v>0.99876121673914864</v>
      </c>
      <c r="N8" s="8">
        <f t="shared" si="4"/>
        <v>595.812852737605</v>
      </c>
      <c r="O8" s="8">
        <f t="shared" si="5"/>
        <v>5700.0000253072139</v>
      </c>
      <c r="P8" s="8">
        <f t="shared" si="6"/>
        <v>9143.5401609838482</v>
      </c>
      <c r="Q8" s="57">
        <v>1.4867195147342901E-6</v>
      </c>
      <c r="R8" s="55">
        <f t="shared" si="7"/>
        <v>2.9734986712530677E-7</v>
      </c>
      <c r="S8" s="55">
        <f>SUM(R$3:R8)</f>
        <v>4.5925611524194092E-7</v>
      </c>
      <c r="T8" s="56">
        <f t="shared" si="8"/>
        <v>0.2481949605908223</v>
      </c>
      <c r="U8" s="1"/>
      <c r="V8" s="15" t="s">
        <v>2</v>
      </c>
      <c r="W8" s="15" t="s">
        <v>41</v>
      </c>
      <c r="X8" s="15">
        <f>SUM(B3:B53)</f>
        <v>277689</v>
      </c>
      <c r="Y8" s="15">
        <f>SUM(C3:C53)</f>
        <v>557001</v>
      </c>
      <c r="Z8" s="15">
        <f>SUM(D3:D53)</f>
        <v>834690</v>
      </c>
    </row>
    <row r="9" spans="1:26" x14ac:dyDescent="0.45">
      <c r="A9" s="7">
        <v>1.2</v>
      </c>
      <c r="B9" s="7">
        <v>65</v>
      </c>
      <c r="C9" s="7">
        <v>2120</v>
      </c>
      <c r="D9" s="7">
        <f t="shared" si="0"/>
        <v>2185</v>
      </c>
      <c r="E9" s="7">
        <f>SUM(B$3:B9)</f>
        <v>291</v>
      </c>
      <c r="F9" s="7">
        <f>SUM(C$3:C9)</f>
        <v>4003</v>
      </c>
      <c r="G9" s="7">
        <f>SUM(D$3:D9)</f>
        <v>4294</v>
      </c>
      <c r="H9" s="9">
        <f t="shared" si="1"/>
        <v>1.0479349200004321E-3</v>
      </c>
      <c r="I9" s="9">
        <f t="shared" si="2"/>
        <v>7.1867016396738965E-3</v>
      </c>
      <c r="J9" s="9">
        <f t="shared" si="3"/>
        <v>5.1444248763013812E-3</v>
      </c>
      <c r="K9" s="9">
        <f>SUM(B9:B$53)/SUM(B$2:B$53)</f>
        <v>0.99918613989030891</v>
      </c>
      <c r="L9" s="9">
        <f>SUM(C9:C$53)/SUM(C$2:C$53)</f>
        <v>0.99661939565638125</v>
      </c>
      <c r="M9" s="9">
        <f>SUM(D9:D$53)/SUM(D$2:D$53)</f>
        <v>0.99747331344571033</v>
      </c>
      <c r="N9" s="8">
        <f t="shared" si="4"/>
        <v>972.59966830903466</v>
      </c>
      <c r="O9" s="8">
        <f t="shared" si="5"/>
        <v>9729.0023416591175</v>
      </c>
      <c r="P9" s="8">
        <f t="shared" si="6"/>
        <v>16123.20894568903</v>
      </c>
      <c r="Q9" s="57">
        <v>3.9612990910320702E-6</v>
      </c>
      <c r="R9" s="55">
        <f t="shared" si="7"/>
        <v>7.9227570949890981E-7</v>
      </c>
      <c r="S9" s="55">
        <f>SUM(R$3:R9)</f>
        <v>1.2515318247408506E-6</v>
      </c>
      <c r="T9" s="56">
        <f t="shared" si="8"/>
        <v>0.66130461196164503</v>
      </c>
      <c r="U9" s="1"/>
      <c r="V9" s="15" t="s">
        <v>29</v>
      </c>
      <c r="W9" s="15" t="s">
        <v>41</v>
      </c>
      <c r="X9" s="41">
        <f>X8/$Z$8</f>
        <v>0.33268518851310069</v>
      </c>
      <c r="Y9" s="41">
        <f t="shared" ref="Y9:Z9" si="11">Y8/$Z$8</f>
        <v>0.66731481148689931</v>
      </c>
      <c r="Z9" s="41">
        <f t="shared" si="11"/>
        <v>1</v>
      </c>
    </row>
    <row r="10" spans="1:26" x14ac:dyDescent="0.45">
      <c r="A10" s="7">
        <v>1.4</v>
      </c>
      <c r="B10" s="7">
        <v>137</v>
      </c>
      <c r="C10" s="7">
        <v>4285</v>
      </c>
      <c r="D10" s="7">
        <f t="shared" si="0"/>
        <v>4422</v>
      </c>
      <c r="E10" s="7">
        <f>SUM(B$3:B10)</f>
        <v>428</v>
      </c>
      <c r="F10" s="7">
        <f>SUM(C$3:C10)</f>
        <v>8288</v>
      </c>
      <c r="G10" s="7">
        <f>SUM(D$3:D10)</f>
        <v>8716</v>
      </c>
      <c r="H10" s="9">
        <f t="shared" si="1"/>
        <v>1.5412925971140376E-3</v>
      </c>
      <c r="I10" s="9">
        <f t="shared" si="2"/>
        <v>1.4879686032879653E-2</v>
      </c>
      <c r="J10" s="9">
        <f t="shared" si="3"/>
        <v>1.0442200098240066E-2</v>
      </c>
      <c r="K10" s="9">
        <f>SUM(B10:B$53)/SUM(B$2:B$53)</f>
        <v>0.99895206507999956</v>
      </c>
      <c r="L10" s="9">
        <f>SUM(C10:C$53)/SUM(C$2:C$53)</f>
        <v>0.99281329836032606</v>
      </c>
      <c r="M10" s="9">
        <f>SUM(D10:D$53)/SUM(D$2:D$53)</f>
        <v>0.9948555751236986</v>
      </c>
      <c r="N10" s="8">
        <f t="shared" si="4"/>
        <v>1843.4427669110883</v>
      </c>
      <c r="O10" s="8">
        <f t="shared" si="5"/>
        <v>16164.133235320427</v>
      </c>
      <c r="P10" s="8">
        <f t="shared" si="6"/>
        <v>28002.170122340307</v>
      </c>
      <c r="Q10" s="57">
        <v>1.0140852065486701E-5</v>
      </c>
      <c r="R10" s="55">
        <f t="shared" si="7"/>
        <v>2.0282110945108423E-6</v>
      </c>
      <c r="S10" s="55">
        <f>SUM(R$3:R10)</f>
        <v>3.2797429192516929E-6</v>
      </c>
      <c r="T10" s="56">
        <f t="shared" si="8"/>
        <v>1.692927518477255</v>
      </c>
      <c r="U10" s="1"/>
      <c r="V10" s="1"/>
      <c r="W10" s="1"/>
      <c r="X10" s="1"/>
      <c r="Y10" s="1"/>
      <c r="Z10" s="1"/>
    </row>
    <row r="11" spans="1:26" x14ac:dyDescent="0.45">
      <c r="A11" s="7">
        <v>1.6</v>
      </c>
      <c r="B11" s="7">
        <v>385</v>
      </c>
      <c r="C11" s="7">
        <v>7838</v>
      </c>
      <c r="D11" s="7">
        <f t="shared" si="0"/>
        <v>8223</v>
      </c>
      <c r="E11" s="7">
        <f>SUM(B$3:B11)</f>
        <v>813</v>
      </c>
      <c r="F11" s="7">
        <f>SUM(C$3:C11)</f>
        <v>16126</v>
      </c>
      <c r="G11" s="7">
        <f>SUM(D$3:D11)</f>
        <v>16939</v>
      </c>
      <c r="H11" s="9">
        <f t="shared" si="1"/>
        <v>2.9277357043311042E-3</v>
      </c>
      <c r="I11" s="9">
        <f t="shared" si="2"/>
        <v>2.8951474054804211E-2</v>
      </c>
      <c r="J11" s="9">
        <f t="shared" si="3"/>
        <v>2.0293761755861457E-2</v>
      </c>
      <c r="K11" s="9">
        <f>SUM(B11:B$53)/SUM(B$2:B$53)</f>
        <v>0.998458707402886</v>
      </c>
      <c r="L11" s="9">
        <f>SUM(C11:C$53)/SUM(C$2:C$53)</f>
        <v>0.9851203139671203</v>
      </c>
      <c r="M11" s="9">
        <f>SUM(D11:D$53)/SUM(D$2:D$53)</f>
        <v>0.98955779990175996</v>
      </c>
      <c r="N11" s="8">
        <f t="shared" si="4"/>
        <v>4630.9730464839877</v>
      </c>
      <c r="O11" s="8">
        <f t="shared" si="5"/>
        <v>23791.21084485445</v>
      </c>
      <c r="P11" s="8">
        <f t="shared" si="6"/>
        <v>44123.725626956359</v>
      </c>
      <c r="Q11" s="57">
        <v>2.4942471290053501E-5</v>
      </c>
      <c r="R11" s="55">
        <f t="shared" si="7"/>
        <v>4.9885943181419169E-6</v>
      </c>
      <c r="S11" s="55">
        <f>SUM(R$3:R11)</f>
        <v>8.268337237393609E-6</v>
      </c>
      <c r="T11" s="56">
        <f t="shared" si="8"/>
        <v>4.1639297914098767</v>
      </c>
      <c r="U11" s="1"/>
      <c r="V11" s="1"/>
      <c r="W11" s="1"/>
      <c r="X11" s="1"/>
      <c r="Y11" s="1"/>
      <c r="Z11" s="1"/>
    </row>
    <row r="12" spans="1:26" x14ac:dyDescent="0.45">
      <c r="A12" s="7">
        <v>1.8</v>
      </c>
      <c r="B12" s="7">
        <v>833</v>
      </c>
      <c r="C12" s="7">
        <v>13500</v>
      </c>
      <c r="D12" s="7">
        <f t="shared" si="0"/>
        <v>14333</v>
      </c>
      <c r="E12" s="7">
        <f>SUM(B$3:B12)</f>
        <v>1646</v>
      </c>
      <c r="F12" s="7">
        <f>SUM(C$3:C12)</f>
        <v>29626</v>
      </c>
      <c r="G12" s="7">
        <f>SUM(D$3:D12)</f>
        <v>31272</v>
      </c>
      <c r="H12" s="9">
        <f t="shared" si="1"/>
        <v>5.9274944272189392E-3</v>
      </c>
      <c r="I12" s="9">
        <f t="shared" si="2"/>
        <v>5.3188414383457124E-2</v>
      </c>
      <c r="J12" s="9">
        <f t="shared" si="3"/>
        <v>3.7465406318513458E-2</v>
      </c>
      <c r="K12" s="9">
        <f>SUM(B12:B$53)/SUM(B$2:B$53)</f>
        <v>0.99707226429566886</v>
      </c>
      <c r="L12" s="9">
        <f>SUM(C12:C$53)/SUM(C$2:C$53)</f>
        <v>0.97104852594519575</v>
      </c>
      <c r="M12" s="9">
        <f>SUM(D12:D$53)/SUM(D$2:D$53)</f>
        <v>0.97970623824413849</v>
      </c>
      <c r="N12" s="8">
        <f t="shared" si="4"/>
        <v>8897.4531105010537</v>
      </c>
      <c r="O12" s="8">
        <f t="shared" si="5"/>
        <v>32109.416532700721</v>
      </c>
      <c r="P12" s="8">
        <f t="shared" si="6"/>
        <v>64202.032211090795</v>
      </c>
      <c r="Q12" s="57">
        <v>5.8943067756539801E-5</v>
      </c>
      <c r="R12" s="55">
        <f t="shared" si="7"/>
        <v>1.1788850009477058E-5</v>
      </c>
      <c r="S12" s="55">
        <f>SUM(R$3:R12)</f>
        <v>2.0057187246870666E-5</v>
      </c>
      <c r="T12" s="56">
        <f t="shared" si="8"/>
        <v>9.8400352144104062</v>
      </c>
      <c r="U12" s="1"/>
      <c r="V12" s="1"/>
      <c r="W12" s="1"/>
      <c r="X12" s="1"/>
      <c r="Y12" s="1"/>
      <c r="Z12" s="1"/>
    </row>
    <row r="13" spans="1:26" x14ac:dyDescent="0.45">
      <c r="A13" s="7">
        <v>2</v>
      </c>
      <c r="B13" s="7">
        <v>1621</v>
      </c>
      <c r="C13" s="7">
        <v>20927</v>
      </c>
      <c r="D13" s="7">
        <f t="shared" si="0"/>
        <v>22548</v>
      </c>
      <c r="E13" s="7">
        <f>SUM(B$3:B13)</f>
        <v>3267</v>
      </c>
      <c r="F13" s="7">
        <f>SUM(C$3:C13)</f>
        <v>50553</v>
      </c>
      <c r="G13" s="7">
        <f>SUM(D$3:D13)</f>
        <v>53820</v>
      </c>
      <c r="H13" s="9">
        <f t="shared" si="1"/>
        <v>1.1764960081241964E-2</v>
      </c>
      <c r="I13" s="9">
        <f t="shared" si="2"/>
        <v>9.0759262550695594E-2</v>
      </c>
      <c r="J13" s="9">
        <f t="shared" si="3"/>
        <v>6.4479028142184522E-2</v>
      </c>
      <c r="K13" s="9">
        <f>SUM(B13:B$53)/SUM(B$2:B$53)</f>
        <v>0.99407250557278104</v>
      </c>
      <c r="L13" s="9">
        <f>SUM(C13:C$53)/SUM(C$2:C$53)</f>
        <v>0.94681158561654288</v>
      </c>
      <c r="M13" s="9">
        <f>SUM(D13:D$53)/SUM(D$2:D$53)</f>
        <v>0.96253459368148653</v>
      </c>
      <c r="N13" s="8">
        <f t="shared" si="4"/>
        <v>15259.982181375703</v>
      </c>
      <c r="O13" s="8">
        <f t="shared" si="5"/>
        <v>37701.728465878012</v>
      </c>
      <c r="P13" s="8">
        <f t="shared" si="6"/>
        <v>82812.940642411777</v>
      </c>
      <c r="Q13" s="58">
        <v>1.3383022576488499E-4</v>
      </c>
      <c r="R13" s="55">
        <f t="shared" si="7"/>
        <v>2.6766582031211517E-5</v>
      </c>
      <c r="S13" s="55">
        <f>SUM(R$3:R13)</f>
        <v>4.6823769278082183E-5</v>
      </c>
      <c r="T13" s="56">
        <f t="shared" si="8"/>
        <v>22.341798355631941</v>
      </c>
      <c r="U13" s="1"/>
      <c r="V13" s="1"/>
      <c r="W13" s="1"/>
      <c r="X13" s="1"/>
      <c r="Y13" s="1"/>
      <c r="Z13" s="1"/>
    </row>
    <row r="14" spans="1:26" x14ac:dyDescent="0.45">
      <c r="A14" s="7">
        <v>2.2000000000000002</v>
      </c>
      <c r="B14" s="7">
        <v>2647</v>
      </c>
      <c r="C14" s="7">
        <v>30038</v>
      </c>
      <c r="D14" s="7">
        <f t="shared" si="0"/>
        <v>32685</v>
      </c>
      <c r="E14" s="7">
        <f>SUM(B$3:B14)</f>
        <v>5914</v>
      </c>
      <c r="F14" s="7">
        <f>SUM(C$3:C14)</f>
        <v>80591</v>
      </c>
      <c r="G14" s="7">
        <f>SUM(D$3:D14)</f>
        <v>86505</v>
      </c>
      <c r="H14" s="9">
        <f t="shared" si="1"/>
        <v>2.1297206587225278E-2</v>
      </c>
      <c r="I14" s="9">
        <f t="shared" si="2"/>
        <v>0.14468735244640493</v>
      </c>
      <c r="J14" s="9">
        <f t="shared" si="3"/>
        <v>0.10363727851058477</v>
      </c>
      <c r="K14" s="9">
        <f>SUM(B14:B$53)/SUM(B$2:B$53)</f>
        <v>0.98823503991875805</v>
      </c>
      <c r="L14" s="9">
        <f>SUM(C14:C$53)/SUM(C$2:C$53)</f>
        <v>0.90924073744930445</v>
      </c>
      <c r="M14" s="9">
        <f>SUM(D14:D$53)/SUM(D$2:D$53)</f>
        <v>0.93552097185781546</v>
      </c>
      <c r="N14" s="8">
        <f t="shared" si="4"/>
        <v>21775.931481275242</v>
      </c>
      <c r="O14" s="8">
        <f t="shared" si="5"/>
        <v>39190.302227251006</v>
      </c>
      <c r="P14" s="8">
        <f t="shared" si="6"/>
        <v>96295.376955908621</v>
      </c>
      <c r="Q14" s="58">
        <v>2.9194692579146E-4</v>
      </c>
      <c r="R14" s="55">
        <f t="shared" si="7"/>
        <v>5.8390556343270554E-5</v>
      </c>
      <c r="S14" s="55">
        <f>SUM(R$3:R14)</f>
        <v>1.0521432562135273E-4</v>
      </c>
      <c r="T14" s="56">
        <f t="shared" si="8"/>
        <v>48.738013474164497</v>
      </c>
      <c r="U14" s="1"/>
      <c r="V14" s="1"/>
      <c r="W14" s="62"/>
      <c r="X14" s="62"/>
      <c r="Y14" s="1"/>
      <c r="Z14" s="1"/>
    </row>
    <row r="15" spans="1:26" x14ac:dyDescent="0.45">
      <c r="A15" s="7">
        <v>2.4</v>
      </c>
      <c r="B15" s="7">
        <v>4286</v>
      </c>
      <c r="C15" s="7">
        <v>37587</v>
      </c>
      <c r="D15" s="7">
        <f t="shared" si="0"/>
        <v>41873</v>
      </c>
      <c r="E15" s="7">
        <f>SUM(B$3:B15)</f>
        <v>10200</v>
      </c>
      <c r="F15" s="7">
        <f>SUM(C$3:C15)</f>
        <v>118178</v>
      </c>
      <c r="G15" s="7">
        <f>SUM(D$3:D15)</f>
        <v>128378</v>
      </c>
      <c r="H15" s="9">
        <f t="shared" si="1"/>
        <v>3.6731739463932669E-2</v>
      </c>
      <c r="I15" s="9">
        <f t="shared" si="2"/>
        <v>0.21216838030811436</v>
      </c>
      <c r="J15" s="9">
        <f t="shared" si="3"/>
        <v>0.15380320837676262</v>
      </c>
      <c r="K15" s="9">
        <f>SUM(B15:B$53)/SUM(B$2:B$53)</f>
        <v>0.97870279341277477</v>
      </c>
      <c r="L15" s="9">
        <f>SUM(C15:C$53)/SUM(C$2:C$53)</f>
        <v>0.85531264755359504</v>
      </c>
      <c r="M15" s="9">
        <f>SUM(D15:D$53)/SUM(D$2:D$53)</f>
        <v>0.8963627214894152</v>
      </c>
      <c r="N15" s="8">
        <f t="shared" si="4"/>
        <v>30513.579608914308</v>
      </c>
      <c r="O15" s="8">
        <f t="shared" si="5"/>
        <v>33369.684079482526</v>
      </c>
      <c r="P15" s="8">
        <f t="shared" si="6"/>
        <v>96290.666905115388</v>
      </c>
      <c r="Q15" s="58">
        <v>6.1190193011377298E-4</v>
      </c>
      <c r="R15" s="55">
        <f t="shared" si="7"/>
        <v>1.2238284075094519E-4</v>
      </c>
      <c r="S15" s="55">
        <f>SUM(R$3:R15)</f>
        <v>2.2759716637229792E-4</v>
      </c>
      <c r="T15" s="56">
        <f t="shared" si="8"/>
        <v>102.15173334640644</v>
      </c>
      <c r="U15" s="1"/>
      <c r="V15" s="64"/>
      <c r="W15" s="1"/>
      <c r="X15" s="1"/>
      <c r="Y15" s="1"/>
      <c r="Z15" s="1"/>
    </row>
    <row r="16" spans="1:26" x14ac:dyDescent="0.45">
      <c r="A16" s="7">
        <v>2.6</v>
      </c>
      <c r="B16" s="7">
        <v>6317</v>
      </c>
      <c r="C16" s="7">
        <v>44608</v>
      </c>
      <c r="D16" s="7">
        <f t="shared" si="0"/>
        <v>50925</v>
      </c>
      <c r="E16" s="7">
        <f>SUM(B$3:B16)</f>
        <v>16517</v>
      </c>
      <c r="F16" s="7">
        <f>SUM(C$3:C16)</f>
        <v>162786</v>
      </c>
      <c r="G16" s="7">
        <f>SUM(D$3:D16)</f>
        <v>179303</v>
      </c>
      <c r="H16" s="9">
        <f t="shared" si="1"/>
        <v>5.9480209875076073E-2</v>
      </c>
      <c r="I16" s="9">
        <f t="shared" si="2"/>
        <v>0.29225441246963652</v>
      </c>
      <c r="J16" s="9">
        <f t="shared" si="3"/>
        <v>0.21481388299847848</v>
      </c>
      <c r="K16" s="9">
        <f>SUM(B16:B$53)/SUM(B$2:B$53)</f>
        <v>0.96326826053606729</v>
      </c>
      <c r="L16" s="9">
        <f>SUM(C16:C$53)/SUM(C$2:C$53)</f>
        <v>0.78783161969188564</v>
      </c>
      <c r="M16" s="9">
        <f>SUM(D16:D$53)/SUM(D$2:D$53)</f>
        <v>0.84619679162323735</v>
      </c>
      <c r="N16" s="8">
        <f t="shared" si="4"/>
        <v>38483.640413539964</v>
      </c>
      <c r="O16" s="8">
        <f t="shared" si="5"/>
        <v>24574.828218807044</v>
      </c>
      <c r="P16" s="8">
        <f t="shared" si="6"/>
        <v>88253.670987924503</v>
      </c>
      <c r="Q16" s="58">
        <v>1.2322191684730199E-3</v>
      </c>
      <c r="R16" s="55">
        <f t="shared" si="7"/>
        <v>2.4644877691014388E-4</v>
      </c>
      <c r="S16" s="55">
        <f>SUM(R$3:R16)</f>
        <v>4.7404594328244183E-4</v>
      </c>
      <c r="T16" s="56">
        <f t="shared" si="8"/>
        <v>205.70832959912801</v>
      </c>
      <c r="U16" s="1"/>
      <c r="V16" s="64"/>
      <c r="W16" s="1"/>
      <c r="X16" s="1"/>
      <c r="Y16" s="1"/>
      <c r="Z16" s="1"/>
    </row>
    <row r="17" spans="1:26" x14ac:dyDescent="0.45">
      <c r="A17" s="7">
        <v>2.8</v>
      </c>
      <c r="B17" s="7">
        <v>8550</v>
      </c>
      <c r="C17" s="7">
        <v>48425</v>
      </c>
      <c r="D17" s="7">
        <f t="shared" si="0"/>
        <v>56975</v>
      </c>
      <c r="E17" s="7">
        <f>SUM(B$3:B17)</f>
        <v>25067</v>
      </c>
      <c r="F17" s="7">
        <f>SUM(C$3:C17)</f>
        <v>211211</v>
      </c>
      <c r="G17" s="7">
        <f>SUM(D$3:D17)</f>
        <v>236278</v>
      </c>
      <c r="H17" s="9">
        <f t="shared" si="1"/>
        <v>9.0270050308078456E-2</v>
      </c>
      <c r="I17" s="9">
        <f t="shared" si="2"/>
        <v>0.3791932150929711</v>
      </c>
      <c r="J17" s="9">
        <f t="shared" si="3"/>
        <v>0.28307275755070743</v>
      </c>
      <c r="K17" s="9">
        <f>SUM(B17:B$53)/SUM(B$2:B$53)</f>
        <v>0.94051979012492393</v>
      </c>
      <c r="L17" s="9">
        <f>SUM(C17:C$53)/SUM(C$2:C$53)</f>
        <v>0.70774558753036354</v>
      </c>
      <c r="M17" s="9">
        <f>SUM(D17:D$53)/SUM(D$2:D$53)</f>
        <v>0.78518611700152152</v>
      </c>
      <c r="N17" s="8">
        <f t="shared" si="4"/>
        <v>43987.956358246214</v>
      </c>
      <c r="O17" s="8">
        <f t="shared" si="5"/>
        <v>14237.630371032134</v>
      </c>
      <c r="P17" s="8">
        <f t="shared" si="6"/>
        <v>71015.743882752999</v>
      </c>
      <c r="Q17" s="58">
        <v>2.38408820146484E-3</v>
      </c>
      <c r="R17" s="55">
        <f t="shared" si="7"/>
        <v>4.7682720438850193E-4</v>
      </c>
      <c r="S17" s="55">
        <f>SUM(R$3:R17)</f>
        <v>9.508731476709437E-4</v>
      </c>
      <c r="T17" s="56">
        <f t="shared" si="8"/>
        <v>398.00289923103867</v>
      </c>
      <c r="U17" s="1"/>
      <c r="V17" s="64"/>
      <c r="W17" s="1"/>
      <c r="X17" s="1"/>
      <c r="Y17" s="1"/>
      <c r="Z17" s="1"/>
    </row>
    <row r="18" spans="1:26" x14ac:dyDescent="0.45">
      <c r="A18" s="7">
        <v>3</v>
      </c>
      <c r="B18" s="7">
        <v>10425</v>
      </c>
      <c r="C18" s="7">
        <v>49106</v>
      </c>
      <c r="D18" s="7">
        <f t="shared" si="0"/>
        <v>59531</v>
      </c>
      <c r="E18" s="7">
        <f>SUM(B$3:B18)</f>
        <v>35492</v>
      </c>
      <c r="F18" s="7">
        <f>SUM(C$3:C18)</f>
        <v>260317</v>
      </c>
      <c r="G18" s="7">
        <f>SUM(D$3:D18)</f>
        <v>295809</v>
      </c>
      <c r="H18" s="9">
        <f t="shared" si="1"/>
        <v>0.12781204873077437</v>
      </c>
      <c r="I18" s="9">
        <f t="shared" si="2"/>
        <v>0.46735463670621774</v>
      </c>
      <c r="J18" s="9">
        <f t="shared" si="3"/>
        <v>0.35439384681738129</v>
      </c>
      <c r="K18" s="9">
        <f>SUM(B18:B$53)/SUM(B$2:B$53)</f>
        <v>0.90972994969192156</v>
      </c>
      <c r="L18" s="9">
        <f>SUM(C18:C$53)/SUM(C$2:C$53)</f>
        <v>0.6208067849070289</v>
      </c>
      <c r="M18" s="9">
        <f>SUM(D18:D$53)/SUM(D$2:D$53)</f>
        <v>0.71692724244929251</v>
      </c>
      <c r="N18" s="8">
        <f t="shared" si="4"/>
        <v>44592.989802107259</v>
      </c>
      <c r="O18" s="8">
        <f t="shared" si="5"/>
        <v>5751.383123120032</v>
      </c>
      <c r="P18" s="8">
        <f t="shared" si="6"/>
        <v>49997.775177601507</v>
      </c>
      <c r="Q18" s="58">
        <v>4.4318484119379997E-3</v>
      </c>
      <c r="R18" s="55">
        <f t="shared" si="7"/>
        <v>8.8638746135298282E-4</v>
      </c>
      <c r="S18" s="55">
        <f>SUM(R$3:R18)</f>
        <v>1.8372606090239266E-3</v>
      </c>
      <c r="T18" s="56">
        <f t="shared" si="8"/>
        <v>739.85875011672124</v>
      </c>
      <c r="U18" s="1"/>
      <c r="V18" s="64"/>
      <c r="W18" s="1"/>
      <c r="X18" s="1"/>
      <c r="Y18" s="1"/>
      <c r="Z18" s="1"/>
    </row>
    <row r="19" spans="1:26" x14ac:dyDescent="0.45">
      <c r="A19" s="7">
        <v>3.2</v>
      </c>
      <c r="B19" s="7">
        <v>11093</v>
      </c>
      <c r="C19" s="7">
        <v>45358</v>
      </c>
      <c r="D19" s="7">
        <f t="shared" si="0"/>
        <v>56451</v>
      </c>
      <c r="E19" s="7">
        <f>SUM(B$3:B19)</f>
        <v>46585</v>
      </c>
      <c r="F19" s="7">
        <f>SUM(C$3:C19)</f>
        <v>305675</v>
      </c>
      <c r="G19" s="7">
        <f>SUM(D$3:D19)</f>
        <v>352260</v>
      </c>
      <c r="H19" s="9">
        <f t="shared" si="1"/>
        <v>0.16775961597326505</v>
      </c>
      <c r="I19" s="9">
        <f t="shared" si="2"/>
        <v>0.54878716555266505</v>
      </c>
      <c r="J19" s="9">
        <f t="shared" si="3"/>
        <v>0.42202494339215757</v>
      </c>
      <c r="K19" s="9">
        <f>SUM(B19:B$53)/SUM(B$2:B$53)</f>
        <v>0.87218795126922566</v>
      </c>
      <c r="L19" s="9">
        <f>SUM(C19:C$53)/SUM(C$2:C$53)</f>
        <v>0.5326453632937822</v>
      </c>
      <c r="M19" s="9">
        <f>SUM(D19:D$53)/SUM(D$2:D$53)</f>
        <v>0.64560615318261871</v>
      </c>
      <c r="N19" s="8">
        <f t="shared" si="4"/>
        <v>38717.008425972796</v>
      </c>
      <c r="O19" s="8">
        <f t="shared" si="5"/>
        <v>917.57195186349441</v>
      </c>
      <c r="P19" s="8">
        <f t="shared" si="6"/>
        <v>28975.47462852528</v>
      </c>
      <c r="Q19" s="58">
        <v>7.9154515829799599E-3</v>
      </c>
      <c r="R19" s="55">
        <f t="shared" si="7"/>
        <v>1.5831220705114248E-3</v>
      </c>
      <c r="S19" s="55">
        <f>SUM(R$3:R19)</f>
        <v>3.4203826795353512E-3</v>
      </c>
      <c r="T19" s="56">
        <f t="shared" si="8"/>
        <v>1321.4161610351812</v>
      </c>
      <c r="U19" s="1"/>
      <c r="V19" s="64"/>
      <c r="W19" s="1"/>
      <c r="X19" s="1"/>
      <c r="Y19" s="1"/>
      <c r="Z19" s="1"/>
    </row>
    <row r="20" spans="1:26" x14ac:dyDescent="0.45">
      <c r="A20" s="7">
        <v>3.4</v>
      </c>
      <c r="B20" s="7">
        <v>12315</v>
      </c>
      <c r="C20" s="7">
        <v>41935</v>
      </c>
      <c r="D20" s="7">
        <f t="shared" si="0"/>
        <v>54250</v>
      </c>
      <c r="E20" s="7">
        <f>SUM(B$3:B20)</f>
        <v>58900</v>
      </c>
      <c r="F20" s="7">
        <f>SUM(C$3:C20)</f>
        <v>347610</v>
      </c>
      <c r="G20" s="7">
        <f>SUM(D$3:D20)</f>
        <v>406510</v>
      </c>
      <c r="H20" s="9">
        <f t="shared" si="1"/>
        <v>0.212107789649572</v>
      </c>
      <c r="I20" s="9">
        <f t="shared" si="2"/>
        <v>0.62407428352911398</v>
      </c>
      <c r="J20" s="9">
        <f t="shared" si="3"/>
        <v>0.48701913285171738</v>
      </c>
      <c r="K20" s="9">
        <f>SUM(B20:B$53)/SUM(B$2:B$53)</f>
        <v>0.83224038402673495</v>
      </c>
      <c r="L20" s="9">
        <f>SUM(C20:C$53)/SUM(C$2:C$53)</f>
        <v>0.4512128344473349</v>
      </c>
      <c r="M20" s="9">
        <f>SUM(D20:D$53)/SUM(D$2:D$53)</f>
        <v>0.57797505660784243</v>
      </c>
      <c r="N20" s="8">
        <f t="shared" si="4"/>
        <v>34271.839799594622</v>
      </c>
      <c r="O20" s="8">
        <f t="shared" si="5"/>
        <v>139.9497074401279</v>
      </c>
      <c r="P20" s="8">
        <f t="shared" si="6"/>
        <v>14468.998535548275</v>
      </c>
      <c r="Q20" s="58">
        <v>1.3582969233685601E-2</v>
      </c>
      <c r="R20" s="55">
        <f t="shared" si="7"/>
        <v>2.7166483366739044E-3</v>
      </c>
      <c r="S20" s="55">
        <f>SUM(R$3:R20)</f>
        <v>6.1370310162092555E-3</v>
      </c>
      <c r="T20" s="56">
        <f t="shared" si="8"/>
        <v>2267.5592001383411</v>
      </c>
      <c r="U20" s="1"/>
      <c r="V20" s="64"/>
      <c r="W20" s="1"/>
      <c r="X20" s="1"/>
      <c r="Y20" s="1"/>
      <c r="Z20" s="1"/>
    </row>
    <row r="21" spans="1:26" x14ac:dyDescent="0.45">
      <c r="A21" s="7">
        <v>3.6</v>
      </c>
      <c r="B21" s="7">
        <v>13109</v>
      </c>
      <c r="C21" s="7">
        <v>36723</v>
      </c>
      <c r="D21" s="7">
        <f t="shared" si="0"/>
        <v>49832</v>
      </c>
      <c r="E21" s="7">
        <f>SUM(B$3:B21)</f>
        <v>72009</v>
      </c>
      <c r="F21" s="7">
        <f>SUM(C$3:C21)</f>
        <v>384333</v>
      </c>
      <c r="G21" s="7">
        <f>SUM(D$3:D21)</f>
        <v>456342</v>
      </c>
      <c r="H21" s="9">
        <f t="shared" si="1"/>
        <v>0.25931527716258118</v>
      </c>
      <c r="I21" s="9">
        <f t="shared" si="2"/>
        <v>0.69000414720978953</v>
      </c>
      <c r="J21" s="9">
        <f t="shared" si="3"/>
        <v>0.54672033928763974</v>
      </c>
      <c r="K21" s="9">
        <f>SUM(B21:B$53)/SUM(B$2:B$53)</f>
        <v>0.787892210350428</v>
      </c>
      <c r="L21" s="9">
        <f>SUM(C21:C$53)/SUM(C$2:C$53)</f>
        <v>0.37592571647088607</v>
      </c>
      <c r="M21" s="9">
        <f>SUM(D21:D$53)/SUM(D$2:D$53)</f>
        <v>0.51298086714828262</v>
      </c>
      <c r="N21" s="8">
        <f t="shared" si="4"/>
        <v>28258.408193539224</v>
      </c>
      <c r="O21" s="8">
        <f t="shared" si="5"/>
        <v>2440.0616084988997</v>
      </c>
      <c r="P21" s="8">
        <f t="shared" si="6"/>
        <v>4989.8720941822767</v>
      </c>
      <c r="Q21" s="58">
        <v>2.2394530294842899E-2</v>
      </c>
      <c r="R21" s="55">
        <f t="shared" si="7"/>
        <v>4.4789958976863952E-3</v>
      </c>
      <c r="S21" s="55">
        <f>SUM(R$3:R21)</f>
        <v>1.0616026913895651E-2</v>
      </c>
      <c r="T21" s="56">
        <f t="shared" si="8"/>
        <v>3738.5730858398574</v>
      </c>
      <c r="U21" s="1"/>
      <c r="V21" s="1"/>
      <c r="W21" s="1"/>
      <c r="X21" s="1"/>
      <c r="Y21" s="1"/>
      <c r="Z21" s="1"/>
    </row>
    <row r="22" spans="1:26" x14ac:dyDescent="0.45">
      <c r="A22" s="7">
        <v>3.8</v>
      </c>
      <c r="B22" s="7">
        <v>13506</v>
      </c>
      <c r="C22" s="7">
        <v>31046</v>
      </c>
      <c r="D22" s="7">
        <f t="shared" si="0"/>
        <v>44552</v>
      </c>
      <c r="E22" s="7">
        <f>SUM(B$3:B22)</f>
        <v>85515</v>
      </c>
      <c r="F22" s="7">
        <f>SUM(C$3:C22)</f>
        <v>415379</v>
      </c>
      <c r="G22" s="7">
        <f>SUM(D$3:D22)</f>
        <v>500894</v>
      </c>
      <c r="H22" s="9">
        <f t="shared" si="1"/>
        <v>0.30795242159394143</v>
      </c>
      <c r="I22" s="9">
        <f t="shared" si="2"/>
        <v>0.7457419286500383</v>
      </c>
      <c r="J22" s="9">
        <f t="shared" si="3"/>
        <v>0.60009584396602333</v>
      </c>
      <c r="K22" s="9">
        <f>SUM(B22:B$53)/SUM(B$2:B$53)</f>
        <v>0.74068472283741882</v>
      </c>
      <c r="L22" s="9">
        <f>SUM(C22:C$53)/SUM(C$2:C$53)</f>
        <v>0.30999585279021041</v>
      </c>
      <c r="M22" s="9">
        <f>SUM(D22:D$53)/SUM(D$2:D$53)</f>
        <v>0.45327966071236026</v>
      </c>
      <c r="N22" s="8">
        <f t="shared" si="4"/>
        <v>21722.567095739327</v>
      </c>
      <c r="O22" s="8">
        <f t="shared" si="5"/>
        <v>6505.7762683038409</v>
      </c>
      <c r="P22" s="8">
        <f t="shared" si="6"/>
        <v>604.04194565134731</v>
      </c>
      <c r="Q22" s="58">
        <v>3.5474592846231397E-2</v>
      </c>
      <c r="R22" s="55">
        <f t="shared" si="7"/>
        <v>7.0950608804220151E-3</v>
      </c>
      <c r="S22" s="55">
        <f>SUM(R$3:R22)</f>
        <v>1.7711087794317668E-2</v>
      </c>
      <c r="T22" s="56">
        <f t="shared" si="8"/>
        <v>5922.1763662794519</v>
      </c>
      <c r="U22" s="1"/>
      <c r="V22" s="63"/>
      <c r="W22" s="1"/>
      <c r="X22" s="1"/>
      <c r="Y22" s="1"/>
      <c r="Z22" s="1"/>
    </row>
    <row r="23" spans="1:26" x14ac:dyDescent="0.45">
      <c r="A23" s="7">
        <v>4</v>
      </c>
      <c r="B23" s="7">
        <v>13261</v>
      </c>
      <c r="C23" s="7">
        <v>26742</v>
      </c>
      <c r="D23" s="7">
        <f t="shared" si="0"/>
        <v>40003</v>
      </c>
      <c r="E23" s="7">
        <f>SUM(B$3:B23)</f>
        <v>98776</v>
      </c>
      <c r="F23" s="7">
        <f>SUM(C$3:C23)</f>
        <v>442121</v>
      </c>
      <c r="G23" s="7">
        <f>SUM(D$3:D23)</f>
        <v>540897</v>
      </c>
      <c r="H23" s="9">
        <f t="shared" si="1"/>
        <v>0.35570728404798174</v>
      </c>
      <c r="I23" s="9">
        <f t="shared" si="2"/>
        <v>0.79375261444772993</v>
      </c>
      <c r="J23" s="9">
        <f t="shared" si="3"/>
        <v>0.64802142112640626</v>
      </c>
      <c r="K23" s="9">
        <f>SUM(B23:B$53)/SUM(B$2:B$53)</f>
        <v>0.69204757840605857</v>
      </c>
      <c r="L23" s="9">
        <f>SUM(C23:C$53)/SUM(C$2:C$53)</f>
        <v>0.25425807134996165</v>
      </c>
      <c r="M23" s="9">
        <f>SUM(D23:D$53)/SUM(D$2:D$53)</f>
        <v>0.39990415603397667</v>
      </c>
      <c r="N23" s="8">
        <f t="shared" si="4"/>
        <v>15131.848821078343</v>
      </c>
      <c r="O23" s="8">
        <f t="shared" si="5"/>
        <v>11570.208468956835</v>
      </c>
      <c r="P23" s="8">
        <f t="shared" si="6"/>
        <v>279.31592433014521</v>
      </c>
      <c r="Q23" s="58">
        <v>5.3990966513188E-2</v>
      </c>
      <c r="R23" s="55">
        <f t="shared" si="7"/>
        <v>1.0798409894776005E-2</v>
      </c>
      <c r="S23" s="55">
        <f>SUM(R$3:R23)</f>
        <v>2.8509497689093673E-2</v>
      </c>
      <c r="T23" s="56">
        <f t="shared" si="8"/>
        <v>9013.3247550705837</v>
      </c>
      <c r="U23" s="1"/>
      <c r="V23" s="63"/>
      <c r="W23" s="1"/>
      <c r="X23" s="1"/>
      <c r="Y23" s="1"/>
      <c r="Z23" s="1"/>
    </row>
    <row r="24" spans="1:26" x14ac:dyDescent="0.45">
      <c r="A24" s="7">
        <v>4.2</v>
      </c>
      <c r="B24" s="7">
        <v>12174</v>
      </c>
      <c r="C24" s="7">
        <v>22157</v>
      </c>
      <c r="D24" s="7">
        <f t="shared" si="0"/>
        <v>34331</v>
      </c>
      <c r="E24" s="7">
        <f>SUM(B$3:B24)</f>
        <v>110950</v>
      </c>
      <c r="F24" s="7">
        <f>SUM(C$3:C24)</f>
        <v>464278</v>
      </c>
      <c r="G24" s="7">
        <f>SUM(D$3:D24)</f>
        <v>575228</v>
      </c>
      <c r="H24" s="9">
        <f t="shared" si="1"/>
        <v>0.39954769544346375</v>
      </c>
      <c r="I24" s="9">
        <f t="shared" si="2"/>
        <v>0.83353171717824559</v>
      </c>
      <c r="J24" s="9">
        <f t="shared" si="3"/>
        <v>0.68915166109573611</v>
      </c>
      <c r="K24" s="9">
        <f>SUM(B24:B$53)/SUM(B$2:B$53)</f>
        <v>0.64429271595201831</v>
      </c>
      <c r="L24" s="9">
        <f>SUM(C24:C$53)/SUM(C$2:C$53)</f>
        <v>0.2062473855522701</v>
      </c>
      <c r="M24" s="9">
        <f>SUM(D24:D$53)/SUM(D$2:D$53)</f>
        <v>0.35197857887359379</v>
      </c>
      <c r="N24" s="8">
        <f t="shared" si="4"/>
        <v>9176.6859024527475</v>
      </c>
      <c r="O24" s="8">
        <f t="shared" si="5"/>
        <v>16302.41826261039</v>
      </c>
      <c r="P24" s="8">
        <f t="shared" si="6"/>
        <v>2760.4395258377458</v>
      </c>
      <c r="Q24" s="58">
        <v>7.8950158300894094E-2</v>
      </c>
      <c r="R24" s="55">
        <f t="shared" si="7"/>
        <v>1.5790348379525001E-2</v>
      </c>
      <c r="S24" s="55">
        <f>SUM(R$3:R24)</f>
        <v>4.429984606861867E-2</v>
      </c>
      <c r="T24" s="56">
        <f t="shared" si="8"/>
        <v>13180.045888905723</v>
      </c>
      <c r="U24" s="1"/>
      <c r="V24" s="63"/>
      <c r="W24" s="1"/>
      <c r="X24" s="1"/>
      <c r="Y24" s="1"/>
      <c r="Z24" s="1"/>
    </row>
    <row r="25" spans="1:26" x14ac:dyDescent="0.45">
      <c r="A25" s="7">
        <v>4.4000000000000004</v>
      </c>
      <c r="B25" s="7">
        <v>11659</v>
      </c>
      <c r="C25" s="7">
        <v>17981</v>
      </c>
      <c r="D25" s="7">
        <f t="shared" si="0"/>
        <v>29640</v>
      </c>
      <c r="E25" s="7">
        <f>SUM(B$3:B25)</f>
        <v>122609</v>
      </c>
      <c r="F25" s="7">
        <f>SUM(C$3:C25)</f>
        <v>482259</v>
      </c>
      <c r="G25" s="7">
        <f>SUM(D$3:D25)</f>
        <v>604868</v>
      </c>
      <c r="H25" s="9">
        <f t="shared" si="1"/>
        <v>0.44153351411110991</v>
      </c>
      <c r="I25" s="9">
        <f t="shared" si="2"/>
        <v>0.86581352636709807</v>
      </c>
      <c r="J25" s="9">
        <f t="shared" si="3"/>
        <v>0.72466185050737397</v>
      </c>
      <c r="K25" s="9">
        <f>SUM(B25:B$53)/SUM(B$2:B$53)</f>
        <v>0.60045230455653631</v>
      </c>
      <c r="L25" s="9">
        <f>SUM(C25:C$53)/SUM(C$2:C$53)</f>
        <v>0.16646828282175435</v>
      </c>
      <c r="M25" s="9">
        <f>SUM(D25:D$53)/SUM(D$2:D$53)</f>
        <v>0.31084833890426383</v>
      </c>
      <c r="N25" s="8">
        <f t="shared" si="4"/>
        <v>5205.8439369041371</v>
      </c>
      <c r="O25" s="8">
        <f t="shared" si="5"/>
        <v>20118.510291705839</v>
      </c>
      <c r="P25" s="8">
        <f t="shared" si="6"/>
        <v>6930.7466044553821</v>
      </c>
      <c r="Q25" s="58">
        <v>0.110920834679455</v>
      </c>
      <c r="R25" s="55">
        <f t="shared" si="7"/>
        <v>2.2184611909973305E-2</v>
      </c>
      <c r="S25" s="55">
        <f>SUM(R$3:R25)</f>
        <v>6.6484457978591982E-2</v>
      </c>
      <c r="T25" s="56">
        <f t="shared" si="8"/>
        <v>18517.27371513562</v>
      </c>
      <c r="U25" s="1"/>
      <c r="V25" s="63"/>
      <c r="W25" s="1"/>
      <c r="X25" s="1"/>
      <c r="Y25" s="1"/>
      <c r="Z25" s="1"/>
    </row>
    <row r="26" spans="1:26" x14ac:dyDescent="0.45">
      <c r="A26" s="7">
        <v>4.5999999999999996</v>
      </c>
      <c r="B26" s="7">
        <v>11250</v>
      </c>
      <c r="C26" s="7">
        <v>14558</v>
      </c>
      <c r="D26" s="7">
        <f t="shared" si="0"/>
        <v>25808</v>
      </c>
      <c r="E26" s="7">
        <f>SUM(B$3:B26)</f>
        <v>133859</v>
      </c>
      <c r="F26" s="7">
        <f>SUM(C$3:C26)</f>
        <v>496817</v>
      </c>
      <c r="G26" s="7">
        <f>SUM(D$3:D26)</f>
        <v>630676</v>
      </c>
      <c r="H26" s="9">
        <f t="shared" si="1"/>
        <v>0.48204646204927093</v>
      </c>
      <c r="I26" s="9">
        <f t="shared" si="2"/>
        <v>0.89194992468595213</v>
      </c>
      <c r="J26" s="9">
        <f t="shared" si="3"/>
        <v>0.75558111394649508</v>
      </c>
      <c r="K26" s="9">
        <f>SUM(B26:B$53)/SUM(B$2:B$53)</f>
        <v>0.55846648588889014</v>
      </c>
      <c r="L26" s="9">
        <f>SUM(C26:C$53)/SUM(C$2:C$53)</f>
        <v>0.13418647363290193</v>
      </c>
      <c r="M26" s="9">
        <f>SUM(D26:D$53)/SUM(D$2:D$53)</f>
        <v>0.27533814949262603</v>
      </c>
      <c r="N26" s="8">
        <f t="shared" si="4"/>
        <v>2466.2634096200454</v>
      </c>
      <c r="O26" s="8">
        <f t="shared" si="5"/>
        <v>23030.520193795637</v>
      </c>
      <c r="P26" s="8">
        <f t="shared" si="6"/>
        <v>12058.919580423109</v>
      </c>
      <c r="Q26" s="58">
        <v>0.14972746563574499</v>
      </c>
      <c r="R26" s="55">
        <f t="shared" si="7"/>
        <v>2.9946093779333136E-2</v>
      </c>
      <c r="S26" s="55">
        <f>SUM(R$3:R26)</f>
        <v>9.6430551757925115E-2</v>
      </c>
      <c r="T26" s="56">
        <f t="shared" si="8"/>
        <v>24995.705016671574</v>
      </c>
      <c r="U26" s="1"/>
      <c r="V26" s="63"/>
      <c r="W26" s="1"/>
      <c r="X26" s="1"/>
      <c r="Y26" s="1"/>
      <c r="Z26" s="1"/>
    </row>
    <row r="27" spans="1:26" x14ac:dyDescent="0.45">
      <c r="A27" s="7">
        <v>4.8</v>
      </c>
      <c r="B27" s="7">
        <v>10671</v>
      </c>
      <c r="C27" s="7">
        <v>11669</v>
      </c>
      <c r="D27" s="7">
        <f t="shared" si="0"/>
        <v>22340</v>
      </c>
      <c r="E27" s="7">
        <f>SUM(B$3:B27)</f>
        <v>144530</v>
      </c>
      <c r="F27" s="7">
        <f>SUM(C$3:C27)</f>
        <v>508486</v>
      </c>
      <c r="G27" s="7">
        <f>SUM(D$3:D27)</f>
        <v>653016</v>
      </c>
      <c r="H27" s="40">
        <f t="shared" si="1"/>
        <v>0.52047434360021461</v>
      </c>
      <c r="I27" s="40">
        <f t="shared" si="2"/>
        <v>0.91289961777447437</v>
      </c>
      <c r="J27" s="40">
        <f t="shared" si="3"/>
        <v>0.78234554145850554</v>
      </c>
      <c r="K27" s="9">
        <f>SUM(B27:B$53)/SUM(B$2:B$53)</f>
        <v>0.51795353795072907</v>
      </c>
      <c r="L27" s="9">
        <f>SUM(C27:C$53)/SUM(C$2:C$53)</f>
        <v>0.10805007531404791</v>
      </c>
      <c r="M27" s="9">
        <f>SUM(D27:D$53)/SUM(D$2:D$53)</f>
        <v>0.2444188860535049</v>
      </c>
      <c r="N27" s="8">
        <f t="shared" si="4"/>
        <v>767.65267986973765</v>
      </c>
      <c r="O27" s="8">
        <f t="shared" si="5"/>
        <v>24797.693326698456</v>
      </c>
      <c r="P27" s="8">
        <f t="shared" si="6"/>
        <v>17440.376450475109</v>
      </c>
      <c r="Q27" s="58">
        <v>0.19418605498321301</v>
      </c>
      <c r="R27" s="55">
        <f t="shared" si="7"/>
        <v>3.8837990000531834E-2</v>
      </c>
      <c r="S27" s="55">
        <f>SUM(R$3:R27)</f>
        <v>0.13526854175845696</v>
      </c>
      <c r="T27" s="56">
        <f t="shared" si="8"/>
        <v>32417.681873543916</v>
      </c>
      <c r="U27" s="1"/>
      <c r="V27" s="63"/>
      <c r="W27" s="1"/>
      <c r="X27" s="1"/>
      <c r="Y27" s="1"/>
      <c r="Z27" s="1"/>
    </row>
    <row r="28" spans="1:26" x14ac:dyDescent="0.45">
      <c r="A28" s="7">
        <v>5</v>
      </c>
      <c r="B28" s="7">
        <v>10006</v>
      </c>
      <c r="C28" s="7">
        <v>9941</v>
      </c>
      <c r="D28" s="7">
        <f t="shared" si="0"/>
        <v>19947</v>
      </c>
      <c r="E28" s="7">
        <f>SUM(B$3:B28)</f>
        <v>154536</v>
      </c>
      <c r="F28" s="7">
        <f>SUM(C$3:C28)</f>
        <v>518427</v>
      </c>
      <c r="G28" s="7">
        <f>SUM(D$3:D28)</f>
        <v>672963</v>
      </c>
      <c r="H28" s="9">
        <f t="shared" si="1"/>
        <v>0.55650745978414706</v>
      </c>
      <c r="I28" s="9">
        <f t="shared" si="2"/>
        <v>0.93074698250092913</v>
      </c>
      <c r="J28" s="9">
        <f t="shared" si="3"/>
        <v>0.80624303633684358</v>
      </c>
      <c r="K28" s="9">
        <f>SUM(B28:B$53)/SUM(B$2:B$53)</f>
        <v>0.47952565639978539</v>
      </c>
      <c r="L28" s="9">
        <f>SUM(C28:C$53)/SUM(C$2:C$53)</f>
        <v>8.710038222552563E-2</v>
      </c>
      <c r="M28" s="9">
        <f>SUM(D28:D$53)/SUM(D$2:D$53)</f>
        <v>0.21765445854149446</v>
      </c>
      <c r="N28" s="8">
        <f t="shared" si="4"/>
        <v>46.558052964767676</v>
      </c>
      <c r="O28" s="8">
        <f t="shared" si="5"/>
        <v>27319.849269181959</v>
      </c>
      <c r="P28" s="8">
        <f t="shared" si="6"/>
        <v>23419.84413231544</v>
      </c>
      <c r="Q28" s="58">
        <v>0.241970724519143</v>
      </c>
      <c r="R28" s="55">
        <f t="shared" si="7"/>
        <v>4.8395115602448011E-2</v>
      </c>
      <c r="S28" s="55">
        <f>SUM(R$3:R28)</f>
        <v>0.18366365736090495</v>
      </c>
      <c r="T28" s="56">
        <f t="shared" si="8"/>
        <v>40394.91904220733</v>
      </c>
      <c r="U28" s="1"/>
      <c r="V28" s="63"/>
      <c r="W28" s="1"/>
      <c r="X28" s="1"/>
      <c r="Y28" s="1"/>
      <c r="Z28" s="1"/>
    </row>
    <row r="29" spans="1:26" x14ac:dyDescent="0.45">
      <c r="A29" s="7">
        <v>5.2</v>
      </c>
      <c r="B29" s="7">
        <v>9371</v>
      </c>
      <c r="C29" s="7">
        <v>7998</v>
      </c>
      <c r="D29" s="7">
        <f t="shared" si="0"/>
        <v>17369</v>
      </c>
      <c r="E29" s="7">
        <f>SUM(B$3:B29)</f>
        <v>163907</v>
      </c>
      <c r="F29" s="7">
        <f>SUM(C$3:C29)</f>
        <v>526425</v>
      </c>
      <c r="G29" s="7">
        <f>SUM(D$3:D29)</f>
        <v>690332</v>
      </c>
      <c r="H29" s="9">
        <f t="shared" si="1"/>
        <v>0.59025384512890322</v>
      </c>
      <c r="I29" s="9">
        <f t="shared" si="2"/>
        <v>0.94510602314897096</v>
      </c>
      <c r="J29" s="9">
        <f t="shared" si="3"/>
        <v>0.82705195941008036</v>
      </c>
      <c r="K29" s="9">
        <f>SUM(B29:B$53)/SUM(B$2:B$53)</f>
        <v>0.44349254021585299</v>
      </c>
      <c r="L29" s="9">
        <f>SUM(C29:C$53)/SUM(C$2:C$53)</f>
        <v>6.9253017499070924E-2</v>
      </c>
      <c r="M29" s="9">
        <f>SUM(D29:D$53)/SUM(D$2:D$53)</f>
        <v>0.1937569636631564</v>
      </c>
      <c r="N29" s="8">
        <f t="shared" si="4"/>
        <v>162.75377691949259</v>
      </c>
      <c r="O29" s="8">
        <f t="shared" si="5"/>
        <v>27603.553810374924</v>
      </c>
      <c r="P29" s="8">
        <f t="shared" si="6"/>
        <v>28615.910747974409</v>
      </c>
      <c r="Q29" s="58">
        <v>0.28969155276148201</v>
      </c>
      <c r="R29" s="55">
        <f t="shared" si="7"/>
        <v>5.7939472689537919E-2</v>
      </c>
      <c r="S29" s="55">
        <f>SUM(R$3:R29)</f>
        <v>0.24160313005044287</v>
      </c>
      <c r="T29" s="56">
        <f t="shared" si="8"/>
        <v>48361.498459230403</v>
      </c>
      <c r="U29" s="1"/>
      <c r="V29" s="63"/>
      <c r="W29" s="1"/>
      <c r="X29" s="1"/>
      <c r="Y29" s="1"/>
      <c r="Z29" s="1"/>
    </row>
    <row r="30" spans="1:26" x14ac:dyDescent="0.45">
      <c r="A30" s="7">
        <v>5.4</v>
      </c>
      <c r="B30" s="7">
        <v>9006</v>
      </c>
      <c r="C30" s="7">
        <v>6331</v>
      </c>
      <c r="D30" s="7">
        <f t="shared" si="0"/>
        <v>15337</v>
      </c>
      <c r="E30" s="7">
        <f>SUM(B$3:B30)</f>
        <v>172913</v>
      </c>
      <c r="F30" s="7">
        <f>SUM(C$3:C30)</f>
        <v>532756</v>
      </c>
      <c r="G30" s="7">
        <f>SUM(D$3:D30)</f>
        <v>705669</v>
      </c>
      <c r="H30" s="9">
        <f t="shared" si="1"/>
        <v>0.62268581038499904</v>
      </c>
      <c r="I30" s="9">
        <f t="shared" si="2"/>
        <v>0.95647225049865259</v>
      </c>
      <c r="J30" s="9">
        <f t="shared" si="3"/>
        <v>0.84542644574632497</v>
      </c>
      <c r="K30" s="9">
        <f>SUM(B30:B$53)/SUM(B$2:B$53)</f>
        <v>0.40974615487109678</v>
      </c>
      <c r="L30" s="9">
        <f>SUM(C30:C$53)/SUM(C$2:C$53)</f>
        <v>5.4893976851028994E-2</v>
      </c>
      <c r="M30" s="9">
        <f>SUM(D30:D$53)/SUM(D$2:D$53)</f>
        <v>0.17294804058991961</v>
      </c>
      <c r="N30" s="8">
        <f t="shared" si="4"/>
        <v>991.40401077160584</v>
      </c>
      <c r="O30" s="8">
        <f t="shared" si="5"/>
        <v>26808.080119790542</v>
      </c>
      <c r="P30" s="8">
        <f t="shared" si="6"/>
        <v>33756.001802131221</v>
      </c>
      <c r="Q30" s="58">
        <v>0.333224602891799</v>
      </c>
      <c r="R30" s="55">
        <f t="shared" si="7"/>
        <v>6.6646257354379387E-2</v>
      </c>
      <c r="S30" s="55">
        <f>SUM(R$3:R30)</f>
        <v>0.30824938740482227</v>
      </c>
      <c r="T30" s="56">
        <f t="shared" si="8"/>
        <v>55628.964551126934</v>
      </c>
      <c r="U30" s="1"/>
      <c r="V30" s="63"/>
      <c r="W30" s="1"/>
      <c r="X30" s="1"/>
      <c r="Y30" s="1"/>
      <c r="Z30" s="1"/>
    </row>
    <row r="31" spans="1:26" x14ac:dyDescent="0.45">
      <c r="A31" s="7">
        <v>5.6</v>
      </c>
      <c r="B31" s="7">
        <v>8803</v>
      </c>
      <c r="C31" s="7">
        <v>5063</v>
      </c>
      <c r="D31" s="7">
        <f t="shared" si="0"/>
        <v>13866</v>
      </c>
      <c r="E31" s="7">
        <f>SUM(B$3:B31)</f>
        <v>181716</v>
      </c>
      <c r="F31" s="7">
        <f>SUM(C$3:C31)</f>
        <v>537819</v>
      </c>
      <c r="G31" s="7">
        <f>SUM(D$3:D31)</f>
        <v>719535</v>
      </c>
      <c r="H31" s="9">
        <f t="shared" si="1"/>
        <v>0.65438674200274405</v>
      </c>
      <c r="I31" s="9">
        <f t="shared" si="2"/>
        <v>0.96556200078635401</v>
      </c>
      <c r="J31" s="9">
        <f t="shared" si="3"/>
        <v>0.8620386011573159</v>
      </c>
      <c r="K31" s="9">
        <f>SUM(B31:B$53)/SUM(B$2:B$53)</f>
        <v>0.37731418961500096</v>
      </c>
      <c r="L31" s="9">
        <f>SUM(C31:C$53)/SUM(C$2:C$53)</f>
        <v>4.3527749501347392E-2</v>
      </c>
      <c r="M31" s="9">
        <f>SUM(D31:D$53)/SUM(D$2:D$53)</f>
        <v>0.15457355425367503</v>
      </c>
      <c r="N31" s="8">
        <f t="shared" si="4"/>
        <v>2489.4656216942381</v>
      </c>
      <c r="O31" s="8">
        <f t="shared" si="5"/>
        <v>25808.756688729467</v>
      </c>
      <c r="P31" s="8">
        <f t="shared" si="6"/>
        <v>39301.461846669394</v>
      </c>
      <c r="Q31" s="58">
        <v>0.368270140303323</v>
      </c>
      <c r="R31" s="55">
        <f t="shared" si="7"/>
        <v>7.3655505426645437E-2</v>
      </c>
      <c r="S31" s="55">
        <f>SUM(R$3:R31)</f>
        <v>0.38190489283146772</v>
      </c>
      <c r="T31" s="56">
        <f t="shared" si="8"/>
        <v>61479.513824566682</v>
      </c>
      <c r="U31" s="1"/>
      <c r="V31" s="63"/>
      <c r="W31" s="1"/>
      <c r="X31" s="1"/>
      <c r="Y31" s="1"/>
      <c r="Z31" s="1"/>
    </row>
    <row r="32" spans="1:26" x14ac:dyDescent="0.45">
      <c r="A32" s="7">
        <v>5.8</v>
      </c>
      <c r="B32" s="7">
        <v>8807</v>
      </c>
      <c r="C32" s="7">
        <v>4041</v>
      </c>
      <c r="D32" s="7">
        <f t="shared" si="0"/>
        <v>12848</v>
      </c>
      <c r="E32" s="7">
        <f>SUM(B$3:B32)</f>
        <v>190523</v>
      </c>
      <c r="F32" s="7">
        <f>SUM(C$3:C32)</f>
        <v>541860</v>
      </c>
      <c r="G32" s="7">
        <f>SUM(D$3:D32)</f>
        <v>732383</v>
      </c>
      <c r="H32" s="9">
        <f t="shared" si="1"/>
        <v>0.68610207822420044</v>
      </c>
      <c r="I32" s="9">
        <f t="shared" si="2"/>
        <v>0.97281692492473082</v>
      </c>
      <c r="J32" s="9">
        <f t="shared" si="3"/>
        <v>0.87743114210066009</v>
      </c>
      <c r="K32" s="9">
        <f>SUM(B32:B$53)/SUM(B$2:B$53)</f>
        <v>0.3456132579972559</v>
      </c>
      <c r="L32" s="9">
        <f>SUM(C32:C$53)/SUM(C$2:C$53)</f>
        <v>3.4437999213645938E-2</v>
      </c>
      <c r="M32" s="9">
        <f>SUM(D32:D$53)/SUM(D$2:D$53)</f>
        <v>0.1379613988426841</v>
      </c>
      <c r="N32" s="8">
        <f t="shared" si="4"/>
        <v>4716.2560518612581</v>
      </c>
      <c r="O32" s="8">
        <f t="shared" si="5"/>
        <v>24410.187057762021</v>
      </c>
      <c r="P32" s="8">
        <f t="shared" si="6"/>
        <v>45582.141420739827</v>
      </c>
      <c r="Q32" s="58">
        <v>0.39104269397545599</v>
      </c>
      <c r="R32" s="55">
        <f t="shared" si="7"/>
        <v>7.8210107516282268E-2</v>
      </c>
      <c r="S32" s="55">
        <f>SUM(R$3:R32)</f>
        <v>0.46011500034774999</v>
      </c>
      <c r="T32" s="56">
        <f t="shared" si="8"/>
        <v>65281.194642765644</v>
      </c>
      <c r="U32" s="1"/>
      <c r="V32" s="1"/>
      <c r="W32" s="1"/>
      <c r="X32" s="1"/>
      <c r="Y32" s="1"/>
      <c r="Z32" s="1"/>
    </row>
    <row r="33" spans="1:26" x14ac:dyDescent="0.45">
      <c r="A33" s="7">
        <v>6</v>
      </c>
      <c r="B33" s="7">
        <v>8105</v>
      </c>
      <c r="C33" s="7">
        <v>3404</v>
      </c>
      <c r="D33" s="7">
        <f t="shared" si="0"/>
        <v>11509</v>
      </c>
      <c r="E33" s="7">
        <f>SUM(B$3:B33)</f>
        <v>198628</v>
      </c>
      <c r="F33" s="7">
        <f>SUM(C$3:C33)</f>
        <v>545264</v>
      </c>
      <c r="G33" s="7">
        <f>SUM(D$3:D33)</f>
        <v>743892</v>
      </c>
      <c r="H33" s="9">
        <f t="shared" si="1"/>
        <v>0.7152894064943156</v>
      </c>
      <c r="I33" s="9">
        <f t="shared" si="2"/>
        <v>0.97892822454537787</v>
      </c>
      <c r="J33" s="9">
        <f t="shared" si="3"/>
        <v>0.89121949466268913</v>
      </c>
      <c r="K33" s="9">
        <f>SUM(B33:B$53)/SUM(B$2:B$53)</f>
        <v>0.31389792177579956</v>
      </c>
      <c r="L33" s="9">
        <f>SUM(C33:C$53)/SUM(C$2:C$53)</f>
        <v>2.7183075075269163E-2</v>
      </c>
      <c r="M33" s="9">
        <f>SUM(D33:D$53)/SUM(D$2:D$53)</f>
        <v>0.12256885789933987</v>
      </c>
      <c r="N33" s="8">
        <f t="shared" si="4"/>
        <v>7036.9799301382945</v>
      </c>
      <c r="O33" s="8">
        <f t="shared" si="5"/>
        <v>24044.964336094017</v>
      </c>
      <c r="P33" s="8">
        <f t="shared" si="6"/>
        <v>49963.156082574205</v>
      </c>
      <c r="Q33" s="58">
        <v>0.39894228040143198</v>
      </c>
      <c r="R33" s="55">
        <f t="shared" si="7"/>
        <v>7.9790056491747655E-2</v>
      </c>
      <c r="S33" s="55">
        <f>SUM(R$3:R33)</f>
        <v>0.53990505683949763</v>
      </c>
      <c r="T33" s="56">
        <f t="shared" si="8"/>
        <v>66599.962253096848</v>
      </c>
      <c r="U33" s="1"/>
      <c r="V33" s="1"/>
      <c r="W33" s="1"/>
      <c r="X33" s="1"/>
      <c r="Y33" s="1"/>
      <c r="Z33" s="1"/>
    </row>
    <row r="34" spans="1:26" x14ac:dyDescent="0.45">
      <c r="A34" s="7">
        <v>6.2</v>
      </c>
      <c r="B34" s="7">
        <v>7591</v>
      </c>
      <c r="C34" s="7">
        <v>2557</v>
      </c>
      <c r="D34" s="7">
        <f t="shared" si="0"/>
        <v>10148</v>
      </c>
      <c r="E34" s="7">
        <f>SUM(B$3:B34)</f>
        <v>206219</v>
      </c>
      <c r="F34" s="7">
        <f>SUM(C$3:C34)</f>
        <v>547821</v>
      </c>
      <c r="G34" s="7">
        <f>SUM(D$3:D34)</f>
        <v>754040</v>
      </c>
      <c r="H34" s="9">
        <f t="shared" si="1"/>
        <v>0.74262574318752272</v>
      </c>
      <c r="I34" s="9">
        <f t="shared" si="2"/>
        <v>0.98351888057651604</v>
      </c>
      <c r="J34" s="9">
        <f t="shared" si="3"/>
        <v>0.90337730175274655</v>
      </c>
      <c r="K34" s="9">
        <f>SUM(B34:B$53)/SUM(B$2:B$53)</f>
        <v>0.2847105935056844</v>
      </c>
      <c r="L34" s="9">
        <f>SUM(C34:C$53)/SUM(C$2:C$53)</f>
        <v>2.1071775454622164E-2</v>
      </c>
      <c r="M34" s="9">
        <f>SUM(D34:D$53)/SUM(D$2:D$53)</f>
        <v>0.10878050533731086</v>
      </c>
      <c r="N34" s="8">
        <f t="shared" si="4"/>
        <v>9723.629290247758</v>
      </c>
      <c r="O34" s="8">
        <f t="shared" si="5"/>
        <v>20882.624721689863</v>
      </c>
      <c r="P34" s="8">
        <f t="shared" si="6"/>
        <v>52918.25834747262</v>
      </c>
      <c r="Q34" s="58">
        <v>0.39104269397545499</v>
      </c>
      <c r="R34" s="55">
        <f t="shared" si="7"/>
        <v>7.8210107516282074E-2</v>
      </c>
      <c r="S34" s="55">
        <f>SUM(R$3:R34)</f>
        <v>0.61811516435577973</v>
      </c>
      <c r="T34" s="56">
        <f t="shared" si="8"/>
        <v>65281.194642765484</v>
      </c>
      <c r="U34" s="1"/>
      <c r="V34" s="1"/>
      <c r="W34" s="1"/>
      <c r="X34" s="1"/>
      <c r="Y34" s="1"/>
      <c r="Z34" s="1"/>
    </row>
    <row r="35" spans="1:26" x14ac:dyDescent="0.45">
      <c r="A35" s="7">
        <v>6.4</v>
      </c>
      <c r="B35" s="7">
        <v>7611</v>
      </c>
      <c r="C35" s="7">
        <v>2157</v>
      </c>
      <c r="D35" s="7">
        <f t="shared" ref="D35:D53" si="12">B35+C35</f>
        <v>9768</v>
      </c>
      <c r="E35" s="7">
        <f>SUM(B$3:B35)</f>
        <v>213830</v>
      </c>
      <c r="F35" s="7">
        <f>SUM(C$3:C35)</f>
        <v>549978</v>
      </c>
      <c r="G35" s="7">
        <f>SUM(D$3:D35)</f>
        <v>763808</v>
      </c>
      <c r="H35" s="9">
        <f t="shared" ref="H35:H53" si="13">E35/$E$53</f>
        <v>0.77003410289928664</v>
      </c>
      <c r="I35" s="9">
        <f t="shared" ref="I35:I53" si="14">F35/$F$53</f>
        <v>0.98739140504236078</v>
      </c>
      <c r="J35" s="9">
        <f t="shared" ref="J35:J53" si="15">G35/$G$53</f>
        <v>0.91507985000419312</v>
      </c>
      <c r="K35" s="9">
        <f>SUM(B35:B$53)/SUM(B$2:B$53)</f>
        <v>0.25737425681247728</v>
      </c>
      <c r="L35" s="9">
        <f>SUM(C35:C$53)/SUM(C$2:C$53)</f>
        <v>1.6481119423483979E-2</v>
      </c>
      <c r="M35" s="9">
        <f>SUM(D35:D$53)/SUM(D$2:D$53)</f>
        <v>9.6622698247253475E-2</v>
      </c>
      <c r="N35" s="8">
        <f t="shared" ref="N35:N53" si="16">($A35-X$2)^2*B35</f>
        <v>13499.30046661143</v>
      </c>
      <c r="O35" s="8">
        <f t="shared" ref="O35:O53" si="17">($A35-Y$2)^2*C35</f>
        <v>20167.849817255905</v>
      </c>
      <c r="P35" s="8">
        <f t="shared" ref="P35:P53" si="18">($A35-Z$2)^2*D35</f>
        <v>60249.739705769731</v>
      </c>
      <c r="Q35" s="58">
        <v>0.368270140303323</v>
      </c>
      <c r="R35" s="55">
        <f t="shared" si="7"/>
        <v>7.3655505426645437E-2</v>
      </c>
      <c r="S35" s="55">
        <f>SUM(R$3:R35)</f>
        <v>0.69177066978242518</v>
      </c>
      <c r="T35" s="56">
        <f t="shared" si="8"/>
        <v>61479.513824566682</v>
      </c>
      <c r="U35" s="1"/>
      <c r="V35" s="1"/>
      <c r="W35" s="1"/>
      <c r="X35" s="1"/>
      <c r="Y35" s="1"/>
      <c r="Z35" s="1"/>
    </row>
    <row r="36" spans="1:26" x14ac:dyDescent="0.45">
      <c r="A36" s="7">
        <v>6.6</v>
      </c>
      <c r="B36" s="7">
        <v>7187</v>
      </c>
      <c r="C36" s="7">
        <v>1646</v>
      </c>
      <c r="D36" s="7">
        <f t="shared" si="12"/>
        <v>8833</v>
      </c>
      <c r="E36" s="7">
        <f>SUM(B$3:B36)</f>
        <v>221017</v>
      </c>
      <c r="F36" s="7">
        <f>SUM(C$3:C36)</f>
        <v>551624</v>
      </c>
      <c r="G36" s="7">
        <f>SUM(D$3:D36)</f>
        <v>772641</v>
      </c>
      <c r="H36" s="9">
        <f t="shared" si="13"/>
        <v>0.79591557461764784</v>
      </c>
      <c r="I36" s="9">
        <f t="shared" si="14"/>
        <v>0.99034651643354321</v>
      </c>
      <c r="J36" s="9">
        <f t="shared" si="15"/>
        <v>0.92566222190274239</v>
      </c>
      <c r="K36" s="9">
        <f>SUM(B36:B$53)/SUM(B$2:B$53)</f>
        <v>0.22996589710071338</v>
      </c>
      <c r="L36" s="9">
        <f>SUM(C36:C$53)/SUM(C$2:C$53)</f>
        <v>1.2608594957639213E-2</v>
      </c>
      <c r="M36" s="9">
        <f>SUM(D36:D$53)/SUM(D$2:D$53)</f>
        <v>8.4920149995806826E-2</v>
      </c>
      <c r="N36" s="8">
        <f t="shared" si="16"/>
        <v>16863.371328615554</v>
      </c>
      <c r="O36" s="8">
        <f t="shared" si="17"/>
        <v>17469.098907779524</v>
      </c>
      <c r="P36" s="8">
        <f t="shared" si="18"/>
        <v>63610.827521610598</v>
      </c>
      <c r="Q36" s="58">
        <v>0.333224602891799</v>
      </c>
      <c r="R36" s="55">
        <f t="shared" si="7"/>
        <v>6.6646257354379387E-2</v>
      </c>
      <c r="S36" s="55">
        <f>SUM(R$3:R36)</f>
        <v>0.75841692713680453</v>
      </c>
      <c r="T36" s="56">
        <f t="shared" si="8"/>
        <v>55628.964551126934</v>
      </c>
      <c r="U36" s="1"/>
      <c r="V36" s="1"/>
      <c r="W36" s="1"/>
      <c r="X36" s="1"/>
      <c r="Y36" s="1"/>
      <c r="Z36" s="1"/>
    </row>
    <row r="37" spans="1:26" x14ac:dyDescent="0.45">
      <c r="A37" s="7">
        <v>6.8</v>
      </c>
      <c r="B37" s="7">
        <v>6797</v>
      </c>
      <c r="C37" s="7">
        <v>1220</v>
      </c>
      <c r="D37" s="7">
        <f t="shared" si="12"/>
        <v>8017</v>
      </c>
      <c r="E37" s="7">
        <f>SUM(B$3:B37)</f>
        <v>227814</v>
      </c>
      <c r="F37" s="7">
        <f>SUM(C$3:C37)</f>
        <v>552844</v>
      </c>
      <c r="G37" s="7">
        <f>SUM(D$3:D37)</f>
        <v>780658</v>
      </c>
      <c r="H37" s="9">
        <f t="shared" si="13"/>
        <v>0.82039259747415272</v>
      </c>
      <c r="I37" s="9">
        <f t="shared" si="14"/>
        <v>0.99253681770768809</v>
      </c>
      <c r="J37" s="9">
        <f t="shared" si="15"/>
        <v>0.93526698534785369</v>
      </c>
      <c r="K37" s="9">
        <f>SUM(B37:B$53)/SUM(B$2:B$53)</f>
        <v>0.20408442538235219</v>
      </c>
      <c r="L37" s="9">
        <f>SUM(C37:C$53)/SUM(C$2:C$53)</f>
        <v>9.6534835664567921E-3</v>
      </c>
      <c r="M37" s="9">
        <f>SUM(D37:D$53)/SUM(D$2:D$53)</f>
        <v>7.4337778097257667E-2</v>
      </c>
      <c r="N37" s="8">
        <f t="shared" si="16"/>
        <v>20384.788971668022</v>
      </c>
      <c r="O37" s="8">
        <f t="shared" si="17"/>
        <v>14586.526247225922</v>
      </c>
      <c r="P37" s="8">
        <f t="shared" si="18"/>
        <v>66660.727694776317</v>
      </c>
      <c r="Q37" s="58">
        <v>0.28969155276148201</v>
      </c>
      <c r="R37" s="55">
        <f t="shared" si="7"/>
        <v>5.7939472689537919E-2</v>
      </c>
      <c r="S37" s="55">
        <f>SUM(R$3:R37)</f>
        <v>0.81635639982634245</v>
      </c>
      <c r="T37" s="56">
        <f t="shared" si="8"/>
        <v>48361.498459230403</v>
      </c>
      <c r="U37" s="1"/>
      <c r="V37" s="1"/>
      <c r="W37" s="1"/>
      <c r="X37" s="1"/>
      <c r="Y37" s="1"/>
      <c r="Z37" s="1"/>
    </row>
    <row r="38" spans="1:26" x14ac:dyDescent="0.45">
      <c r="A38" s="7">
        <v>7</v>
      </c>
      <c r="B38" s="7">
        <v>6435</v>
      </c>
      <c r="C38" s="7">
        <v>1009</v>
      </c>
      <c r="D38" s="7">
        <f t="shared" si="12"/>
        <v>7444</v>
      </c>
      <c r="E38" s="7">
        <f>SUM(B$3:B38)</f>
        <v>234249</v>
      </c>
      <c r="F38" s="7">
        <f>SUM(C$3:C38)</f>
        <v>553853</v>
      </c>
      <c r="G38" s="7">
        <f>SUM(D$3:D38)</f>
        <v>788102</v>
      </c>
      <c r="H38" s="9">
        <f t="shared" si="13"/>
        <v>0.84356600369478085</v>
      </c>
      <c r="I38" s="9">
        <f t="shared" si="14"/>
        <v>0.99434830458114076</v>
      </c>
      <c r="J38" s="9">
        <f t="shared" si="15"/>
        <v>0.94418526638632305</v>
      </c>
      <c r="K38" s="9">
        <f>SUM(B38:B$53)/SUM(B$2:B$53)</f>
        <v>0.17960740252584725</v>
      </c>
      <c r="L38" s="9">
        <f>SUM(C38:C$53)/SUM(C$2:C$53)</f>
        <v>7.4631822923118627E-3</v>
      </c>
      <c r="M38" s="9">
        <f>SUM(D38:D$53)/SUM(D$2:D$53)</f>
        <v>6.4733014652146301E-2</v>
      </c>
      <c r="N38" s="8">
        <f t="shared" si="16"/>
        <v>24014.139499273177</v>
      </c>
      <c r="O38" s="8">
        <f t="shared" si="17"/>
        <v>13499.69029660683</v>
      </c>
      <c r="P38" s="8">
        <f t="shared" si="18"/>
        <v>70780.127582736153</v>
      </c>
      <c r="Q38" s="58">
        <v>0.241970724519143</v>
      </c>
      <c r="R38" s="55">
        <f t="shared" si="7"/>
        <v>4.8395115602448011E-2</v>
      </c>
      <c r="S38" s="55">
        <f>SUM(R$3:R38)</f>
        <v>0.86475151542879047</v>
      </c>
      <c r="T38" s="56">
        <f t="shared" si="8"/>
        <v>40394.91904220733</v>
      </c>
      <c r="U38" s="1"/>
      <c r="V38" s="1"/>
      <c r="W38" s="1"/>
      <c r="X38" s="1"/>
      <c r="Y38" s="1"/>
      <c r="Z38" s="1"/>
    </row>
    <row r="39" spans="1:26" x14ac:dyDescent="0.45">
      <c r="A39" s="7">
        <v>7.2</v>
      </c>
      <c r="B39" s="7">
        <v>5820</v>
      </c>
      <c r="C39" s="7">
        <v>805</v>
      </c>
      <c r="D39" s="7">
        <f t="shared" si="12"/>
        <v>6625</v>
      </c>
      <c r="E39" s="7">
        <f>SUM(B$3:B39)</f>
        <v>240069</v>
      </c>
      <c r="F39" s="7">
        <f>SUM(C$3:C39)</f>
        <v>554658</v>
      </c>
      <c r="G39" s="7">
        <f>SUM(D$3:D39)</f>
        <v>794727</v>
      </c>
      <c r="H39" s="9">
        <f t="shared" si="13"/>
        <v>0.86452470209478949</v>
      </c>
      <c r="I39" s="9">
        <f t="shared" si="14"/>
        <v>0.99579354435629375</v>
      </c>
      <c r="J39" s="9">
        <f t="shared" si="15"/>
        <v>0.95212234482262881</v>
      </c>
      <c r="K39" s="9">
        <f>SUM(B39:B$53)/SUM(B$2:B$53)</f>
        <v>0.15643399630521915</v>
      </c>
      <c r="L39" s="9">
        <f>SUM(C39:C$53)/SUM(C$2:C$53)</f>
        <v>5.6516954188592121E-3</v>
      </c>
      <c r="M39" s="9">
        <f>SUM(D39:D$53)/SUM(D$2:D$53)</f>
        <v>5.5814733613676934E-2</v>
      </c>
      <c r="N39" s="8">
        <f t="shared" si="16"/>
        <v>26449.082012093335</v>
      </c>
      <c r="O39" s="8">
        <f t="shared" si="17"/>
        <v>11980.31956726926</v>
      </c>
      <c r="P39" s="8">
        <f t="shared" si="18"/>
        <v>71429.227812121142</v>
      </c>
      <c r="Q39" s="58">
        <v>0.19418605498321201</v>
      </c>
      <c r="R39" s="55">
        <f t="shared" si="7"/>
        <v>3.8837990000531633E-2</v>
      </c>
      <c r="S39" s="55">
        <f>SUM(R$3:R39)</f>
        <v>0.90358950542932215</v>
      </c>
      <c r="T39" s="56">
        <f t="shared" si="8"/>
        <v>32417.681873543748</v>
      </c>
      <c r="U39" s="1"/>
      <c r="V39" s="1"/>
      <c r="W39" s="1"/>
      <c r="X39" s="1"/>
      <c r="Y39" s="1"/>
      <c r="Z39" s="1"/>
    </row>
    <row r="40" spans="1:26" x14ac:dyDescent="0.45">
      <c r="A40" s="7">
        <v>7.4</v>
      </c>
      <c r="B40" s="7">
        <v>5512</v>
      </c>
      <c r="C40" s="7">
        <v>616</v>
      </c>
      <c r="D40" s="7">
        <f t="shared" si="12"/>
        <v>6128</v>
      </c>
      <c r="E40" s="7">
        <f>SUM(B$3:B40)</f>
        <v>245581</v>
      </c>
      <c r="F40" s="7">
        <f>SUM(C$3:C40)</f>
        <v>555274</v>
      </c>
      <c r="G40" s="7">
        <f>SUM(D$3:D40)</f>
        <v>800855</v>
      </c>
      <c r="H40" s="9">
        <f t="shared" si="13"/>
        <v>0.88437424600902448</v>
      </c>
      <c r="I40" s="9">
        <f t="shared" si="14"/>
        <v>0.99689946696684562</v>
      </c>
      <c r="J40" s="9">
        <f t="shared" si="15"/>
        <v>0.95946399262001458</v>
      </c>
      <c r="K40" s="9">
        <f>SUM(B40:B$53)/SUM(B$2:B$53)</f>
        <v>0.13547529790521051</v>
      </c>
      <c r="L40" s="9">
        <f>SUM(C40:C$53)/SUM(C$2:C$53)</f>
        <v>4.2064556437062051E-3</v>
      </c>
      <c r="M40" s="9">
        <f>SUM(D40:D$53)/SUM(D$2:D$53)</f>
        <v>4.7877655177371241E-2</v>
      </c>
      <c r="N40" s="8">
        <f t="shared" si="16"/>
        <v>29970.015118395451</v>
      </c>
      <c r="O40" s="8">
        <f t="shared" si="17"/>
        <v>10142.743260415535</v>
      </c>
      <c r="P40" s="8">
        <f t="shared" si="18"/>
        <v>74364.471755834122</v>
      </c>
      <c r="Q40" s="58">
        <v>0.14972746563574399</v>
      </c>
      <c r="R40" s="55">
        <f t="shared" si="7"/>
        <v>2.9946093779332938E-2</v>
      </c>
      <c r="S40" s="55">
        <f>SUM(R$3:R40)</f>
        <v>0.93353559920865514</v>
      </c>
      <c r="T40" s="56">
        <f t="shared" si="8"/>
        <v>24995.705016671411</v>
      </c>
      <c r="U40" s="1"/>
      <c r="V40" s="1"/>
      <c r="W40" s="1"/>
      <c r="X40" s="1"/>
      <c r="Y40" s="1"/>
      <c r="Z40" s="1"/>
    </row>
    <row r="41" spans="1:26" x14ac:dyDescent="0.45">
      <c r="A41" s="7">
        <v>7.6</v>
      </c>
      <c r="B41" s="7">
        <v>5285</v>
      </c>
      <c r="C41" s="7">
        <v>480</v>
      </c>
      <c r="D41" s="7">
        <f t="shared" si="12"/>
        <v>5765</v>
      </c>
      <c r="E41" s="7">
        <f>SUM(B$3:B41)</f>
        <v>250866</v>
      </c>
      <c r="F41" s="7">
        <f>SUM(C$3:C41)</f>
        <v>555754</v>
      </c>
      <c r="G41" s="7">
        <f>SUM(D$3:D41)</f>
        <v>806620</v>
      </c>
      <c r="H41" s="9">
        <f t="shared" si="13"/>
        <v>0.90340632866264059</v>
      </c>
      <c r="I41" s="9">
        <f t="shared" si="14"/>
        <v>0.9977612248451978</v>
      </c>
      <c r="J41" s="9">
        <f t="shared" si="15"/>
        <v>0.96637074842156967</v>
      </c>
      <c r="K41" s="9">
        <f>SUM(B41:B$53)/SUM(B$2:B$53)</f>
        <v>0.11562575399097552</v>
      </c>
      <c r="L41" s="9">
        <f>SUM(C41:C$53)/SUM(C$2:C$53)</f>
        <v>3.100533033154339E-3</v>
      </c>
      <c r="M41" s="9">
        <f>SUM(D41:D$53)/SUM(D$2:D$53)</f>
        <v>4.0536007379985382E-2</v>
      </c>
      <c r="N41" s="8">
        <f t="shared" si="16"/>
        <v>33876.561486237137</v>
      </c>
      <c r="O41" s="8">
        <f t="shared" si="17"/>
        <v>8701.7280269398834</v>
      </c>
      <c r="P41" s="8">
        <f t="shared" si="18"/>
        <v>78223.086911933889</v>
      </c>
      <c r="Q41" s="58">
        <v>0.110920834679455</v>
      </c>
      <c r="R41" s="55">
        <f t="shared" si="7"/>
        <v>2.2184611909973305E-2</v>
      </c>
      <c r="S41" s="55">
        <f>SUM(R$3:R41)</f>
        <v>0.95572021111862848</v>
      </c>
      <c r="T41" s="56">
        <f t="shared" si="8"/>
        <v>18517.27371513562</v>
      </c>
      <c r="U41" s="1"/>
      <c r="V41" s="1"/>
      <c r="W41" s="1"/>
      <c r="X41" s="1"/>
      <c r="Y41" s="1"/>
      <c r="Z41" s="1"/>
    </row>
    <row r="42" spans="1:26" x14ac:dyDescent="0.45">
      <c r="A42" s="7">
        <v>7.8</v>
      </c>
      <c r="B42" s="7">
        <v>4694</v>
      </c>
      <c r="C42" s="7">
        <v>341</v>
      </c>
      <c r="D42" s="7">
        <f t="shared" si="12"/>
        <v>5035</v>
      </c>
      <c r="E42" s="7">
        <f>SUM(B$3:B42)</f>
        <v>255560</v>
      </c>
      <c r="F42" s="7">
        <f>SUM(C$3:C42)</f>
        <v>556095</v>
      </c>
      <c r="G42" s="7">
        <f>SUM(D$3:D42)</f>
        <v>811655</v>
      </c>
      <c r="H42" s="9">
        <f t="shared" si="13"/>
        <v>0.92031013111790527</v>
      </c>
      <c r="I42" s="9">
        <f t="shared" si="14"/>
        <v>0.99837343200461037</v>
      </c>
      <c r="J42" s="9">
        <f t="shared" si="15"/>
        <v>0.97240292803316197</v>
      </c>
      <c r="K42" s="9">
        <f>SUM(B42:B$53)/SUM(B$2:B$53)</f>
        <v>9.6593671337359424E-2</v>
      </c>
      <c r="L42" s="9">
        <f>SUM(C42:C$53)/SUM(C$2:C$53)</f>
        <v>2.2387751548022354E-3</v>
      </c>
      <c r="M42" s="9">
        <f>SUM(D42:D$53)/SUM(D$2:D$53)</f>
        <v>3.3629251578430316E-2</v>
      </c>
      <c r="N42" s="8">
        <f t="shared" si="16"/>
        <v>35029.72701911175</v>
      </c>
      <c r="O42" s="8">
        <f t="shared" si="17"/>
        <v>6776.2523619756294</v>
      </c>
      <c r="P42" s="8">
        <f t="shared" si="18"/>
        <v>75938.086302578842</v>
      </c>
      <c r="Q42" s="58">
        <v>7.8950158300893997E-2</v>
      </c>
      <c r="R42" s="55">
        <f t="shared" si="7"/>
        <v>1.579034837952498E-2</v>
      </c>
      <c r="S42" s="55">
        <f>SUM(R$3:R42)</f>
        <v>0.97151055949815346</v>
      </c>
      <c r="T42" s="56">
        <f t="shared" si="8"/>
        <v>13180.045888905706</v>
      </c>
      <c r="U42" s="1"/>
      <c r="V42" s="1"/>
      <c r="W42" s="1"/>
      <c r="X42" s="1"/>
      <c r="Y42" s="1"/>
      <c r="Z42" s="1"/>
    </row>
    <row r="43" spans="1:26" x14ac:dyDescent="0.45">
      <c r="A43" s="7">
        <v>8</v>
      </c>
      <c r="B43" s="7">
        <v>4395</v>
      </c>
      <c r="C43" s="7">
        <v>281</v>
      </c>
      <c r="D43" s="7">
        <f t="shared" si="12"/>
        <v>4676</v>
      </c>
      <c r="E43" s="7">
        <f>SUM(B$3:B43)</f>
        <v>259955</v>
      </c>
      <c r="F43" s="7">
        <f>SUM(C$3:C43)</f>
        <v>556376</v>
      </c>
      <c r="G43" s="7">
        <f>SUM(D$3:D43)</f>
        <v>816331</v>
      </c>
      <c r="H43" s="9">
        <f t="shared" si="13"/>
        <v>0.93613718944574686</v>
      </c>
      <c r="I43" s="9">
        <f t="shared" si="14"/>
        <v>0.99887791942922899</v>
      </c>
      <c r="J43" s="9">
        <f t="shared" si="15"/>
        <v>0.97800500784722477</v>
      </c>
      <c r="K43" s="40">
        <f>SUM(B43:B$53)/SUM(B$2:B$53)</f>
        <v>7.9689868882094714E-2</v>
      </c>
      <c r="L43" s="40">
        <f>SUM(C43:C$53)/SUM(C$2:C$53)</f>
        <v>1.6265679953895954E-3</v>
      </c>
      <c r="M43" s="40">
        <f>SUM(D43:D$53)/SUM(D$2:D$53)</f>
        <v>2.7597071966837989E-2</v>
      </c>
      <c r="N43" s="8">
        <f t="shared" si="16"/>
        <v>37776.673161205574</v>
      </c>
      <c r="O43" s="8">
        <f t="shared" si="17"/>
        <v>6096.2431714145832</v>
      </c>
      <c r="P43" s="8">
        <f t="shared" si="18"/>
        <v>77974.484632494627</v>
      </c>
      <c r="Q43" s="58">
        <v>5.3990966513188E-2</v>
      </c>
      <c r="R43" s="55">
        <f t="shared" si="7"/>
        <v>1.0798409894776005E-2</v>
      </c>
      <c r="S43" s="55">
        <f>SUM(R$3:R43)</f>
        <v>0.98230896939292944</v>
      </c>
      <c r="T43" s="56">
        <f t="shared" si="8"/>
        <v>9013.3247550705837</v>
      </c>
      <c r="U43" s="1"/>
      <c r="V43" s="1"/>
      <c r="W43" s="1"/>
      <c r="X43" s="1"/>
      <c r="Y43" s="1"/>
      <c r="Z43" s="1"/>
    </row>
    <row r="44" spans="1:26" x14ac:dyDescent="0.45">
      <c r="A44" s="7">
        <v>8.1999999999999993</v>
      </c>
      <c r="B44" s="7">
        <v>3864</v>
      </c>
      <c r="C44" s="7">
        <v>207</v>
      </c>
      <c r="D44" s="7">
        <f t="shared" si="12"/>
        <v>4071</v>
      </c>
      <c r="E44" s="7">
        <f>SUM(B$3:B44)</f>
        <v>263819</v>
      </c>
      <c r="F44" s="7">
        <f>SUM(C$3:C44)</f>
        <v>556583</v>
      </c>
      <c r="G44" s="7">
        <f>SUM(D$3:D44)</f>
        <v>820402</v>
      </c>
      <c r="H44" s="9">
        <f t="shared" si="13"/>
        <v>0.9500520366309072</v>
      </c>
      <c r="I44" s="9">
        <f t="shared" si="14"/>
        <v>0.99924955251426839</v>
      </c>
      <c r="J44" s="9">
        <f t="shared" si="15"/>
        <v>0.98288226766823616</v>
      </c>
      <c r="K44" s="9">
        <f>SUM(B44:B$53)/SUM(B$2:B$53)</f>
        <v>6.3862810554253135E-2</v>
      </c>
      <c r="L44" s="9">
        <f>SUM(C44:C$53)/SUM(C$2:C$53)</f>
        <v>1.1220805707709682E-3</v>
      </c>
      <c r="M44" s="9">
        <f>SUM(D44:D$53)/SUM(D$2:D$53)</f>
        <v>2.1994992152775283E-2</v>
      </c>
      <c r="N44" s="8">
        <f t="shared" si="16"/>
        <v>37898.45901767871</v>
      </c>
      <c r="O44" s="8">
        <f t="shared" si="17"/>
        <v>4884.7701245264179</v>
      </c>
      <c r="P44" s="8">
        <f t="shared" si="18"/>
        <v>74698.337062284772</v>
      </c>
      <c r="Q44" s="58">
        <v>3.54745928462313E-2</v>
      </c>
      <c r="R44" s="55">
        <f t="shared" si="7"/>
        <v>7.095060880421996E-3</v>
      </c>
      <c r="S44" s="55">
        <f>SUM(R$3:R44)</f>
        <v>0.98940403027335144</v>
      </c>
      <c r="T44" s="56">
        <f t="shared" si="8"/>
        <v>5922.1763662794356</v>
      </c>
      <c r="U44" s="1"/>
      <c r="V44" s="1"/>
      <c r="W44" s="1"/>
      <c r="X44" s="1"/>
      <c r="Y44" s="1"/>
      <c r="Z44" s="1"/>
    </row>
    <row r="45" spans="1:26" x14ac:dyDescent="0.45">
      <c r="A45" s="7">
        <v>8.4</v>
      </c>
      <c r="B45" s="7">
        <v>3371</v>
      </c>
      <c r="C45" s="7">
        <v>134</v>
      </c>
      <c r="D45" s="7">
        <f t="shared" si="12"/>
        <v>3505</v>
      </c>
      <c r="E45" s="7">
        <f>SUM(B$3:B45)</f>
        <v>267190</v>
      </c>
      <c r="F45" s="7">
        <f>SUM(C$3:C45)</f>
        <v>556717</v>
      </c>
      <c r="G45" s="7">
        <f>SUM(D$3:D45)</f>
        <v>823907</v>
      </c>
      <c r="H45" s="9">
        <f t="shared" si="13"/>
        <v>0.9621915164086442</v>
      </c>
      <c r="I45" s="9">
        <f t="shared" si="14"/>
        <v>0.99949012658864167</v>
      </c>
      <c r="J45" s="9">
        <f t="shared" si="15"/>
        <v>0.98708143142963256</v>
      </c>
      <c r="K45" s="9">
        <f>SUM(B45:B$53)/SUM(B$2:B$53)</f>
        <v>4.9947963369092761E-2</v>
      </c>
      <c r="L45" s="9">
        <f>SUM(C45:C$53)/SUM(C$2:C$53)</f>
        <v>7.5044748573162344E-4</v>
      </c>
      <c r="M45" s="9">
        <f>SUM(D45:D$53)/SUM(D$2:D$53)</f>
        <v>1.7117732331763887E-2</v>
      </c>
      <c r="N45" s="8">
        <f t="shared" si="16"/>
        <v>37420.812332010057</v>
      </c>
      <c r="O45" s="8">
        <f t="shared" si="17"/>
        <v>3427.8581616576048</v>
      </c>
      <c r="P45" s="8">
        <f t="shared" si="18"/>
        <v>70458.616471727801</v>
      </c>
      <c r="Q45" s="58">
        <v>2.2394530294842799E-2</v>
      </c>
      <c r="R45" s="55">
        <f t="shared" si="7"/>
        <v>4.4789958976863744E-3</v>
      </c>
      <c r="S45" s="55">
        <f>SUM(R$3:R45)</f>
        <v>0.99388302617103785</v>
      </c>
      <c r="T45" s="56">
        <f t="shared" si="8"/>
        <v>3738.5730858398397</v>
      </c>
      <c r="U45" s="1"/>
      <c r="V45" s="1"/>
      <c r="W45" s="1"/>
      <c r="X45" s="1"/>
      <c r="Y45" s="1"/>
      <c r="Z45" s="1"/>
    </row>
    <row r="46" spans="1:26" x14ac:dyDescent="0.45">
      <c r="A46" s="7">
        <v>8.6</v>
      </c>
      <c r="B46" s="7">
        <v>2922</v>
      </c>
      <c r="C46" s="7">
        <v>95</v>
      </c>
      <c r="D46" s="7">
        <f t="shared" si="12"/>
        <v>3017</v>
      </c>
      <c r="E46" s="7">
        <f>SUM(B$3:B46)</f>
        <v>270112</v>
      </c>
      <c r="F46" s="7">
        <f>SUM(C$3:C46)</f>
        <v>556812</v>
      </c>
      <c r="G46" s="7">
        <f>SUM(D$3:D46)</f>
        <v>826924</v>
      </c>
      <c r="H46" s="9">
        <f t="shared" si="13"/>
        <v>0.97271407941978261</v>
      </c>
      <c r="I46" s="9">
        <f t="shared" si="14"/>
        <v>0.99966068283539888</v>
      </c>
      <c r="J46" s="9">
        <f t="shared" si="15"/>
        <v>0.99069594699828678</v>
      </c>
      <c r="K46" s="9">
        <f>SUM(B46:B$53)/SUM(B$2:B$53)</f>
        <v>3.7808483591355795E-2</v>
      </c>
      <c r="L46" s="9">
        <f>SUM(C46:C$53)/SUM(C$2:C$53)</f>
        <v>5.0987341135832792E-4</v>
      </c>
      <c r="M46" s="9">
        <f>SUM(D46:D$53)/SUM(D$2:D$53)</f>
        <v>1.2918568570367443E-2</v>
      </c>
      <c r="N46" s="8">
        <f t="shared" si="16"/>
        <v>36447.623707802755</v>
      </c>
      <c r="O46" s="8">
        <f t="shared" si="17"/>
        <v>2626.1931867031599</v>
      </c>
      <c r="P46" s="8">
        <f t="shared" si="18"/>
        <v>66180.12735414019</v>
      </c>
      <c r="Q46" s="58">
        <v>1.3582969233685601E-2</v>
      </c>
      <c r="R46" s="55">
        <f t="shared" si="7"/>
        <v>2.7166483366739044E-3</v>
      </c>
      <c r="S46" s="55">
        <f>SUM(R$3:R46)</f>
        <v>0.99659967450771181</v>
      </c>
      <c r="T46" s="56">
        <f t="shared" si="8"/>
        <v>2267.5592001383411</v>
      </c>
      <c r="U46" s="1"/>
      <c r="V46" s="1"/>
      <c r="W46" s="1"/>
      <c r="X46" s="1"/>
      <c r="Y46" s="1"/>
      <c r="Z46" s="1"/>
    </row>
    <row r="47" spans="1:26" x14ac:dyDescent="0.45">
      <c r="A47" s="7">
        <v>8.8000000000000007</v>
      </c>
      <c r="B47" s="7">
        <v>2382</v>
      </c>
      <c r="C47" s="7">
        <v>65</v>
      </c>
      <c r="D47" s="7">
        <f t="shared" si="12"/>
        <v>2447</v>
      </c>
      <c r="E47" s="7">
        <f>SUM(B$3:B47)</f>
        <v>272494</v>
      </c>
      <c r="F47" s="7">
        <f>SUM(C$3:C47)</f>
        <v>556877</v>
      </c>
      <c r="G47" s="7">
        <f>SUM(D$3:D47)</f>
        <v>829371</v>
      </c>
      <c r="H47" s="9">
        <f t="shared" si="13"/>
        <v>0.98129202092988921</v>
      </c>
      <c r="I47" s="9">
        <f t="shared" si="14"/>
        <v>0.99977737921475907</v>
      </c>
      <c r="J47" s="9">
        <f t="shared" si="15"/>
        <v>0.99362757430902493</v>
      </c>
      <c r="K47" s="9">
        <f>SUM(B47:B$53)/SUM(B$2:B$53)</f>
        <v>2.7285920580217438E-2</v>
      </c>
      <c r="L47" s="9">
        <f>SUM(C47:C$53)/SUM(C$2:C$53)</f>
        <v>3.3931716460114077E-4</v>
      </c>
      <c r="M47" s="9">
        <f>SUM(D47:D$53)/SUM(D$2:D$53)</f>
        <v>9.3040530017132108E-3</v>
      </c>
      <c r="N47" s="8">
        <f t="shared" si="16"/>
        <v>33172.289880687582</v>
      </c>
      <c r="O47" s="8">
        <f t="shared" si="17"/>
        <v>1936.1710262477102</v>
      </c>
      <c r="P47" s="8">
        <f t="shared" si="18"/>
        <v>58358.904715358767</v>
      </c>
      <c r="Q47" s="58">
        <v>7.9154515829799408E-3</v>
      </c>
      <c r="R47" s="55">
        <f t="shared" si="7"/>
        <v>1.5831220705114211E-3</v>
      </c>
      <c r="S47" s="55">
        <f>SUM(R$3:R47)</f>
        <v>0.99818279657822317</v>
      </c>
      <c r="T47" s="56">
        <f t="shared" si="8"/>
        <v>1321.416161035178</v>
      </c>
      <c r="U47" s="1"/>
      <c r="V47" s="1"/>
      <c r="W47" s="1"/>
      <c r="X47" s="1"/>
      <c r="Y47" s="1"/>
      <c r="Z47" s="1"/>
    </row>
    <row r="48" spans="1:26" x14ac:dyDescent="0.45">
      <c r="A48" s="7">
        <v>9</v>
      </c>
      <c r="B48" s="7">
        <v>1936</v>
      </c>
      <c r="C48" s="6">
        <v>47</v>
      </c>
      <c r="D48" s="7">
        <f t="shared" si="12"/>
        <v>1983</v>
      </c>
      <c r="E48" s="7">
        <f>SUM(B$3:B48)</f>
        <v>274430</v>
      </c>
      <c r="F48" s="7">
        <f>SUM(C$3:C48)</f>
        <v>556924</v>
      </c>
      <c r="G48" s="7">
        <f>SUM(D$3:D48)</f>
        <v>831354</v>
      </c>
      <c r="H48" s="9">
        <f t="shared" si="13"/>
        <v>0.9882638491261807</v>
      </c>
      <c r="I48" s="9">
        <f t="shared" si="14"/>
        <v>0.99986175967368107</v>
      </c>
      <c r="J48" s="9">
        <f t="shared" si="15"/>
        <v>0.99600330661682779</v>
      </c>
      <c r="K48" s="9">
        <f>SUM(B48:B$53)/SUM(B$2:B$53)</f>
        <v>1.8707979070110809E-2</v>
      </c>
      <c r="L48" s="9">
        <f>SUM(C48:C$53)/SUM(C$2:C$53)</f>
        <v>2.2262078524096007E-4</v>
      </c>
      <c r="M48" s="9">
        <f>SUM(D48:D$53)/SUM(D$2:D$53)</f>
        <v>6.3724256909750924E-3</v>
      </c>
      <c r="N48" s="8">
        <f t="shared" si="16"/>
        <v>29928.525276560264</v>
      </c>
      <c r="O48" s="8">
        <f t="shared" si="17"/>
        <v>1504.4866524718855</v>
      </c>
      <c r="P48" s="8">
        <f t="shared" si="18"/>
        <v>51245.852812682926</v>
      </c>
      <c r="Q48" s="58">
        <v>4.4318484119379997E-3</v>
      </c>
      <c r="R48" s="55">
        <f t="shared" si="7"/>
        <v>8.8638746135298282E-4</v>
      </c>
      <c r="S48" s="55">
        <f>SUM(R$3:R48)</f>
        <v>0.99906918403957612</v>
      </c>
      <c r="T48" s="56">
        <f t="shared" si="8"/>
        <v>739.85875011672124</v>
      </c>
      <c r="U48" s="1"/>
      <c r="V48" s="1"/>
      <c r="W48" s="1"/>
      <c r="X48" s="1"/>
      <c r="Y48" s="1"/>
      <c r="Z48" s="1"/>
    </row>
    <row r="49" spans="1:26" x14ac:dyDescent="0.45">
      <c r="A49" s="7">
        <v>9.1999999999999993</v>
      </c>
      <c r="B49" s="7">
        <v>1424</v>
      </c>
      <c r="C49" s="6">
        <v>44</v>
      </c>
      <c r="D49" s="7">
        <f t="shared" si="12"/>
        <v>1468</v>
      </c>
      <c r="E49" s="7">
        <f>SUM(B$3:B49)</f>
        <v>275854</v>
      </c>
      <c r="F49" s="7">
        <f>SUM(C$3:C49)</f>
        <v>556968</v>
      </c>
      <c r="G49" s="7">
        <f>SUM(D$3:D49)</f>
        <v>832822</v>
      </c>
      <c r="H49" s="9">
        <f t="shared" si="13"/>
        <v>0.99339188804741996</v>
      </c>
      <c r="I49" s="9">
        <f t="shared" si="14"/>
        <v>0.99994075414586325</v>
      </c>
      <c r="J49" s="9">
        <f t="shared" si="15"/>
        <v>0.99776204339335561</v>
      </c>
      <c r="K49" s="9">
        <f>SUM(B49:B$53)/SUM(B$2:B$53)</f>
        <v>1.1736150873819273E-2</v>
      </c>
      <c r="L49" s="9">
        <f>SUM(C49:C$53)/SUM(C$2:C$53)</f>
        <v>1.3824032631898326E-4</v>
      </c>
      <c r="M49" s="9">
        <f>SUM(D49:D$53)/SUM(D$2:D$53)</f>
        <v>3.9966933831721953E-3</v>
      </c>
      <c r="N49" s="8">
        <f t="shared" si="16"/>
        <v>24310.049259940086</v>
      </c>
      <c r="O49" s="8">
        <f t="shared" si="17"/>
        <v>1509.7923305593847</v>
      </c>
      <c r="P49" s="8">
        <f t="shared" si="18"/>
        <v>40980.706568941816</v>
      </c>
      <c r="Q49" s="58">
        <v>2.38408820146483E-3</v>
      </c>
      <c r="R49" s="55">
        <f t="shared" si="7"/>
        <v>4.7682720438849992E-4</v>
      </c>
      <c r="S49" s="55">
        <f>SUM(R$3:R49)</f>
        <v>0.99954601124396458</v>
      </c>
      <c r="T49" s="56">
        <f t="shared" si="8"/>
        <v>398.00289923103702</v>
      </c>
      <c r="U49" s="1"/>
      <c r="V49" s="1"/>
      <c r="W49" s="1"/>
      <c r="X49" s="1"/>
      <c r="Y49" s="1"/>
      <c r="Z49" s="1"/>
    </row>
    <row r="50" spans="1:26" x14ac:dyDescent="0.45">
      <c r="A50" s="7">
        <v>9.4</v>
      </c>
      <c r="B50" s="7">
        <v>939</v>
      </c>
      <c r="C50" s="6">
        <v>20</v>
      </c>
      <c r="D50" s="7">
        <f t="shared" si="12"/>
        <v>959</v>
      </c>
      <c r="E50" s="7">
        <f>SUM(B$3:B50)</f>
        <v>276793</v>
      </c>
      <c r="F50" s="7">
        <f>SUM(C$3:C50)</f>
        <v>556988</v>
      </c>
      <c r="G50" s="7">
        <f>SUM(D$3:D50)</f>
        <v>833781</v>
      </c>
      <c r="H50" s="9">
        <f t="shared" si="13"/>
        <v>0.99677336876865852</v>
      </c>
      <c r="I50" s="9">
        <f t="shared" si="14"/>
        <v>0.99997666072412794</v>
      </c>
      <c r="J50" s="9">
        <f t="shared" si="15"/>
        <v>0.99891097293606013</v>
      </c>
      <c r="K50" s="9">
        <f>SUM(B50:B$53)/SUM(B$2:B$53)</f>
        <v>6.6081119525800442E-3</v>
      </c>
      <c r="L50" s="9">
        <f>SUM(C50:C$53)/SUM(C$2:C$53)</f>
        <v>5.9245854136707115E-5</v>
      </c>
      <c r="M50" s="9">
        <f>SUM(D50:D$53)/SUM(D$2:D$53)</f>
        <v>2.2379566066443829E-3</v>
      </c>
      <c r="N50" s="8">
        <f t="shared" si="16"/>
        <v>17619.751510834627</v>
      </c>
      <c r="O50" s="8">
        <f t="shared" si="17"/>
        <v>733.93139616846474</v>
      </c>
      <c r="P50" s="8">
        <f t="shared" si="18"/>
        <v>28836.589977968444</v>
      </c>
      <c r="Q50" s="58">
        <v>1.23221916847301E-3</v>
      </c>
      <c r="R50" s="55">
        <f t="shared" si="7"/>
        <v>2.4644877691014193E-4</v>
      </c>
      <c r="S50" s="55">
        <f>SUM(R$3:R50)</f>
        <v>0.99979246002087474</v>
      </c>
      <c r="T50" s="56">
        <f t="shared" si="8"/>
        <v>205.70832959912636</v>
      </c>
      <c r="U50" s="1"/>
      <c r="V50" s="1"/>
      <c r="W50" s="1"/>
      <c r="X50" s="1"/>
      <c r="Y50" s="1"/>
      <c r="Z50" s="1"/>
    </row>
    <row r="51" spans="1:26" x14ac:dyDescent="0.45">
      <c r="A51" s="7">
        <v>9.6</v>
      </c>
      <c r="B51" s="7">
        <v>548</v>
      </c>
      <c r="C51" s="6">
        <v>9</v>
      </c>
      <c r="D51" s="7">
        <f t="shared" si="12"/>
        <v>557</v>
      </c>
      <c r="E51" s="7">
        <f>SUM(B$3:B51)</f>
        <v>277341</v>
      </c>
      <c r="F51" s="7">
        <f>SUM(C$3:C51)</f>
        <v>556997</v>
      </c>
      <c r="G51" s="7">
        <f>SUM(D$3:D51)</f>
        <v>834338</v>
      </c>
      <c r="H51" s="9">
        <f t="shared" si="13"/>
        <v>0.99874679947711287</v>
      </c>
      <c r="I51" s="9">
        <f t="shared" si="14"/>
        <v>0.99999281868434708</v>
      </c>
      <c r="J51" s="9">
        <f t="shared" si="15"/>
        <v>0.99957828654949743</v>
      </c>
      <c r="K51" s="9">
        <f>SUM(B51:B$53)/SUM(B$2:B$53)</f>
        <v>3.2266312313415368E-3</v>
      </c>
      <c r="L51" s="9">
        <f>SUM(C51:C$53)/SUM(C$2:C$53)</f>
        <v>2.3339275872036137E-5</v>
      </c>
      <c r="M51" s="9">
        <f>SUM(D51:D$53)/SUM(D$2:D$53)</f>
        <v>1.0890270639399059E-3</v>
      </c>
      <c r="N51" s="8">
        <f t="shared" si="16"/>
        <v>11254.327186179828</v>
      </c>
      <c r="O51" s="8">
        <f t="shared" si="17"/>
        <v>352.43709802810747</v>
      </c>
      <c r="P51" s="8">
        <f t="shared" si="18"/>
        <v>17992.693650419922</v>
      </c>
      <c r="Q51" s="58">
        <v>6.1190193011376897E-4</v>
      </c>
      <c r="R51" s="55">
        <f t="shared" si="7"/>
        <v>1.2238284075094438E-4</v>
      </c>
      <c r="S51" s="55">
        <f>SUM(R$3:R51)</f>
        <v>0.99991484286162569</v>
      </c>
      <c r="T51" s="56">
        <f t="shared" si="8"/>
        <v>102.15173334640576</v>
      </c>
      <c r="U51" s="1"/>
      <c r="V51" s="1"/>
      <c r="W51" s="1"/>
      <c r="X51" s="1"/>
      <c r="Y51" s="1"/>
      <c r="Z51" s="1"/>
    </row>
    <row r="52" spans="1:26" x14ac:dyDescent="0.45">
      <c r="A52" s="7">
        <v>9.8000000000000007</v>
      </c>
      <c r="B52" s="7">
        <v>242</v>
      </c>
      <c r="C52" s="6">
        <v>4</v>
      </c>
      <c r="D52" s="7">
        <f t="shared" si="12"/>
        <v>246</v>
      </c>
      <c r="E52" s="7">
        <f>SUM(B$3:B52)</f>
        <v>277583</v>
      </c>
      <c r="F52" s="7">
        <f>SUM(C$3:C52)</f>
        <v>557001</v>
      </c>
      <c r="G52" s="7">
        <f>SUM(D$3:D52)</f>
        <v>834584</v>
      </c>
      <c r="H52" s="9">
        <f t="shared" si="13"/>
        <v>0.99961827800164937</v>
      </c>
      <c r="I52" s="9">
        <f t="shared" si="14"/>
        <v>1</v>
      </c>
      <c r="J52" s="9">
        <f t="shared" si="15"/>
        <v>0.99987300674501911</v>
      </c>
      <c r="K52" s="9">
        <f>SUM(B52:B$53)/SUM(B$2:B$53)</f>
        <v>1.2532005228871148E-3</v>
      </c>
      <c r="L52" s="9">
        <f>SUM(C52:C$53)/SUM(C$2:C$53)</f>
        <v>7.1813156529341958E-6</v>
      </c>
      <c r="M52" s="9">
        <f>SUM(D52:D$53)/SUM(D$2:D$53)</f>
        <v>4.2171345050258179E-4</v>
      </c>
      <c r="N52" s="8">
        <f t="shared" si="16"/>
        <v>5418.3335856312033</v>
      </c>
      <c r="O52" s="8">
        <f t="shared" si="17"/>
        <v>166.81114123573605</v>
      </c>
      <c r="P52" s="8">
        <f t="shared" si="18"/>
        <v>8515.6062017944732</v>
      </c>
      <c r="Q52" s="58">
        <v>2.9194692579145902E-4</v>
      </c>
      <c r="R52" s="55">
        <f t="shared" si="7"/>
        <v>5.8390556343270357E-5</v>
      </c>
      <c r="S52" s="55">
        <f>SUM(R$3:R52)</f>
        <v>0.99997323341796895</v>
      </c>
      <c r="T52" s="56">
        <f t="shared" si="8"/>
        <v>48.738013474164333</v>
      </c>
      <c r="U52" s="1"/>
      <c r="V52" s="1"/>
      <c r="W52" s="1"/>
      <c r="X52" s="1"/>
      <c r="Y52" s="1"/>
      <c r="Z52" s="1"/>
    </row>
    <row r="53" spans="1:26" x14ac:dyDescent="0.45">
      <c r="A53" s="7">
        <v>10</v>
      </c>
      <c r="B53" s="7">
        <v>106</v>
      </c>
      <c r="C53" s="6">
        <v>0</v>
      </c>
      <c r="D53" s="7">
        <f t="shared" si="12"/>
        <v>106</v>
      </c>
      <c r="E53" s="7">
        <f>SUM(B$3:B53)</f>
        <v>277689</v>
      </c>
      <c r="F53" s="7">
        <f>SUM(C$3:C53)</f>
        <v>557001</v>
      </c>
      <c r="G53" s="7">
        <f>SUM(D$3:D53)</f>
        <v>834690</v>
      </c>
      <c r="H53" s="9">
        <f t="shared" si="13"/>
        <v>1</v>
      </c>
      <c r="I53" s="9">
        <f t="shared" si="14"/>
        <v>1</v>
      </c>
      <c r="J53" s="9">
        <f t="shared" si="15"/>
        <v>1</v>
      </c>
      <c r="K53" s="9">
        <f>SUM(B53:B$53)/SUM(B$2:B$53)</f>
        <v>3.8172199835067287E-4</v>
      </c>
      <c r="L53" s="9">
        <f>SUM(C53:C$53)/SUM(C$2:C$53)</f>
        <v>0</v>
      </c>
      <c r="M53" s="9">
        <f>SUM(D53:D$53)/SUM(D$2:D$53)</f>
        <v>1.2699325498089111E-4</v>
      </c>
      <c r="N53" s="8">
        <f t="shared" si="16"/>
        <v>2578.1874385021833</v>
      </c>
      <c r="O53" s="8">
        <f t="shared" si="17"/>
        <v>0</v>
      </c>
      <c r="P53" s="8">
        <f t="shared" si="18"/>
        <v>3923.0292191352364</v>
      </c>
      <c r="Q53" s="58">
        <v>1.3383022576488499E-4</v>
      </c>
      <c r="R53" s="55">
        <f t="shared" si="7"/>
        <v>2.6766582031211517E-5</v>
      </c>
      <c r="S53" s="55">
        <f>SUM(R$3:R53)</f>
        <v>1.0000000000000002</v>
      </c>
      <c r="T53" s="56">
        <f t="shared" si="8"/>
        <v>22.341798355631941</v>
      </c>
      <c r="U53" s="1"/>
      <c r="V53" s="1"/>
      <c r="W53" s="1"/>
      <c r="X53" s="1"/>
      <c r="Y53" s="1"/>
      <c r="Z53" s="1"/>
    </row>
    <row r="54" spans="1:26" x14ac:dyDescent="0.45">
      <c r="D54" s="2"/>
      <c r="G54" s="2"/>
      <c r="K54" s="1"/>
      <c r="L54" s="1"/>
      <c r="M54" s="1"/>
      <c r="P54" s="2"/>
    </row>
    <row r="55" spans="1:26" x14ac:dyDescent="0.45">
      <c r="H55"/>
    </row>
    <row r="56" spans="1:26" x14ac:dyDescent="0.45">
      <c r="H56"/>
    </row>
    <row r="57" spans="1:26" x14ac:dyDescent="0.45">
      <c r="H57"/>
    </row>
    <row r="58" spans="1:26" x14ac:dyDescent="0.45">
      <c r="H58"/>
    </row>
  </sheetData>
  <mergeCells count="6">
    <mergeCell ref="Q1:T2"/>
    <mergeCell ref="N1:P1"/>
    <mergeCell ref="K1:M1"/>
    <mergeCell ref="B1:D1"/>
    <mergeCell ref="E1:G1"/>
    <mergeCell ref="H1:J1"/>
  </mergeCells>
  <conditionalFormatting sqref="B54:D104857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{886A05D1-503D-4203-BB46-650CCE99E6E8}</x14:id>
        </ext>
      </extLst>
    </cfRule>
  </conditionalFormatting>
  <conditionalFormatting sqref="E54:I54 E59:I1048576 E55:M58">
    <cfRule type="dataBar" priority="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{BA4E575A-3F11-4844-8784-BBD34662DE74}</x14:id>
        </ext>
      </extLst>
    </cfRule>
  </conditionalFormatting>
  <conditionalFormatting sqref="K59:M104857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{63CFA129-3163-4746-A06A-8E028853BA8C}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6A05D1-503D-4203-BB46-650CCE99E6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B54:D1048576</xm:sqref>
        </x14:conditionalFormatting>
        <x14:conditionalFormatting xmlns:xm="http://schemas.microsoft.com/office/excel/2006/main">
          <x14:cfRule type="dataBar" id="{BA4E575A-3F11-4844-8784-BBD34662DE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E54:I54 E59:I1048576 E55:M58</xm:sqref>
        </x14:conditionalFormatting>
        <x14:conditionalFormatting xmlns:xm="http://schemas.microsoft.com/office/excel/2006/main">
          <x14:cfRule type="dataBar" id="{63CFA129-3163-4746-A06A-8E028853BA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K59:M1048576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5790-1611-40BF-AA34-126711F983D2}">
  <dimension ref="A1:AC54"/>
  <sheetViews>
    <sheetView workbookViewId="0">
      <selection activeCell="H14" sqref="A1:T43"/>
    </sheetView>
  </sheetViews>
  <sheetFormatPr defaultRowHeight="14.25" x14ac:dyDescent="0.45"/>
  <cols>
    <col min="4" max="4" width="9.265625" bestFit="1" customWidth="1"/>
    <col min="7" max="7" width="9.265625" customWidth="1"/>
    <col min="8" max="8" width="9.06640625" style="10"/>
    <col min="10" max="10" width="10.73046875" bestFit="1" customWidth="1"/>
    <col min="11" max="13" width="10.73046875" customWidth="1"/>
    <col min="14" max="16" width="10.06640625" customWidth="1"/>
    <col min="22" max="23" width="14.46484375" customWidth="1"/>
    <col min="24" max="25" width="9.53125" customWidth="1"/>
  </cols>
  <sheetData>
    <row r="1" spans="1:29" x14ac:dyDescent="0.45">
      <c r="A1" s="50" t="s">
        <v>5</v>
      </c>
      <c r="B1" s="66" t="s">
        <v>4</v>
      </c>
      <c r="C1" s="66"/>
      <c r="D1" s="66"/>
      <c r="E1" s="66" t="s">
        <v>21</v>
      </c>
      <c r="F1" s="66"/>
      <c r="G1" s="66"/>
      <c r="H1" s="66" t="s">
        <v>22</v>
      </c>
      <c r="I1" s="66"/>
      <c r="J1" s="66"/>
      <c r="K1" s="67" t="s">
        <v>40</v>
      </c>
      <c r="L1" s="67"/>
      <c r="M1" s="67"/>
      <c r="N1" s="66" t="s">
        <v>7</v>
      </c>
      <c r="O1" s="66"/>
      <c r="P1" s="66"/>
      <c r="Q1" s="65" t="s">
        <v>32</v>
      </c>
      <c r="R1" s="65"/>
      <c r="S1" s="65"/>
      <c r="T1" s="65"/>
      <c r="U1" s="4"/>
      <c r="V1" s="15"/>
      <c r="W1" s="15"/>
      <c r="X1" s="6" t="s">
        <v>0</v>
      </c>
      <c r="Y1" s="6" t="s">
        <v>1</v>
      </c>
      <c r="Z1" s="6" t="s">
        <v>2</v>
      </c>
    </row>
    <row r="2" spans="1:29" x14ac:dyDescent="0.45">
      <c r="A2" s="50" t="s">
        <v>3</v>
      </c>
      <c r="B2" s="51" t="s">
        <v>0</v>
      </c>
      <c r="C2" s="51" t="s">
        <v>1</v>
      </c>
      <c r="D2" s="51" t="s">
        <v>2</v>
      </c>
      <c r="E2" s="51" t="s">
        <v>0</v>
      </c>
      <c r="F2" s="51" t="s">
        <v>1</v>
      </c>
      <c r="G2" s="51" t="s">
        <v>2</v>
      </c>
      <c r="H2" s="50" t="s">
        <v>0</v>
      </c>
      <c r="I2" s="50" t="s">
        <v>1</v>
      </c>
      <c r="J2" s="50" t="s">
        <v>2</v>
      </c>
      <c r="K2" s="50" t="s">
        <v>0</v>
      </c>
      <c r="L2" s="50" t="s">
        <v>1</v>
      </c>
      <c r="M2" s="50" t="s">
        <v>2</v>
      </c>
      <c r="N2" s="50" t="s">
        <v>0</v>
      </c>
      <c r="O2" s="50" t="s">
        <v>1</v>
      </c>
      <c r="P2" s="50" t="s">
        <v>2</v>
      </c>
      <c r="Q2" s="65"/>
      <c r="R2" s="65"/>
      <c r="S2" s="65"/>
      <c r="T2" s="65"/>
      <c r="V2" s="15" t="s">
        <v>14</v>
      </c>
      <c r="W2" s="15" t="s">
        <v>8</v>
      </c>
      <c r="X2" s="22">
        <f>SUMPRODUCT($A$3:$A$43,B3:B43)/SUM(B3:B43)</f>
        <v>5.5259455592648301</v>
      </c>
      <c r="Y2" s="22">
        <f>SUMPRODUCT($A$3:$A$43,C3:C43)/SUM(C3:C43)</f>
        <v>5.2688590178918631</v>
      </c>
      <c r="Z2" s="22">
        <f>SUMPRODUCT($A$3:$A$43,D3:D43)/SUM(D3:D43)</f>
        <v>5.4549802525067532</v>
      </c>
      <c r="AA2" s="2"/>
      <c r="AB2" s="2"/>
      <c r="AC2" s="2"/>
    </row>
    <row r="3" spans="1:29" x14ac:dyDescent="0.45">
      <c r="A3" s="7">
        <v>0</v>
      </c>
      <c r="B3" s="7">
        <v>62</v>
      </c>
      <c r="C3" s="7">
        <v>3</v>
      </c>
      <c r="D3" s="7">
        <f t="shared" ref="D3:D43" si="0">B3+C3</f>
        <v>65</v>
      </c>
      <c r="E3" s="7">
        <f>SUM(B$3:B3)</f>
        <v>62</v>
      </c>
      <c r="F3" s="7">
        <f>SUM(C$3:C3)</f>
        <v>3</v>
      </c>
      <c r="G3" s="7">
        <f>SUM(D$3:D3)</f>
        <v>65</v>
      </c>
      <c r="H3" s="9">
        <f t="shared" ref="H3:H43" si="1">E3/$E$43</f>
        <v>9.4769923083507594E-5</v>
      </c>
      <c r="I3" s="9">
        <f t="shared" ref="I3:I43" si="2">F3/$F$43</f>
        <v>1.202679570082143E-5</v>
      </c>
      <c r="J3" s="9">
        <f>G3/$G$43</f>
        <v>7.1929787674332912E-5</v>
      </c>
      <c r="K3" s="9">
        <f>SUM(B3:B$43)/SUM(B$2:B$43)</f>
        <v>1</v>
      </c>
      <c r="L3" s="9">
        <f>SUM(C3:C$43)/SUM(C$2:C$43)</f>
        <v>1</v>
      </c>
      <c r="M3" s="9">
        <f>SUM(D3:D$43)/SUM(D$2:D$43)</f>
        <v>1</v>
      </c>
      <c r="N3" s="8">
        <f t="shared" ref="N3:N43" si="3">($A3-X$2)^2*B3</f>
        <v>1893.2366080854392</v>
      </c>
      <c r="O3" s="8">
        <f t="shared" ref="O3:O43" si="4">($A3-Y$2)^2*C3</f>
        <v>83.282626051261218</v>
      </c>
      <c r="P3" s="8">
        <f t="shared" ref="P3:P43" si="5">($A3-Z$2)^2*D3</f>
        <v>1934.1926210905115</v>
      </c>
      <c r="Q3" s="59">
        <v>6.0758828498232803E-9</v>
      </c>
      <c r="R3" s="60">
        <f>Q3/SUM($Q$3:$Q$43)</f>
        <v>1.5189975891826554E-9</v>
      </c>
      <c r="S3" s="60">
        <f>SUM(R$3:R3)</f>
        <v>1.5189975891826554E-9</v>
      </c>
      <c r="T3" s="61">
        <f>R3*$G$43</f>
        <v>1.3726558424432091E-3</v>
      </c>
      <c r="V3" s="15" t="s">
        <v>10</v>
      </c>
      <c r="W3" s="15" t="s">
        <v>10</v>
      </c>
      <c r="X3" s="6">
        <f>INDEX($A$3:$A$43,MATCH(MAX(B3:B43),B3:B43,0),1)</f>
        <v>6</v>
      </c>
      <c r="Y3" s="6">
        <f>INDEX($A$3:$A$43,MATCH(MAX(C3:C43),C3:C43,0),1)</f>
        <v>5</v>
      </c>
      <c r="Z3" s="6">
        <f>INDEX($A$3:$A$43,MATCH(MAX(D3:D43),D3:D43,0),1)</f>
        <v>6</v>
      </c>
      <c r="AA3" s="2"/>
      <c r="AB3" s="2"/>
      <c r="AC3" s="2"/>
    </row>
    <row r="4" spans="1:29" x14ac:dyDescent="0.45">
      <c r="A4" s="7">
        <v>0.25</v>
      </c>
      <c r="B4" s="7">
        <v>35</v>
      </c>
      <c r="C4" s="7">
        <v>7</v>
      </c>
      <c r="D4" s="7">
        <f t="shared" si="0"/>
        <v>42</v>
      </c>
      <c r="E4" s="7">
        <f>SUM(B$3:B4)</f>
        <v>97</v>
      </c>
      <c r="F4" s="7">
        <f>SUM(C$3:C4)</f>
        <v>10</v>
      </c>
      <c r="G4" s="7">
        <f>SUM(D$3:D4)</f>
        <v>107</v>
      </c>
      <c r="H4" s="9">
        <f t="shared" si="1"/>
        <v>1.4826907321129412E-4</v>
      </c>
      <c r="I4" s="9">
        <f t="shared" si="2"/>
        <v>4.00893190027381E-5</v>
      </c>
      <c r="J4" s="9">
        <f t="shared" ref="J4:J43" si="6">G4/$G$43</f>
        <v>1.1840749663313263E-4</v>
      </c>
      <c r="K4" s="9">
        <f>SUM(B4:B$43)/SUM(B$2:B$43)</f>
        <v>0.99990523007691645</v>
      </c>
      <c r="L4" s="9">
        <f>SUM(C4:C$43)/SUM(C$2:C$43)</f>
        <v>0.99998797320429922</v>
      </c>
      <c r="M4" s="9">
        <f>SUM(D4:D$43)/SUM(D$2:D$43)</f>
        <v>0.99992807021232566</v>
      </c>
      <c r="N4" s="8">
        <f t="shared" si="3"/>
        <v>974.24605405141983</v>
      </c>
      <c r="O4" s="8">
        <f t="shared" si="4"/>
        <v>176.32262089032133</v>
      </c>
      <c r="P4" s="8">
        <f t="shared" si="5"/>
        <v>1137.8564160173812</v>
      </c>
      <c r="Q4" s="59">
        <v>2.6392432035705699E-8</v>
      </c>
      <c r="R4" s="60">
        <f t="shared" ref="R4:R43" si="7">Q4/SUM($Q$3:$Q$43)</f>
        <v>6.5982247561060325E-9</v>
      </c>
      <c r="S4" s="60">
        <f>SUM(R$3:R4)</f>
        <v>8.1172223452886883E-9</v>
      </c>
      <c r="T4" s="61">
        <f t="shared" ref="T4:T43" si="8">R4*$G$43</f>
        <v>5.9625451848780214E-3</v>
      </c>
      <c r="V4" s="15" t="s">
        <v>15</v>
      </c>
      <c r="W4" s="15" t="s">
        <v>11</v>
      </c>
      <c r="X4" s="24">
        <f>IF(MOD(SUM(B$3:B$43),2)=0,
    AVERAGE(
        INDEX(A3:A43, MATCH(SUM(B$3:B43)/2, E3:E43, 1)),
        INDEX(A3:A43, MATCH(SUM(B3:B43)/2+1, E3:E43, 1))
    ),
    INDEX(A3:A43, MATCH((SUM(B3:B43)+1)/2, E3:E43, 1))
)</f>
        <v>5.5</v>
      </c>
      <c r="Y4" s="24">
        <f>IF(MOD(SUM(C$3:C$43),2)=0,
    AVERAGE(
        INDEX($A$3:$A$43, MATCH(SUM(C$3:C43)/2, F3:F43, 1)),
        INDEX($A$3:$A$43, MATCH(SUM(C3:C43)/2+1, F3:F43, 1))
    ),
    INDEX($A$3:$A$43, MATCH((SUM(C3:C43)+1)/2, F3:F43, 1))
)</f>
        <v>5</v>
      </c>
      <c r="Z4" s="24">
        <f>IF(MOD(SUM(D$3:D$43),2)=0,
    AVERAGE(
        INDEX($A$3:$A$43, MATCH(SUM(D$3:D43)/2, G3:G43, 1)),
        INDEX($A$3:$A$43, MATCH(SUM(D3:D43)/2+1, G3:G43, 1))
    ),
    INDEX($A$3:$A$43, MATCH((SUM(D3:D43)+1)/2, G3:G43, 1))
)</f>
        <v>5.25</v>
      </c>
    </row>
    <row r="5" spans="1:29" x14ac:dyDescent="0.45">
      <c r="A5" s="7">
        <v>0.5</v>
      </c>
      <c r="B5" s="7">
        <v>164</v>
      </c>
      <c r="C5" s="7">
        <v>23</v>
      </c>
      <c r="D5" s="7">
        <f t="shared" si="0"/>
        <v>187</v>
      </c>
      <c r="E5" s="7">
        <f>SUM(B$3:B5)</f>
        <v>261</v>
      </c>
      <c r="F5" s="7">
        <f>SUM(C$3:C5)</f>
        <v>33</v>
      </c>
      <c r="G5" s="7">
        <f>SUM(D$3:D5)</f>
        <v>294</v>
      </c>
      <c r="H5" s="9">
        <f t="shared" si="1"/>
        <v>3.989508052386368E-4</v>
      </c>
      <c r="I5" s="9">
        <f t="shared" si="2"/>
        <v>1.3229475270903573E-4</v>
      </c>
      <c r="J5" s="9">
        <f t="shared" si="6"/>
        <v>3.2534396271159807E-4</v>
      </c>
      <c r="K5" s="9">
        <f>SUM(B5:B$43)/SUM(B$2:B$43)</f>
        <v>0.9998517309267887</v>
      </c>
      <c r="L5" s="9">
        <f>SUM(C5:C$43)/SUM(C$2:C$43)</f>
        <v>0.99995991068099721</v>
      </c>
      <c r="M5" s="9">
        <f>SUM(D5:D$43)/SUM(D$2:D$43)</f>
        <v>0.99988159250336683</v>
      </c>
      <c r="N5" s="8">
        <f t="shared" si="3"/>
        <v>4142.6611174097943</v>
      </c>
      <c r="O5" s="8">
        <f t="shared" si="4"/>
        <v>523.06637564815651</v>
      </c>
      <c r="P5" s="8">
        <f t="shared" si="5"/>
        <v>4591.1920796108634</v>
      </c>
      <c r="Q5" s="59">
        <v>1.0769760042543201E-7</v>
      </c>
      <c r="R5" s="60">
        <f t="shared" si="7"/>
        <v>2.6924876507740154E-8</v>
      </c>
      <c r="S5" s="60">
        <f>SUM(R$3:R5)</f>
        <v>3.5042098853028844E-8</v>
      </c>
      <c r="T5" s="61">
        <f t="shared" si="8"/>
        <v>2.4330906980107959E-2</v>
      </c>
      <c r="V5" s="15" t="s">
        <v>6</v>
      </c>
      <c r="W5" s="15" t="s">
        <v>9</v>
      </c>
      <c r="X5" s="22">
        <f>SUM(N$3:N$43)/((SUM(B$3:B$43)-1))</f>
        <v>2.3906123752543715</v>
      </c>
      <c r="Y5" s="22">
        <f>SUM(O$3:O$43)/((SUM(C$3:C$43)-1))</f>
        <v>1.4559886465193597</v>
      </c>
      <c r="Z5" s="22">
        <f>SUM(P$3:P$43)/((SUM(D$3:D$43)-1))</f>
        <v>2.1458282437853766</v>
      </c>
    </row>
    <row r="6" spans="1:29" x14ac:dyDescent="0.45">
      <c r="A6" s="7">
        <v>0.75</v>
      </c>
      <c r="B6" s="7">
        <v>157</v>
      </c>
      <c r="C6" s="7">
        <v>6</v>
      </c>
      <c r="D6" s="7">
        <f t="shared" si="0"/>
        <v>163</v>
      </c>
      <c r="E6" s="7">
        <f>SUM(B$3:B6)</f>
        <v>418</v>
      </c>
      <c r="F6" s="7">
        <f>SUM(C$3:C6)</f>
        <v>39</v>
      </c>
      <c r="G6" s="7">
        <f>SUM(D$3:D6)</f>
        <v>457</v>
      </c>
      <c r="H6" s="9">
        <f t="shared" si="1"/>
        <v>6.3893270724042208E-4</v>
      </c>
      <c r="I6" s="9">
        <f t="shared" si="2"/>
        <v>1.5634834411067859E-4</v>
      </c>
      <c r="J6" s="9">
        <f t="shared" si="6"/>
        <v>5.0572173795646362E-4</v>
      </c>
      <c r="K6" s="9">
        <f>SUM(B6:B$43)/SUM(B$2:B$43)</f>
        <v>0.99960104919476134</v>
      </c>
      <c r="L6" s="9">
        <f>SUM(C6:C$43)/SUM(C$2:C$43)</f>
        <v>0.99986770524729096</v>
      </c>
      <c r="M6" s="9">
        <f>SUM(D6:D$43)/SUM(D$2:D$43)</f>
        <v>0.99967465603728844</v>
      </c>
      <c r="N6" s="8">
        <f t="shared" si="3"/>
        <v>3581.1159896546478</v>
      </c>
      <c r="O6" s="8">
        <f t="shared" si="4"/>
        <v>122.52052094149568</v>
      </c>
      <c r="P6" s="8">
        <f t="shared" si="5"/>
        <v>3608.3047857659972</v>
      </c>
      <c r="Q6" s="59">
        <v>4.1284709886299899E-7</v>
      </c>
      <c r="R6" s="60">
        <f t="shared" si="7"/>
        <v>1.0321360094890387E-7</v>
      </c>
      <c r="S6" s="60">
        <f>SUM(R$3:R6)</f>
        <v>1.3825569980193272E-7</v>
      </c>
      <c r="T6" s="61">
        <f t="shared" si="8"/>
        <v>9.3269899419885519E-2</v>
      </c>
      <c r="V6" s="15" t="s">
        <v>16</v>
      </c>
      <c r="W6" s="15" t="s">
        <v>12</v>
      </c>
      <c r="X6" s="22">
        <f t="shared" ref="X6:Y6" si="9">SQRT(X5)</f>
        <v>1.5461605270004701</v>
      </c>
      <c r="Y6" s="22">
        <f t="shared" si="9"/>
        <v>1.2066435457579672</v>
      </c>
      <c r="Z6" s="22">
        <f>SQRT(Z5)</f>
        <v>1.4648645820639452</v>
      </c>
    </row>
    <row r="7" spans="1:29" x14ac:dyDescent="0.45">
      <c r="A7" s="7">
        <v>1</v>
      </c>
      <c r="B7" s="7">
        <v>178</v>
      </c>
      <c r="C7" s="7">
        <v>10</v>
      </c>
      <c r="D7" s="7">
        <f t="shared" si="0"/>
        <v>188</v>
      </c>
      <c r="E7" s="7">
        <f>SUM(B$3:B7)</f>
        <v>596</v>
      </c>
      <c r="F7" s="7">
        <f>SUM(C$3:C7)</f>
        <v>49</v>
      </c>
      <c r="G7" s="7">
        <f>SUM(D$3:D7)</f>
        <v>645</v>
      </c>
      <c r="H7" s="9">
        <f t="shared" si="1"/>
        <v>9.1101409931887943E-4</v>
      </c>
      <c r="I7" s="9">
        <f t="shared" si="2"/>
        <v>1.9643766311341671E-4</v>
      </c>
      <c r="J7" s="9">
        <f t="shared" si="6"/>
        <v>7.1376481615299575E-4</v>
      </c>
      <c r="K7" s="9">
        <f>SUM(B7:B$43)/SUM(B$2:B$43)</f>
        <v>0.99936106729275953</v>
      </c>
      <c r="L7" s="9">
        <f>SUM(C7:C$43)/SUM(C$2:C$43)</f>
        <v>0.99984365165588929</v>
      </c>
      <c r="M7" s="9">
        <f>SUM(D7:D$43)/SUM(D$2:D$43)</f>
        <v>0.99949427826204351</v>
      </c>
      <c r="N7" s="8">
        <f t="shared" si="3"/>
        <v>3646.1846105663685</v>
      </c>
      <c r="O7" s="8">
        <f t="shared" si="4"/>
        <v>182.2315731463668</v>
      </c>
      <c r="P7" s="8">
        <f t="shared" si="5"/>
        <v>3731.2076214423255</v>
      </c>
      <c r="Q7" s="59">
        <v>1.4867195147342901E-6</v>
      </c>
      <c r="R7" s="60">
        <f t="shared" si="7"/>
        <v>3.7168645520179477E-7</v>
      </c>
      <c r="S7" s="60">
        <f>SUM(R$3:R7)</f>
        <v>5.0994215500372748E-7</v>
      </c>
      <c r="T7" s="61">
        <f t="shared" si="8"/>
        <v>0.33587781042119863</v>
      </c>
      <c r="V7" s="15" t="s">
        <v>13</v>
      </c>
      <c r="W7" s="15" t="s">
        <v>17</v>
      </c>
      <c r="X7" s="45">
        <f>X6/X2</f>
        <v>0.27980017363873033</v>
      </c>
      <c r="Y7" s="45">
        <f t="shared" ref="Y7:Z7" si="10">Y6/Y2</f>
        <v>0.22901420244126411</v>
      </c>
      <c r="Z7" s="45">
        <f t="shared" si="10"/>
        <v>0.26853710082466181</v>
      </c>
    </row>
    <row r="8" spans="1:29" x14ac:dyDescent="0.45">
      <c r="A8" s="7">
        <v>1.25</v>
      </c>
      <c r="B8" s="7">
        <v>1216</v>
      </c>
      <c r="C8" s="7">
        <v>153</v>
      </c>
      <c r="D8" s="7">
        <f t="shared" si="0"/>
        <v>1369</v>
      </c>
      <c r="E8" s="7">
        <f>SUM(B$3:B8)</f>
        <v>1812</v>
      </c>
      <c r="F8" s="7">
        <f>SUM(C$3:C8)</f>
        <v>202</v>
      </c>
      <c r="G8" s="7">
        <f>SUM(D$3:D8)</f>
        <v>2014</v>
      </c>
      <c r="H8" s="9">
        <f t="shared" si="1"/>
        <v>2.7697274294728345E-3</v>
      </c>
      <c r="I8" s="9">
        <f t="shared" si="2"/>
        <v>8.0980424385530966E-4</v>
      </c>
      <c r="J8" s="9">
        <f t="shared" si="6"/>
        <v>2.2287168057862536E-3</v>
      </c>
      <c r="K8" s="9">
        <f>SUM(B8:B$43)/SUM(B$2:B$43)</f>
        <v>0.99908898590068107</v>
      </c>
      <c r="L8" s="9">
        <f>SUM(C8:C$43)/SUM(C$2:C$43)</f>
        <v>0.99980356233688661</v>
      </c>
      <c r="M8" s="9">
        <f>SUM(D8:D$43)/SUM(D$2:D$43)</f>
        <v>0.99928623518384696</v>
      </c>
      <c r="N8" s="8">
        <f t="shared" si="3"/>
        <v>22232.991877768691</v>
      </c>
      <c r="O8" s="8">
        <f t="shared" si="4"/>
        <v>2471.1378542706843</v>
      </c>
      <c r="P8" s="8">
        <f t="shared" si="5"/>
        <v>24206.46486691734</v>
      </c>
      <c r="Q8" s="59">
        <v>5.0295072885924403E-6</v>
      </c>
      <c r="R8" s="60">
        <f t="shared" si="7"/>
        <v>1.2573990702224811E-6</v>
      </c>
      <c r="S8" s="60">
        <f>SUM(R$3:R8)</f>
        <v>1.7673412252262086E-6</v>
      </c>
      <c r="T8" s="61">
        <f t="shared" si="8"/>
        <v>1.136259986398177</v>
      </c>
      <c r="V8" s="15" t="s">
        <v>2</v>
      </c>
      <c r="W8" s="15" t="s">
        <v>41</v>
      </c>
      <c r="X8" s="15">
        <f>SUM(B3:B53)</f>
        <v>654216</v>
      </c>
      <c r="Y8" s="15">
        <f>SUM(C3:C53)</f>
        <v>249443</v>
      </c>
      <c r="Z8" s="15">
        <f>SUM(D3:D53)</f>
        <v>903659</v>
      </c>
      <c r="AA8" s="20"/>
    </row>
    <row r="9" spans="1:29" x14ac:dyDescent="0.45">
      <c r="A9" s="7">
        <v>1.5</v>
      </c>
      <c r="B9" s="7">
        <v>1922</v>
      </c>
      <c r="C9" s="7">
        <v>226</v>
      </c>
      <c r="D9" s="7">
        <f t="shared" si="0"/>
        <v>2148</v>
      </c>
      <c r="E9" s="7">
        <f>SUM(B$3:B9)</f>
        <v>3734</v>
      </c>
      <c r="F9" s="7">
        <f>SUM(C$3:C9)</f>
        <v>428</v>
      </c>
      <c r="G9" s="7">
        <f>SUM(D$3:D9)</f>
        <v>4162</v>
      </c>
      <c r="H9" s="9">
        <f>E9/$E$43</f>
        <v>5.7075950450615701E-3</v>
      </c>
      <c r="I9" s="9">
        <f t="shared" si="2"/>
        <v>1.7158228533171907E-3</v>
      </c>
      <c r="J9" s="9">
        <f t="shared" si="6"/>
        <v>4.6057196353934396E-3</v>
      </c>
      <c r="K9" s="9">
        <f>SUM(B9:B$43)/SUM(B$2:B$43)</f>
        <v>0.99723027257052721</v>
      </c>
      <c r="L9" s="9">
        <f>SUM(C9:C$43)/SUM(C$2:C$43)</f>
        <v>0.99919019575614465</v>
      </c>
      <c r="M9" s="9">
        <f>SUM(D9:D$43)/SUM(D$2:D$43)</f>
        <v>0.99777128319421371</v>
      </c>
      <c r="N9" s="8">
        <f t="shared" si="3"/>
        <v>31152.232755927605</v>
      </c>
      <c r="O9" s="8">
        <f t="shared" si="4"/>
        <v>3210.1714150643288</v>
      </c>
      <c r="P9" s="8">
        <f t="shared" si="5"/>
        <v>33598.734177499085</v>
      </c>
      <c r="Q9" s="59">
        <v>1.59837411069054E-5</v>
      </c>
      <c r="R9" s="60">
        <f t="shared" si="7"/>
        <v>3.9960059809604765E-6</v>
      </c>
      <c r="S9" s="60">
        <f>SUM(R$3:R9)</f>
        <v>5.7633472061866851E-6</v>
      </c>
      <c r="T9" s="61">
        <f t="shared" si="8"/>
        <v>3.6110267687487632</v>
      </c>
      <c r="V9" s="15" t="s">
        <v>29</v>
      </c>
      <c r="W9" s="15" t="s">
        <v>41</v>
      </c>
      <c r="X9" s="41">
        <f>X8/$Z$8</f>
        <v>0.72396335343309814</v>
      </c>
      <c r="Y9" s="41">
        <f t="shared" ref="Y9:Z9" si="11">Y8/$Z$8</f>
        <v>0.27603664656690191</v>
      </c>
      <c r="Z9" s="41">
        <f t="shared" si="11"/>
        <v>1</v>
      </c>
    </row>
    <row r="10" spans="1:29" x14ac:dyDescent="0.45">
      <c r="A10" s="7">
        <v>1.75</v>
      </c>
      <c r="B10" s="7">
        <v>2601</v>
      </c>
      <c r="C10" s="7">
        <v>317</v>
      </c>
      <c r="D10" s="7">
        <f t="shared" si="0"/>
        <v>2918</v>
      </c>
      <c r="E10" s="7">
        <f>SUM(B$3:B10)</f>
        <v>6335</v>
      </c>
      <c r="F10" s="7">
        <f>SUM(C$3:C10)</f>
        <v>745</v>
      </c>
      <c r="G10" s="7">
        <f>SUM(D$3:D10)</f>
        <v>7080</v>
      </c>
      <c r="H10" s="9">
        <f t="shared" si="1"/>
        <v>9.6833461731293639E-3</v>
      </c>
      <c r="I10" s="9">
        <f t="shared" si="2"/>
        <v>2.9866542657039884E-3</v>
      </c>
      <c r="J10" s="9">
        <f t="shared" si="6"/>
        <v>7.8348137959119539E-3</v>
      </c>
      <c r="K10" s="9">
        <f>SUM(B10:B$43)/SUM(B$2:B$43)</f>
        <v>0.99429240495493842</v>
      </c>
      <c r="L10" s="9">
        <f>SUM(C10:C$43)/SUM(C$2:C$43)</f>
        <v>0.99828417714668283</v>
      </c>
      <c r="M10" s="9">
        <f>SUM(D10:D$43)/SUM(D$2:D$43)</f>
        <v>0.99539428036460653</v>
      </c>
      <c r="N10" s="8">
        <f t="shared" si="3"/>
        <v>37084.446417849183</v>
      </c>
      <c r="O10" s="8">
        <f t="shared" si="4"/>
        <v>3925.2109057322473</v>
      </c>
      <c r="P10" s="8">
        <f t="shared" si="5"/>
        <v>40055.031963334884</v>
      </c>
      <c r="Q10" s="59">
        <v>4.7718636541204898E-5</v>
      </c>
      <c r="R10" s="60">
        <f t="shared" si="7"/>
        <v>1.1929870219153722E-5</v>
      </c>
      <c r="S10" s="60">
        <f>SUM(R$3:R10)</f>
        <v>1.7693217425340408E-5</v>
      </c>
      <c r="T10" s="61">
        <f t="shared" si="8"/>
        <v>10.780534592370234</v>
      </c>
    </row>
    <row r="11" spans="1:29" x14ac:dyDescent="0.45">
      <c r="A11" s="7">
        <v>2</v>
      </c>
      <c r="B11" s="7">
        <v>4698</v>
      </c>
      <c r="C11" s="7">
        <v>663</v>
      </c>
      <c r="D11" s="7">
        <f t="shared" si="0"/>
        <v>5361</v>
      </c>
      <c r="E11" s="7">
        <f>SUM(B$3:B11)</f>
        <v>11033</v>
      </c>
      <c r="F11" s="7">
        <f>SUM(C$3:C11)</f>
        <v>1408</v>
      </c>
      <c r="G11" s="7">
        <f>SUM(D$3:D11)</f>
        <v>12441</v>
      </c>
      <c r="H11" s="9">
        <f t="shared" si="1"/>
        <v>1.6864460667424825E-2</v>
      </c>
      <c r="I11" s="9">
        <f t="shared" si="2"/>
        <v>5.6445761155855248E-3</v>
      </c>
      <c r="J11" s="9">
        <f t="shared" si="6"/>
        <v>1.3767361360867317E-2</v>
      </c>
      <c r="K11" s="9">
        <f>SUM(B11:B$43)/SUM(B$2:B$43)</f>
        <v>0.99031665382687062</v>
      </c>
      <c r="L11" s="9">
        <f>SUM(C11:C$43)/SUM(C$2:C$43)</f>
        <v>0.99701334573429601</v>
      </c>
      <c r="M11" s="9">
        <f>SUM(D11:D$43)/SUM(D$2:D$43)</f>
        <v>0.992165186204088</v>
      </c>
      <c r="N11" s="8">
        <f t="shared" si="3"/>
        <v>58406.908224253268</v>
      </c>
      <c r="O11" s="8">
        <f t="shared" si="4"/>
        <v>7084.4462418795092</v>
      </c>
      <c r="P11" s="8">
        <f t="shared" si="5"/>
        <v>63993.659490879538</v>
      </c>
      <c r="Q11" s="19">
        <v>1.3383022576488499E-4</v>
      </c>
      <c r="R11" s="60">
        <f t="shared" si="7"/>
        <v>3.3458148440525561E-5</v>
      </c>
      <c r="S11" s="60">
        <f>SUM(R$3:R11)</f>
        <v>5.115136586586597E-5</v>
      </c>
      <c r="T11" s="61">
        <f t="shared" si="8"/>
        <v>30.234756961616888</v>
      </c>
    </row>
    <row r="12" spans="1:29" x14ac:dyDescent="0.45">
      <c r="A12" s="7">
        <v>2.25</v>
      </c>
      <c r="B12" s="7">
        <v>5401</v>
      </c>
      <c r="C12" s="7">
        <v>903</v>
      </c>
      <c r="D12" s="7">
        <f t="shared" si="0"/>
        <v>6304</v>
      </c>
      <c r="E12" s="7">
        <f>SUM(B$3:B12)</f>
        <v>16434</v>
      </c>
      <c r="F12" s="7">
        <f>SUM(C$3:C12)</f>
        <v>2311</v>
      </c>
      <c r="G12" s="7">
        <f>SUM(D$3:D12)</f>
        <v>18745</v>
      </c>
      <c r="H12" s="9">
        <f t="shared" si="1"/>
        <v>2.5120143805715544E-2</v>
      </c>
      <c r="I12" s="9">
        <f t="shared" si="2"/>
        <v>9.2646416215327754E-3</v>
      </c>
      <c r="J12" s="9">
        <f t="shared" si="6"/>
        <v>2.0743444153159544E-2</v>
      </c>
      <c r="K12" s="9">
        <f>SUM(B12:B$43)/SUM(B$2:B$43)</f>
        <v>0.98313553933257514</v>
      </c>
      <c r="L12" s="9">
        <f>SUM(C12:C$43)/SUM(C$2:C$43)</f>
        <v>0.99435542388441445</v>
      </c>
      <c r="M12" s="9">
        <f>SUM(D12:D$43)/SUM(D$2:D$43)</f>
        <v>0.98623263863913269</v>
      </c>
      <c r="N12" s="8">
        <f t="shared" si="3"/>
        <v>57962.556078548849</v>
      </c>
      <c r="O12" s="8">
        <f t="shared" si="4"/>
        <v>8229.4993222260418</v>
      </c>
      <c r="P12" s="8">
        <f t="shared" si="5"/>
        <v>64754.047633112816</v>
      </c>
      <c r="Q12" s="19">
        <v>3.5259568236744497E-4</v>
      </c>
      <c r="R12" s="60">
        <f t="shared" si="7"/>
        <v>8.8150480302288936E-5</v>
      </c>
      <c r="S12" s="60">
        <f>SUM(R$3:R12)</f>
        <v>1.393018461681549E-4</v>
      </c>
      <c r="T12" s="61">
        <f t="shared" si="8"/>
        <v>79.657974879486119</v>
      </c>
    </row>
    <row r="13" spans="1:29" x14ac:dyDescent="0.45">
      <c r="A13" s="7">
        <v>2.5</v>
      </c>
      <c r="B13" s="7">
        <v>9102</v>
      </c>
      <c r="C13" s="7">
        <v>1811</v>
      </c>
      <c r="D13" s="7">
        <f t="shared" si="0"/>
        <v>10913</v>
      </c>
      <c r="E13" s="7">
        <f>SUM(B$3:B13)</f>
        <v>25536</v>
      </c>
      <c r="F13" s="7">
        <f>SUM(C$3:C13)</f>
        <v>4122</v>
      </c>
      <c r="G13" s="7">
        <f>SUM(D$3:D13)</f>
        <v>29658</v>
      </c>
      <c r="H13" s="9">
        <f t="shared" si="1"/>
        <v>3.9032979933233063E-2</v>
      </c>
      <c r="I13" s="9">
        <f t="shared" si="2"/>
        <v>1.6524817292928644E-2</v>
      </c>
      <c r="J13" s="9">
        <f t="shared" si="6"/>
        <v>3.2819902197621008E-2</v>
      </c>
      <c r="K13" s="9">
        <f>SUM(B13:B$43)/SUM(B$2:B$43)</f>
        <v>0.97487985619428441</v>
      </c>
      <c r="L13" s="9">
        <f>SUM(C13:C$43)/SUM(C$2:C$43)</f>
        <v>0.99073535837846727</v>
      </c>
      <c r="M13" s="9">
        <f>SUM(D13:D$43)/SUM(D$2:D$43)</f>
        <v>0.97925655584684046</v>
      </c>
      <c r="N13" s="8">
        <f t="shared" si="3"/>
        <v>83341.066094529626</v>
      </c>
      <c r="O13" s="8">
        <f t="shared" si="4"/>
        <v>13884.176852600538</v>
      </c>
      <c r="P13" s="8">
        <f t="shared" si="5"/>
        <v>95291.315198288299</v>
      </c>
      <c r="Q13" s="19">
        <v>8.7268269504576005E-4</v>
      </c>
      <c r="R13" s="60">
        <f t="shared" si="7"/>
        <v>2.1817453408182281E-4</v>
      </c>
      <c r="S13" s="60">
        <f>SUM(R$3:R13)</f>
        <v>3.5747638024997768E-4</v>
      </c>
      <c r="T13" s="61">
        <f t="shared" si="8"/>
        <v>197.15538129384592</v>
      </c>
    </row>
    <row r="14" spans="1:29" x14ac:dyDescent="0.45">
      <c r="A14" s="7">
        <v>2.75</v>
      </c>
      <c r="B14" s="7">
        <v>9900</v>
      </c>
      <c r="C14" s="7">
        <v>2621</v>
      </c>
      <c r="D14" s="7">
        <f t="shared" si="0"/>
        <v>12521</v>
      </c>
      <c r="E14" s="7">
        <f>SUM(B$3:B14)</f>
        <v>35436</v>
      </c>
      <c r="F14" s="7">
        <f>SUM(C$3:C14)</f>
        <v>6743</v>
      </c>
      <c r="G14" s="7">
        <f>SUM(D$3:D14)</f>
        <v>42179</v>
      </c>
      <c r="H14" s="9">
        <f t="shared" si="1"/>
        <v>5.4165596683664108E-2</v>
      </c>
      <c r="I14" s="9">
        <f t="shared" si="2"/>
        <v>2.7032227803546301E-2</v>
      </c>
      <c r="J14" s="9">
        <f t="shared" si="6"/>
        <v>4.6675792527933656E-2</v>
      </c>
      <c r="K14" s="9">
        <f>SUM(B14:B$43)/SUM(B$2:B$43)</f>
        <v>0.96096702006676693</v>
      </c>
      <c r="L14" s="9">
        <f>SUM(C14:C$43)/SUM(C$2:C$43)</f>
        <v>0.98347518270707135</v>
      </c>
      <c r="M14" s="9">
        <f>SUM(D14:D$43)/SUM(D$2:D$43)</f>
        <v>0.96718009780237901</v>
      </c>
      <c r="N14" s="8">
        <f t="shared" si="3"/>
        <v>76288.150105221081</v>
      </c>
      <c r="O14" s="8">
        <f t="shared" si="4"/>
        <v>16629.329621031738</v>
      </c>
      <c r="P14" s="8">
        <f t="shared" si="5"/>
        <v>91615.132362139208</v>
      </c>
      <c r="Q14" s="19">
        <v>2.0290480572997599E-3</v>
      </c>
      <c r="R14" s="60">
        <f t="shared" si="7"/>
        <v>5.0727098983874091E-4</v>
      </c>
      <c r="S14" s="60">
        <f>SUM(R$3:R14)</f>
        <v>8.6474737008871859E-4</v>
      </c>
      <c r="T14" s="61">
        <f t="shared" si="8"/>
        <v>458.39999540668674</v>
      </c>
    </row>
    <row r="15" spans="1:29" x14ac:dyDescent="0.45">
      <c r="A15" s="7">
        <v>3</v>
      </c>
      <c r="B15" s="7">
        <v>15756</v>
      </c>
      <c r="C15" s="7">
        <v>5123</v>
      </c>
      <c r="D15" s="7">
        <f t="shared" si="0"/>
        <v>20879</v>
      </c>
      <c r="E15" s="7">
        <f>SUM(B$3:B15)</f>
        <v>51192</v>
      </c>
      <c r="F15" s="7">
        <f>SUM(C$3:C15)</f>
        <v>11866</v>
      </c>
      <c r="G15" s="7">
        <f>SUM(D$3:D15)</f>
        <v>63058</v>
      </c>
      <c r="H15" s="9">
        <f t="shared" si="1"/>
        <v>7.8249385524047102E-2</v>
      </c>
      <c r="I15" s="9">
        <f t="shared" si="2"/>
        <v>4.7569985928649028E-2</v>
      </c>
      <c r="J15" s="9">
        <f t="shared" si="6"/>
        <v>6.9780746941047453E-2</v>
      </c>
      <c r="K15" s="9">
        <f>SUM(B15:B$43)/SUM(B$2:B$43)</f>
        <v>0.94583440331633584</v>
      </c>
      <c r="L15" s="9">
        <f>SUM(C15:C$43)/SUM(C$2:C$43)</f>
        <v>0.9729677721964537</v>
      </c>
      <c r="M15" s="9">
        <f>SUM(D15:D$43)/SUM(D$2:D$43)</f>
        <v>0.95332420747206637</v>
      </c>
      <c r="N15" s="8">
        <f t="shared" si="3"/>
        <v>100529.59765763323</v>
      </c>
      <c r="O15" s="8">
        <f t="shared" si="4"/>
        <v>26371.775928243664</v>
      </c>
      <c r="P15" s="8">
        <f t="shared" si="5"/>
        <v>125836.23055129658</v>
      </c>
      <c r="Q15" s="19">
        <v>4.4318484119379997E-3</v>
      </c>
      <c r="R15" s="60">
        <f t="shared" si="7"/>
        <v>1.1079817073090215E-3</v>
      </c>
      <c r="S15" s="60">
        <f>SUM(R$3:R15)</f>
        <v>1.97272907739774E-3</v>
      </c>
      <c r="T15" s="61">
        <f t="shared" si="8"/>
        <v>1001.2376416451631</v>
      </c>
    </row>
    <row r="16" spans="1:29" x14ac:dyDescent="0.45">
      <c r="A16" s="7">
        <v>3.25</v>
      </c>
      <c r="B16" s="7">
        <v>14425</v>
      </c>
      <c r="C16" s="7">
        <v>5303</v>
      </c>
      <c r="D16" s="7">
        <f t="shared" si="0"/>
        <v>19728</v>
      </c>
      <c r="E16" s="7">
        <f>SUM(B$3:B16)</f>
        <v>65617</v>
      </c>
      <c r="F16" s="7">
        <f>SUM(C$3:C16)</f>
        <v>17169</v>
      </c>
      <c r="G16" s="7">
        <f>SUM(D$3:D16)</f>
        <v>82786</v>
      </c>
      <c r="H16" s="9">
        <f t="shared" si="1"/>
        <v>0.10029867811242769</v>
      </c>
      <c r="I16" s="9">
        <f t="shared" si="2"/>
        <v>6.8829351795801047E-2</v>
      </c>
      <c r="J16" s="9">
        <f t="shared" si="6"/>
        <v>9.161199080626653E-2</v>
      </c>
      <c r="K16" s="9">
        <f>SUM(B16:B$43)/SUM(B$2:B$43)</f>
        <v>0.92175061447595286</v>
      </c>
      <c r="L16" s="9">
        <f>SUM(C16:C$43)/SUM(C$2:C$43)</f>
        <v>0.95243001407135097</v>
      </c>
      <c r="M16" s="9">
        <f>SUM(D16:D$43)/SUM(D$2:D$43)</f>
        <v>0.93021925305895259</v>
      </c>
      <c r="N16" s="8">
        <f t="shared" si="3"/>
        <v>74720.464122535544</v>
      </c>
      <c r="O16" s="8">
        <f t="shared" si="4"/>
        <v>21613.923566055848</v>
      </c>
      <c r="P16" s="8">
        <f t="shared" si="5"/>
        <v>95916.311166301923</v>
      </c>
      <c r="Q16" s="19">
        <v>9.0935625015910494E-3</v>
      </c>
      <c r="R16" s="60">
        <f t="shared" si="7"/>
        <v>2.2734308508598651E-3</v>
      </c>
      <c r="S16" s="60">
        <f>SUM(R$3:R16)</f>
        <v>4.2461599282576055E-3</v>
      </c>
      <c r="T16" s="61">
        <f t="shared" si="8"/>
        <v>2054.4062492571747</v>
      </c>
    </row>
    <row r="17" spans="1:20" x14ac:dyDescent="0.45">
      <c r="A17" s="7">
        <v>3.5</v>
      </c>
      <c r="B17" s="7">
        <v>20096</v>
      </c>
      <c r="C17" s="7">
        <v>8256</v>
      </c>
      <c r="D17" s="7">
        <f t="shared" si="0"/>
        <v>28352</v>
      </c>
      <c r="E17" s="7">
        <f>SUM(B$3:B17)</f>
        <v>85713</v>
      </c>
      <c r="F17" s="7">
        <f>SUM(C$3:C17)</f>
        <v>25425</v>
      </c>
      <c r="G17" s="7">
        <f>SUM(D$3:D17)</f>
        <v>111138</v>
      </c>
      <c r="H17" s="9">
        <f t="shared" si="1"/>
        <v>0.13101636156865623</v>
      </c>
      <c r="I17" s="9">
        <f t="shared" si="2"/>
        <v>0.10192709356446163</v>
      </c>
      <c r="J17" s="9">
        <f t="shared" si="6"/>
        <v>0.12298665757769248</v>
      </c>
      <c r="K17" s="9">
        <f>SUM(B17:B$43)/SUM(B$2:B$43)</f>
        <v>0.89970132188757235</v>
      </c>
      <c r="L17" s="9">
        <f>SUM(C17:C$43)/SUM(C$2:C$43)</f>
        <v>0.93117064820419893</v>
      </c>
      <c r="M17" s="9">
        <f>SUM(D17:D$43)/SUM(D$2:D$43)</f>
        <v>0.90838800919373353</v>
      </c>
      <c r="N17" s="8">
        <f t="shared" si="3"/>
        <v>82483.135901371759</v>
      </c>
      <c r="O17" s="8">
        <f t="shared" si="4"/>
        <v>25831.886531064338</v>
      </c>
      <c r="P17" s="8">
        <f t="shared" si="5"/>
        <v>108359.86367662568</v>
      </c>
      <c r="Q17" s="19">
        <v>1.7528300493568499E-2</v>
      </c>
      <c r="R17" s="60">
        <f t="shared" si="7"/>
        <v>4.3821526599997088E-3</v>
      </c>
      <c r="S17" s="60">
        <f>SUM(R$3:R17)</f>
        <v>8.6283125882573135E-3</v>
      </c>
      <c r="T17" s="61">
        <f t="shared" si="8"/>
        <v>3959.9716905826767</v>
      </c>
    </row>
    <row r="18" spans="1:20" x14ac:dyDescent="0.45">
      <c r="A18" s="7">
        <v>3.75</v>
      </c>
      <c r="B18" s="7">
        <v>18029</v>
      </c>
      <c r="C18" s="7">
        <v>8165</v>
      </c>
      <c r="D18" s="7">
        <f t="shared" si="0"/>
        <v>26194</v>
      </c>
      <c r="E18" s="7">
        <f>SUM(B$3:B18)</f>
        <v>103742</v>
      </c>
      <c r="F18" s="7">
        <f>SUM(C$3:C18)</f>
        <v>33590</v>
      </c>
      <c r="G18" s="7">
        <f>SUM(D$3:D18)</f>
        <v>137332</v>
      </c>
      <c r="H18" s="9">
        <f t="shared" si="1"/>
        <v>0.15857453807305233</v>
      </c>
      <c r="I18" s="9">
        <f t="shared" si="2"/>
        <v>0.13466002253019729</v>
      </c>
      <c r="J18" s="9">
        <f t="shared" si="6"/>
        <v>0.15197325539833056</v>
      </c>
      <c r="K18" s="9">
        <f>SUM(B18:B$43)/SUM(B$2:B$43)</f>
        <v>0.86898363843134374</v>
      </c>
      <c r="L18" s="9">
        <f>SUM(C18:C$43)/SUM(C$2:C$43)</f>
        <v>0.89807290643553839</v>
      </c>
      <c r="M18" s="9">
        <f>SUM(D18:D$43)/SUM(D$2:D$43)</f>
        <v>0.87701334242230755</v>
      </c>
      <c r="N18" s="8">
        <f t="shared" si="3"/>
        <v>56863.152826759164</v>
      </c>
      <c r="O18" s="8">
        <f t="shared" si="4"/>
        <v>18836.105628029665</v>
      </c>
      <c r="P18" s="8">
        <f t="shared" si="5"/>
        <v>76144.848983706761</v>
      </c>
      <c r="Q18" s="19">
        <v>3.1739651835667397E-2</v>
      </c>
      <c r="R18" s="60">
        <f t="shared" si="7"/>
        <v>7.9350533595752091E-3</v>
      </c>
      <c r="S18" s="60">
        <f>SUM(R$3:R18)</f>
        <v>1.6563365947832524E-2</v>
      </c>
      <c r="T18" s="61">
        <f t="shared" si="8"/>
        <v>7170.5823838603737</v>
      </c>
    </row>
    <row r="19" spans="1:20" x14ac:dyDescent="0.45">
      <c r="A19" s="7">
        <v>4</v>
      </c>
      <c r="B19" s="7">
        <v>25804</v>
      </c>
      <c r="C19" s="7">
        <v>12171</v>
      </c>
      <c r="D19" s="7">
        <f t="shared" si="0"/>
        <v>37975</v>
      </c>
      <c r="E19" s="7">
        <f>SUM(B$3:B19)</f>
        <v>129546</v>
      </c>
      <c r="F19" s="7">
        <f>SUM(C$3:C19)</f>
        <v>45761</v>
      </c>
      <c r="G19" s="7">
        <f>SUM(D$3:D19)</f>
        <v>175307</v>
      </c>
      <c r="H19" s="9">
        <f t="shared" si="1"/>
        <v>0.19801716864154958</v>
      </c>
      <c r="I19" s="9">
        <f t="shared" si="2"/>
        <v>0.18345273268842982</v>
      </c>
      <c r="J19" s="9">
        <f t="shared" si="6"/>
        <v>0.19399685058191199</v>
      </c>
      <c r="K19" s="9">
        <f>SUM(B19:B$43)/SUM(B$2:B$43)</f>
        <v>0.84142546192694767</v>
      </c>
      <c r="L19" s="9">
        <f>SUM(C19:C$43)/SUM(C$2:C$43)</f>
        <v>0.86533997746980273</v>
      </c>
      <c r="M19" s="9">
        <f>SUM(D19:D$43)/SUM(D$2:D$43)</f>
        <v>0.84802674460166938</v>
      </c>
      <c r="N19" s="8">
        <f t="shared" si="3"/>
        <v>60084.868165272783</v>
      </c>
      <c r="O19" s="8">
        <f t="shared" si="4"/>
        <v>19595.349035871859</v>
      </c>
      <c r="P19" s="8">
        <f t="shared" si="5"/>
        <v>80391.842148635769</v>
      </c>
      <c r="Q19" s="19">
        <v>5.3990966513188E-2</v>
      </c>
      <c r="R19" s="60">
        <f t="shared" si="7"/>
        <v>1.3497980457862088E-2</v>
      </c>
      <c r="S19" s="60">
        <f>SUM(R$3:R19)</f>
        <v>3.0061346405694613E-2</v>
      </c>
      <c r="T19" s="61">
        <f t="shared" si="8"/>
        <v>12197.571522571197</v>
      </c>
    </row>
    <row r="20" spans="1:20" x14ac:dyDescent="0.45">
      <c r="A20" s="7">
        <v>4.25</v>
      </c>
      <c r="B20" s="7">
        <v>21330</v>
      </c>
      <c r="C20" s="7">
        <v>10606</v>
      </c>
      <c r="D20" s="7">
        <f t="shared" si="0"/>
        <v>31936</v>
      </c>
      <c r="E20" s="7">
        <f>SUM(B$3:B20)</f>
        <v>150876</v>
      </c>
      <c r="F20" s="7">
        <f>SUM(C$3:C20)</f>
        <v>56367</v>
      </c>
      <c r="G20" s="7">
        <f>SUM(D$3:D20)</f>
        <v>207243</v>
      </c>
      <c r="H20" s="9">
        <f t="shared" si="1"/>
        <v>0.23062107927656922</v>
      </c>
      <c r="I20" s="9">
        <f t="shared" si="2"/>
        <v>0.22597146442273386</v>
      </c>
      <c r="J20" s="9">
        <f t="shared" si="6"/>
        <v>0.22933761518448884</v>
      </c>
      <c r="K20" s="9">
        <f>SUM(B20:B$43)/SUM(B$2:B$43)</f>
        <v>0.80198283135845039</v>
      </c>
      <c r="L20" s="9">
        <f>SUM(C20:C$43)/SUM(C$2:C$43)</f>
        <v>0.81654726731157012</v>
      </c>
      <c r="M20" s="9">
        <f>SUM(D20:D$43)/SUM(D$2:D$43)</f>
        <v>0.80600314941808804</v>
      </c>
      <c r="N20" s="8">
        <f t="shared" si="3"/>
        <v>34726.03070752896</v>
      </c>
      <c r="O20" s="8">
        <f t="shared" si="4"/>
        <v>11009.809644589497</v>
      </c>
      <c r="P20" s="8">
        <f t="shared" si="5"/>
        <v>46370.350531628043</v>
      </c>
      <c r="Q20" s="19">
        <v>8.6277318826511504E-2</v>
      </c>
      <c r="R20" s="60">
        <f t="shared" si="7"/>
        <v>2.1569711355186202E-2</v>
      </c>
      <c r="S20" s="60">
        <f>SUM(R$3:R20)</f>
        <v>5.1631057760880811E-2</v>
      </c>
      <c r="T20" s="61">
        <f t="shared" si="8"/>
        <v>19491.663793516207</v>
      </c>
    </row>
    <row r="21" spans="1:20" x14ac:dyDescent="0.45">
      <c r="A21" s="7">
        <v>4.5</v>
      </c>
      <c r="B21" s="7">
        <v>29799</v>
      </c>
      <c r="C21" s="7">
        <v>15819</v>
      </c>
      <c r="D21" s="7">
        <f t="shared" si="0"/>
        <v>45618</v>
      </c>
      <c r="E21" s="7">
        <f>SUM(B$3:B21)</f>
        <v>180675</v>
      </c>
      <c r="F21" s="7">
        <f>SUM(C$3:C21)</f>
        <v>72186</v>
      </c>
      <c r="G21" s="7">
        <f>SUM(D$3:D21)</f>
        <v>252861</v>
      </c>
      <c r="H21" s="9">
        <f t="shared" si="1"/>
        <v>0.27617025569536668</v>
      </c>
      <c r="I21" s="9">
        <f t="shared" si="2"/>
        <v>0.28938875815316523</v>
      </c>
      <c r="J21" s="9">
        <f t="shared" si="6"/>
        <v>0.27981904678645375</v>
      </c>
      <c r="K21" s="9">
        <f>SUM(B21:B$43)/SUM(B$2:B$43)</f>
        <v>0.76937892072343084</v>
      </c>
      <c r="L21" s="9">
        <f>SUM(C21:C$43)/SUM(C$2:C$43)</f>
        <v>0.77402853557726614</v>
      </c>
      <c r="M21" s="9">
        <f>SUM(D21:D$43)/SUM(D$2:D$43)</f>
        <v>0.77066238481551119</v>
      </c>
      <c r="N21" s="8">
        <f t="shared" si="3"/>
        <v>31365.363294851129</v>
      </c>
      <c r="O21" s="8">
        <f t="shared" si="4"/>
        <v>9351.3099320179954</v>
      </c>
      <c r="P21" s="8">
        <f t="shared" si="5"/>
        <v>41603.03586119871</v>
      </c>
      <c r="Q21" s="19">
        <v>0.12951759566589099</v>
      </c>
      <c r="R21" s="60">
        <f t="shared" si="7"/>
        <v>3.2379971838815906E-2</v>
      </c>
      <c r="S21" s="60">
        <f>SUM(R$3:R21)</f>
        <v>8.4011029599696724E-2</v>
      </c>
      <c r="T21" s="61">
        <f t="shared" si="8"/>
        <v>29260.452971892544</v>
      </c>
    </row>
    <row r="22" spans="1:20" x14ac:dyDescent="0.45">
      <c r="A22" s="6">
        <v>4.75</v>
      </c>
      <c r="B22" s="6">
        <v>23876</v>
      </c>
      <c r="C22" s="6">
        <v>13008</v>
      </c>
      <c r="D22" s="6">
        <f t="shared" si="0"/>
        <v>36884</v>
      </c>
      <c r="E22" s="6">
        <f>SUM(B$3:B22)</f>
        <v>204551</v>
      </c>
      <c r="F22" s="6">
        <f>SUM(C$3:C22)</f>
        <v>85194</v>
      </c>
      <c r="G22" s="6">
        <f>SUM(D$3:D22)</f>
        <v>289745</v>
      </c>
      <c r="H22" s="40">
        <f t="shared" si="1"/>
        <v>0.31266584736539615</v>
      </c>
      <c r="I22" s="40">
        <f t="shared" si="2"/>
        <v>0.34153694431192699</v>
      </c>
      <c r="J22" s="40">
        <f t="shared" si="6"/>
        <v>0.32063532814922441</v>
      </c>
      <c r="K22" s="9">
        <f>SUM(B22:B$43)/SUM(B$2:B$43)</f>
        <v>0.72382974430463332</v>
      </c>
      <c r="L22" s="9">
        <f>SUM(C22:C$43)/SUM(C$2:C$43)</f>
        <v>0.71061124184683477</v>
      </c>
      <c r="M22" s="9">
        <f>SUM(D22:D$43)/SUM(D$2:D$43)</f>
        <v>0.72018095321354625</v>
      </c>
      <c r="N22" s="8">
        <f t="shared" si="3"/>
        <v>14375.536915270532</v>
      </c>
      <c r="O22" s="8">
        <f t="shared" si="4"/>
        <v>3501.9445632637944</v>
      </c>
      <c r="P22" s="8">
        <f t="shared" si="5"/>
        <v>18331.243117560723</v>
      </c>
      <c r="Q22" s="19">
        <v>0.182649085389021</v>
      </c>
      <c r="R22" s="60">
        <f t="shared" si="7"/>
        <v>4.5663079297259559E-2</v>
      </c>
      <c r="S22" s="60">
        <f>SUM(R$3:R22)</f>
        <v>0.1296741088969563</v>
      </c>
      <c r="T22" s="61">
        <f t="shared" si="8"/>
        <v>41263.852574682278</v>
      </c>
    </row>
    <row r="23" spans="1:20" x14ac:dyDescent="0.45">
      <c r="A23" s="7">
        <v>5</v>
      </c>
      <c r="B23" s="7">
        <v>44822</v>
      </c>
      <c r="C23" s="7">
        <v>23987</v>
      </c>
      <c r="D23" s="7">
        <f t="shared" si="0"/>
        <v>68809</v>
      </c>
      <c r="E23" s="7">
        <f>SUM(B$3:B23)</f>
        <v>249373</v>
      </c>
      <c r="F23" s="7">
        <f>SUM(C$3:C23)</f>
        <v>109181</v>
      </c>
      <c r="G23" s="7">
        <f>SUM(D$3:D23)</f>
        <v>358554</v>
      </c>
      <c r="H23" s="9">
        <f t="shared" si="1"/>
        <v>0.38117838756618611</v>
      </c>
      <c r="I23" s="9">
        <f t="shared" si="2"/>
        <v>0.43769919380379485</v>
      </c>
      <c r="J23" s="9">
        <f t="shared" si="6"/>
        <v>0.39678020138127323</v>
      </c>
      <c r="K23" s="9">
        <f>SUM(B23:B$43)/SUM(B$2:B$43)</f>
        <v>0.68733415263460385</v>
      </c>
      <c r="L23" s="9">
        <f>SUM(C23:C$43)/SUM(C$2:C$43)</f>
        <v>0.65846305568807306</v>
      </c>
      <c r="M23" s="9">
        <f>SUM(D23:D$43)/SUM(D$2:D$43)</f>
        <v>0.67936467185077554</v>
      </c>
      <c r="N23" s="8">
        <f t="shared" si="3"/>
        <v>12398.604774794521</v>
      </c>
      <c r="O23" s="8">
        <f t="shared" si="4"/>
        <v>1733.9044088131284</v>
      </c>
      <c r="P23" s="8">
        <f t="shared" si="5"/>
        <v>14243.946739043833</v>
      </c>
      <c r="Q23" s="19">
        <v>0.241970724519143</v>
      </c>
      <c r="R23" s="60">
        <f t="shared" si="7"/>
        <v>6.049375148963728E-2</v>
      </c>
      <c r="S23" s="60">
        <f>SUM(R$3:R23)</f>
        <v>0.19016786038659358</v>
      </c>
      <c r="T23" s="61">
        <f t="shared" si="8"/>
        <v>54665.722977374135</v>
      </c>
    </row>
    <row r="24" spans="1:20" x14ac:dyDescent="0.45">
      <c r="A24" s="7">
        <v>5.25</v>
      </c>
      <c r="B24" s="7">
        <v>32957</v>
      </c>
      <c r="C24" s="7">
        <v>17663</v>
      </c>
      <c r="D24" s="7">
        <f t="shared" si="0"/>
        <v>50620</v>
      </c>
      <c r="E24" s="7">
        <f>SUM(B$3:B24)</f>
        <v>282330</v>
      </c>
      <c r="F24" s="7">
        <f>SUM(C$3:C24)</f>
        <v>126844</v>
      </c>
      <c r="G24" s="7">
        <f>SUM(D$3:D24)</f>
        <v>409174</v>
      </c>
      <c r="H24" s="9">
        <f t="shared" si="1"/>
        <v>0.4315547158736564</v>
      </c>
      <c r="I24" s="9">
        <f t="shared" si="2"/>
        <v>0.50850895795833118</v>
      </c>
      <c r="J24" s="9">
        <f t="shared" si="6"/>
        <v>0.4527969067978076</v>
      </c>
      <c r="K24" s="9">
        <f>SUM(B24:B$43)/SUM(B$2:B$43)</f>
        <v>0.61882161243381395</v>
      </c>
      <c r="L24" s="9">
        <f>SUM(C24:C$43)/SUM(C$2:C$43)</f>
        <v>0.56230080619620515</v>
      </c>
      <c r="M24" s="9">
        <f>SUM(D24:D$43)/SUM(D$2:D$43)</f>
        <v>0.60321979861872677</v>
      </c>
      <c r="N24" s="8">
        <f t="shared" si="3"/>
        <v>2509.5421294511825</v>
      </c>
      <c r="O24" s="8">
        <f t="shared" si="4"/>
        <v>6.2820677239010276</v>
      </c>
      <c r="P24" s="8">
        <f t="shared" si="5"/>
        <v>2126.8956763156093</v>
      </c>
      <c r="Q24" s="19">
        <v>0.30113743215480399</v>
      </c>
      <c r="R24" s="60">
        <f t="shared" si="7"/>
        <v>7.5285690123058774E-2</v>
      </c>
      <c r="S24" s="60">
        <f>SUM(R$3:R24)</f>
        <v>0.26545355050965236</v>
      </c>
      <c r="T24" s="61">
        <f t="shared" si="8"/>
        <v>68032.591450913169</v>
      </c>
    </row>
    <row r="25" spans="1:20" x14ac:dyDescent="0.45">
      <c r="A25" s="7">
        <v>5.5</v>
      </c>
      <c r="B25" s="7">
        <v>44008</v>
      </c>
      <c r="C25" s="7">
        <v>22651</v>
      </c>
      <c r="D25" s="7">
        <f t="shared" si="0"/>
        <v>66659</v>
      </c>
      <c r="E25" s="7">
        <f>SUM(B$3:B25)</f>
        <v>326338</v>
      </c>
      <c r="F25" s="7">
        <f>SUM(C$3:C25)</f>
        <v>149495</v>
      </c>
      <c r="G25" s="7">
        <f>SUM(D$3:D25)</f>
        <v>475833</v>
      </c>
      <c r="H25" s="9">
        <f t="shared" si="1"/>
        <v>0.4988230186971887</v>
      </c>
      <c r="I25" s="9">
        <f t="shared" si="2"/>
        <v>0.59931527443143329</v>
      </c>
      <c r="J25" s="9">
        <f t="shared" si="6"/>
        <v>0.52656256397601309</v>
      </c>
      <c r="K25" s="9">
        <f>SUM(B25:B$43)/SUM(B$2:B$43)</f>
        <v>0.56844528412634354</v>
      </c>
      <c r="L25" s="9">
        <f>SUM(C25:C$43)/SUM(C$2:C$43)</f>
        <v>0.49149104204166882</v>
      </c>
      <c r="M25" s="9">
        <f>SUM(D25:D$43)/SUM(D$2:D$43)</f>
        <v>0.5472030932021924</v>
      </c>
      <c r="N25" s="8">
        <f t="shared" si="3"/>
        <v>29.624955381216228</v>
      </c>
      <c r="O25" s="8">
        <f t="shared" si="4"/>
        <v>1210.1558054181639</v>
      </c>
      <c r="P25" s="8">
        <f t="shared" si="5"/>
        <v>135.10297232828657</v>
      </c>
      <c r="Q25" s="19">
        <v>0.35206532676429902</v>
      </c>
      <c r="R25" s="60">
        <f t="shared" si="7"/>
        <v>8.8017889055469284E-2</v>
      </c>
      <c r="S25" s="60">
        <f>SUM(R$3:R25)</f>
        <v>0.35347143956512161</v>
      </c>
      <c r="T25" s="61">
        <f t="shared" si="8"/>
        <v>79538.157605976317</v>
      </c>
    </row>
    <row r="26" spans="1:20" x14ac:dyDescent="0.45">
      <c r="A26" s="7">
        <v>5.75</v>
      </c>
      <c r="B26" s="7">
        <v>36433</v>
      </c>
      <c r="C26" s="7">
        <v>17930</v>
      </c>
      <c r="D26" s="7">
        <f t="shared" si="0"/>
        <v>54363</v>
      </c>
      <c r="E26" s="7">
        <f>SUM(B$3:B26)</f>
        <v>362771</v>
      </c>
      <c r="F26" s="7">
        <f>SUM(C$3:C26)</f>
        <v>167425</v>
      </c>
      <c r="G26" s="7">
        <f>SUM(D$3:D26)</f>
        <v>530196</v>
      </c>
      <c r="H26" s="9">
        <f t="shared" si="1"/>
        <v>0.55451257688592148</v>
      </c>
      <c r="I26" s="9">
        <f t="shared" si="2"/>
        <v>0.67119542340334259</v>
      </c>
      <c r="J26" s="9">
        <f t="shared" si="6"/>
        <v>0.58672131855047094</v>
      </c>
      <c r="K26" s="9">
        <f>SUM(B26:B$43)/SUM(B$2:B$43)</f>
        <v>0.5011769813028113</v>
      </c>
      <c r="L26" s="9">
        <f>SUM(C26:C$43)/SUM(C$2:C$43)</f>
        <v>0.40068472556856677</v>
      </c>
      <c r="M26" s="9">
        <f>SUM(D26:D$43)/SUM(D$2:D$43)</f>
        <v>0.47343743602398691</v>
      </c>
      <c r="N26" s="8">
        <f t="shared" si="3"/>
        <v>1828.950896788285</v>
      </c>
      <c r="O26" s="8">
        <f t="shared" si="4"/>
        <v>4150.7348388252067</v>
      </c>
      <c r="P26" s="8">
        <f t="shared" si="5"/>
        <v>4731.5734806550563</v>
      </c>
      <c r="Q26" s="19">
        <v>0.38666811680284902</v>
      </c>
      <c r="R26" s="60">
        <f t="shared" si="7"/>
        <v>9.6668739630884806E-2</v>
      </c>
      <c r="S26" s="60">
        <f>SUM(R$3:R26)</f>
        <v>0.45014017919600641</v>
      </c>
      <c r="T26" s="61">
        <f t="shared" si="8"/>
        <v>87355.57658610573</v>
      </c>
    </row>
    <row r="27" spans="1:20" x14ac:dyDescent="0.45">
      <c r="A27" s="7">
        <v>6</v>
      </c>
      <c r="B27" s="7">
        <v>48914</v>
      </c>
      <c r="C27" s="7">
        <v>21826</v>
      </c>
      <c r="D27" s="7">
        <f t="shared" si="0"/>
        <v>70740</v>
      </c>
      <c r="E27" s="7">
        <f>SUM(B$3:B27)</f>
        <v>411685</v>
      </c>
      <c r="F27" s="7">
        <f>SUM(C$3:C27)</f>
        <v>189251</v>
      </c>
      <c r="G27" s="7">
        <f>SUM(D$3:D27)</f>
        <v>600936</v>
      </c>
      <c r="H27" s="9">
        <f t="shared" si="1"/>
        <v>0.62927993201022292</v>
      </c>
      <c r="I27" s="9">
        <f t="shared" si="2"/>
        <v>0.75869437105871884</v>
      </c>
      <c r="J27" s="9">
        <f t="shared" si="6"/>
        <v>0.6650030597825064</v>
      </c>
      <c r="K27" s="9">
        <f>SUM(B27:B$43)/SUM(B$2:B$43)</f>
        <v>0.44548742311407852</v>
      </c>
      <c r="L27" s="9">
        <f>SUM(C27:C$43)/SUM(C$2:C$43)</f>
        <v>0.32880457659665735</v>
      </c>
      <c r="M27" s="9">
        <f>SUM(D27:D$43)/SUM(D$2:D$43)</f>
        <v>0.41327868144952906</v>
      </c>
      <c r="N27" s="8">
        <f t="shared" si="3"/>
        <v>10992.326451556857</v>
      </c>
      <c r="O27" s="8">
        <f t="shared" si="4"/>
        <v>11667.462304182181</v>
      </c>
      <c r="P27" s="8">
        <f t="shared" si="5"/>
        <v>21013.071189648799</v>
      </c>
      <c r="Q27" s="19">
        <v>0.39894228040143198</v>
      </c>
      <c r="R27" s="60">
        <f t="shared" si="7"/>
        <v>9.9737334825412513E-2</v>
      </c>
      <c r="S27" s="60">
        <f>SUM(R$3:R27)</f>
        <v>0.54987751402141893</v>
      </c>
      <c r="T27" s="61">
        <f t="shared" si="8"/>
        <v>90128.540250997452</v>
      </c>
    </row>
    <row r="28" spans="1:20" x14ac:dyDescent="0.45">
      <c r="A28" s="7">
        <v>6.25</v>
      </c>
      <c r="B28" s="7">
        <v>35160</v>
      </c>
      <c r="C28" s="7">
        <v>14340</v>
      </c>
      <c r="D28" s="7">
        <f t="shared" si="0"/>
        <v>49500</v>
      </c>
      <c r="E28" s="7">
        <f>SUM(B$3:B28)</f>
        <v>446845</v>
      </c>
      <c r="F28" s="7">
        <f>SUM(C$3:C28)</f>
        <v>203591</v>
      </c>
      <c r="G28" s="7">
        <f>SUM(D$3:D28)</f>
        <v>650436</v>
      </c>
      <c r="H28" s="9">
        <f t="shared" si="1"/>
        <v>0.6830236496814508</v>
      </c>
      <c r="I28" s="9">
        <f t="shared" si="2"/>
        <v>0.81618245450864524</v>
      </c>
      <c r="J28" s="9">
        <f t="shared" si="6"/>
        <v>0.71978035962680609</v>
      </c>
      <c r="K28" s="9">
        <f>SUM(B28:B$43)/SUM(B$2:B$43)</f>
        <v>0.37072006798977708</v>
      </c>
      <c r="L28" s="9">
        <f>SUM(C28:C$43)/SUM(C$2:C$43)</f>
        <v>0.24130562894128119</v>
      </c>
      <c r="M28" s="9">
        <f>SUM(D28:D$43)/SUM(D$2:D$43)</f>
        <v>0.33499694021749354</v>
      </c>
      <c r="N28" s="8">
        <f t="shared" si="3"/>
        <v>18432.79993349492</v>
      </c>
      <c r="O28" s="8">
        <f t="shared" si="4"/>
        <v>13804.223567912193</v>
      </c>
      <c r="P28" s="8">
        <f t="shared" si="5"/>
        <v>31286.791745759179</v>
      </c>
      <c r="Q28" s="19">
        <v>0.38666811680284902</v>
      </c>
      <c r="R28" s="60">
        <f t="shared" si="7"/>
        <v>9.6668739630884806E-2</v>
      </c>
      <c r="S28" s="60">
        <f>SUM(R$3:R28)</f>
        <v>0.64654625365230378</v>
      </c>
      <c r="T28" s="61">
        <f t="shared" si="8"/>
        <v>87355.57658610573</v>
      </c>
    </row>
    <row r="29" spans="1:20" x14ac:dyDescent="0.45">
      <c r="A29" s="7">
        <v>6.5</v>
      </c>
      <c r="B29" s="7">
        <v>42026</v>
      </c>
      <c r="C29" s="7">
        <v>14915</v>
      </c>
      <c r="D29" s="7">
        <f t="shared" si="0"/>
        <v>56941</v>
      </c>
      <c r="E29" s="7">
        <f>SUM(B$3:B29)</f>
        <v>488871</v>
      </c>
      <c r="F29" s="7">
        <f>SUM(C$3:C29)</f>
        <v>218506</v>
      </c>
      <c r="G29" s="7">
        <f>SUM(D$3:D29)</f>
        <v>707377</v>
      </c>
      <c r="H29" s="9">
        <f t="shared" si="1"/>
        <v>0.74726237206060386</v>
      </c>
      <c r="I29" s="9">
        <f t="shared" si="2"/>
        <v>0.87597567380122909</v>
      </c>
      <c r="J29" s="9">
        <f t="shared" si="6"/>
        <v>0.78279196024163977</v>
      </c>
      <c r="K29" s="9">
        <f>SUM(B29:B$43)/SUM(B$2:B$43)</f>
        <v>0.3169763503185492</v>
      </c>
      <c r="L29" s="9">
        <f>SUM(C29:C$43)/SUM(C$2:C$43)</f>
        <v>0.18381754549135473</v>
      </c>
      <c r="M29" s="9">
        <f>SUM(D29:D$43)/SUM(D$2:D$43)</f>
        <v>0.28021964037319386</v>
      </c>
      <c r="N29" s="8">
        <f t="shared" si="3"/>
        <v>39873.514581059404</v>
      </c>
      <c r="O29" s="8">
        <f t="shared" si="4"/>
        <v>22606.786577377592</v>
      </c>
      <c r="P29" s="8">
        <f t="shared" si="5"/>
        <v>62183.345631012002</v>
      </c>
      <c r="Q29" s="19">
        <v>0.35206532676429902</v>
      </c>
      <c r="R29" s="60">
        <f t="shared" si="7"/>
        <v>8.8017889055469284E-2</v>
      </c>
      <c r="S29" s="60">
        <f>SUM(R$3:R29)</f>
        <v>0.73456414270777304</v>
      </c>
      <c r="T29" s="61">
        <f t="shared" si="8"/>
        <v>79538.157605976317</v>
      </c>
    </row>
    <row r="30" spans="1:20" x14ac:dyDescent="0.45">
      <c r="A30" s="7">
        <v>6.75</v>
      </c>
      <c r="B30" s="7">
        <v>29857</v>
      </c>
      <c r="C30" s="7">
        <v>9273</v>
      </c>
      <c r="D30" s="7">
        <f t="shared" si="0"/>
        <v>39130</v>
      </c>
      <c r="E30" s="7">
        <f>SUM(B$3:B30)</f>
        <v>518728</v>
      </c>
      <c r="F30" s="7">
        <f>SUM(C$3:C30)</f>
        <v>227779</v>
      </c>
      <c r="G30" s="7">
        <f>SUM(D$3:D30)</f>
        <v>746507</v>
      </c>
      <c r="H30" s="9">
        <f t="shared" si="1"/>
        <v>0.79290020421389873</v>
      </c>
      <c r="I30" s="9">
        <f t="shared" si="2"/>
        <v>0.91315049931246817</v>
      </c>
      <c r="J30" s="9">
        <f t="shared" si="6"/>
        <v>0.82609369242158825</v>
      </c>
      <c r="K30" s="9">
        <f>SUM(B30:B$43)/SUM(B$2:B$43)</f>
        <v>0.25273762793939614</v>
      </c>
      <c r="L30" s="9">
        <f>SUM(C30:C$43)/SUM(C$2:C$43)</f>
        <v>0.12402432619877087</v>
      </c>
      <c r="M30" s="9">
        <f>SUM(D30:D$43)/SUM(D$2:D$43)</f>
        <v>0.21720803975836017</v>
      </c>
      <c r="N30" s="8">
        <f t="shared" si="3"/>
        <v>44735.019990339344</v>
      </c>
      <c r="O30" s="8">
        <f t="shared" si="4"/>
        <v>20342.909040146616</v>
      </c>
      <c r="P30" s="8">
        <f t="shared" si="5"/>
        <v>65623.989608533098</v>
      </c>
      <c r="Q30" s="19">
        <v>0.30113743215480399</v>
      </c>
      <c r="R30" s="60">
        <f t="shared" si="7"/>
        <v>7.5285690123058774E-2</v>
      </c>
      <c r="S30" s="60">
        <f>SUM(R$3:R30)</f>
        <v>0.80984983283083178</v>
      </c>
      <c r="T30" s="61">
        <f t="shared" si="8"/>
        <v>68032.591450913169</v>
      </c>
    </row>
    <row r="31" spans="1:20" x14ac:dyDescent="0.45">
      <c r="A31" s="7">
        <v>7</v>
      </c>
      <c r="B31" s="7">
        <v>36852</v>
      </c>
      <c r="C31" s="7">
        <v>9071</v>
      </c>
      <c r="D31" s="7">
        <f t="shared" si="0"/>
        <v>45923</v>
      </c>
      <c r="E31" s="7">
        <f>SUM(B$3:B31)</f>
        <v>555580</v>
      </c>
      <c r="F31" s="7">
        <f>SUM(C$3:C31)</f>
        <v>236850</v>
      </c>
      <c r="G31" s="7">
        <f>SUM(D$3:D31)</f>
        <v>792430</v>
      </c>
      <c r="H31" s="9">
        <f t="shared" si="1"/>
        <v>0.8492302236570185</v>
      </c>
      <c r="I31" s="9">
        <f t="shared" si="2"/>
        <v>0.94951552057985189</v>
      </c>
      <c r="J31" s="9">
        <f t="shared" si="6"/>
        <v>0.87691264071956343</v>
      </c>
      <c r="K31" s="9">
        <f>SUM(B31:B$43)/SUM(B$2:B$43)</f>
        <v>0.20709979578610122</v>
      </c>
      <c r="L31" s="9">
        <f>SUM(C31:C$43)/SUM(C$2:C$43)</f>
        <v>8.6849500687531819E-2</v>
      </c>
      <c r="M31" s="9">
        <f>SUM(D31:D$43)/SUM(D$2:D$43)</f>
        <v>0.17390630757841177</v>
      </c>
      <c r="N31" s="8">
        <f t="shared" si="3"/>
        <v>80073.3704861406</v>
      </c>
      <c r="O31" s="8">
        <f t="shared" si="4"/>
        <v>27184.418185504263</v>
      </c>
      <c r="P31" s="8">
        <f t="shared" si="5"/>
        <v>109622.15130307733</v>
      </c>
      <c r="Q31" s="19">
        <v>0.241970724519143</v>
      </c>
      <c r="R31" s="60">
        <f t="shared" si="7"/>
        <v>6.049375148963728E-2</v>
      </c>
      <c r="S31" s="60">
        <f>SUM(R$3:R31)</f>
        <v>0.8703435843204691</v>
      </c>
      <c r="T31" s="61">
        <f t="shared" si="8"/>
        <v>54665.722977374135</v>
      </c>
    </row>
    <row r="32" spans="1:20" x14ac:dyDescent="0.45">
      <c r="A32" s="7">
        <v>7.25</v>
      </c>
      <c r="B32" s="7">
        <v>22592</v>
      </c>
      <c r="C32" s="7">
        <v>4587</v>
      </c>
      <c r="D32" s="7">
        <f t="shared" si="0"/>
        <v>27179</v>
      </c>
      <c r="E32" s="7">
        <f>SUM(B$3:B32)</f>
        <v>578172</v>
      </c>
      <c r="F32" s="7">
        <f>SUM(C$3:C32)</f>
        <v>241437</v>
      </c>
      <c r="G32" s="7">
        <f>SUM(D$3:D32)</f>
        <v>819609</v>
      </c>
      <c r="H32" s="9">
        <f t="shared" si="1"/>
        <v>0.88376316079093142</v>
      </c>
      <c r="I32" s="9">
        <f t="shared" si="2"/>
        <v>0.96790449120640787</v>
      </c>
      <c r="J32" s="9">
        <f t="shared" si="6"/>
        <v>0.90698925147649723</v>
      </c>
      <c r="K32" s="9">
        <f>SUM(B32:B$43)/SUM(B$2:B$43)</f>
        <v>0.15076977634298153</v>
      </c>
      <c r="L32" s="9">
        <f>SUM(C32:C$43)/SUM(C$2:C$43)</f>
        <v>5.0484479420148089E-2</v>
      </c>
      <c r="M32" s="9">
        <f>SUM(D32:D$43)/SUM(D$2:D$43)</f>
        <v>0.12308735928043654</v>
      </c>
      <c r="N32" s="8">
        <f t="shared" si="3"/>
        <v>67151.641040664748</v>
      </c>
      <c r="O32" s="8">
        <f t="shared" si="4"/>
        <v>18003.606163863762</v>
      </c>
      <c r="P32" s="8">
        <f t="shared" si="5"/>
        <v>87573.344300055862</v>
      </c>
      <c r="Q32" s="19">
        <v>0.182649085389021</v>
      </c>
      <c r="R32" s="60">
        <f t="shared" si="7"/>
        <v>4.5663079297259559E-2</v>
      </c>
      <c r="S32" s="60">
        <f>SUM(R$3:R32)</f>
        <v>0.91600666361772864</v>
      </c>
      <c r="T32" s="61">
        <f t="shared" si="8"/>
        <v>41263.852574682278</v>
      </c>
    </row>
    <row r="33" spans="1:20" x14ac:dyDescent="0.45">
      <c r="A33" s="7">
        <v>7.5</v>
      </c>
      <c r="B33" s="7">
        <v>24771</v>
      </c>
      <c r="C33" s="7">
        <v>3930</v>
      </c>
      <c r="D33" s="7">
        <f t="shared" si="0"/>
        <v>28701</v>
      </c>
      <c r="E33" s="7">
        <f>SUM(B$3:B33)</f>
        <v>602943</v>
      </c>
      <c r="F33" s="7">
        <f>SUM(C$3:C33)</f>
        <v>245367</v>
      </c>
      <c r="G33" s="7">
        <f>SUM(D$3:D33)</f>
        <v>848310</v>
      </c>
      <c r="H33" s="9">
        <f t="shared" si="1"/>
        <v>0.9216268021570857</v>
      </c>
      <c r="I33" s="9">
        <f t="shared" si="2"/>
        <v>0.98365959357448396</v>
      </c>
      <c r="J33" s="9">
        <f t="shared" si="6"/>
        <v>0.93875012587712847</v>
      </c>
      <c r="K33" s="9">
        <f>SUM(B33:B$43)/SUM(B$2:B$43)</f>
        <v>0.11623683920906856</v>
      </c>
      <c r="L33" s="9">
        <f>SUM(C33:C$43)/SUM(C$2:C$43)</f>
        <v>3.2095508793592124E-2</v>
      </c>
      <c r="M33" s="9">
        <f>SUM(D33:D$43)/SUM(D$2:D$43)</f>
        <v>9.3010748523502787E-2</v>
      </c>
      <c r="N33" s="8">
        <f t="shared" si="3"/>
        <v>96529.885350544253</v>
      </c>
      <c r="O33" s="8">
        <f t="shared" si="4"/>
        <v>19563.501022426874</v>
      </c>
      <c r="P33" s="8">
        <f t="shared" si="5"/>
        <v>120030.61763695937</v>
      </c>
      <c r="Q33" s="19">
        <v>0.12951759566589099</v>
      </c>
      <c r="R33" s="60">
        <f t="shared" si="7"/>
        <v>3.2379971838815906E-2</v>
      </c>
      <c r="S33" s="60">
        <f>SUM(R$3:R33)</f>
        <v>0.94838663545654456</v>
      </c>
      <c r="T33" s="61">
        <f t="shared" si="8"/>
        <v>29260.452971892544</v>
      </c>
    </row>
    <row r="34" spans="1:20" x14ac:dyDescent="0.45">
      <c r="A34" s="7">
        <v>7.75</v>
      </c>
      <c r="B34" s="7">
        <v>14861</v>
      </c>
      <c r="C34" s="7">
        <v>1804</v>
      </c>
      <c r="D34" s="7">
        <f t="shared" si="0"/>
        <v>16665</v>
      </c>
      <c r="E34" s="7">
        <f>SUM(B$3:B34)</f>
        <v>617804</v>
      </c>
      <c r="F34" s="7">
        <f>SUM(C$3:C34)</f>
        <v>247171</v>
      </c>
      <c r="G34" s="7">
        <f>SUM(D$3:D34)</f>
        <v>864975</v>
      </c>
      <c r="H34" s="9">
        <f t="shared" si="1"/>
        <v>0.94434254130134387</v>
      </c>
      <c r="I34" s="9">
        <f t="shared" si="2"/>
        <v>0.99089170672257787</v>
      </c>
      <c r="J34" s="9">
        <f t="shared" si="6"/>
        <v>0.95719181682470933</v>
      </c>
      <c r="K34" s="9">
        <f>SUM(B34:B$43)/SUM(B$2:B$43)</f>
        <v>7.8373197842914272E-2</v>
      </c>
      <c r="L34" s="9">
        <f>SUM(C34:C$43)/SUM(C$2:C$43)</f>
        <v>1.6340406425516051E-2</v>
      </c>
      <c r="M34" s="9">
        <f>SUM(D34:D$43)/SUM(D$2:D$43)</f>
        <v>6.124987412287157E-2</v>
      </c>
      <c r="N34" s="8">
        <f t="shared" si="3"/>
        <v>73508.720206713246</v>
      </c>
      <c r="O34" s="8">
        <f t="shared" si="4"/>
        <v>11105.53327386614</v>
      </c>
      <c r="P34" s="8">
        <f t="shared" si="5"/>
        <v>87776.482163663793</v>
      </c>
      <c r="Q34" s="19">
        <v>8.6277318826511504E-2</v>
      </c>
      <c r="R34" s="60">
        <f t="shared" si="7"/>
        <v>2.1569711355186202E-2</v>
      </c>
      <c r="S34" s="60">
        <f>SUM(R$3:R34)</f>
        <v>0.96995634681173071</v>
      </c>
      <c r="T34" s="61">
        <f t="shared" si="8"/>
        <v>19491.663793516207</v>
      </c>
    </row>
    <row r="35" spans="1:20" x14ac:dyDescent="0.45">
      <c r="A35" s="7">
        <v>8</v>
      </c>
      <c r="B35" s="7">
        <v>16108</v>
      </c>
      <c r="C35" s="7">
        <v>1350</v>
      </c>
      <c r="D35" s="7">
        <f t="shared" si="0"/>
        <v>17458</v>
      </c>
      <c r="E35" s="7">
        <f>SUM(B$3:B35)</f>
        <v>633912</v>
      </c>
      <c r="F35" s="7">
        <f>SUM(C$3:C35)</f>
        <v>248521</v>
      </c>
      <c r="G35" s="7">
        <f>SUM(D$3:D35)</f>
        <v>882433</v>
      </c>
      <c r="H35" s="9">
        <f t="shared" si="1"/>
        <v>0.96896437873729779</v>
      </c>
      <c r="I35" s="9">
        <f t="shared" si="2"/>
        <v>0.99630376478794758</v>
      </c>
      <c r="J35" s="9">
        <f t="shared" si="6"/>
        <v>0.97651105118191706</v>
      </c>
      <c r="K35" s="40">
        <f>SUM(B35:B$43)/SUM(B$2:B$43)</f>
        <v>5.5657458698656098E-2</v>
      </c>
      <c r="L35" s="40">
        <f>SUM(C35:C$43)/SUM(C$2:C$43)</f>
        <v>9.1082932774220957E-3</v>
      </c>
      <c r="M35" s="40">
        <f>SUM(D35:D$43)/SUM(D$2:D$43)</f>
        <v>4.2808183175290677E-2</v>
      </c>
      <c r="N35" s="8">
        <f t="shared" si="3"/>
        <v>98596.188112120537</v>
      </c>
      <c r="O35" s="8">
        <f t="shared" si="4"/>
        <v>10069.826936603309</v>
      </c>
      <c r="P35" s="8">
        <f t="shared" si="5"/>
        <v>113077.65724314984</v>
      </c>
      <c r="Q35" s="19">
        <v>5.3990966513188E-2</v>
      </c>
      <c r="R35" s="60">
        <f t="shared" si="7"/>
        <v>1.3497980457862088E-2</v>
      </c>
      <c r="S35" s="60">
        <f>SUM(R$3:R35)</f>
        <v>0.98345432726959281</v>
      </c>
      <c r="T35" s="61">
        <f t="shared" si="8"/>
        <v>12197.571522571197</v>
      </c>
    </row>
    <row r="36" spans="1:20" x14ac:dyDescent="0.45">
      <c r="A36" s="7">
        <v>8.25</v>
      </c>
      <c r="B36" s="7">
        <v>8076</v>
      </c>
      <c r="C36" s="7">
        <v>498</v>
      </c>
      <c r="D36" s="7">
        <f t="shared" si="0"/>
        <v>8574</v>
      </c>
      <c r="E36" s="7">
        <f>SUM(B$3:B36)</f>
        <v>641988</v>
      </c>
      <c r="F36" s="7">
        <f>SUM(C$3:C36)</f>
        <v>249019</v>
      </c>
      <c r="G36" s="7">
        <f>SUM(D$3:D36)</f>
        <v>891007</v>
      </c>
      <c r="H36" s="9">
        <f t="shared" si="1"/>
        <v>0.98130892549249793</v>
      </c>
      <c r="I36" s="9">
        <f t="shared" si="2"/>
        <v>0.99830021287428394</v>
      </c>
      <c r="J36" s="9">
        <f t="shared" si="6"/>
        <v>0.98599914348222062</v>
      </c>
      <c r="K36" s="9">
        <f>SUM(B36:B$43)/SUM(B$2:B$43)</f>
        <v>3.1035621262702227E-2</v>
      </c>
      <c r="L36" s="9">
        <f>SUM(C36:C$43)/SUM(C$2:C$43)</f>
        <v>3.6962352120524528E-3</v>
      </c>
      <c r="M36" s="9">
        <f>SUM(D36:D$43)/SUM(D$2:D$43)</f>
        <v>2.3488948818082927E-2</v>
      </c>
      <c r="N36" s="8">
        <f t="shared" si="3"/>
        <v>59927.736686014752</v>
      </c>
      <c r="O36" s="8">
        <f t="shared" si="4"/>
        <v>4425.8263744919241</v>
      </c>
      <c r="P36" s="8">
        <f t="shared" si="5"/>
        <v>66981.248824233218</v>
      </c>
      <c r="Q36" s="19">
        <v>3.1739651835667397E-2</v>
      </c>
      <c r="R36" s="60">
        <f t="shared" si="7"/>
        <v>7.9350533595752091E-3</v>
      </c>
      <c r="S36" s="60">
        <f>SUM(R$3:R36)</f>
        <v>0.99138938062916804</v>
      </c>
      <c r="T36" s="61">
        <f t="shared" si="8"/>
        <v>7170.5823838603737</v>
      </c>
    </row>
    <row r="37" spans="1:20" x14ac:dyDescent="0.45">
      <c r="A37" s="7">
        <v>8.5</v>
      </c>
      <c r="B37" s="7">
        <v>6953</v>
      </c>
      <c r="C37" s="7">
        <v>312</v>
      </c>
      <c r="D37" s="7">
        <f t="shared" si="0"/>
        <v>7265</v>
      </c>
      <c r="E37" s="7">
        <f>SUM(B$3:B37)</f>
        <v>648941</v>
      </c>
      <c r="F37" s="7">
        <f>SUM(C$3:C37)</f>
        <v>249331</v>
      </c>
      <c r="G37" s="7">
        <f>SUM(D$3:D37)</f>
        <v>898272</v>
      </c>
      <c r="H37" s="9">
        <f t="shared" si="1"/>
        <v>0.99193691380216931</v>
      </c>
      <c r="I37" s="9">
        <f t="shared" si="2"/>
        <v>0.99955099962716931</v>
      </c>
      <c r="J37" s="9">
        <f t="shared" si="6"/>
        <v>0.9940386805199749</v>
      </c>
      <c r="K37" s="9">
        <f>SUM(B37:B$43)/SUM(B$2:B$43)</f>
        <v>1.8691074507502108E-2</v>
      </c>
      <c r="L37" s="9">
        <f>SUM(C37:C$43)/SUM(C$2:C$43)</f>
        <v>1.6997871257160954E-3</v>
      </c>
      <c r="M37" s="9">
        <f>SUM(D37:D$43)/SUM(D$2:D$43)</f>
        <v>1.4000856517779384E-2</v>
      </c>
      <c r="N37" s="8">
        <f t="shared" si="3"/>
        <v>61499.283723822628</v>
      </c>
      <c r="O37" s="8">
        <f t="shared" si="4"/>
        <v>3257.3648784327256</v>
      </c>
      <c r="P37" s="8">
        <f t="shared" si="5"/>
        <v>67362.135332962163</v>
      </c>
      <c r="Q37" s="19">
        <v>1.7528300493568499E-2</v>
      </c>
      <c r="R37" s="60">
        <f t="shared" si="7"/>
        <v>4.3821526599997088E-3</v>
      </c>
      <c r="S37" s="60">
        <f>SUM(R$3:R37)</f>
        <v>0.99577153328916779</v>
      </c>
      <c r="T37" s="61">
        <f t="shared" si="8"/>
        <v>3959.9716905826767</v>
      </c>
    </row>
    <row r="38" spans="1:20" x14ac:dyDescent="0.45">
      <c r="A38" s="7">
        <v>8.75</v>
      </c>
      <c r="B38" s="7">
        <v>3012</v>
      </c>
      <c r="C38" s="7">
        <v>79</v>
      </c>
      <c r="D38" s="7">
        <f t="shared" si="0"/>
        <v>3091</v>
      </c>
      <c r="E38" s="7">
        <f>SUM(B$3:B38)</f>
        <v>651953</v>
      </c>
      <c r="F38" s="7">
        <f>SUM(C$3:C38)</f>
        <v>249410</v>
      </c>
      <c r="G38" s="7">
        <f>SUM(D$3:D38)</f>
        <v>901363</v>
      </c>
      <c r="H38" s="9">
        <f t="shared" si="1"/>
        <v>0.99654089780745192</v>
      </c>
      <c r="I38" s="9">
        <f t="shared" si="2"/>
        <v>0.99986770524729096</v>
      </c>
      <c r="J38" s="9">
        <f t="shared" si="6"/>
        <v>0.99745921857691899</v>
      </c>
      <c r="K38" s="9">
        <f>SUM(B38:B$43)/SUM(B$2:B$43)</f>
        <v>8.0630861978306864E-3</v>
      </c>
      <c r="L38" s="9">
        <f>SUM(C38:C$43)/SUM(C$2:C$43)</f>
        <v>4.4900037283066675E-4</v>
      </c>
      <c r="M38" s="9">
        <f>SUM(D38:D$43)/SUM(D$2:D$43)</f>
        <v>5.9613194800250983E-3</v>
      </c>
      <c r="N38" s="8">
        <f t="shared" si="3"/>
        <v>31308.315434914395</v>
      </c>
      <c r="O38" s="8">
        <f t="shared" si="4"/>
        <v>957.34906044771151</v>
      </c>
      <c r="P38" s="8">
        <f t="shared" si="5"/>
        <v>33559.466526521093</v>
      </c>
      <c r="Q38" s="19">
        <v>9.0935625015910494E-3</v>
      </c>
      <c r="R38" s="60">
        <f t="shared" si="7"/>
        <v>2.2734308508598651E-3</v>
      </c>
      <c r="S38" s="60">
        <f>SUM(R$3:R38)</f>
        <v>0.99804496414002764</v>
      </c>
      <c r="T38" s="61">
        <f t="shared" si="8"/>
        <v>2054.4062492571747</v>
      </c>
    </row>
    <row r="39" spans="1:20" x14ac:dyDescent="0.45">
      <c r="A39" s="7">
        <v>9</v>
      </c>
      <c r="B39" s="7">
        <v>1672</v>
      </c>
      <c r="C39" s="7">
        <v>32</v>
      </c>
      <c r="D39" s="7">
        <f t="shared" si="0"/>
        <v>1704</v>
      </c>
      <c r="E39" s="7">
        <f>SUM(B$3:B39)</f>
        <v>653625</v>
      </c>
      <c r="F39" s="7">
        <f>SUM(C$3:C39)</f>
        <v>249442</v>
      </c>
      <c r="G39" s="7">
        <f>SUM(D$3:D39)</f>
        <v>903067</v>
      </c>
      <c r="H39" s="9">
        <f t="shared" si="1"/>
        <v>0.99909662863641369</v>
      </c>
      <c r="I39" s="9">
        <f t="shared" si="2"/>
        <v>0.99999599106809978</v>
      </c>
      <c r="J39" s="9">
        <f t="shared" si="6"/>
        <v>0.99934488562610457</v>
      </c>
      <c r="K39" s="9">
        <f>SUM(B39:B$43)/SUM(B$2:B$43)</f>
        <v>3.4591021925480269E-3</v>
      </c>
      <c r="L39" s="9">
        <f>SUM(C39:C$43)/SUM(C$2:C$43)</f>
        <v>1.3229475270903573E-4</v>
      </c>
      <c r="M39" s="9">
        <f>SUM(D39:D$43)/SUM(D$2:D$43)</f>
        <v>2.5407814230810517E-3</v>
      </c>
      <c r="N39" s="8">
        <f t="shared" si="3"/>
        <v>20179.458718024613</v>
      </c>
      <c r="O39" s="8">
        <f t="shared" si="4"/>
        <v>445.48521690773993</v>
      </c>
      <c r="P39" s="8">
        <f t="shared" si="5"/>
        <v>21414.449177239509</v>
      </c>
      <c r="Q39" s="19">
        <v>4.4318484119379997E-3</v>
      </c>
      <c r="R39" s="60">
        <f t="shared" si="7"/>
        <v>1.1079817073090215E-3</v>
      </c>
      <c r="S39" s="60">
        <f>SUM(R$3:R39)</f>
        <v>0.9991529458473366</v>
      </c>
      <c r="T39" s="61">
        <f t="shared" si="8"/>
        <v>1001.2376416451631</v>
      </c>
    </row>
    <row r="40" spans="1:20" x14ac:dyDescent="0.45">
      <c r="A40" s="7">
        <v>9.25</v>
      </c>
      <c r="B40" s="7">
        <v>417</v>
      </c>
      <c r="C40" s="6">
        <v>1</v>
      </c>
      <c r="D40" s="7">
        <f t="shared" si="0"/>
        <v>418</v>
      </c>
      <c r="E40" s="7">
        <f>SUM(B$3:B40)</f>
        <v>654042</v>
      </c>
      <c r="F40" s="7">
        <f>SUM(C$3:C40)</f>
        <v>249443</v>
      </c>
      <c r="G40" s="7">
        <f>SUM(D$3:D40)</f>
        <v>903485</v>
      </c>
      <c r="H40" s="9">
        <f t="shared" si="1"/>
        <v>0.99973403279650752</v>
      </c>
      <c r="I40" s="9">
        <f t="shared" si="2"/>
        <v>1</v>
      </c>
      <c r="J40" s="9">
        <f t="shared" si="6"/>
        <v>0.99980744949145639</v>
      </c>
      <c r="K40" s="9">
        <f>SUM(B40:B$43)/SUM(B$2:B$43)</f>
        <v>9.0337136358633848E-4</v>
      </c>
      <c r="L40" s="9">
        <f>SUM(C40:C$43)/SUM(C$2:C$43)</f>
        <v>4.0089319002738101E-6</v>
      </c>
      <c r="M40" s="9">
        <f>SUM(D40:D$43)/SUM(D$2:D$43)</f>
        <v>6.5511437389546281E-4</v>
      </c>
      <c r="N40" s="8">
        <f t="shared" si="3"/>
        <v>5783.1984761422445</v>
      </c>
      <c r="O40" s="8">
        <f t="shared" si="4"/>
        <v>15.849483519420941</v>
      </c>
      <c r="P40" s="8">
        <f t="shared" si="5"/>
        <v>6020.1091014550293</v>
      </c>
      <c r="Q40" s="19">
        <v>2.0290480572997599E-3</v>
      </c>
      <c r="R40" s="60">
        <f t="shared" si="7"/>
        <v>5.0727098983874091E-4</v>
      </c>
      <c r="S40" s="60">
        <f>SUM(R$3:R40)</f>
        <v>0.99966021683717532</v>
      </c>
      <c r="T40" s="61">
        <f t="shared" si="8"/>
        <v>458.39999540668674</v>
      </c>
    </row>
    <row r="41" spans="1:20" x14ac:dyDescent="0.45">
      <c r="A41" s="7">
        <v>9.5</v>
      </c>
      <c r="B41" s="7">
        <v>167</v>
      </c>
      <c r="C41" s="6">
        <v>0</v>
      </c>
      <c r="D41" s="7">
        <f t="shared" si="0"/>
        <v>167</v>
      </c>
      <c r="E41" s="7">
        <f>SUM(B$3:B41)</f>
        <v>654209</v>
      </c>
      <c r="F41" s="7">
        <f>SUM(C$3:C41)</f>
        <v>249443</v>
      </c>
      <c r="G41" s="7">
        <f>SUM(D$3:D41)</f>
        <v>903652</v>
      </c>
      <c r="H41" s="9">
        <f t="shared" si="1"/>
        <v>0.99998930016997445</v>
      </c>
      <c r="I41" s="9">
        <f t="shared" si="2"/>
        <v>1</v>
      </c>
      <c r="J41" s="9">
        <f t="shared" si="6"/>
        <v>0.99999225371517353</v>
      </c>
      <c r="K41" s="9">
        <f>SUM(B41:B$43)/SUM(B$2:B$43)</f>
        <v>2.659672034924245E-4</v>
      </c>
      <c r="L41" s="9">
        <f>SUM(C41:C$43)/SUM(C$2:C$43)</f>
        <v>0</v>
      </c>
      <c r="M41" s="9">
        <f>SUM(D41:D$43)/SUM(D$2:D$43)</f>
        <v>1.9255050854359885E-4</v>
      </c>
      <c r="N41" s="8">
        <f t="shared" si="3"/>
        <v>2637.449152553796</v>
      </c>
      <c r="O41" s="8">
        <f t="shared" si="4"/>
        <v>0</v>
      </c>
      <c r="P41" s="8">
        <f t="shared" si="5"/>
        <v>2732.4848545209252</v>
      </c>
      <c r="Q41" s="19">
        <v>8.7268269504576005E-4</v>
      </c>
      <c r="R41" s="60">
        <f t="shared" si="7"/>
        <v>2.1817453408182281E-4</v>
      </c>
      <c r="S41" s="60">
        <f>SUM(R$3:R41)</f>
        <v>0.99987839137125711</v>
      </c>
      <c r="T41" s="61">
        <f t="shared" si="8"/>
        <v>197.15538129384592</v>
      </c>
    </row>
    <row r="42" spans="1:20" x14ac:dyDescent="0.45">
      <c r="A42" s="7">
        <v>9.75</v>
      </c>
      <c r="B42" s="7">
        <v>7</v>
      </c>
      <c r="C42" s="6">
        <v>0</v>
      </c>
      <c r="D42" s="7">
        <f t="shared" si="0"/>
        <v>7</v>
      </c>
      <c r="E42" s="7">
        <f>SUM(B$3:B42)</f>
        <v>654216</v>
      </c>
      <c r="F42" s="7">
        <f>SUM(C$3:C42)</f>
        <v>249443</v>
      </c>
      <c r="G42" s="7">
        <f>SUM(D$3:D42)</f>
        <v>903659</v>
      </c>
      <c r="H42" s="9">
        <f t="shared" si="1"/>
        <v>1</v>
      </c>
      <c r="I42" s="9">
        <f t="shared" si="2"/>
        <v>1</v>
      </c>
      <c r="J42" s="9">
        <f t="shared" si="6"/>
        <v>1</v>
      </c>
      <c r="K42" s="9">
        <f>SUM(B42:B$43)/SUM(B$2:B$43)</f>
        <v>1.0699830025557309E-5</v>
      </c>
      <c r="L42" s="9">
        <f>SUM(C42:C$43)/SUM(C$2:C$43)</f>
        <v>0</v>
      </c>
      <c r="M42" s="9">
        <f>SUM(D42:D$43)/SUM(D$2:D$43)</f>
        <v>7.7462848264666199E-6</v>
      </c>
      <c r="N42" s="8">
        <f t="shared" si="3"/>
        <v>124.89845142806156</v>
      </c>
      <c r="O42" s="8">
        <f t="shared" si="4"/>
        <v>0</v>
      </c>
      <c r="P42" s="8">
        <f t="shared" si="5"/>
        <v>129.13036241949868</v>
      </c>
      <c r="Q42" s="19">
        <v>3.5259568236744497E-4</v>
      </c>
      <c r="R42" s="60">
        <f t="shared" si="7"/>
        <v>8.8150480302288936E-5</v>
      </c>
      <c r="S42" s="60">
        <f>SUM(R$3:R42)</f>
        <v>0.99996654185155942</v>
      </c>
      <c r="T42" s="61">
        <f t="shared" si="8"/>
        <v>79.657974879486119</v>
      </c>
    </row>
    <row r="43" spans="1:20" x14ac:dyDescent="0.45">
      <c r="A43" s="7">
        <v>10</v>
      </c>
      <c r="B43" s="7">
        <v>0</v>
      </c>
      <c r="C43" s="6">
        <v>0</v>
      </c>
      <c r="D43" s="7">
        <f t="shared" si="0"/>
        <v>0</v>
      </c>
      <c r="E43" s="7">
        <f>SUM(B$3:B43)</f>
        <v>654216</v>
      </c>
      <c r="F43" s="7">
        <f>SUM(C$3:C43)</f>
        <v>249443</v>
      </c>
      <c r="G43" s="7">
        <f>SUM(D$3:D43)</f>
        <v>903659</v>
      </c>
      <c r="H43" s="9">
        <f t="shared" si="1"/>
        <v>1</v>
      </c>
      <c r="I43" s="9">
        <f t="shared" si="2"/>
        <v>1</v>
      </c>
      <c r="J43" s="9">
        <f t="shared" si="6"/>
        <v>1</v>
      </c>
      <c r="K43" s="9">
        <f>SUM(B43:B$43)/SUM(B$2:B$43)</f>
        <v>0</v>
      </c>
      <c r="L43" s="9">
        <f>SUM(C43:C$43)/SUM(C$2:C$43)</f>
        <v>0</v>
      </c>
      <c r="M43" s="9">
        <f>SUM(D43:D$43)/SUM(D$2:D$43)</f>
        <v>0</v>
      </c>
      <c r="N43" s="8">
        <f t="shared" si="3"/>
        <v>0</v>
      </c>
      <c r="O43" s="8">
        <f t="shared" si="4"/>
        <v>0</v>
      </c>
      <c r="P43" s="8">
        <f t="shared" si="5"/>
        <v>0</v>
      </c>
      <c r="Q43" s="19">
        <v>1.3383022576488499E-4</v>
      </c>
      <c r="R43" s="60">
        <f t="shared" si="7"/>
        <v>3.3458148440525561E-5</v>
      </c>
      <c r="S43" s="60">
        <f>SUM(R$3:R43)</f>
        <v>1</v>
      </c>
      <c r="T43" s="61">
        <f t="shared" si="8"/>
        <v>30.234756961616888</v>
      </c>
    </row>
    <row r="44" spans="1:20" x14ac:dyDescent="0.45">
      <c r="H44"/>
    </row>
    <row r="48" spans="1:20" x14ac:dyDescent="0.45">
      <c r="K48" s="38"/>
      <c r="L48" s="38"/>
      <c r="M48" s="38"/>
    </row>
    <row r="49" spans="11:13" x14ac:dyDescent="0.45">
      <c r="K49" s="38"/>
      <c r="L49" s="38"/>
      <c r="M49" s="38"/>
    </row>
    <row r="50" spans="11:13" x14ac:dyDescent="0.45">
      <c r="K50" s="38"/>
      <c r="L50" s="38"/>
      <c r="M50" s="38"/>
    </row>
    <row r="51" spans="11:13" x14ac:dyDescent="0.45">
      <c r="K51" s="38"/>
      <c r="L51" s="38"/>
      <c r="M51" s="38"/>
    </row>
    <row r="52" spans="11:13" x14ac:dyDescent="0.45">
      <c r="K52" s="38"/>
      <c r="L52" s="38"/>
      <c r="M52" s="38"/>
    </row>
    <row r="53" spans="11:13" x14ac:dyDescent="0.45">
      <c r="K53" s="38"/>
      <c r="L53" s="38"/>
      <c r="M53" s="38"/>
    </row>
    <row r="54" spans="11:13" x14ac:dyDescent="0.45">
      <c r="K54" s="38"/>
      <c r="L54" s="38"/>
      <c r="M54" s="38"/>
    </row>
  </sheetData>
  <mergeCells count="6">
    <mergeCell ref="Q1:T2"/>
    <mergeCell ref="N1:P1"/>
    <mergeCell ref="K1:M1"/>
    <mergeCell ref="B1:D1"/>
    <mergeCell ref="E1:G1"/>
    <mergeCell ref="H1:J1"/>
  </mergeCells>
  <conditionalFormatting sqref="B44:D104857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{D038A701-245D-426D-A817-C9BE6E612451}</x14:id>
        </ext>
      </extLst>
    </cfRule>
  </conditionalFormatting>
  <conditionalFormatting sqref="E44:G1048576 H45:I1048576 H44:M44">
    <cfRule type="dataBar" priority="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{98E316DE-BCE8-4D36-8FB2-C4AEA837D280}</x14:id>
        </ext>
      </extLst>
    </cfRule>
  </conditionalFormatting>
  <conditionalFormatting sqref="K55:M1048576 K45:M47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{2E21C34D-53D8-42E2-BA63-E47412DC4257}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38A701-245D-426D-A817-C9BE6E6124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B44:D1048576</xm:sqref>
        </x14:conditionalFormatting>
        <x14:conditionalFormatting xmlns:xm="http://schemas.microsoft.com/office/excel/2006/main">
          <x14:cfRule type="dataBar" id="{98E316DE-BCE8-4D36-8FB2-C4AEA837D2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E44:G1048576 H45:I1048576 H44:M44</xm:sqref>
        </x14:conditionalFormatting>
        <x14:conditionalFormatting xmlns:xm="http://schemas.microsoft.com/office/excel/2006/main">
          <x14:cfRule type="dataBar" id="{2E21C34D-53D8-42E2-BA63-E47412DC42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K55:M1048576 K45:M47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AB452-4C62-4322-BC29-60DFECD19028}">
  <dimension ref="A1:AC54"/>
  <sheetViews>
    <sheetView topLeftCell="H1" zoomScale="85" zoomScaleNormal="85" workbookViewId="0">
      <selection activeCell="N23" sqref="A1:T43"/>
    </sheetView>
  </sheetViews>
  <sheetFormatPr defaultRowHeight="14.25" x14ac:dyDescent="0.45"/>
  <cols>
    <col min="4" max="4" width="9.265625" bestFit="1" customWidth="1"/>
    <col min="7" max="7" width="9.265625" customWidth="1"/>
    <col min="8" max="8" width="9.06640625" style="10"/>
    <col min="10" max="10" width="10.73046875" bestFit="1" customWidth="1"/>
    <col min="11" max="13" width="10.73046875" customWidth="1"/>
    <col min="14" max="16" width="10.06640625" customWidth="1"/>
    <col min="18" max="18" width="9.06640625" style="32"/>
    <col min="20" max="20" width="11.59765625" bestFit="1" customWidth="1"/>
    <col min="22" max="23" width="14.46484375" customWidth="1"/>
    <col min="24" max="25" width="9.53125" customWidth="1"/>
  </cols>
  <sheetData>
    <row r="1" spans="1:29" x14ac:dyDescent="0.45">
      <c r="A1" s="50" t="s">
        <v>5</v>
      </c>
      <c r="B1" s="66" t="s">
        <v>4</v>
      </c>
      <c r="C1" s="66"/>
      <c r="D1" s="66"/>
      <c r="E1" s="66" t="s">
        <v>21</v>
      </c>
      <c r="F1" s="66"/>
      <c r="G1" s="66"/>
      <c r="H1" s="66" t="s">
        <v>22</v>
      </c>
      <c r="I1" s="66"/>
      <c r="J1" s="66"/>
      <c r="K1" s="67" t="s">
        <v>40</v>
      </c>
      <c r="L1" s="67"/>
      <c r="M1" s="67"/>
      <c r="N1" s="66" t="s">
        <v>7</v>
      </c>
      <c r="O1" s="66"/>
      <c r="P1" s="66"/>
      <c r="Q1" s="65" t="s">
        <v>32</v>
      </c>
      <c r="R1" s="65"/>
      <c r="S1" s="65"/>
      <c r="T1" s="65"/>
      <c r="U1" s="4"/>
      <c r="V1" s="15"/>
      <c r="W1" s="15"/>
      <c r="X1" s="6" t="s">
        <v>0</v>
      </c>
      <c r="Y1" s="6" t="s">
        <v>1</v>
      </c>
      <c r="Z1" s="6" t="s">
        <v>2</v>
      </c>
    </row>
    <row r="2" spans="1:29" x14ac:dyDescent="0.45">
      <c r="A2" s="50" t="s">
        <v>3</v>
      </c>
      <c r="B2" s="51" t="s">
        <v>0</v>
      </c>
      <c r="C2" s="51" t="s">
        <v>1</v>
      </c>
      <c r="D2" s="51" t="s">
        <v>2</v>
      </c>
      <c r="E2" s="51" t="s">
        <v>0</v>
      </c>
      <c r="F2" s="51" t="s">
        <v>1</v>
      </c>
      <c r="G2" s="51" t="s">
        <v>2</v>
      </c>
      <c r="H2" s="50" t="s">
        <v>0</v>
      </c>
      <c r="I2" s="50" t="s">
        <v>1</v>
      </c>
      <c r="J2" s="50" t="s">
        <v>2</v>
      </c>
      <c r="K2" s="50" t="s">
        <v>0</v>
      </c>
      <c r="L2" s="50" t="s">
        <v>1</v>
      </c>
      <c r="M2" s="50" t="s">
        <v>2</v>
      </c>
      <c r="N2" s="50" t="s">
        <v>0</v>
      </c>
      <c r="O2" s="50" t="s">
        <v>1</v>
      </c>
      <c r="P2" s="50" t="s">
        <v>2</v>
      </c>
      <c r="Q2" s="65"/>
      <c r="R2" s="65"/>
      <c r="S2" s="65"/>
      <c r="T2" s="65"/>
      <c r="V2" s="15" t="s">
        <v>14</v>
      </c>
      <c r="W2" s="15" t="s">
        <v>8</v>
      </c>
      <c r="X2" s="22">
        <f>SUMPRODUCT($A$3:$A$43,B3:B43)/SUM(B3:B43)</f>
        <v>5.5797496732909737</v>
      </c>
      <c r="Y2" s="22">
        <f>SUMPRODUCT($A$3:$A$43,C3:C43)/SUM(C3:C43)</f>
        <v>4.0026067007703219</v>
      </c>
      <c r="Z2" s="22">
        <f>SUMPRODUCT($A$3:$A$43,D3:D43)/SUM(D3:D43)</f>
        <v>4.8649352361288036</v>
      </c>
      <c r="AA2" s="2">
        <f>X2+X6</f>
        <v>6.9764252250871062</v>
      </c>
      <c r="AB2" s="2">
        <f t="shared" ref="AB2:AC2" si="0">Y2+Y6</f>
        <v>5.2368697976074587</v>
      </c>
      <c r="AC2" s="2">
        <f t="shared" si="0"/>
        <v>6.405532280642154</v>
      </c>
    </row>
    <row r="3" spans="1:29" x14ac:dyDescent="0.45">
      <c r="A3" s="7">
        <v>0</v>
      </c>
      <c r="B3" s="7">
        <v>583</v>
      </c>
      <c r="C3" s="7">
        <v>131</v>
      </c>
      <c r="D3" s="7">
        <f t="shared" ref="D3:D43" si="1">B3+C3</f>
        <v>714</v>
      </c>
      <c r="E3" s="7">
        <f>SUM(B$3:B3)</f>
        <v>583</v>
      </c>
      <c r="F3" s="7">
        <f>SUM(C$3:C3)</f>
        <v>131</v>
      </c>
      <c r="G3" s="7">
        <f>SUM(D$3:D3)</f>
        <v>714</v>
      </c>
      <c r="H3" s="9">
        <f t="shared" ref="H3:H43" si="2">E3/$E$43</f>
        <v>2.6271912036411158E-3</v>
      </c>
      <c r="I3" s="9">
        <f t="shared" ref="I3:I43" si="3">F3/$F$43</f>
        <v>7.1215391222567129E-4</v>
      </c>
      <c r="J3" s="9">
        <f>G3/$G$43</f>
        <v>1.7592316543430108E-3</v>
      </c>
      <c r="K3" s="9">
        <f>SUM(B3:B$43)/SUM(B$2:B$43)</f>
        <v>1</v>
      </c>
      <c r="L3" s="9">
        <f>SUM(C3:C$43)/SUM(C$2:C$43)</f>
        <v>1</v>
      </c>
      <c r="M3" s="9">
        <f>SUM(D3:D$43)/SUM(D$2:D$43)</f>
        <v>1</v>
      </c>
      <c r="N3" s="8">
        <f>($A3-X$2)^2*B3</f>
        <v>18150.892540872395</v>
      </c>
      <c r="O3" s="8">
        <f>($A3-Y$2)^2*C3</f>
        <v>2098.7327125377442</v>
      </c>
      <c r="P3" s="8">
        <f>($A3-Z$2)^2*D3</f>
        <v>16898.662724133519</v>
      </c>
      <c r="Q3" s="59">
        <v>6.0758828498232803E-9</v>
      </c>
      <c r="R3" s="60">
        <f>Q3/SUM($Q$3:$Q$43)</f>
        <v>1.5189975891826554E-9</v>
      </c>
      <c r="S3" s="60">
        <f>SUM(R$3:R3)</f>
        <v>1.5189975891826554E-9</v>
      </c>
      <c r="T3" s="61">
        <f>R3*$G$43</f>
        <v>6.1649884254808332E-4</v>
      </c>
      <c r="V3" s="15" t="s">
        <v>10</v>
      </c>
      <c r="W3" s="15" t="s">
        <v>10</v>
      </c>
      <c r="X3" s="6">
        <f>INDEX($A$3:$A$43,MATCH(MAX(B3:B43),B3:B43,0),1)</f>
        <v>5.75</v>
      </c>
      <c r="Y3" s="6">
        <f>INDEX($A$3:$A$43,MATCH(MAX(C3:C43),C3:C43,0),1)</f>
        <v>3.75</v>
      </c>
      <c r="Z3" s="6">
        <f>INDEX($A$3:$A$43,MATCH(MAX(D3:D43),D3:D43,0),1)</f>
        <v>5</v>
      </c>
      <c r="AA3" s="2">
        <f t="shared" ref="AA3" si="4">X2-X6</f>
        <v>4.1830741214948413</v>
      </c>
      <c r="AB3" s="2">
        <f t="shared" ref="AB3" si="5">Y2-Y6</f>
        <v>2.768343603933185</v>
      </c>
      <c r="AC3" s="2">
        <f t="shared" ref="AC3" si="6">Z2-Z6</f>
        <v>3.3243381916154533</v>
      </c>
    </row>
    <row r="4" spans="1:29" x14ac:dyDescent="0.45">
      <c r="A4" s="7">
        <v>0.25</v>
      </c>
      <c r="B4" s="7">
        <v>0</v>
      </c>
      <c r="C4" s="7">
        <v>3</v>
      </c>
      <c r="D4" s="7">
        <f t="shared" si="1"/>
        <v>3</v>
      </c>
      <c r="E4" s="7">
        <f>SUM(B$3:B4)</f>
        <v>583</v>
      </c>
      <c r="F4" s="7">
        <f>SUM(C$3:C4)</f>
        <v>134</v>
      </c>
      <c r="G4" s="7">
        <f>SUM(D$3:D4)</f>
        <v>717</v>
      </c>
      <c r="H4" s="9">
        <f t="shared" si="2"/>
        <v>2.6271912036411158E-3</v>
      </c>
      <c r="I4" s="9">
        <f t="shared" si="3"/>
        <v>7.2846278044457976E-4</v>
      </c>
      <c r="J4" s="9">
        <f t="shared" ref="J4:J43" si="7">G4/$G$43</f>
        <v>1.7666233839831074E-3</v>
      </c>
      <c r="K4" s="9">
        <f>SUM(B4:B$43)/SUM(B$2:B$43)</f>
        <v>0.99737280879635892</v>
      </c>
      <c r="L4" s="9">
        <f>SUM(C4:C$43)/SUM(C$2:C$43)</f>
        <v>0.99928784608777432</v>
      </c>
      <c r="M4" s="9">
        <f>SUM(D4:D$43)/SUM(D$2:D$43)</f>
        <v>0.998240768345657</v>
      </c>
      <c r="N4" s="8">
        <f t="shared" ref="N4:N43" si="8">($A4-X$2)^2*B4</f>
        <v>0</v>
      </c>
      <c r="O4" s="8">
        <f t="shared" ref="O4:O43" si="9">($A4-Y$2)^2*C4</f>
        <v>42.246171151998958</v>
      </c>
      <c r="P4" s="8">
        <f t="shared" ref="P4:P43" si="10">($A4-Z$2)^2*D4</f>
        <v>63.892881700989648</v>
      </c>
      <c r="Q4" s="59">
        <v>2.6392432035705699E-8</v>
      </c>
      <c r="R4" s="60">
        <f t="shared" ref="R4:R43" si="11">Q4/SUM($Q$3:$Q$43)</f>
        <v>6.5982247561060325E-9</v>
      </c>
      <c r="S4" s="60">
        <f>SUM(R$3:R4)</f>
        <v>8.1172223452886883E-9</v>
      </c>
      <c r="T4" s="61">
        <f t="shared" ref="T4:T43" si="12">R4*$G$43</f>
        <v>2.6779489012884383E-3</v>
      </c>
      <c r="V4" s="15" t="s">
        <v>15</v>
      </c>
      <c r="W4" s="15" t="s">
        <v>11</v>
      </c>
      <c r="X4" s="24">
        <f>IF(MOD(SUM(B$3:B$43),2)=0,
    AVERAGE(
        INDEX(A3:A43, MATCH(SUM(B$3:B43)/2, E3:E43, 1)),
        INDEX(A3:A43, MATCH(SUM(B3:B43)/2+1, E3:E43, 1))
    ),
    INDEX(A3:A43, MATCH((SUM(B3:B43)+1)/2, E3:E43, 1))
)</f>
        <v>5.5</v>
      </c>
      <c r="Y4" s="24">
        <f>IF(MOD(SUM(C$3:C$43),2)=0,
    AVERAGE(
        INDEX($A$3:$A$43, MATCH(SUM(C$3:C43)/2, F3:F43, 1)),
        INDEX($A$3:$A$43, MATCH(SUM(C3:C43)/2+1, F3:F43, 1))
    ),
    INDEX($A$3:$A$43, MATCH((SUM(C3:C43)+1)/2, F3:F43, 1))
)</f>
        <v>3.75</v>
      </c>
      <c r="Z4" s="24">
        <f>IF(MOD(SUM(D$3:D$43),2)=0,
    AVERAGE(
        INDEX($A$3:$A$43, MATCH(SUM(D$3:D43)/2, G3:G43, 1)),
        INDEX($A$3:$A$43, MATCH(SUM(D3:D43)/2+1, G3:G43, 1))
    ),
    INDEX($A$3:$A$43, MATCH((SUM(D3:D43)+1)/2, G3:G43, 1))
)</f>
        <v>4.5</v>
      </c>
    </row>
    <row r="5" spans="1:29" x14ac:dyDescent="0.45">
      <c r="A5" s="7">
        <v>0.5</v>
      </c>
      <c r="B5" s="7">
        <v>2</v>
      </c>
      <c r="C5" s="7">
        <v>7</v>
      </c>
      <c r="D5" s="7">
        <f t="shared" si="1"/>
        <v>9</v>
      </c>
      <c r="E5" s="7">
        <f>SUM(B$3:B5)</f>
        <v>585</v>
      </c>
      <c r="F5" s="7">
        <f>SUM(C$3:C5)</f>
        <v>141</v>
      </c>
      <c r="G5" s="7">
        <f>SUM(D$3:D5)</f>
        <v>726</v>
      </c>
      <c r="H5" s="9">
        <f t="shared" si="2"/>
        <v>2.6362038664323375E-3</v>
      </c>
      <c r="I5" s="9">
        <f t="shared" si="3"/>
        <v>7.6651680628869962E-4</v>
      </c>
      <c r="J5" s="9">
        <f t="shared" si="7"/>
        <v>1.7887985729033975E-3</v>
      </c>
      <c r="K5" s="9">
        <f>SUM(B5:B$43)/SUM(B$2:B$43)</f>
        <v>0.99737280879635892</v>
      </c>
      <c r="L5" s="9">
        <f>SUM(C5:C$43)/SUM(C$2:C$43)</f>
        <v>0.99927153721955542</v>
      </c>
      <c r="M5" s="9">
        <f>SUM(D5:D$43)/SUM(D$2:D$43)</f>
        <v>0.99823337661601685</v>
      </c>
      <c r="N5" s="8">
        <f t="shared" si="8"/>
        <v>51.607713486599508</v>
      </c>
      <c r="O5" s="8">
        <f t="shared" si="9"/>
        <v>85.877775901968107</v>
      </c>
      <c r="P5" s="8">
        <f t="shared" si="10"/>
        <v>171.47393654038933</v>
      </c>
      <c r="Q5" s="59">
        <v>1.0769760042543201E-7</v>
      </c>
      <c r="R5" s="60">
        <f t="shared" si="11"/>
        <v>2.6924876507740154E-8</v>
      </c>
      <c r="S5" s="60">
        <f>SUM(R$3:R5)</f>
        <v>3.5042098853028844E-8</v>
      </c>
      <c r="T5" s="61">
        <f t="shared" si="12"/>
        <v>1.0927703454554911E-2</v>
      </c>
      <c r="V5" s="15" t="s">
        <v>6</v>
      </c>
      <c r="W5" s="15" t="s">
        <v>9</v>
      </c>
      <c r="X5" s="22">
        <f>SUM(N$3:N$43)/((SUM(B$3:B$43)-1))</f>
        <v>1.9507025969850313</v>
      </c>
      <c r="Y5" s="22">
        <f>SUM(O$3:O$43)/((SUM(C$3:C$43)-1))</f>
        <v>1.5234053922139987</v>
      </c>
      <c r="Z5" s="22">
        <f>SUM(P$3:P$43)/((SUM(D$3:D$43)-1))</f>
        <v>2.3734392535632698</v>
      </c>
    </row>
    <row r="6" spans="1:29" x14ac:dyDescent="0.45">
      <c r="A6" s="7">
        <v>0.75</v>
      </c>
      <c r="B6" s="7">
        <v>9</v>
      </c>
      <c r="C6" s="7">
        <v>88</v>
      </c>
      <c r="D6" s="7">
        <f t="shared" si="1"/>
        <v>97</v>
      </c>
      <c r="E6" s="7">
        <f>SUM(B$3:B6)</f>
        <v>594</v>
      </c>
      <c r="F6" s="7">
        <f>SUM(C$3:C6)</f>
        <v>229</v>
      </c>
      <c r="G6" s="7">
        <f>SUM(D$3:D6)</f>
        <v>823</v>
      </c>
      <c r="H6" s="9">
        <f t="shared" si="2"/>
        <v>2.6767608489928351E-3</v>
      </c>
      <c r="I6" s="9">
        <f t="shared" si="3"/>
        <v>1.2449102740433489E-3</v>
      </c>
      <c r="J6" s="9">
        <f t="shared" si="7"/>
        <v>2.0277978312665235E-3</v>
      </c>
      <c r="K6" s="9">
        <f>SUM(B6:B$43)/SUM(B$2:B$43)</f>
        <v>0.99736379613356763</v>
      </c>
      <c r="L6" s="9">
        <f>SUM(C6:C$43)/SUM(C$2:C$43)</f>
        <v>0.9992334831937113</v>
      </c>
      <c r="M6" s="9">
        <f>SUM(D6:D$43)/SUM(D$2:D$43)</f>
        <v>0.99821120142709663</v>
      </c>
      <c r="N6" s="8">
        <f t="shared" si="8"/>
        <v>209.93833715988839</v>
      </c>
      <c r="O6" s="8">
        <f t="shared" si="9"/>
        <v>930.99163079084781</v>
      </c>
      <c r="P6" s="8">
        <f t="shared" si="10"/>
        <v>1642.4711237608381</v>
      </c>
      <c r="Q6" s="59">
        <v>4.1284709886299899E-7</v>
      </c>
      <c r="R6" s="60">
        <f t="shared" si="11"/>
        <v>1.0321360094890387E-7</v>
      </c>
      <c r="S6" s="60">
        <f>SUM(R$3:R6)</f>
        <v>1.3825569980193272E-7</v>
      </c>
      <c r="T6" s="61">
        <f t="shared" si="12"/>
        <v>4.1890168867521178E-2</v>
      </c>
      <c r="V6" s="15" t="s">
        <v>16</v>
      </c>
      <c r="W6" s="15" t="s">
        <v>12</v>
      </c>
      <c r="X6" s="22">
        <f t="shared" ref="X6:Y6" si="13">SQRT(X5)</f>
        <v>1.3966755517961325</v>
      </c>
      <c r="Y6" s="22">
        <f t="shared" si="13"/>
        <v>1.2342630968371366</v>
      </c>
      <c r="Z6" s="22">
        <f>SQRT(Z5)</f>
        <v>1.5405970445133503</v>
      </c>
    </row>
    <row r="7" spans="1:29" x14ac:dyDescent="0.45">
      <c r="A7" s="7">
        <v>1</v>
      </c>
      <c r="B7" s="7">
        <v>20</v>
      </c>
      <c r="C7" s="7">
        <v>228</v>
      </c>
      <c r="D7" s="7">
        <f t="shared" si="1"/>
        <v>248</v>
      </c>
      <c r="E7" s="7">
        <f>SUM(B$3:B7)</f>
        <v>614</v>
      </c>
      <c r="F7" s="7">
        <f>SUM(C$3:C7)</f>
        <v>457</v>
      </c>
      <c r="G7" s="7">
        <f>SUM(D$3:D7)</f>
        <v>1071</v>
      </c>
      <c r="H7" s="9">
        <f t="shared" si="2"/>
        <v>2.7668874769050515E-3</v>
      </c>
      <c r="I7" s="9">
        <f t="shared" si="3"/>
        <v>2.4843842586803953E-3</v>
      </c>
      <c r="J7" s="9">
        <f t="shared" si="7"/>
        <v>2.6388474815145159E-3</v>
      </c>
      <c r="K7" s="9">
        <f>SUM(B7:B$43)/SUM(B$2:B$43)</f>
        <v>0.99732323915100718</v>
      </c>
      <c r="L7" s="9">
        <f>SUM(C7:C$43)/SUM(C$2:C$43)</f>
        <v>0.99875508972595661</v>
      </c>
      <c r="M7" s="9">
        <f>SUM(D7:D$43)/SUM(D$2:D$43)</f>
        <v>0.9979722021687335</v>
      </c>
      <c r="N7" s="8">
        <f t="shared" si="8"/>
        <v>419.48214140017564</v>
      </c>
      <c r="O7" s="8">
        <f t="shared" si="9"/>
        <v>2055.567515888471</v>
      </c>
      <c r="P7" s="8">
        <f t="shared" si="10"/>
        <v>3704.5556461085625</v>
      </c>
      <c r="Q7" s="59">
        <v>1.4867195147342901E-6</v>
      </c>
      <c r="R7" s="60">
        <f t="shared" si="11"/>
        <v>3.7168645520179477E-7</v>
      </c>
      <c r="S7" s="60">
        <f>SUM(R$3:R7)</f>
        <v>5.0994215500372748E-7</v>
      </c>
      <c r="T7" s="61">
        <f t="shared" si="12"/>
        <v>0.15085229302174522</v>
      </c>
      <c r="V7" s="15" t="s">
        <v>13</v>
      </c>
      <c r="W7" s="15" t="s">
        <v>17</v>
      </c>
      <c r="X7" s="45">
        <f>X6/X2</f>
        <v>0.25031150742867714</v>
      </c>
      <c r="Y7" s="45">
        <f t="shared" ref="Y7:Z7" si="14">Y6/Y2</f>
        <v>0.30836482050549618</v>
      </c>
      <c r="Z7" s="45">
        <f t="shared" si="14"/>
        <v>0.31667370062242728</v>
      </c>
    </row>
    <row r="8" spans="1:29" x14ac:dyDescent="0.45">
      <c r="A8" s="7">
        <v>1.25</v>
      </c>
      <c r="B8" s="7">
        <v>51</v>
      </c>
      <c r="C8" s="7">
        <v>632</v>
      </c>
      <c r="D8" s="7">
        <f t="shared" si="1"/>
        <v>683</v>
      </c>
      <c r="E8" s="7">
        <f>SUM(B$3:B8)</f>
        <v>665</v>
      </c>
      <c r="F8" s="7">
        <f>SUM(C$3:C8)</f>
        <v>1089</v>
      </c>
      <c r="G8" s="7">
        <f>SUM(D$3:D8)</f>
        <v>1754</v>
      </c>
      <c r="H8" s="9">
        <f t="shared" si="2"/>
        <v>2.996710378081204E-3</v>
      </c>
      <c r="I8" s="9">
        <f t="shared" si="3"/>
        <v>5.9201191634637865E-3</v>
      </c>
      <c r="J8" s="9">
        <f t="shared" si="7"/>
        <v>4.3216979295765279E-3</v>
      </c>
      <c r="K8" s="9">
        <f>SUM(B8:B$43)/SUM(B$2:B$43)</f>
        <v>0.99723311252309499</v>
      </c>
      <c r="L8" s="9">
        <f>SUM(C8:C$43)/SUM(C$2:C$43)</f>
        <v>0.99751561574131964</v>
      </c>
      <c r="M8" s="9">
        <f>SUM(D8:D$43)/SUM(D$2:D$43)</f>
        <v>0.99736115251848545</v>
      </c>
      <c r="N8" s="8">
        <f t="shared" si="8"/>
        <v>956.08334390152788</v>
      </c>
      <c r="O8" s="8">
        <f t="shared" si="9"/>
        <v>4788.5651862474269</v>
      </c>
      <c r="P8" s="8">
        <f t="shared" si="10"/>
        <v>8925.2778680400315</v>
      </c>
      <c r="Q8" s="59">
        <v>5.0295072885924403E-6</v>
      </c>
      <c r="R8" s="60">
        <f t="shared" si="11"/>
        <v>1.2573990702224811E-6</v>
      </c>
      <c r="S8" s="60">
        <f>SUM(R$3:R8)</f>
        <v>1.7673412252262086E-6</v>
      </c>
      <c r="T8" s="61">
        <f t="shared" si="12"/>
        <v>0.51032672924142597</v>
      </c>
      <c r="V8" s="15" t="s">
        <v>2</v>
      </c>
      <c r="W8" s="15" t="s">
        <v>41</v>
      </c>
      <c r="X8" s="15">
        <f>SUM(B3:B53)</f>
        <v>221910</v>
      </c>
      <c r="Y8" s="15">
        <f>SUM(C3:C53)</f>
        <v>183949</v>
      </c>
      <c r="Z8" s="15">
        <f>SUM(D3:D53)</f>
        <v>405859</v>
      </c>
      <c r="AA8" s="20">
        <f>X8/Z8</f>
        <v>0.54676624147795172</v>
      </c>
    </row>
    <row r="9" spans="1:29" x14ac:dyDescent="0.45">
      <c r="A9" s="7">
        <v>1.5</v>
      </c>
      <c r="B9" s="7">
        <v>138</v>
      </c>
      <c r="C9" s="7">
        <v>1353</v>
      </c>
      <c r="D9" s="7">
        <f t="shared" si="1"/>
        <v>1491</v>
      </c>
      <c r="E9" s="7">
        <f>SUM(B$3:B9)</f>
        <v>803</v>
      </c>
      <c r="F9" s="7">
        <f>SUM(C$3:C9)</f>
        <v>2442</v>
      </c>
      <c r="G9" s="7">
        <f>SUM(D$3:D9)</f>
        <v>3245</v>
      </c>
      <c r="H9" s="9">
        <f t="shared" si="2"/>
        <v>3.6185841106754989E-3</v>
      </c>
      <c r="I9" s="9">
        <f t="shared" si="3"/>
        <v>1.3275418730191521E-2</v>
      </c>
      <c r="J9" s="9">
        <f t="shared" si="7"/>
        <v>7.9953875607045796E-3</v>
      </c>
      <c r="K9" s="9">
        <f>SUM(B9:B$43)/SUM(B$2:B$43)</f>
        <v>0.99700328962191875</v>
      </c>
      <c r="L9" s="9">
        <f>SUM(C9:C$43)/SUM(C$2:C$43)</f>
        <v>0.9940798808365362</v>
      </c>
      <c r="M9" s="9">
        <f>SUM(D9:D$43)/SUM(D$2:D$43)</f>
        <v>0.99567830207042352</v>
      </c>
      <c r="N9" s="8">
        <f t="shared" si="8"/>
        <v>2296.9213207470575</v>
      </c>
      <c r="O9" s="8">
        <f t="shared" si="9"/>
        <v>8473.8935241959171</v>
      </c>
      <c r="P9" s="8">
        <f t="shared" si="10"/>
        <v>16882.278612721741</v>
      </c>
      <c r="Q9" s="59">
        <v>1.59837411069054E-5</v>
      </c>
      <c r="R9" s="60">
        <f t="shared" si="11"/>
        <v>3.9960059809604765E-6</v>
      </c>
      <c r="S9" s="60">
        <f>SUM(R$3:R9)</f>
        <v>5.7633472061866851E-6</v>
      </c>
      <c r="T9" s="61">
        <f t="shared" si="12"/>
        <v>1.621814991426638</v>
      </c>
      <c r="V9" s="15" t="s">
        <v>29</v>
      </c>
      <c r="W9" s="15" t="s">
        <v>41</v>
      </c>
      <c r="X9" s="41">
        <f>X8/$Z$8</f>
        <v>0.54676624147795172</v>
      </c>
      <c r="Y9" s="41">
        <f t="shared" ref="Y9:Z9" si="15">Y8/$Z$8</f>
        <v>0.45323375852204828</v>
      </c>
      <c r="Z9" s="41">
        <f t="shared" si="15"/>
        <v>1</v>
      </c>
    </row>
    <row r="10" spans="1:29" x14ac:dyDescent="0.45">
      <c r="A10" s="7">
        <v>1.75</v>
      </c>
      <c r="B10" s="7">
        <v>270</v>
      </c>
      <c r="C10" s="7">
        <v>2522</v>
      </c>
      <c r="D10" s="7">
        <f t="shared" si="1"/>
        <v>2792</v>
      </c>
      <c r="E10" s="7">
        <f>SUM(B$3:B10)</f>
        <v>1073</v>
      </c>
      <c r="F10" s="7">
        <f>SUM(C$3:C10)</f>
        <v>4964</v>
      </c>
      <c r="G10" s="7">
        <f>SUM(D$3:D10)</f>
        <v>6037</v>
      </c>
      <c r="H10" s="9">
        <f t="shared" si="2"/>
        <v>4.8352935874904244E-3</v>
      </c>
      <c r="I10" s="9">
        <f t="shared" si="3"/>
        <v>2.6985740612887266E-2</v>
      </c>
      <c r="J10" s="9">
        <f t="shared" si="7"/>
        <v>1.487462394575456E-2</v>
      </c>
      <c r="K10" s="9">
        <f>SUM(B10:B$43)/SUM(B$2:B$43)</f>
        <v>0.9963814158893245</v>
      </c>
      <c r="L10" s="9">
        <f>SUM(C10:C$43)/SUM(C$2:C$43)</f>
        <v>0.98672458126980844</v>
      </c>
      <c r="M10" s="9">
        <f>SUM(D10:D$43)/SUM(D$2:D$43)</f>
        <v>0.99200461243929539</v>
      </c>
      <c r="N10" s="8">
        <f t="shared" si="8"/>
        <v>3960.0852912195264</v>
      </c>
      <c r="O10" s="8">
        <f t="shared" si="9"/>
        <v>12797.225583752203</v>
      </c>
      <c r="P10" s="8">
        <f t="shared" si="10"/>
        <v>27090.277698572841</v>
      </c>
      <c r="Q10" s="59">
        <v>4.7718636541204898E-5</v>
      </c>
      <c r="R10" s="60">
        <f t="shared" si="11"/>
        <v>1.1929870219153722E-5</v>
      </c>
      <c r="S10" s="60">
        <f>SUM(R$3:R10)</f>
        <v>1.7693217425340408E-5</v>
      </c>
      <c r="T10" s="61">
        <f t="shared" si="12"/>
        <v>4.8418451972755108</v>
      </c>
    </row>
    <row r="11" spans="1:29" x14ac:dyDescent="0.45">
      <c r="A11" s="7">
        <v>2</v>
      </c>
      <c r="B11" s="7">
        <v>511</v>
      </c>
      <c r="C11" s="7">
        <v>4217</v>
      </c>
      <c r="D11" s="7">
        <f t="shared" si="1"/>
        <v>4728</v>
      </c>
      <c r="E11" s="7">
        <f>SUM(B$3:B11)</f>
        <v>1584</v>
      </c>
      <c r="F11" s="7">
        <f>SUM(C$3:C11)</f>
        <v>9181</v>
      </c>
      <c r="G11" s="7">
        <f>SUM(D$3:D11)</f>
        <v>10765</v>
      </c>
      <c r="H11" s="9">
        <f t="shared" si="2"/>
        <v>7.1380289306475601E-3</v>
      </c>
      <c r="I11" s="9">
        <f t="shared" si="3"/>
        <v>4.9910573039266319E-2</v>
      </c>
      <c r="J11" s="9">
        <f t="shared" si="7"/>
        <v>2.6523989858546933E-2</v>
      </c>
      <c r="K11" s="9">
        <f>SUM(B11:B$43)/SUM(B$2:B$43)</f>
        <v>0.99516470641250954</v>
      </c>
      <c r="L11" s="9">
        <f>SUM(C11:C$43)/SUM(C$2:C$43)</f>
        <v>0.97301425938711272</v>
      </c>
      <c r="M11" s="9">
        <f>SUM(D11:D$43)/SUM(D$2:D$43)</f>
        <v>0.98512537605424544</v>
      </c>
      <c r="N11" s="8">
        <f t="shared" si="8"/>
        <v>6548.2645466711119</v>
      </c>
      <c r="O11" s="8">
        <f t="shared" si="9"/>
        <v>16911.998482640305</v>
      </c>
      <c r="P11" s="8">
        <f t="shared" si="10"/>
        <v>38806.73327330024</v>
      </c>
      <c r="Q11" s="19">
        <v>1.3383022576488499E-4</v>
      </c>
      <c r="R11" s="60">
        <f t="shared" si="11"/>
        <v>3.3458148440525561E-5</v>
      </c>
      <c r="S11" s="60">
        <f>SUM(R$3:R11)</f>
        <v>5.115136586586597E-5</v>
      </c>
      <c r="T11" s="61">
        <f t="shared" si="12"/>
        <v>13.579290667923264</v>
      </c>
    </row>
    <row r="12" spans="1:29" x14ac:dyDescent="0.45">
      <c r="A12" s="7">
        <v>2.25</v>
      </c>
      <c r="B12" s="7">
        <v>1006</v>
      </c>
      <c r="C12" s="7">
        <v>6253</v>
      </c>
      <c r="D12" s="7">
        <f t="shared" si="1"/>
        <v>7259</v>
      </c>
      <c r="E12" s="7">
        <f>SUM(B$3:B12)</f>
        <v>2590</v>
      </c>
      <c r="F12" s="7">
        <f>SUM(C$3:C12)</f>
        <v>15434</v>
      </c>
      <c r="G12" s="7">
        <f>SUM(D$3:D12)</f>
        <v>18024</v>
      </c>
      <c r="H12" s="9">
        <f t="shared" si="2"/>
        <v>1.1671398314632058E-2</v>
      </c>
      <c r="I12" s="9">
        <f t="shared" si="3"/>
        <v>8.3903690696877933E-2</v>
      </c>
      <c r="J12" s="9">
        <f t="shared" si="7"/>
        <v>4.4409511677700873E-2</v>
      </c>
      <c r="K12" s="9">
        <f>SUM(B12:B$43)/SUM(B$2:B$43)</f>
        <v>0.99286197106935248</v>
      </c>
      <c r="L12" s="9">
        <f>SUM(C12:C$43)/SUM(C$2:C$43)</f>
        <v>0.95008942696073373</v>
      </c>
      <c r="M12" s="9">
        <f>SUM(D12:D$43)/SUM(D$2:D$43)</f>
        <v>0.97347601014145302</v>
      </c>
      <c r="N12" s="8">
        <f t="shared" si="8"/>
        <v>11153.756284102034</v>
      </c>
      <c r="O12" s="8">
        <f t="shared" si="9"/>
        <v>19206.903938149211</v>
      </c>
      <c r="P12" s="8">
        <f t="shared" si="10"/>
        <v>49636.216572925347</v>
      </c>
      <c r="Q12" s="19">
        <v>3.5259568236744497E-4</v>
      </c>
      <c r="R12" s="60">
        <f t="shared" si="11"/>
        <v>8.8150480302288936E-5</v>
      </c>
      <c r="S12" s="60">
        <f>SUM(R$3:R12)</f>
        <v>1.393018461681549E-4</v>
      </c>
      <c r="T12" s="61">
        <f t="shared" si="12"/>
        <v>35.776665785006685</v>
      </c>
    </row>
    <row r="13" spans="1:29" x14ac:dyDescent="0.45">
      <c r="A13" s="7">
        <v>2.5</v>
      </c>
      <c r="B13" s="7">
        <v>1483</v>
      </c>
      <c r="C13" s="7">
        <v>8603</v>
      </c>
      <c r="D13" s="7">
        <f t="shared" si="1"/>
        <v>10086</v>
      </c>
      <c r="E13" s="7">
        <f>SUM(B$3:B13)</f>
        <v>4073</v>
      </c>
      <c r="F13" s="7">
        <f>SUM(C$3:C13)</f>
        <v>24037</v>
      </c>
      <c r="G13" s="7">
        <f>SUM(D$3:D13)</f>
        <v>28110</v>
      </c>
      <c r="H13" s="9">
        <f t="shared" si="2"/>
        <v>1.8354287774322922E-2</v>
      </c>
      <c r="I13" s="9">
        <f t="shared" si="3"/>
        <v>0.13067208845930123</v>
      </c>
      <c r="J13" s="9">
        <f t="shared" si="7"/>
        <v>6.9260506727705923E-2</v>
      </c>
      <c r="K13" s="9">
        <f>SUM(B13:B$43)/SUM(B$2:B$43)</f>
        <v>0.98832860168536796</v>
      </c>
      <c r="L13" s="9">
        <f>SUM(C13:C$43)/SUM(C$2:C$43)</f>
        <v>0.91609630930312203</v>
      </c>
      <c r="M13" s="9">
        <f>SUM(D13:D$43)/SUM(D$2:D$43)</f>
        <v>0.95559048832229909</v>
      </c>
      <c r="N13" s="8">
        <f t="shared" si="8"/>
        <v>14066.044488351479</v>
      </c>
      <c r="O13" s="8">
        <f t="shared" si="9"/>
        <v>19424.084796610496</v>
      </c>
      <c r="P13" s="8">
        <f t="shared" si="10"/>
        <v>56410.177716549195</v>
      </c>
      <c r="Q13" s="19">
        <v>8.7268269504576005E-4</v>
      </c>
      <c r="R13" s="60">
        <f t="shared" si="11"/>
        <v>2.1817453408182281E-4</v>
      </c>
      <c r="S13" s="60">
        <f>SUM(R$3:R13)</f>
        <v>3.5747638024997768E-4</v>
      </c>
      <c r="T13" s="61">
        <f t="shared" si="12"/>
        <v>88.548098227914522</v>
      </c>
    </row>
    <row r="14" spans="1:29" x14ac:dyDescent="0.45">
      <c r="A14" s="7">
        <v>2.75</v>
      </c>
      <c r="B14" s="7">
        <v>2193</v>
      </c>
      <c r="C14" s="7">
        <v>10739</v>
      </c>
      <c r="D14" s="7">
        <f t="shared" si="1"/>
        <v>12932</v>
      </c>
      <c r="E14" s="7">
        <f>SUM(B$3:B14)</f>
        <v>6266</v>
      </c>
      <c r="F14" s="7">
        <f>SUM(C$3:C14)</f>
        <v>34776</v>
      </c>
      <c r="G14" s="7">
        <f>SUM(D$3:D14)</f>
        <v>41042</v>
      </c>
      <c r="H14" s="9">
        <f t="shared" si="2"/>
        <v>2.8236672524897481E-2</v>
      </c>
      <c r="I14" s="9">
        <f t="shared" si="3"/>
        <v>0.18905240039358737</v>
      </c>
      <c r="J14" s="9">
        <f t="shared" si="7"/>
        <v>0.1011237892962827</v>
      </c>
      <c r="K14" s="9">
        <f>SUM(B14:B$43)/SUM(B$2:B$43)</f>
        <v>0.98164571222567709</v>
      </c>
      <c r="L14" s="9">
        <f>SUM(C14:C$43)/SUM(C$2:C$43)</f>
        <v>0.86932791154069877</v>
      </c>
      <c r="M14" s="9">
        <f>SUM(D14:D$43)/SUM(D$2:D$43)</f>
        <v>0.9307394932722941</v>
      </c>
      <c r="N14" s="8">
        <f t="shared" si="8"/>
        <v>17560.410687184387</v>
      </c>
      <c r="O14" s="8">
        <f t="shared" si="9"/>
        <v>16849.743869243179</v>
      </c>
      <c r="P14" s="8">
        <f t="shared" si="10"/>
        <v>57844.203017644271</v>
      </c>
      <c r="Q14" s="19">
        <v>2.0290480572997599E-3</v>
      </c>
      <c r="R14" s="60">
        <f t="shared" si="11"/>
        <v>5.0727098983874091E-4</v>
      </c>
      <c r="S14" s="60">
        <f>SUM(R$3:R14)</f>
        <v>8.6474737008871859E-4</v>
      </c>
      <c r="T14" s="61">
        <f t="shared" si="12"/>
        <v>205.88049666496156</v>
      </c>
    </row>
    <row r="15" spans="1:29" x14ac:dyDescent="0.45">
      <c r="A15" s="7">
        <v>3</v>
      </c>
      <c r="B15" s="7">
        <v>3117</v>
      </c>
      <c r="C15" s="7">
        <v>12513</v>
      </c>
      <c r="D15" s="7">
        <f t="shared" si="1"/>
        <v>15630</v>
      </c>
      <c r="E15" s="7">
        <f>SUM(B$3:B15)</f>
        <v>9383</v>
      </c>
      <c r="F15" s="7">
        <f>SUM(C$3:C15)</f>
        <v>47289</v>
      </c>
      <c r="G15" s="7">
        <f>SUM(D$3:D15)</f>
        <v>56672</v>
      </c>
      <c r="H15" s="9">
        <f t="shared" si="2"/>
        <v>4.2282907485016445E-2</v>
      </c>
      <c r="I15" s="9">
        <f t="shared" si="3"/>
        <v>0.2570766897346547</v>
      </c>
      <c r="J15" s="9">
        <f t="shared" si="7"/>
        <v>0.13963470072118642</v>
      </c>
      <c r="K15" s="9">
        <f>SUM(B15:B$43)/SUM(B$2:B$43)</f>
        <v>0.97176332747510252</v>
      </c>
      <c r="L15" s="9">
        <f>SUM(C15:C$43)/SUM(C$2:C$43)</f>
        <v>0.81094759960641261</v>
      </c>
      <c r="M15" s="9">
        <f>SUM(D15:D$43)/SUM(D$2:D$43)</f>
        <v>0.89887621070371726</v>
      </c>
      <c r="N15" s="8">
        <f t="shared" si="8"/>
        <v>20743.972810625506</v>
      </c>
      <c r="O15" s="8">
        <f t="shared" si="9"/>
        <v>12578.320317922957</v>
      </c>
      <c r="P15" s="8">
        <f t="shared" si="10"/>
        <v>54360.881088343471</v>
      </c>
      <c r="Q15" s="19">
        <v>4.4318484119379997E-3</v>
      </c>
      <c r="R15" s="60">
        <f t="shared" si="11"/>
        <v>1.1079817073090215E-3</v>
      </c>
      <c r="S15" s="60">
        <f>SUM(R$3:R15)</f>
        <v>1.97272907739774E-3</v>
      </c>
      <c r="T15" s="61">
        <f t="shared" si="12"/>
        <v>449.68434774673216</v>
      </c>
    </row>
    <row r="16" spans="1:29" x14ac:dyDescent="0.45">
      <c r="A16" s="7">
        <v>3.25</v>
      </c>
      <c r="B16" s="7">
        <v>4244</v>
      </c>
      <c r="C16" s="7">
        <v>13537</v>
      </c>
      <c r="D16" s="7">
        <f t="shared" si="1"/>
        <v>17781</v>
      </c>
      <c r="E16" s="7">
        <f>SUM(B$3:B16)</f>
        <v>13627</v>
      </c>
      <c r="F16" s="7">
        <f>SUM(C$3:C16)</f>
        <v>60826</v>
      </c>
      <c r="G16" s="7">
        <f>SUM(D$3:D16)</f>
        <v>74453</v>
      </c>
      <c r="H16" s="9">
        <f t="shared" si="2"/>
        <v>6.1407777927988821E-2</v>
      </c>
      <c r="I16" s="9">
        <f t="shared" si="3"/>
        <v>0.33066773942777616</v>
      </c>
      <c r="J16" s="9">
        <f t="shared" si="7"/>
        <v>0.18344548229803948</v>
      </c>
      <c r="K16" s="9">
        <f>SUM(B16:B$43)/SUM(B$2:B$43)</f>
        <v>0.9577170925149836</v>
      </c>
      <c r="L16" s="9">
        <f>SUM(C16:C$43)/SUM(C$2:C$43)</f>
        <v>0.7429233102653453</v>
      </c>
      <c r="M16" s="9">
        <f>SUM(D16:D$43)/SUM(D$2:D$43)</f>
        <v>0.86036529927881356</v>
      </c>
      <c r="N16" s="8">
        <f t="shared" si="8"/>
        <v>23035.301144606248</v>
      </c>
      <c r="O16" s="8">
        <f t="shared" si="9"/>
        <v>7667.5848449028908</v>
      </c>
      <c r="P16" s="8">
        <f t="shared" si="10"/>
        <v>46373.12924012811</v>
      </c>
      <c r="Q16" s="19">
        <v>9.0935625015910494E-3</v>
      </c>
      <c r="R16" s="60">
        <f t="shared" si="11"/>
        <v>2.2734308508598651E-3</v>
      </c>
      <c r="S16" s="60">
        <f>SUM(R$3:R16)</f>
        <v>4.2461599282576055E-3</v>
      </c>
      <c r="T16" s="61">
        <f t="shared" si="12"/>
        <v>922.69237169913401</v>
      </c>
    </row>
    <row r="17" spans="1:20" x14ac:dyDescent="0.45">
      <c r="A17" s="7">
        <v>3.5</v>
      </c>
      <c r="B17" s="7">
        <v>5382</v>
      </c>
      <c r="C17" s="7">
        <v>13959</v>
      </c>
      <c r="D17" s="7">
        <f t="shared" si="1"/>
        <v>19341</v>
      </c>
      <c r="E17" s="7">
        <f>SUM(B$3:B17)</f>
        <v>19009</v>
      </c>
      <c r="F17" s="7">
        <f>SUM(C$3:C17)</f>
        <v>74785</v>
      </c>
      <c r="G17" s="7">
        <f>SUM(D$3:D17)</f>
        <v>93794</v>
      </c>
      <c r="H17" s="9">
        <f t="shared" si="2"/>
        <v>8.5660853499166328E-2</v>
      </c>
      <c r="I17" s="9">
        <f t="shared" si="3"/>
        <v>0.40655290325035742</v>
      </c>
      <c r="J17" s="9">
        <f t="shared" si="7"/>
        <v>0.23109996328774279</v>
      </c>
      <c r="K17" s="9">
        <f>SUM(B17:B$43)/SUM(B$2:B$43)</f>
        <v>0.93859222207201121</v>
      </c>
      <c r="L17" s="9">
        <f>SUM(C17:C$43)/SUM(C$2:C$43)</f>
        <v>0.66933226057222384</v>
      </c>
      <c r="M17" s="9">
        <f>SUM(D17:D$43)/SUM(D$2:D$43)</f>
        <v>0.81655451770196052</v>
      </c>
      <c r="N17" s="8">
        <f t="shared" si="8"/>
        <v>23279.080542527154</v>
      </c>
      <c r="O17" s="8">
        <f t="shared" si="9"/>
        <v>3526.2317859071618</v>
      </c>
      <c r="P17" s="8">
        <f t="shared" si="10"/>
        <v>36033.215213493524</v>
      </c>
      <c r="Q17" s="19">
        <v>1.7528300493568499E-2</v>
      </c>
      <c r="R17" s="60">
        <f t="shared" si="11"/>
        <v>4.3821526599997088E-3</v>
      </c>
      <c r="S17" s="60">
        <f>SUM(R$3:R17)</f>
        <v>8.6283125882573135E-3</v>
      </c>
      <c r="T17" s="61">
        <f t="shared" si="12"/>
        <v>1778.5360964348217</v>
      </c>
    </row>
    <row r="18" spans="1:20" x14ac:dyDescent="0.45">
      <c r="A18" s="7">
        <v>3.75</v>
      </c>
      <c r="B18" s="7">
        <v>6519</v>
      </c>
      <c r="C18" s="7">
        <v>14141</v>
      </c>
      <c r="D18" s="7">
        <f t="shared" si="1"/>
        <v>20660</v>
      </c>
      <c r="E18" s="7">
        <f>SUM(B$3:B18)</f>
        <v>25528</v>
      </c>
      <c r="F18" s="7">
        <f>SUM(C$3:C18)</f>
        <v>88926</v>
      </c>
      <c r="G18" s="7">
        <f>SUM(D$3:D18)</f>
        <v>114454</v>
      </c>
      <c r="H18" s="9">
        <f t="shared" si="2"/>
        <v>0.11503762786715335</v>
      </c>
      <c r="I18" s="9">
        <f t="shared" si="3"/>
        <v>0.48342747174488582</v>
      </c>
      <c r="J18" s="9">
        <f t="shared" si="7"/>
        <v>0.2820043414092086</v>
      </c>
      <c r="K18" s="9">
        <f>SUM(B18:B$43)/SUM(B$2:B$43)</f>
        <v>0.9143391465008337</v>
      </c>
      <c r="L18" s="9">
        <f>SUM(C18:C$43)/SUM(C$2:C$43)</f>
        <v>0.59344709674964258</v>
      </c>
      <c r="M18" s="9">
        <f>SUM(D18:D$43)/SUM(D$2:D$43)</f>
        <v>0.76890003671225726</v>
      </c>
      <c r="N18" s="8">
        <f t="shared" si="8"/>
        <v>21825.506828376023</v>
      </c>
      <c r="O18" s="8">
        <f t="shared" si="9"/>
        <v>902.33926432058047</v>
      </c>
      <c r="P18" s="8">
        <f t="shared" si="10"/>
        <v>25682.044798534469</v>
      </c>
      <c r="Q18" s="19">
        <v>3.1739651835667397E-2</v>
      </c>
      <c r="R18" s="60">
        <f t="shared" si="11"/>
        <v>7.9350533595752091E-3</v>
      </c>
      <c r="S18" s="60">
        <f>SUM(R$3:R18)</f>
        <v>1.6563365947832524E-2</v>
      </c>
      <c r="T18" s="61">
        <f t="shared" si="12"/>
        <v>3220.5128214638348</v>
      </c>
    </row>
    <row r="19" spans="1:20" x14ac:dyDescent="0.45">
      <c r="A19" s="7">
        <v>4</v>
      </c>
      <c r="B19" s="7">
        <v>7930</v>
      </c>
      <c r="C19" s="7">
        <v>14036</v>
      </c>
      <c r="D19" s="7">
        <f t="shared" si="1"/>
        <v>21966</v>
      </c>
      <c r="E19" s="7">
        <f>SUM(B$3:B19)</f>
        <v>33458</v>
      </c>
      <c r="F19" s="7">
        <f>SUM(C$3:C19)</f>
        <v>102962</v>
      </c>
      <c r="G19" s="7">
        <f>SUM(D$3:D19)</f>
        <v>136420</v>
      </c>
      <c r="H19" s="9">
        <f t="shared" si="2"/>
        <v>0.15077283583434725</v>
      </c>
      <c r="I19" s="9">
        <f t="shared" si="3"/>
        <v>0.55973122985175239</v>
      </c>
      <c r="J19" s="9">
        <f t="shared" si="7"/>
        <v>0.33612658583399652</v>
      </c>
      <c r="K19" s="9">
        <f>SUM(B19:B$43)/SUM(B$2:B$43)</f>
        <v>0.88496237213284668</v>
      </c>
      <c r="L19" s="9">
        <f>SUM(C19:C$43)/SUM(C$2:C$43)</f>
        <v>0.51657252825511424</v>
      </c>
      <c r="M19" s="9">
        <f>SUM(D19:D$43)/SUM(D$2:D$43)</f>
        <v>0.7179956585907914</v>
      </c>
      <c r="N19" s="8">
        <f t="shared" si="8"/>
        <v>19790.179609985102</v>
      </c>
      <c r="O19" s="8">
        <f t="shared" si="9"/>
        <v>9.5373060684569369E-2</v>
      </c>
      <c r="P19" s="8">
        <f t="shared" si="10"/>
        <v>16433.049338606459</v>
      </c>
      <c r="Q19" s="19">
        <v>5.3990966513188E-2</v>
      </c>
      <c r="R19" s="60">
        <f t="shared" si="11"/>
        <v>1.3497980457862088E-2</v>
      </c>
      <c r="S19" s="60">
        <f>SUM(R$3:R19)</f>
        <v>3.0061346405694613E-2</v>
      </c>
      <c r="T19" s="61">
        <f t="shared" si="12"/>
        <v>5478.2768506474495</v>
      </c>
    </row>
    <row r="20" spans="1:20" x14ac:dyDescent="0.45">
      <c r="A20" s="7">
        <v>4.25</v>
      </c>
      <c r="B20" s="7">
        <v>9491</v>
      </c>
      <c r="C20" s="7">
        <v>13264</v>
      </c>
      <c r="D20" s="7">
        <f t="shared" si="1"/>
        <v>22755</v>
      </c>
      <c r="E20" s="7">
        <f>SUM(B$3:B20)</f>
        <v>42949</v>
      </c>
      <c r="F20" s="7">
        <f>SUM(C$3:C20)</f>
        <v>116226</v>
      </c>
      <c r="G20" s="7">
        <f>SUM(D$3:D20)</f>
        <v>159175</v>
      </c>
      <c r="H20" s="9">
        <f t="shared" si="2"/>
        <v>0.19354242711008968</v>
      </c>
      <c r="I20" s="9">
        <f t="shared" si="3"/>
        <v>0.63183817253695318</v>
      </c>
      <c r="J20" s="9">
        <f t="shared" si="7"/>
        <v>0.39219285515412988</v>
      </c>
      <c r="K20" s="9">
        <f>SUM(B20:B$43)/SUM(B$2:B$43)</f>
        <v>0.84922716416565269</v>
      </c>
      <c r="L20" s="9">
        <f>SUM(C20:C$43)/SUM(C$2:C$43)</f>
        <v>0.44026877014824761</v>
      </c>
      <c r="M20" s="9">
        <f>SUM(D20:D$43)/SUM(D$2:D$43)</f>
        <v>0.66387341416600343</v>
      </c>
      <c r="N20" s="8">
        <f t="shared" si="8"/>
        <v>16782.310731623231</v>
      </c>
      <c r="O20" s="8">
        <f t="shared" si="9"/>
        <v>811.80248789767438</v>
      </c>
      <c r="P20" s="8">
        <f t="shared" si="10"/>
        <v>8604.6973171190784</v>
      </c>
      <c r="Q20" s="19">
        <v>8.6277318826511504E-2</v>
      </c>
      <c r="R20" s="60">
        <f t="shared" si="11"/>
        <v>2.1569711355186202E-2</v>
      </c>
      <c r="S20" s="60">
        <f>SUM(R$3:R20)</f>
        <v>5.1631057760880811E-2</v>
      </c>
      <c r="T20" s="61">
        <f t="shared" si="12"/>
        <v>8754.2614809045172</v>
      </c>
    </row>
    <row r="21" spans="1:20" x14ac:dyDescent="0.45">
      <c r="A21" s="7">
        <v>4.5</v>
      </c>
      <c r="B21" s="7">
        <v>10915</v>
      </c>
      <c r="C21" s="7">
        <v>12330</v>
      </c>
      <c r="D21" s="7">
        <f t="shared" si="1"/>
        <v>23245</v>
      </c>
      <c r="E21" s="7">
        <f>SUM(B$3:B21)</f>
        <v>53864</v>
      </c>
      <c r="F21" s="7">
        <f>SUM(C$3:C21)</f>
        <v>128556</v>
      </c>
      <c r="G21" s="7">
        <f>SUM(D$3:D21)</f>
        <v>182420</v>
      </c>
      <c r="H21" s="9">
        <f t="shared" si="2"/>
        <v>0.24272903429318193</v>
      </c>
      <c r="I21" s="9">
        <f t="shared" si="3"/>
        <v>0.6988676209166671</v>
      </c>
      <c r="J21" s="9">
        <f t="shared" si="7"/>
        <v>0.449466440315479</v>
      </c>
      <c r="K21" s="9">
        <f>SUM(B21:B$43)/SUM(B$2:B$43)</f>
        <v>0.80645757288991038</v>
      </c>
      <c r="L21" s="9">
        <f>SUM(C21:C$43)/SUM(C$2:C$43)</f>
        <v>0.36816182746304682</v>
      </c>
      <c r="M21" s="9">
        <f>SUM(D21:D$43)/SUM(D$2:D$43)</f>
        <v>0.60780714484587006</v>
      </c>
      <c r="N21" s="8">
        <f t="shared" si="8"/>
        <v>12725.354881348992</v>
      </c>
      <c r="O21" s="8">
        <f t="shared" si="9"/>
        <v>3050.4431604821425</v>
      </c>
      <c r="P21" s="8">
        <f t="shared" si="10"/>
        <v>3095.716254082125</v>
      </c>
      <c r="Q21" s="19">
        <v>0.12951759566589099</v>
      </c>
      <c r="R21" s="60">
        <f t="shared" si="11"/>
        <v>3.2379971838815906E-2</v>
      </c>
      <c r="S21" s="60">
        <f>SUM(R$3:R21)</f>
        <v>8.4011029599696724E-2</v>
      </c>
      <c r="T21" s="61">
        <f t="shared" si="12"/>
        <v>13141.702990529984</v>
      </c>
    </row>
    <row r="22" spans="1:20" x14ac:dyDescent="0.45">
      <c r="A22" s="6">
        <v>4.75</v>
      </c>
      <c r="B22" s="6">
        <v>12170</v>
      </c>
      <c r="C22" s="6">
        <v>11183</v>
      </c>
      <c r="D22" s="6">
        <f t="shared" si="1"/>
        <v>23353</v>
      </c>
      <c r="E22" s="6">
        <f>SUM(B$3:B22)</f>
        <v>66034</v>
      </c>
      <c r="F22" s="6">
        <f>SUM(C$3:C22)</f>
        <v>139739</v>
      </c>
      <c r="G22" s="6">
        <f>SUM(D$3:D22)</f>
        <v>205773</v>
      </c>
      <c r="H22" s="40">
        <f t="shared" si="2"/>
        <v>0.29757108737776578</v>
      </c>
      <c r="I22" s="40">
        <f t="shared" si="3"/>
        <v>0.7596616453473517</v>
      </c>
      <c r="J22" s="40">
        <f t="shared" si="7"/>
        <v>0.50700612774387166</v>
      </c>
      <c r="K22" s="9">
        <f>SUM(B22:B$43)/SUM(B$2:B$43)</f>
        <v>0.75727096570681807</v>
      </c>
      <c r="L22" s="9">
        <f>SUM(C22:C$43)/SUM(C$2:C$43)</f>
        <v>0.3011323790833329</v>
      </c>
      <c r="M22" s="9">
        <f>SUM(D22:D$43)/SUM(D$2:D$43)</f>
        <v>0.550533559684521</v>
      </c>
      <c r="N22" s="22">
        <f t="shared" si="8"/>
        <v>8378.8566123732326</v>
      </c>
      <c r="O22" s="22">
        <f t="shared" si="9"/>
        <v>6246.7873851708709</v>
      </c>
      <c r="P22" s="22">
        <f t="shared" si="10"/>
        <v>308.49566389353481</v>
      </c>
      <c r="Q22" s="19">
        <v>0.182649085389021</v>
      </c>
      <c r="R22" s="60">
        <f t="shared" si="11"/>
        <v>4.5663079297259559E-2</v>
      </c>
      <c r="S22" s="60">
        <f>SUM(R$3:R22)</f>
        <v>0.1296741088969563</v>
      </c>
      <c r="T22" s="61">
        <f t="shared" si="12"/>
        <v>18532.771700506466</v>
      </c>
    </row>
    <row r="23" spans="1:20" x14ac:dyDescent="0.45">
      <c r="A23" s="7">
        <v>5</v>
      </c>
      <c r="B23" s="7">
        <v>13878</v>
      </c>
      <c r="C23" s="7">
        <v>10026</v>
      </c>
      <c r="D23" s="7">
        <f t="shared" si="1"/>
        <v>23904</v>
      </c>
      <c r="E23" s="7">
        <f>SUM(B$3:B23)</f>
        <v>79912</v>
      </c>
      <c r="F23" s="7">
        <f>SUM(C$3:C23)</f>
        <v>149765</v>
      </c>
      <c r="G23" s="7">
        <f>SUM(D$3:D23)</f>
        <v>229677</v>
      </c>
      <c r="H23" s="9">
        <f t="shared" si="2"/>
        <v>0.36010995448605293</v>
      </c>
      <c r="I23" s="9">
        <f t="shared" si="3"/>
        <v>0.81416588293494396</v>
      </c>
      <c r="J23" s="9">
        <f t="shared" si="7"/>
        <v>0.56590342951616202</v>
      </c>
      <c r="K23" s="9">
        <f>SUM(B23:B$43)/SUM(B$2:B$43)</f>
        <v>0.70242891262223428</v>
      </c>
      <c r="L23" s="9">
        <f>SUM(C23:C$43)/SUM(C$2:C$43)</f>
        <v>0.2403383546526483</v>
      </c>
      <c r="M23" s="9">
        <f>SUM(D23:D$43)/SUM(D$2:D$43)</f>
        <v>0.49299387225612834</v>
      </c>
      <c r="N23" s="8">
        <f t="shared" si="8"/>
        <v>4664.5301901247894</v>
      </c>
      <c r="O23" s="8">
        <f t="shared" si="9"/>
        <v>9973.7985617096765</v>
      </c>
      <c r="P23" s="8">
        <f t="shared" si="10"/>
        <v>436.06849146776887</v>
      </c>
      <c r="Q23" s="19">
        <v>0.241970724519143</v>
      </c>
      <c r="R23" s="60">
        <f t="shared" si="11"/>
        <v>6.049375148963728E-2</v>
      </c>
      <c r="S23" s="60">
        <f>SUM(R$3:R23)</f>
        <v>0.19016786038659358</v>
      </c>
      <c r="T23" s="61">
        <f t="shared" si="12"/>
        <v>24551.933485832698</v>
      </c>
    </row>
    <row r="24" spans="1:20" x14ac:dyDescent="0.45">
      <c r="A24" s="7">
        <v>5.25</v>
      </c>
      <c r="B24" s="7">
        <v>15158</v>
      </c>
      <c r="C24" s="7">
        <v>8345</v>
      </c>
      <c r="D24" s="7">
        <f t="shared" si="1"/>
        <v>23503</v>
      </c>
      <c r="E24" s="7">
        <f>SUM(B$3:B24)</f>
        <v>95070</v>
      </c>
      <c r="F24" s="7">
        <f>SUM(C$3:C24)</f>
        <v>158110</v>
      </c>
      <c r="G24" s="7">
        <f>SUM(D$3:D24)</f>
        <v>253180</v>
      </c>
      <c r="H24" s="9">
        <f t="shared" si="2"/>
        <v>0.42841692578072194</v>
      </c>
      <c r="I24" s="9">
        <f t="shared" si="3"/>
        <v>0.85953171803054107</v>
      </c>
      <c r="J24" s="9">
        <f t="shared" si="7"/>
        <v>0.62381270342655948</v>
      </c>
      <c r="K24" s="9">
        <f>SUM(B24:B$43)/SUM(B$2:B$43)</f>
        <v>0.63989004551394713</v>
      </c>
      <c r="L24" s="9">
        <f>SUM(C24:C$43)/SUM(C$2:C$43)</f>
        <v>0.18583411706505606</v>
      </c>
      <c r="M24" s="9">
        <f>SUM(D24:D$43)/SUM(D$2:D$43)</f>
        <v>0.43409657048383798</v>
      </c>
      <c r="N24" s="8">
        <f t="shared" si="8"/>
        <v>1648.2028113641682</v>
      </c>
      <c r="O24" s="8">
        <f t="shared" si="9"/>
        <v>12984.73690852708</v>
      </c>
      <c r="P24" s="8">
        <f t="shared" si="10"/>
        <v>3484.9043254338608</v>
      </c>
      <c r="Q24" s="19">
        <v>0.30113743215480399</v>
      </c>
      <c r="R24" s="60">
        <f t="shared" si="11"/>
        <v>7.5285690123058774E-2</v>
      </c>
      <c r="S24" s="60">
        <f>SUM(R$3:R24)</f>
        <v>0.26545355050965236</v>
      </c>
      <c r="T24" s="61">
        <f t="shared" si="12"/>
        <v>30555.37490765451</v>
      </c>
    </row>
    <row r="25" spans="1:20" x14ac:dyDescent="0.45">
      <c r="A25" s="7">
        <v>5.5</v>
      </c>
      <c r="B25" s="7">
        <v>15531</v>
      </c>
      <c r="C25" s="7">
        <v>6797</v>
      </c>
      <c r="D25" s="7">
        <f t="shared" si="1"/>
        <v>22328</v>
      </c>
      <c r="E25" s="7">
        <f>SUM(B$3:B25)</f>
        <v>110601</v>
      </c>
      <c r="F25" s="7">
        <f>SUM(C$3:C25)</f>
        <v>164907</v>
      </c>
      <c r="G25" s="7">
        <f>SUM(D$3:D25)</f>
        <v>275508</v>
      </c>
      <c r="H25" s="9">
        <f t="shared" si="2"/>
        <v>0.49840475868595374</v>
      </c>
      <c r="I25" s="9">
        <f t="shared" si="3"/>
        <v>0.89648217712518141</v>
      </c>
      <c r="J25" s="9">
        <f t="shared" si="7"/>
        <v>0.67882688322791906</v>
      </c>
      <c r="K25" s="9">
        <f>SUM(B25:B$43)/SUM(B$2:B$43)</f>
        <v>0.57158307421927812</v>
      </c>
      <c r="L25" s="9">
        <f>SUM(C25:C$43)/SUM(C$2:C$43)</f>
        <v>0.14046828196945893</v>
      </c>
      <c r="M25" s="9">
        <f>SUM(D25:D$43)/SUM(D$2:D$43)</f>
        <v>0.37618729657344052</v>
      </c>
      <c r="N25" s="8">
        <f t="shared" si="8"/>
        <v>98.77732136735473</v>
      </c>
      <c r="O25" s="8">
        <f t="shared" si="9"/>
        <v>15240.142949452262</v>
      </c>
      <c r="P25" s="8">
        <f t="shared" si="10"/>
        <v>9005.0443742510597</v>
      </c>
      <c r="Q25" s="19">
        <v>0.35206532676429902</v>
      </c>
      <c r="R25" s="60">
        <f t="shared" si="11"/>
        <v>8.8017889055469284E-2</v>
      </c>
      <c r="S25" s="60">
        <f>SUM(R$3:R25)</f>
        <v>0.35347143956512161</v>
      </c>
      <c r="T25" s="61">
        <f t="shared" si="12"/>
        <v>35722.852434163709</v>
      </c>
    </row>
    <row r="26" spans="1:20" x14ac:dyDescent="0.45">
      <c r="A26" s="7">
        <v>5.75</v>
      </c>
      <c r="B26" s="7">
        <v>15969</v>
      </c>
      <c r="C26" s="7">
        <v>5600</v>
      </c>
      <c r="D26" s="7">
        <f t="shared" si="1"/>
        <v>21569</v>
      </c>
      <c r="E26" s="7">
        <f>SUM(B$3:B26)</f>
        <v>126570</v>
      </c>
      <c r="F26" s="7">
        <f>SUM(C$3:C26)</f>
        <v>170507</v>
      </c>
      <c r="G26" s="7">
        <f>SUM(D$3:D26)</f>
        <v>297077</v>
      </c>
      <c r="H26" s="9">
        <f t="shared" si="2"/>
        <v>0.57036636474246316</v>
      </c>
      <c r="I26" s="9">
        <f t="shared" si="3"/>
        <v>0.92692539780047734</v>
      </c>
      <c r="J26" s="9">
        <f t="shared" si="7"/>
        <v>0.73197095543033419</v>
      </c>
      <c r="K26" s="9">
        <f>SUM(B26:B$43)/SUM(B$2:B$43)</f>
        <v>0.5015952413140462</v>
      </c>
      <c r="L26" s="9">
        <f>SUM(C26:C$43)/SUM(C$2:C$43)</f>
        <v>0.10351782287481856</v>
      </c>
      <c r="M26" s="9">
        <f>SUM(D26:D$43)/SUM(D$2:D$43)</f>
        <v>0.32117311677208094</v>
      </c>
      <c r="N26" s="8">
        <f t="shared" si="8"/>
        <v>462.86423952640263</v>
      </c>
      <c r="O26" s="8">
        <f t="shared" si="9"/>
        <v>17098.946716279566</v>
      </c>
      <c r="P26" s="8">
        <f t="shared" si="10"/>
        <v>16895.852614198098</v>
      </c>
      <c r="Q26" s="19">
        <v>0.38666811680284902</v>
      </c>
      <c r="R26" s="60">
        <f t="shared" si="11"/>
        <v>9.6668739630884806E-2</v>
      </c>
      <c r="S26" s="60">
        <f>SUM(R$3:R26)</f>
        <v>0.45014017919600641</v>
      </c>
      <c r="T26" s="61">
        <f t="shared" si="12"/>
        <v>39233.877997851276</v>
      </c>
    </row>
    <row r="27" spans="1:20" x14ac:dyDescent="0.45">
      <c r="A27" s="7">
        <v>6</v>
      </c>
      <c r="B27" s="7">
        <v>15824</v>
      </c>
      <c r="C27" s="7">
        <v>4219</v>
      </c>
      <c r="D27" s="7">
        <f t="shared" si="1"/>
        <v>20043</v>
      </c>
      <c r="E27" s="7">
        <f>SUM(B$3:B27)</f>
        <v>142394</v>
      </c>
      <c r="F27" s="7">
        <f>SUM(C$3:C27)</f>
        <v>174726</v>
      </c>
      <c r="G27" s="7">
        <f>SUM(D$3:D27)</f>
        <v>317120</v>
      </c>
      <c r="H27" s="9">
        <f t="shared" si="2"/>
        <v>0.64167455274660901</v>
      </c>
      <c r="I27" s="9">
        <f t="shared" si="3"/>
        <v>0.94986110280566893</v>
      </c>
      <c r="J27" s="9">
        <f t="shared" si="7"/>
        <v>0.78135510115582008</v>
      </c>
      <c r="K27" s="9">
        <f>SUM(B27:B$43)/SUM(B$2:B$43)</f>
        <v>0.42963363525753684</v>
      </c>
      <c r="L27" s="9">
        <f>SUM(C27:C$43)/SUM(C$2:C$43)</f>
        <v>7.3074602199522692E-2</v>
      </c>
      <c r="M27" s="9">
        <f>SUM(D27:D$43)/SUM(D$2:D$43)</f>
        <v>0.26802904456966581</v>
      </c>
      <c r="N27" s="8">
        <f t="shared" si="8"/>
        <v>2794.6819742552616</v>
      </c>
      <c r="O27" s="8">
        <f t="shared" si="9"/>
        <v>16832.037985436342</v>
      </c>
      <c r="P27" s="8">
        <f t="shared" si="10"/>
        <v>25822.84036042132</v>
      </c>
      <c r="Q27" s="19">
        <v>0.39894228040143198</v>
      </c>
      <c r="R27" s="60">
        <f t="shared" si="11"/>
        <v>9.9737334825412513E-2</v>
      </c>
      <c r="S27" s="60">
        <f>SUM(R$3:R27)</f>
        <v>0.54987751402141893</v>
      </c>
      <c r="T27" s="61">
        <f t="shared" si="12"/>
        <v>40479.294974907098</v>
      </c>
    </row>
    <row r="28" spans="1:20" x14ac:dyDescent="0.45">
      <c r="A28" s="7">
        <v>6.25</v>
      </c>
      <c r="B28" s="7">
        <v>14975</v>
      </c>
      <c r="C28" s="7">
        <v>3012</v>
      </c>
      <c r="D28" s="7">
        <f t="shared" si="1"/>
        <v>17987</v>
      </c>
      <c r="E28" s="7">
        <f>SUM(B$3:B28)</f>
        <v>157369</v>
      </c>
      <c r="F28" s="7">
        <f>SUM(C$3:C28)</f>
        <v>177738</v>
      </c>
      <c r="G28" s="7">
        <f>SUM(D$3:D28)</f>
        <v>335107</v>
      </c>
      <c r="H28" s="9">
        <f t="shared" si="2"/>
        <v>0.70915686539588119</v>
      </c>
      <c r="I28" s="9">
        <f t="shared" si="3"/>
        <v>0.96623520649745309</v>
      </c>
      <c r="J28" s="9">
        <f t="shared" si="7"/>
        <v>0.82567344816795984</v>
      </c>
      <c r="K28" s="9">
        <f>SUM(B28:B$43)/SUM(B$2:B$43)</f>
        <v>0.35832544725339099</v>
      </c>
      <c r="L28" s="9">
        <f>SUM(C28:C$43)/SUM(C$2:C$43)</f>
        <v>5.0138897194331039E-2</v>
      </c>
      <c r="M28" s="9">
        <f>SUM(D28:D$43)/SUM(D$2:D$43)</f>
        <v>0.21864489884417987</v>
      </c>
      <c r="N28" s="8">
        <f t="shared" si="8"/>
        <v>6727.3016192920086</v>
      </c>
      <c r="O28" s="8">
        <f t="shared" si="9"/>
        <v>15212.939243964442</v>
      </c>
      <c r="P28" s="8">
        <f t="shared" si="10"/>
        <v>34506.339944914784</v>
      </c>
      <c r="Q28" s="19">
        <v>0.38666811680284902</v>
      </c>
      <c r="R28" s="60">
        <f t="shared" si="11"/>
        <v>9.6668739630884806E-2</v>
      </c>
      <c r="S28" s="60">
        <f>SUM(R$3:R28)</f>
        <v>0.64654625365230378</v>
      </c>
      <c r="T28" s="61">
        <f t="shared" si="12"/>
        <v>39233.877997851276</v>
      </c>
    </row>
    <row r="29" spans="1:20" x14ac:dyDescent="0.45">
      <c r="A29" s="7">
        <v>6.5</v>
      </c>
      <c r="B29" s="7">
        <v>13781</v>
      </c>
      <c r="C29" s="7">
        <v>2172</v>
      </c>
      <c r="D29" s="7">
        <f t="shared" si="1"/>
        <v>15953</v>
      </c>
      <c r="E29" s="7">
        <f>SUM(B$3:B29)</f>
        <v>171150</v>
      </c>
      <c r="F29" s="7">
        <f>SUM(C$3:C29)</f>
        <v>179910</v>
      </c>
      <c r="G29" s="7">
        <f>SUM(D$3:D29)</f>
        <v>351060</v>
      </c>
      <c r="H29" s="9">
        <f t="shared" si="2"/>
        <v>0.77125861835879406</v>
      </c>
      <c r="I29" s="9">
        <f t="shared" si="3"/>
        <v>0.97804282708794288</v>
      </c>
      <c r="J29" s="9">
        <f t="shared" si="7"/>
        <v>0.86498020248411389</v>
      </c>
      <c r="K29" s="9">
        <f>SUM(B29:B$43)/SUM(B$2:B$43)</f>
        <v>0.29084313460411881</v>
      </c>
      <c r="L29" s="9">
        <f>SUM(C29:C$43)/SUM(C$2:C$43)</f>
        <v>3.3764793502546901E-2</v>
      </c>
      <c r="M29" s="9">
        <f>SUM(D29:D$43)/SUM(D$2:D$43)</f>
        <v>0.17432655183204018</v>
      </c>
      <c r="N29" s="8">
        <f t="shared" si="8"/>
        <v>11670.586807939007</v>
      </c>
      <c r="O29" s="8">
        <f t="shared" si="9"/>
        <v>13546.705988133008</v>
      </c>
      <c r="P29" s="8">
        <f t="shared" si="10"/>
        <v>42649.33698409424</v>
      </c>
      <c r="Q29" s="19">
        <v>0.35206532676429902</v>
      </c>
      <c r="R29" s="60">
        <f t="shared" si="11"/>
        <v>8.8017889055469284E-2</v>
      </c>
      <c r="S29" s="60">
        <f>SUM(R$3:R29)</f>
        <v>0.73456414270777304</v>
      </c>
      <c r="T29" s="61">
        <f t="shared" si="12"/>
        <v>35722.852434163709</v>
      </c>
    </row>
    <row r="30" spans="1:20" x14ac:dyDescent="0.45">
      <c r="A30" s="7">
        <v>6.75</v>
      </c>
      <c r="B30" s="7">
        <v>11834</v>
      </c>
      <c r="C30" s="7">
        <v>1461</v>
      </c>
      <c r="D30" s="7">
        <f t="shared" si="1"/>
        <v>13295</v>
      </c>
      <c r="E30" s="7">
        <f>SUM(B$3:B30)</f>
        <v>182984</v>
      </c>
      <c r="F30" s="7">
        <f>SUM(C$3:C30)</f>
        <v>181371</v>
      </c>
      <c r="G30" s="7">
        <f>SUM(D$3:D30)</f>
        <v>364355</v>
      </c>
      <c r="H30" s="9">
        <f t="shared" si="2"/>
        <v>0.82458654409445276</v>
      </c>
      <c r="I30" s="9">
        <f t="shared" si="3"/>
        <v>0.98598524591055126</v>
      </c>
      <c r="J30" s="9">
        <f t="shared" si="7"/>
        <v>0.89773788433914237</v>
      </c>
      <c r="K30" s="9">
        <f>SUM(B30:B$43)/SUM(B$2:B$43)</f>
        <v>0.22874138164120589</v>
      </c>
      <c r="L30" s="9">
        <f>SUM(C30:C$43)/SUM(C$2:C$43)</f>
        <v>2.1957172912057146E-2</v>
      </c>
      <c r="M30" s="9">
        <f>SUM(D30:D$43)/SUM(D$2:D$43)</f>
        <v>0.13501979751588605</v>
      </c>
      <c r="N30" s="8">
        <f t="shared" si="8"/>
        <v>16206.495278642004</v>
      </c>
      <c r="O30" s="8">
        <f t="shared" si="9"/>
        <v>11027.87628329277</v>
      </c>
      <c r="P30" s="8">
        <f t="shared" si="10"/>
        <v>47243.372535230686</v>
      </c>
      <c r="Q30" s="19">
        <v>0.30113743215480399</v>
      </c>
      <c r="R30" s="60">
        <f t="shared" si="11"/>
        <v>7.5285690123058774E-2</v>
      </c>
      <c r="S30" s="60">
        <f>SUM(R$3:R30)</f>
        <v>0.80984983283083178</v>
      </c>
      <c r="T30" s="61">
        <f t="shared" si="12"/>
        <v>30555.37490765451</v>
      </c>
    </row>
    <row r="31" spans="1:20" x14ac:dyDescent="0.45">
      <c r="A31" s="7">
        <v>7</v>
      </c>
      <c r="B31" s="7">
        <v>9881</v>
      </c>
      <c r="C31" s="7">
        <v>1007</v>
      </c>
      <c r="D31" s="7">
        <f t="shared" si="1"/>
        <v>10888</v>
      </c>
      <c r="E31" s="7">
        <f>SUM(B$3:B31)</f>
        <v>192865</v>
      </c>
      <c r="F31" s="7">
        <f>SUM(C$3:C31)</f>
        <v>182378</v>
      </c>
      <c r="G31" s="7">
        <f>SUM(D$3:D31)</f>
        <v>375243</v>
      </c>
      <c r="H31" s="9">
        <f t="shared" si="2"/>
        <v>0.86911360461448339</v>
      </c>
      <c r="I31" s="9">
        <f t="shared" si="3"/>
        <v>0.99145958934269829</v>
      </c>
      <c r="J31" s="9">
        <f t="shared" si="7"/>
        <v>0.92456493511293336</v>
      </c>
      <c r="K31" s="9">
        <f>SUM(B31:B$43)/SUM(B$2:B$43)</f>
        <v>0.1754134559055473</v>
      </c>
      <c r="L31" s="9">
        <f>SUM(C31:C$43)/SUM(C$2:C$43)</f>
        <v>1.4014754089448706E-2</v>
      </c>
      <c r="M31" s="9">
        <f>SUM(D31:D$43)/SUM(D$2:D$43)</f>
        <v>0.10226211566085759</v>
      </c>
      <c r="N31" s="8">
        <f t="shared" si="8"/>
        <v>19931.073697299427</v>
      </c>
      <c r="O31" s="8">
        <f t="shared" si="9"/>
        <v>9047.257156398844</v>
      </c>
      <c r="P31" s="8">
        <f t="shared" si="10"/>
        <v>49632.964832024518</v>
      </c>
      <c r="Q31" s="19">
        <v>0.241970724519143</v>
      </c>
      <c r="R31" s="60">
        <f t="shared" si="11"/>
        <v>6.049375148963728E-2</v>
      </c>
      <c r="S31" s="60">
        <f>SUM(R$3:R31)</f>
        <v>0.8703435843204691</v>
      </c>
      <c r="T31" s="61">
        <f t="shared" si="12"/>
        <v>24551.933485832698</v>
      </c>
    </row>
    <row r="32" spans="1:20" x14ac:dyDescent="0.45">
      <c r="A32" s="7">
        <v>7.25</v>
      </c>
      <c r="B32" s="7">
        <v>8029</v>
      </c>
      <c r="C32" s="7">
        <v>583</v>
      </c>
      <c r="D32" s="7">
        <f t="shared" si="1"/>
        <v>8612</v>
      </c>
      <c r="E32" s="7">
        <f>SUM(B$3:B32)</f>
        <v>200894</v>
      </c>
      <c r="F32" s="7">
        <f>SUM(C$3:C32)</f>
        <v>182961</v>
      </c>
      <c r="G32" s="7">
        <f>SUM(D$3:D32)</f>
        <v>383855</v>
      </c>
      <c r="H32" s="9">
        <f t="shared" si="2"/>
        <v>0.90529493938984273</v>
      </c>
      <c r="I32" s="9">
        <f t="shared" si="3"/>
        <v>0.99462894606657282</v>
      </c>
      <c r="J32" s="9">
        <f t="shared" si="7"/>
        <v>0.94578412699977088</v>
      </c>
      <c r="K32" s="9">
        <f>SUM(B32:B$43)/SUM(B$2:B$43)</f>
        <v>0.13088639538551666</v>
      </c>
      <c r="L32" s="9">
        <f>SUM(C32:C$43)/SUM(C$2:C$43)</f>
        <v>8.540410657301753E-3</v>
      </c>
      <c r="M32" s="9">
        <f>SUM(D32:D$43)/SUM(D$2:D$43)</f>
        <v>7.5435064887066694E-2</v>
      </c>
      <c r="N32" s="8">
        <f t="shared" si="8"/>
        <v>22398.79157943515</v>
      </c>
      <c r="O32" s="8">
        <f t="shared" si="9"/>
        <v>6148.063368851097</v>
      </c>
      <c r="P32" s="8">
        <f t="shared" si="10"/>
        <v>48989.654186730018</v>
      </c>
      <c r="Q32" s="19">
        <v>0.182649085389021</v>
      </c>
      <c r="R32" s="60">
        <f t="shared" si="11"/>
        <v>4.5663079297259559E-2</v>
      </c>
      <c r="S32" s="60">
        <f>SUM(R$3:R32)</f>
        <v>0.91600666361772864</v>
      </c>
      <c r="T32" s="61">
        <f t="shared" si="12"/>
        <v>18532.771700506466</v>
      </c>
    </row>
    <row r="33" spans="1:20" x14ac:dyDescent="0.45">
      <c r="A33" s="7">
        <v>7.5</v>
      </c>
      <c r="B33" s="7">
        <v>6307</v>
      </c>
      <c r="C33" s="7">
        <v>393</v>
      </c>
      <c r="D33" s="7">
        <f t="shared" si="1"/>
        <v>6700</v>
      </c>
      <c r="E33" s="7">
        <f>SUM(B$3:B33)</f>
        <v>207201</v>
      </c>
      <c r="F33" s="7">
        <f>SUM(C$3:C33)</f>
        <v>183354</v>
      </c>
      <c r="G33" s="7">
        <f>SUM(D$3:D33)</f>
        <v>390555</v>
      </c>
      <c r="H33" s="9">
        <f t="shared" si="2"/>
        <v>0.9337163715019603</v>
      </c>
      <c r="I33" s="9">
        <f t="shared" si="3"/>
        <v>0.99676540780324985</v>
      </c>
      <c r="J33" s="9">
        <f t="shared" si="7"/>
        <v>0.96229232319598679</v>
      </c>
      <c r="K33" s="9">
        <f>SUM(B33:B$43)/SUM(B$2:B$43)</f>
        <v>9.4705060610157266E-2</v>
      </c>
      <c r="L33" s="9">
        <f>SUM(C33:C$43)/SUM(C$2:C$43)</f>
        <v>5.3710539334271999E-3</v>
      </c>
      <c r="M33" s="9">
        <f>SUM(D33:D$43)/SUM(D$2:D$43)</f>
        <v>5.4215873000229141E-2</v>
      </c>
      <c r="N33" s="8">
        <f t="shared" si="8"/>
        <v>23256.187827745154</v>
      </c>
      <c r="O33" s="8">
        <f t="shared" si="9"/>
        <v>4807.0816365721848</v>
      </c>
      <c r="P33" s="8">
        <f t="shared" si="10"/>
        <v>46521.894275630279</v>
      </c>
      <c r="Q33" s="19">
        <v>0.12951759566589099</v>
      </c>
      <c r="R33" s="60">
        <f t="shared" si="11"/>
        <v>3.2379971838815906E-2</v>
      </c>
      <c r="S33" s="60">
        <f>SUM(R$3:R33)</f>
        <v>0.94838663545654456</v>
      </c>
      <c r="T33" s="61">
        <f t="shared" si="12"/>
        <v>13141.702990529984</v>
      </c>
    </row>
    <row r="34" spans="1:20" x14ac:dyDescent="0.45">
      <c r="A34" s="7">
        <v>7.75</v>
      </c>
      <c r="B34" s="7">
        <v>4737</v>
      </c>
      <c r="C34" s="7">
        <v>234</v>
      </c>
      <c r="D34" s="7">
        <f t="shared" si="1"/>
        <v>4971</v>
      </c>
      <c r="E34" s="7">
        <f>SUM(B$3:B34)</f>
        <v>211938</v>
      </c>
      <c r="F34" s="7">
        <f>SUM(C$3:C34)</f>
        <v>183588</v>
      </c>
      <c r="G34" s="7">
        <f>SUM(D$3:D34)</f>
        <v>395526</v>
      </c>
      <c r="H34" s="9">
        <f t="shared" si="2"/>
        <v>0.95506286332296875</v>
      </c>
      <c r="I34" s="9">
        <f t="shared" si="3"/>
        <v>0.99803749952432463</v>
      </c>
      <c r="J34" s="9">
        <f t="shared" si="7"/>
        <v>0.97454041920962697</v>
      </c>
      <c r="K34" s="9">
        <f>SUM(B34:B$43)/SUM(B$2:B$43)</f>
        <v>6.6283628498039746E-2</v>
      </c>
      <c r="L34" s="9">
        <f>SUM(C34:C$43)/SUM(C$2:C$43)</f>
        <v>3.2345921967501861E-3</v>
      </c>
      <c r="M34" s="9">
        <f>SUM(D34:D$43)/SUM(D$2:D$43)</f>
        <v>3.770767680401322E-2</v>
      </c>
      <c r="N34" s="8">
        <f t="shared" si="8"/>
        <v>22311.205958510469</v>
      </c>
      <c r="O34" s="8">
        <f t="shared" si="9"/>
        <v>3286.0518301520892</v>
      </c>
      <c r="P34" s="8">
        <f t="shared" si="10"/>
        <v>41376.609096595603</v>
      </c>
      <c r="Q34" s="19">
        <v>8.6277318826511504E-2</v>
      </c>
      <c r="R34" s="60">
        <f t="shared" si="11"/>
        <v>2.1569711355186202E-2</v>
      </c>
      <c r="S34" s="60">
        <f>SUM(R$3:R34)</f>
        <v>0.96995634681173071</v>
      </c>
      <c r="T34" s="61">
        <f t="shared" si="12"/>
        <v>8754.2614809045172</v>
      </c>
    </row>
    <row r="35" spans="1:20" x14ac:dyDescent="0.45">
      <c r="A35" s="7">
        <v>8</v>
      </c>
      <c r="B35" s="7">
        <v>3531</v>
      </c>
      <c r="C35" s="7">
        <v>160</v>
      </c>
      <c r="D35" s="7">
        <f t="shared" si="1"/>
        <v>3691</v>
      </c>
      <c r="E35" s="7">
        <f>SUM(B$3:B35)</f>
        <v>215469</v>
      </c>
      <c r="F35" s="7">
        <f>SUM(C$3:C35)</f>
        <v>183748</v>
      </c>
      <c r="G35" s="7">
        <f>SUM(D$3:D35)</f>
        <v>399217</v>
      </c>
      <c r="H35" s="9">
        <f t="shared" si="2"/>
        <v>0.97097471948087066</v>
      </c>
      <c r="I35" s="9">
        <f t="shared" si="3"/>
        <v>0.99890730582933318</v>
      </c>
      <c r="J35" s="9">
        <f t="shared" si="7"/>
        <v>0.98363471057682594</v>
      </c>
      <c r="K35" s="40">
        <f>SUM(B35:B$43)/SUM(B$2:B$43)</f>
        <v>4.4937136677031232E-2</v>
      </c>
      <c r="L35" s="40">
        <f>SUM(C35:C$43)/SUM(C$2:C$43)</f>
        <v>1.9625004756753232E-3</v>
      </c>
      <c r="M35" s="40">
        <f>SUM(D35:D$43)/SUM(D$2:D$43)</f>
        <v>2.5459580790373013E-2</v>
      </c>
      <c r="N35" s="8">
        <f t="shared" si="8"/>
        <v>20683.226714735007</v>
      </c>
      <c r="O35" s="8">
        <f t="shared" si="9"/>
        <v>2556.6645101962131</v>
      </c>
      <c r="P35" s="8">
        <f t="shared" si="10"/>
        <v>36277.477292904012</v>
      </c>
      <c r="Q35" s="19">
        <v>5.3990966513188E-2</v>
      </c>
      <c r="R35" s="60">
        <f t="shared" si="11"/>
        <v>1.3497980457862088E-2</v>
      </c>
      <c r="S35" s="60">
        <f>SUM(R$3:R35)</f>
        <v>0.98345432726959281</v>
      </c>
      <c r="T35" s="61">
        <f t="shared" si="12"/>
        <v>5478.2768506474495</v>
      </c>
    </row>
    <row r="36" spans="1:20" x14ac:dyDescent="0.45">
      <c r="A36" s="7">
        <v>8.25</v>
      </c>
      <c r="B36" s="7">
        <v>2493</v>
      </c>
      <c r="C36" s="7">
        <v>102</v>
      </c>
      <c r="D36" s="7">
        <f t="shared" si="1"/>
        <v>2595</v>
      </c>
      <c r="E36" s="7">
        <f>SUM(B$3:B36)</f>
        <v>217962</v>
      </c>
      <c r="F36" s="7">
        <f>SUM(C$3:C36)</f>
        <v>183850</v>
      </c>
      <c r="G36" s="7">
        <f>SUM(D$3:D36)</f>
        <v>401812</v>
      </c>
      <c r="H36" s="9">
        <f t="shared" si="2"/>
        <v>0.98220900365012842</v>
      </c>
      <c r="I36" s="9">
        <f t="shared" si="3"/>
        <v>0.99946180734877599</v>
      </c>
      <c r="J36" s="9">
        <f t="shared" si="7"/>
        <v>0.9900285567155096</v>
      </c>
      <c r="K36" s="9">
        <f>SUM(B36:B$43)/SUM(B$2:B$43)</f>
        <v>2.9025280519129375E-2</v>
      </c>
      <c r="L36" s="9">
        <f>SUM(C36:C$43)/SUM(C$2:C$43)</f>
        <v>1.0926941706668697E-3</v>
      </c>
      <c r="M36" s="9">
        <f>SUM(D36:D$43)/SUM(D$2:D$43)</f>
        <v>1.6365289423174056E-2</v>
      </c>
      <c r="N36" s="8">
        <f t="shared" si="8"/>
        <v>17775.680360573126</v>
      </c>
      <c r="O36" s="8">
        <f t="shared" si="9"/>
        <v>1840.1156835107995</v>
      </c>
      <c r="P36" s="8">
        <f t="shared" si="10"/>
        <v>29735.231667288121</v>
      </c>
      <c r="Q36" s="19">
        <v>3.1739651835667397E-2</v>
      </c>
      <c r="R36" s="60">
        <f t="shared" si="11"/>
        <v>7.9350533595752091E-3</v>
      </c>
      <c r="S36" s="60">
        <f>SUM(R$3:R36)</f>
        <v>0.99138938062916804</v>
      </c>
      <c r="T36" s="61">
        <f t="shared" si="12"/>
        <v>3220.5128214638348</v>
      </c>
    </row>
    <row r="37" spans="1:20" x14ac:dyDescent="0.45">
      <c r="A37" s="7">
        <v>8.5</v>
      </c>
      <c r="B37" s="7">
        <v>1763</v>
      </c>
      <c r="C37" s="7">
        <v>53</v>
      </c>
      <c r="D37" s="7">
        <f t="shared" si="1"/>
        <v>1816</v>
      </c>
      <c r="E37" s="7">
        <f>SUM(B$3:B37)</f>
        <v>219725</v>
      </c>
      <c r="F37" s="7">
        <f>SUM(C$3:C37)</f>
        <v>183903</v>
      </c>
      <c r="G37" s="7">
        <f>SUM(D$3:D37)</f>
        <v>403628</v>
      </c>
      <c r="H37" s="9">
        <f t="shared" si="2"/>
        <v>0.99015366590059029</v>
      </c>
      <c r="I37" s="9">
        <f t="shared" si="3"/>
        <v>0.99974993068731011</v>
      </c>
      <c r="J37" s="9">
        <f t="shared" si="7"/>
        <v>0.9945030170576481</v>
      </c>
      <c r="K37" s="9">
        <f>SUM(B37:B$43)/SUM(B$2:B$43)</f>
        <v>1.7790996349871569E-2</v>
      </c>
      <c r="L37" s="9">
        <f>SUM(C37:C$43)/SUM(C$2:C$43)</f>
        <v>5.3819265122398061E-4</v>
      </c>
      <c r="M37" s="9">
        <f>SUM(D37:D$43)/SUM(D$2:D$43)</f>
        <v>9.971443284490426E-3</v>
      </c>
      <c r="N37" s="8">
        <f t="shared" si="8"/>
        <v>15034.62065424568</v>
      </c>
      <c r="O37" s="8">
        <f t="shared" si="9"/>
        <v>1072.0069638616685</v>
      </c>
      <c r="P37" s="8">
        <f t="shared" si="10"/>
        <v>23996.07164096893</v>
      </c>
      <c r="Q37" s="19">
        <v>1.7528300493568499E-2</v>
      </c>
      <c r="R37" s="60">
        <f t="shared" si="11"/>
        <v>4.3821526599997088E-3</v>
      </c>
      <c r="S37" s="60">
        <f>SUM(R$3:R37)</f>
        <v>0.99577153328916779</v>
      </c>
      <c r="T37" s="61">
        <f t="shared" si="12"/>
        <v>1778.5360964348217</v>
      </c>
    </row>
    <row r="38" spans="1:20" x14ac:dyDescent="0.45">
      <c r="A38" s="7">
        <v>8.75</v>
      </c>
      <c r="B38" s="7">
        <v>1038</v>
      </c>
      <c r="C38" s="7">
        <v>25</v>
      </c>
      <c r="D38" s="7">
        <f t="shared" si="1"/>
        <v>1063</v>
      </c>
      <c r="E38" s="7">
        <f>SUM(B$3:B38)</f>
        <v>220763</v>
      </c>
      <c r="F38" s="7">
        <f>SUM(C$3:C38)</f>
        <v>183928</v>
      </c>
      <c r="G38" s="7">
        <f>SUM(D$3:D38)</f>
        <v>404691</v>
      </c>
      <c r="H38" s="9">
        <f t="shared" si="2"/>
        <v>0.99483123788923433</v>
      </c>
      <c r="I38" s="9">
        <f t="shared" si="3"/>
        <v>0.99988583792246766</v>
      </c>
      <c r="J38" s="9">
        <f t="shared" si="7"/>
        <v>0.99712215326012232</v>
      </c>
      <c r="K38" s="9">
        <f>SUM(B38:B$43)/SUM(B$2:B$43)</f>
        <v>9.8463340994096697E-3</v>
      </c>
      <c r="L38" s="9">
        <f>SUM(C38:C$43)/SUM(C$2:C$43)</f>
        <v>2.5006931268993038E-4</v>
      </c>
      <c r="M38" s="9">
        <f>SUM(D38:D$43)/SUM(D$2:D$43)</f>
        <v>5.4969829423519006E-3</v>
      </c>
      <c r="N38" s="8">
        <f t="shared" si="8"/>
        <v>10432.405645090637</v>
      </c>
      <c r="O38" s="8">
        <f t="shared" si="9"/>
        <v>563.44357843927128</v>
      </c>
      <c r="P38" s="8">
        <f t="shared" si="10"/>
        <v>16044.633097300388</v>
      </c>
      <c r="Q38" s="19">
        <v>9.0935625015910494E-3</v>
      </c>
      <c r="R38" s="60">
        <f t="shared" si="11"/>
        <v>2.2734308508598651E-3</v>
      </c>
      <c r="S38" s="60">
        <f>SUM(R$3:R38)</f>
        <v>0.99804496414002764</v>
      </c>
      <c r="T38" s="61">
        <f t="shared" si="12"/>
        <v>922.69237169913401</v>
      </c>
    </row>
    <row r="39" spans="1:20" x14ac:dyDescent="0.45">
      <c r="A39" s="7">
        <v>9</v>
      </c>
      <c r="B39" s="7">
        <v>638</v>
      </c>
      <c r="C39" s="6">
        <v>17</v>
      </c>
      <c r="D39" s="7">
        <f t="shared" si="1"/>
        <v>655</v>
      </c>
      <c r="E39" s="7">
        <f>SUM(B$3:B39)</f>
        <v>221401</v>
      </c>
      <c r="F39" s="7">
        <f>SUM(C$3:C39)</f>
        <v>183945</v>
      </c>
      <c r="G39" s="7">
        <f>SUM(D$3:D39)</f>
        <v>405346</v>
      </c>
      <c r="H39" s="9">
        <f t="shared" si="2"/>
        <v>0.99770627731963413</v>
      </c>
      <c r="I39" s="9">
        <f t="shared" si="3"/>
        <v>0.99997825484237479</v>
      </c>
      <c r="J39" s="9">
        <f t="shared" si="7"/>
        <v>0.99873601423154346</v>
      </c>
      <c r="K39" s="9">
        <f>SUM(B39:B$43)/SUM(B$2:B$43)</f>
        <v>5.1687621107656253E-3</v>
      </c>
      <c r="L39" s="9">
        <f>SUM(C39:C$43)/SUM(C$2:C$43)</f>
        <v>1.1416207753235952E-4</v>
      </c>
      <c r="M39" s="9">
        <f>SUM(D39:D$43)/SUM(D$2:D$43)</f>
        <v>2.8778467398776421E-3</v>
      </c>
      <c r="N39" s="8">
        <f t="shared" si="8"/>
        <v>7463.3956457113427</v>
      </c>
      <c r="O39" s="8">
        <f t="shared" si="9"/>
        <v>424.55697638215673</v>
      </c>
      <c r="P39" s="8">
        <f t="shared" si="10"/>
        <v>11199.688193922995</v>
      </c>
      <c r="Q39" s="19">
        <v>4.4318484119379997E-3</v>
      </c>
      <c r="R39" s="60">
        <f t="shared" si="11"/>
        <v>1.1079817073090215E-3</v>
      </c>
      <c r="S39" s="60">
        <f>SUM(R$3:R39)</f>
        <v>0.9991529458473366</v>
      </c>
      <c r="T39" s="61">
        <f t="shared" si="12"/>
        <v>449.68434774673216</v>
      </c>
    </row>
    <row r="40" spans="1:20" x14ac:dyDescent="0.45">
      <c r="A40" s="7">
        <v>9.25</v>
      </c>
      <c r="B40" s="7">
        <v>315</v>
      </c>
      <c r="C40" s="6">
        <v>2</v>
      </c>
      <c r="D40" s="7">
        <f t="shared" si="1"/>
        <v>317</v>
      </c>
      <c r="E40" s="7">
        <f>SUM(B$3:B40)</f>
        <v>221716</v>
      </c>
      <c r="F40" s="7">
        <f>SUM(C$3:C40)</f>
        <v>183947</v>
      </c>
      <c r="G40" s="7">
        <f>SUM(D$3:D40)</f>
        <v>405663</v>
      </c>
      <c r="H40" s="9">
        <f t="shared" si="2"/>
        <v>0.99912577170925154</v>
      </c>
      <c r="I40" s="9">
        <f t="shared" si="3"/>
        <v>0.9999891274211874</v>
      </c>
      <c r="J40" s="9">
        <f t="shared" si="7"/>
        <v>0.99951707366351372</v>
      </c>
      <c r="K40" s="9">
        <f>SUM(B40:B$43)/SUM(B$2:B$43)</f>
        <v>2.293722680365914E-3</v>
      </c>
      <c r="L40" s="9">
        <f>SUM(C40:C$43)/SUM(C$2:C$43)</f>
        <v>2.1745157625211334E-5</v>
      </c>
      <c r="M40" s="9">
        <f>SUM(D40:D$43)/SUM(D$2:D$43)</f>
        <v>1.263985768456533E-3</v>
      </c>
      <c r="N40" s="8">
        <f t="shared" si="8"/>
        <v>4243.2823001229299</v>
      </c>
      <c r="O40" s="8">
        <f t="shared" si="9"/>
        <v>55.070272873601056</v>
      </c>
      <c r="P40" s="8">
        <f t="shared" si="10"/>
        <v>6095.5273757202858</v>
      </c>
      <c r="Q40" s="19">
        <v>2.0290480572997599E-3</v>
      </c>
      <c r="R40" s="60">
        <f t="shared" si="11"/>
        <v>5.0727098983874091E-4</v>
      </c>
      <c r="S40" s="60">
        <f>SUM(R$3:R40)</f>
        <v>0.99966021683717532</v>
      </c>
      <c r="T40" s="61">
        <f t="shared" si="12"/>
        <v>205.88049666496156</v>
      </c>
    </row>
    <row r="41" spans="1:20" x14ac:dyDescent="0.45">
      <c r="A41" s="7">
        <v>9.5</v>
      </c>
      <c r="B41" s="7">
        <v>131</v>
      </c>
      <c r="C41" s="6">
        <v>2</v>
      </c>
      <c r="D41" s="7">
        <f t="shared" si="1"/>
        <v>133</v>
      </c>
      <c r="E41" s="7">
        <f>SUM(B$3:B41)</f>
        <v>221847</v>
      </c>
      <c r="F41" s="7">
        <f>SUM(C$3:C41)</f>
        <v>183949</v>
      </c>
      <c r="G41" s="7">
        <f>SUM(D$3:D41)</f>
        <v>405796</v>
      </c>
      <c r="H41" s="9">
        <f t="shared" si="2"/>
        <v>0.99971610112207654</v>
      </c>
      <c r="I41" s="9">
        <f t="shared" si="3"/>
        <v>1</v>
      </c>
      <c r="J41" s="9">
        <f t="shared" si="7"/>
        <v>0.99984477367755797</v>
      </c>
      <c r="K41" s="9">
        <f>SUM(B41:B$43)/SUM(B$2:B$43)</f>
        <v>8.7422829074850167E-4</v>
      </c>
      <c r="L41" s="9">
        <f>SUM(C41:C$43)/SUM(C$2:C$43)</f>
        <v>1.0872578812605667E-5</v>
      </c>
      <c r="M41" s="9">
        <f>SUM(D41:D$43)/SUM(D$2:D$43)</f>
        <v>4.8292633648631668E-4</v>
      </c>
      <c r="N41" s="8">
        <f t="shared" si="8"/>
        <v>2013.2555037521518</v>
      </c>
      <c r="O41" s="8">
        <f t="shared" si="9"/>
        <v>60.442666172830734</v>
      </c>
      <c r="P41" s="8">
        <f t="shared" si="10"/>
        <v>2857.3487735822864</v>
      </c>
      <c r="Q41" s="19">
        <v>8.7268269504576005E-4</v>
      </c>
      <c r="R41" s="60">
        <f t="shared" si="11"/>
        <v>2.1817453408182281E-4</v>
      </c>
      <c r="S41" s="60">
        <f>SUM(R$3:R41)</f>
        <v>0.99987839137125711</v>
      </c>
      <c r="T41" s="61">
        <f t="shared" si="12"/>
        <v>88.548098227914522</v>
      </c>
    </row>
    <row r="42" spans="1:20" x14ac:dyDescent="0.45">
      <c r="A42" s="7">
        <v>9.75</v>
      </c>
      <c r="B42" s="7">
        <v>48</v>
      </c>
      <c r="C42" s="6">
        <v>0</v>
      </c>
      <c r="D42" s="7">
        <f t="shared" si="1"/>
        <v>48</v>
      </c>
      <c r="E42" s="7">
        <f>SUM(B$3:B42)</f>
        <v>221895</v>
      </c>
      <c r="F42" s="7">
        <f>SUM(C$3:C42)</f>
        <v>183949</v>
      </c>
      <c r="G42" s="7">
        <f>SUM(D$3:D42)</f>
        <v>405844</v>
      </c>
      <c r="H42" s="9">
        <f t="shared" si="2"/>
        <v>0.99993240502906588</v>
      </c>
      <c r="I42" s="9">
        <f t="shared" si="3"/>
        <v>1</v>
      </c>
      <c r="J42" s="9">
        <f t="shared" si="7"/>
        <v>0.99996304135179948</v>
      </c>
      <c r="K42" s="9">
        <f>SUM(B42:B$43)/SUM(B$2:B$43)</f>
        <v>2.8389887792348249E-4</v>
      </c>
      <c r="L42" s="9">
        <f>SUM(C42:C$43)/SUM(C$2:C$43)</f>
        <v>0</v>
      </c>
      <c r="M42" s="9">
        <f>SUM(D42:D$43)/SUM(D$2:D$43)</f>
        <v>1.5522632244203036E-4</v>
      </c>
      <c r="N42" s="8">
        <f t="shared" si="8"/>
        <v>834.76741379600355</v>
      </c>
      <c r="O42" s="8">
        <f t="shared" si="9"/>
        <v>0</v>
      </c>
      <c r="P42" s="8">
        <f t="shared" si="10"/>
        <v>1145.4651718663656</v>
      </c>
      <c r="Q42" s="19">
        <v>3.5259568236744497E-4</v>
      </c>
      <c r="R42" s="60">
        <f t="shared" si="11"/>
        <v>8.8150480302288936E-5</v>
      </c>
      <c r="S42" s="60">
        <f>SUM(R$3:R42)</f>
        <v>0.99996654185155942</v>
      </c>
      <c r="T42" s="61">
        <f t="shared" si="12"/>
        <v>35.776665785006685</v>
      </c>
    </row>
    <row r="43" spans="1:20" x14ac:dyDescent="0.45">
      <c r="A43" s="7">
        <v>10</v>
      </c>
      <c r="B43" s="7">
        <v>15</v>
      </c>
      <c r="C43" s="6">
        <v>0</v>
      </c>
      <c r="D43" s="7">
        <f t="shared" si="1"/>
        <v>15</v>
      </c>
      <c r="E43" s="7">
        <f>SUM(B$3:B43)</f>
        <v>221910</v>
      </c>
      <c r="F43" s="7">
        <f>SUM(C$3:C43)</f>
        <v>183949</v>
      </c>
      <c r="G43" s="7">
        <f>SUM(D$3:D43)</f>
        <v>405859</v>
      </c>
      <c r="H43" s="9">
        <f t="shared" si="2"/>
        <v>1</v>
      </c>
      <c r="I43" s="9">
        <f t="shared" si="3"/>
        <v>1</v>
      </c>
      <c r="J43" s="9">
        <f t="shared" si="7"/>
        <v>1</v>
      </c>
      <c r="K43" s="9">
        <f>SUM(B43:B$43)/SUM(B$2:B$43)</f>
        <v>6.75949709341625E-5</v>
      </c>
      <c r="L43" s="9">
        <f>SUM(C43:C$43)/SUM(C$2:C$43)</f>
        <v>0</v>
      </c>
      <c r="M43" s="9">
        <f>SUM(D43:D$43)/SUM(D$2:D$43)</f>
        <v>3.6958648200483422E-5</v>
      </c>
      <c r="N43" s="8">
        <f t="shared" si="8"/>
        <v>293.07919426156877</v>
      </c>
      <c r="O43" s="8">
        <f t="shared" si="9"/>
        <v>0</v>
      </c>
      <c r="P43" s="8">
        <f t="shared" si="10"/>
        <v>395.53335193727315</v>
      </c>
      <c r="Q43" s="19">
        <v>1.3383022576488499E-4</v>
      </c>
      <c r="R43" s="60">
        <f t="shared" si="11"/>
        <v>3.3458148440525561E-5</v>
      </c>
      <c r="S43" s="60">
        <f>SUM(R$3:R43)</f>
        <v>1</v>
      </c>
      <c r="T43" s="61">
        <f t="shared" si="12"/>
        <v>13.579290667923264</v>
      </c>
    </row>
    <row r="44" spans="1:20" x14ac:dyDescent="0.45">
      <c r="H44"/>
    </row>
    <row r="45" spans="1:20" x14ac:dyDescent="0.45">
      <c r="S45" s="37">
        <f>10333/405859</f>
        <v>2.5459580790373013E-2</v>
      </c>
    </row>
    <row r="48" spans="1:20" x14ac:dyDescent="0.45">
      <c r="E48" s="38" t="s">
        <v>33</v>
      </c>
      <c r="F48" s="38" t="s">
        <v>34</v>
      </c>
      <c r="G48" s="38" t="s">
        <v>31</v>
      </c>
      <c r="H48" s="38" t="s">
        <v>18</v>
      </c>
      <c r="I48" s="38" t="s">
        <v>35</v>
      </c>
      <c r="J48" s="38" t="s">
        <v>36</v>
      </c>
      <c r="K48" s="38"/>
      <c r="L48" s="38"/>
      <c r="M48" s="38"/>
      <c r="N48" s="38" t="s">
        <v>19</v>
      </c>
      <c r="O48" s="38" t="s">
        <v>37</v>
      </c>
      <c r="P48" s="38" t="s">
        <v>38</v>
      </c>
      <c r="Q48" s="38" t="s">
        <v>39</v>
      </c>
      <c r="R48" s="38" t="s">
        <v>20</v>
      </c>
    </row>
    <row r="49" spans="5:18" x14ac:dyDescent="0.45">
      <c r="E49" s="39">
        <v>0.01</v>
      </c>
      <c r="F49" s="38">
        <v>8.25</v>
      </c>
      <c r="G49" s="38">
        <v>7.8</v>
      </c>
      <c r="H49" s="38">
        <v>8.6</v>
      </c>
      <c r="I49" s="38">
        <v>8.25</v>
      </c>
      <c r="J49" s="38">
        <v>8.25</v>
      </c>
      <c r="K49" s="38"/>
      <c r="L49" s="38"/>
      <c r="M49" s="38"/>
      <c r="N49" s="38">
        <v>7.75</v>
      </c>
      <c r="O49" s="38">
        <v>8.5</v>
      </c>
      <c r="P49" s="38">
        <v>7.25</v>
      </c>
      <c r="Q49" s="38">
        <v>8.5</v>
      </c>
      <c r="R49" s="38">
        <v>8.25</v>
      </c>
    </row>
    <row r="50" spans="5:18" x14ac:dyDescent="0.45">
      <c r="E50" s="39">
        <v>0.05</v>
      </c>
      <c r="F50" s="38">
        <v>7.5</v>
      </c>
      <c r="G50" s="38">
        <v>7.4</v>
      </c>
      <c r="H50" s="38">
        <v>7.2</v>
      </c>
      <c r="I50" s="38">
        <v>7.25</v>
      </c>
      <c r="J50" s="38">
        <v>7.5</v>
      </c>
      <c r="K50" s="38"/>
      <c r="L50" s="38"/>
      <c r="M50" s="38"/>
      <c r="N50" s="38">
        <v>6.75</v>
      </c>
      <c r="O50" s="38">
        <v>7.75</v>
      </c>
      <c r="P50" s="38">
        <v>6</v>
      </c>
      <c r="Q50" s="38">
        <v>7.5</v>
      </c>
      <c r="R50" s="38">
        <v>7.5</v>
      </c>
    </row>
    <row r="51" spans="5:18" x14ac:dyDescent="0.45">
      <c r="E51" s="39">
        <v>0.1</v>
      </c>
      <c r="F51" s="38">
        <v>7.25</v>
      </c>
      <c r="G51" s="38">
        <v>7</v>
      </c>
      <c r="H51" s="38">
        <v>6.2</v>
      </c>
      <c r="I51" s="38">
        <v>6.75</v>
      </c>
      <c r="J51" s="38">
        <v>7</v>
      </c>
      <c r="K51" s="38"/>
      <c r="L51" s="38"/>
      <c r="M51" s="38"/>
      <c r="N51" s="38">
        <v>6</v>
      </c>
      <c r="O51" s="38">
        <v>7.25</v>
      </c>
      <c r="P51" s="38">
        <v>5.25</v>
      </c>
      <c r="Q51" s="38">
        <v>7</v>
      </c>
      <c r="R51" s="38">
        <v>7</v>
      </c>
    </row>
    <row r="52" spans="5:18" x14ac:dyDescent="0.45">
      <c r="E52" s="39">
        <v>0.15</v>
      </c>
      <c r="F52" s="38">
        <v>7</v>
      </c>
      <c r="G52" s="38">
        <v>6.8</v>
      </c>
      <c r="H52" s="38">
        <v>5.4</v>
      </c>
      <c r="I52" s="38">
        <v>6.5</v>
      </c>
      <c r="J52" s="38">
        <v>6.5</v>
      </c>
      <c r="K52" s="38"/>
      <c r="L52" s="38"/>
      <c r="M52" s="38"/>
      <c r="N52" s="38">
        <v>5.75</v>
      </c>
      <c r="O52" s="38">
        <v>7</v>
      </c>
      <c r="P52" s="38">
        <v>4.75</v>
      </c>
      <c r="Q52" s="38">
        <v>6.75</v>
      </c>
      <c r="R52" s="38">
        <v>6.5</v>
      </c>
    </row>
    <row r="53" spans="5:18" x14ac:dyDescent="0.45">
      <c r="E53" s="39">
        <v>0.2</v>
      </c>
      <c r="F53" s="38">
        <v>6.75</v>
      </c>
      <c r="G53" s="38">
        <v>6.6</v>
      </c>
      <c r="H53" s="38">
        <v>5</v>
      </c>
      <c r="I53" s="38">
        <v>6.25</v>
      </c>
      <c r="J53" s="38">
        <v>6.25</v>
      </c>
      <c r="K53" s="38"/>
      <c r="L53" s="38"/>
      <c r="M53" s="38"/>
      <c r="N53" s="38">
        <v>5.5</v>
      </c>
      <c r="O53" s="38">
        <v>6.5</v>
      </c>
      <c r="P53" s="38">
        <v>4.5</v>
      </c>
      <c r="Q53" s="38">
        <v>6.5</v>
      </c>
      <c r="R53" s="38">
        <v>6.25</v>
      </c>
    </row>
    <row r="54" spans="5:18" x14ac:dyDescent="0.45">
      <c r="E54" s="39">
        <v>0.3</v>
      </c>
      <c r="F54" s="38">
        <v>6.5</v>
      </c>
      <c r="G54" s="38">
        <v>6.2</v>
      </c>
      <c r="H54" s="38">
        <v>4.4000000000000004</v>
      </c>
      <c r="I54" s="38">
        <v>5.75</v>
      </c>
      <c r="J54" s="38">
        <v>5.75</v>
      </c>
      <c r="K54" s="38"/>
      <c r="L54" s="38"/>
      <c r="M54" s="38"/>
      <c r="N54" s="38">
        <v>5</v>
      </c>
      <c r="O54" s="38">
        <v>6.25</v>
      </c>
      <c r="P54" s="38">
        <v>4</v>
      </c>
      <c r="Q54" s="38">
        <v>6</v>
      </c>
      <c r="R54" s="38">
        <v>5.75</v>
      </c>
    </row>
  </sheetData>
  <mergeCells count="6">
    <mergeCell ref="Q1:T2"/>
    <mergeCell ref="N1:P1"/>
    <mergeCell ref="B1:D1"/>
    <mergeCell ref="E1:G1"/>
    <mergeCell ref="H1:J1"/>
    <mergeCell ref="K1:M1"/>
  </mergeCells>
  <conditionalFormatting sqref="B44:D104857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{2B250242-CB70-4066-9054-0FF64E9C1D46}</x14:id>
        </ext>
      </extLst>
    </cfRule>
  </conditionalFormatting>
  <conditionalFormatting sqref="E55:I1048576 E45:I47 E44:M44">
    <cfRule type="dataBar" priority="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{9152948C-B4E1-4936-8E96-D266989E0B39}</x14:id>
        </ext>
      </extLst>
    </cfRule>
  </conditionalFormatting>
  <conditionalFormatting sqref="H55:M1048576 H45:M47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{7768F616-06CE-4E46-981E-06D1F335EAAE}</x14:id>
        </ext>
      </extLst>
    </cfRule>
  </conditionalFormatting>
  <conditionalFormatting sqref="S4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{18594813-A0F6-4471-A379-DC6048CA5BE7}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250242-CB70-4066-9054-0FF64E9C1D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B44:D1048576</xm:sqref>
        </x14:conditionalFormatting>
        <x14:conditionalFormatting xmlns:xm="http://schemas.microsoft.com/office/excel/2006/main">
          <x14:cfRule type="dataBar" id="{9152948C-B4E1-4936-8E96-D266989E0B3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E55:I1048576 E45:I47 E44:M44</xm:sqref>
        </x14:conditionalFormatting>
        <x14:conditionalFormatting xmlns:xm="http://schemas.microsoft.com/office/excel/2006/main">
          <x14:cfRule type="dataBar" id="{7768F616-06CE-4E46-981E-06D1F335E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H55:M1048576 H45:M47</xm:sqref>
        </x14:conditionalFormatting>
        <x14:conditionalFormatting xmlns:xm="http://schemas.microsoft.com/office/excel/2006/main">
          <x14:cfRule type="dataBar" id="{18594813-A0F6-4471-A379-DC6048CA5B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S45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6E38E-F5C3-403C-B646-8C01E3741786}">
  <dimension ref="A1:AC54"/>
  <sheetViews>
    <sheetView topLeftCell="H1" workbookViewId="0">
      <selection activeCell="O18" sqref="A1:T43"/>
    </sheetView>
  </sheetViews>
  <sheetFormatPr defaultRowHeight="14.25" x14ac:dyDescent="0.45"/>
  <cols>
    <col min="4" max="4" width="9.265625" bestFit="1" customWidth="1"/>
    <col min="7" max="7" width="9.265625" customWidth="1"/>
    <col min="8" max="8" width="9.06640625" style="10"/>
    <col min="10" max="10" width="10.73046875" bestFit="1" customWidth="1"/>
    <col min="11" max="13" width="10.73046875" customWidth="1"/>
    <col min="14" max="16" width="10.06640625" customWidth="1"/>
    <col min="18" max="18" width="9.06640625" style="32"/>
    <col min="20" max="20" width="11.59765625" bestFit="1" customWidth="1"/>
    <col min="22" max="23" width="14.46484375" customWidth="1"/>
    <col min="24" max="25" width="9.53125" customWidth="1"/>
  </cols>
  <sheetData>
    <row r="1" spans="1:29" x14ac:dyDescent="0.45">
      <c r="A1" s="50" t="s">
        <v>5</v>
      </c>
      <c r="B1" s="66" t="s">
        <v>4</v>
      </c>
      <c r="C1" s="66"/>
      <c r="D1" s="66"/>
      <c r="E1" s="66" t="s">
        <v>21</v>
      </c>
      <c r="F1" s="66"/>
      <c r="G1" s="66"/>
      <c r="H1" s="66" t="s">
        <v>22</v>
      </c>
      <c r="I1" s="66"/>
      <c r="J1" s="66"/>
      <c r="K1" s="67" t="s">
        <v>40</v>
      </c>
      <c r="L1" s="67"/>
      <c r="M1" s="67"/>
      <c r="N1" s="66" t="s">
        <v>7</v>
      </c>
      <c r="O1" s="66"/>
      <c r="P1" s="66"/>
      <c r="Q1" s="65" t="s">
        <v>32</v>
      </c>
      <c r="R1" s="65"/>
      <c r="S1" s="65"/>
      <c r="T1" s="65"/>
      <c r="U1" s="4"/>
      <c r="V1" s="15"/>
      <c r="W1" s="15"/>
      <c r="X1" s="6" t="s">
        <v>0</v>
      </c>
      <c r="Y1" s="6" t="s">
        <v>1</v>
      </c>
      <c r="Z1" s="6" t="s">
        <v>2</v>
      </c>
    </row>
    <row r="2" spans="1:29" x14ac:dyDescent="0.45">
      <c r="A2" s="50" t="s">
        <v>3</v>
      </c>
      <c r="B2" s="51" t="s">
        <v>0</v>
      </c>
      <c r="C2" s="51" t="s">
        <v>1</v>
      </c>
      <c r="D2" s="51" t="s">
        <v>2</v>
      </c>
      <c r="E2" s="51" t="s">
        <v>0</v>
      </c>
      <c r="F2" s="51" t="s">
        <v>1</v>
      </c>
      <c r="G2" s="51" t="s">
        <v>2</v>
      </c>
      <c r="H2" s="50" t="s">
        <v>0</v>
      </c>
      <c r="I2" s="50" t="s">
        <v>1</v>
      </c>
      <c r="J2" s="50" t="s">
        <v>2</v>
      </c>
      <c r="K2" s="50" t="s">
        <v>0</v>
      </c>
      <c r="L2" s="50" t="s">
        <v>1</v>
      </c>
      <c r="M2" s="50" t="s">
        <v>2</v>
      </c>
      <c r="N2" s="50" t="s">
        <v>0</v>
      </c>
      <c r="O2" s="50" t="s">
        <v>1</v>
      </c>
      <c r="P2" s="50" t="s">
        <v>2</v>
      </c>
      <c r="Q2" s="65"/>
      <c r="R2" s="65"/>
      <c r="S2" s="65"/>
      <c r="T2" s="65"/>
      <c r="V2" s="15" t="s">
        <v>14</v>
      </c>
      <c r="W2" s="15" t="s">
        <v>8</v>
      </c>
      <c r="X2" s="22">
        <f>SUMPRODUCT($A$3:$A$43,B3:B43)/SUM(B3:B43)</f>
        <v>5.9882824805053412</v>
      </c>
      <c r="Y2" s="22">
        <f>SUMPRODUCT($A$3:$A$43,C3:C43)/SUM(C3:C43)</f>
        <v>4.1450915759157594</v>
      </c>
      <c r="Z2" s="22">
        <f>SUMPRODUCT($A$3:$A$43,D3:D43)/SUM(D3:D43)</f>
        <v>4.9723414862823594</v>
      </c>
      <c r="AA2" s="2">
        <f>X2+X6</f>
        <v>7.2830658888507713</v>
      </c>
      <c r="AB2" s="2">
        <f t="shared" ref="AB2" si="0">Y2+Y6</f>
        <v>5.3553212447694776</v>
      </c>
      <c r="AC2" s="2">
        <f>Z2+Z6</f>
        <v>6.5215844010535866</v>
      </c>
    </row>
    <row r="3" spans="1:29" x14ac:dyDescent="0.45">
      <c r="A3" s="7">
        <v>0</v>
      </c>
      <c r="B3" s="7">
        <v>442</v>
      </c>
      <c r="C3" s="7">
        <v>164</v>
      </c>
      <c r="D3" s="7">
        <f t="shared" ref="D3:D43" si="1">B3+C3</f>
        <v>606</v>
      </c>
      <c r="E3" s="7">
        <f>SUM(B$3:B3)</f>
        <v>442</v>
      </c>
      <c r="F3" s="7">
        <f>SUM(C$3:C3)</f>
        <v>164</v>
      </c>
      <c r="G3" s="7">
        <f>SUM(D$3:D3)</f>
        <v>606</v>
      </c>
      <c r="H3" s="9">
        <f t="shared" ref="H3:H43" si="2">E3/$E$43</f>
        <v>2.4427042172569867E-3</v>
      </c>
      <c r="I3" s="9">
        <f t="shared" ref="I3:I43" si="3">F3/$F$43</f>
        <v>7.3800738007380072E-4</v>
      </c>
      <c r="J3" s="9">
        <f>G3/$G$43</f>
        <v>1.5030992119890764E-3</v>
      </c>
      <c r="K3" s="9">
        <f>SUM(B3:B$43)/SUM(B$2:B$43)</f>
        <v>1</v>
      </c>
      <c r="L3" s="9">
        <f>SUM(C3:C$43)/SUM(C$2:C$43)</f>
        <v>1</v>
      </c>
      <c r="M3" s="9">
        <f>SUM(D3:D$43)/SUM(D$2:D$43)</f>
        <v>1</v>
      </c>
      <c r="N3" s="8">
        <f>($A3-X$2)^2*B3</f>
        <v>15849.910963316624</v>
      </c>
      <c r="O3" s="8">
        <f>($A3-Y$2)^2*C3</f>
        <v>2817.8126043273583</v>
      </c>
      <c r="P3" s="8">
        <f>($A3-Z$2)^2*D3</f>
        <v>14982.852992860026</v>
      </c>
      <c r="Q3" s="36">
        <v>6.0758828498232803E-9</v>
      </c>
      <c r="R3" s="42">
        <f>Q3/SUM($Q$3:$Q$43)</f>
        <v>1.5189975891826554E-9</v>
      </c>
      <c r="S3" s="42">
        <f>SUM(R$3:R3)</f>
        <v>1.5189975891826554E-9</v>
      </c>
      <c r="T3" s="43">
        <f>R3*$G$43</f>
        <v>6.1240970103800365E-4</v>
      </c>
      <c r="V3" s="15" t="s">
        <v>10</v>
      </c>
      <c r="W3" s="15" t="s">
        <v>10</v>
      </c>
      <c r="X3" s="6">
        <f>INDEX($A$3:$A$43,MATCH(MAX(B3:B43),B3:B43,0),1)</f>
        <v>6</v>
      </c>
      <c r="Y3" s="6">
        <f>INDEX($A$3:$A$43,MATCH(MAX(C3:C43),C3:C43,0),1)</f>
        <v>4.25</v>
      </c>
      <c r="Z3" s="6">
        <f>INDEX($A$3:$A$43,MATCH(MAX(D3:D43),D3:D43,0),1)</f>
        <v>5</v>
      </c>
      <c r="AA3" s="2">
        <f t="shared" ref="AA3:AC3" si="4">X2-X6</f>
        <v>4.693499072159911</v>
      </c>
      <c r="AB3" s="2">
        <f t="shared" si="4"/>
        <v>2.9348619070620412</v>
      </c>
      <c r="AC3" s="2">
        <f t="shared" si="4"/>
        <v>3.4230985715111322</v>
      </c>
    </row>
    <row r="4" spans="1:29" x14ac:dyDescent="0.45">
      <c r="A4" s="7">
        <v>0.25</v>
      </c>
      <c r="B4" s="7">
        <v>0</v>
      </c>
      <c r="C4" s="7">
        <v>0</v>
      </c>
      <c r="D4" s="7">
        <f t="shared" si="1"/>
        <v>0</v>
      </c>
      <c r="E4" s="7">
        <f>SUM(B$3:B4)</f>
        <v>442</v>
      </c>
      <c r="F4" s="7">
        <f>SUM(C$3:C4)</f>
        <v>164</v>
      </c>
      <c r="G4" s="7">
        <f>SUM(D$3:D4)</f>
        <v>606</v>
      </c>
      <c r="H4" s="9">
        <f t="shared" si="2"/>
        <v>2.4427042172569867E-3</v>
      </c>
      <c r="I4" s="9">
        <f t="shared" si="3"/>
        <v>7.3800738007380072E-4</v>
      </c>
      <c r="J4" s="9">
        <f t="shared" ref="J4:J43" si="5">G4/$G$43</f>
        <v>1.5030992119890764E-3</v>
      </c>
      <c r="K4" s="9">
        <f>SUM(B4:B$43)/SUM(B$2:B$43)</f>
        <v>0.99755729578274299</v>
      </c>
      <c r="L4" s="9">
        <f>SUM(C4:C$43)/SUM(C$2:C$43)</f>
        <v>0.99926199261992621</v>
      </c>
      <c r="M4" s="9">
        <f>SUM(D4:D$43)/SUM(D$2:D$43)</f>
        <v>0.9984969007880109</v>
      </c>
      <c r="N4" s="8">
        <f t="shared" ref="N4:N43" si="6">($A4-X$2)^2*B4</f>
        <v>0</v>
      </c>
      <c r="O4" s="8">
        <f t="shared" ref="O4:O43" si="7">($A4-Y$2)^2*C4</f>
        <v>0</v>
      </c>
      <c r="P4" s="8">
        <f t="shared" ref="P4:P43" si="8">($A4-Z$2)^2*D4</f>
        <v>0</v>
      </c>
      <c r="Q4" s="36">
        <v>2.6392432035705699E-8</v>
      </c>
      <c r="R4" s="42">
        <f t="shared" ref="R4:R43" si="9">Q4/SUM($Q$3:$Q$43)</f>
        <v>6.5982247561060325E-9</v>
      </c>
      <c r="S4" s="42">
        <f>SUM(R$3:R4)</f>
        <v>8.1172223452886883E-9</v>
      </c>
      <c r="T4" s="43">
        <f t="shared" ref="T4:T43" si="10">R4*$G$43</f>
        <v>2.6601864802450006E-3</v>
      </c>
      <c r="V4" s="15" t="s">
        <v>15</v>
      </c>
      <c r="W4" s="15" t="s">
        <v>11</v>
      </c>
      <c r="X4" s="24">
        <f>IF(MOD(SUM(B$3:B$43),2)=0,
    AVERAGE(
        INDEX(A3:A43, MATCH(SUM(B$3:B43)/2, E3:E43, 1)),
        INDEX(A3:A43, MATCH(SUM(B3:B43)/2+1, E3:E43, 1))
    ),
    INDEX(A3:A43, MATCH((SUM(B3:B43)+1)/2, E3:E43, 1))
)</f>
        <v>5.75</v>
      </c>
      <c r="Y4" s="24">
        <f>IF(MOD(SUM(C$3:C$43),2)=0,
    AVERAGE(
        INDEX($A$3:$A$43, MATCH(SUM(C$3:C43)/2, F3:F43, 1)),
        INDEX($A$3:$A$43, MATCH(SUM(C3:C43)/2+1, F3:F43, 1))
    ),
    INDEX($A$3:$A$43, MATCH((SUM(C3:C43)+1)/2, F3:F43, 1))
)</f>
        <v>3.75</v>
      </c>
      <c r="Z4" s="24">
        <f>IF(MOD(SUM(D$3:D$43),2)=0,
    AVERAGE(
        INDEX($A$3:$A$43, MATCH(SUM(D$3:D43)/2, G3:G43, 1)),
        INDEX($A$3:$A$43, MATCH(SUM(D3:D43)/2+1, G3:G43, 1))
    ),
    INDEX($A$3:$A$43, MATCH((SUM(D3:D43)+1)/2, G3:G43, 1))
)</f>
        <v>4.75</v>
      </c>
    </row>
    <row r="5" spans="1:29" x14ac:dyDescent="0.45">
      <c r="A5" s="7">
        <v>0.5</v>
      </c>
      <c r="B5" s="7">
        <v>2</v>
      </c>
      <c r="C5" s="7">
        <v>11</v>
      </c>
      <c r="D5" s="7">
        <f t="shared" si="1"/>
        <v>13</v>
      </c>
      <c r="E5" s="7">
        <f>SUM(B$3:B5)</f>
        <v>444</v>
      </c>
      <c r="F5" s="7">
        <f>SUM(C$3:C5)</f>
        <v>175</v>
      </c>
      <c r="G5" s="7">
        <f>SUM(D$3:D5)</f>
        <v>619</v>
      </c>
      <c r="H5" s="9">
        <f t="shared" si="2"/>
        <v>2.4537571775160682E-3</v>
      </c>
      <c r="I5" s="9">
        <f t="shared" si="3"/>
        <v>7.8750787507875079E-4</v>
      </c>
      <c r="J5" s="9">
        <f t="shared" si="5"/>
        <v>1.5353439145564989E-3</v>
      </c>
      <c r="K5" s="9">
        <f>SUM(B5:B$43)/SUM(B$2:B$43)</f>
        <v>0.99755729578274299</v>
      </c>
      <c r="L5" s="9">
        <f>SUM(C5:C$43)/SUM(C$2:C$43)</f>
        <v>0.99926199261992621</v>
      </c>
      <c r="M5" s="9">
        <f>SUM(D5:D$43)/SUM(D$2:D$43)</f>
        <v>0.9984969007880109</v>
      </c>
      <c r="N5" s="8">
        <f t="shared" si="6"/>
        <v>60.242489171643719</v>
      </c>
      <c r="O5" s="8">
        <f t="shared" si="7"/>
        <v>146.15361856493237</v>
      </c>
      <c r="P5" s="8">
        <f t="shared" si="8"/>
        <v>260.02389880898994</v>
      </c>
      <c r="Q5" s="36">
        <v>1.0769760042543201E-7</v>
      </c>
      <c r="R5" s="42">
        <f t="shared" si="9"/>
        <v>2.6924876507740154E-8</v>
      </c>
      <c r="S5" s="42">
        <f>SUM(R$3:R5)</f>
        <v>3.5042098853028844E-8</v>
      </c>
      <c r="T5" s="43">
        <f t="shared" si="10"/>
        <v>1.0855221686996075E-2</v>
      </c>
      <c r="V5" s="15" t="s">
        <v>6</v>
      </c>
      <c r="W5" s="15" t="s">
        <v>9</v>
      </c>
      <c r="X5" s="22">
        <f>SUM(N$3:N$43)/((SUM(B$3:B$43)-1))</f>
        <v>1.6764640745266077</v>
      </c>
      <c r="Y5" s="22">
        <f>SUM(O$3:O$43)/((SUM(C$3:C$43)-1))</f>
        <v>1.46465585137378</v>
      </c>
      <c r="Z5" s="22">
        <f>SUM(P$3:P$43)/((SUM(D$3:D$43)-1))</f>
        <v>2.4001536089688482</v>
      </c>
    </row>
    <row r="6" spans="1:29" x14ac:dyDescent="0.45">
      <c r="A6" s="7">
        <v>0.75</v>
      </c>
      <c r="B6" s="7">
        <v>2</v>
      </c>
      <c r="C6" s="7">
        <v>46</v>
      </c>
      <c r="D6" s="7">
        <f t="shared" si="1"/>
        <v>48</v>
      </c>
      <c r="E6" s="7">
        <f>SUM(B$3:B6)</f>
        <v>446</v>
      </c>
      <c r="F6" s="7">
        <f>SUM(C$3:C6)</f>
        <v>221</v>
      </c>
      <c r="G6" s="7">
        <f>SUM(D$3:D6)</f>
        <v>667</v>
      </c>
      <c r="H6" s="9">
        <f t="shared" si="2"/>
        <v>2.4648101377751498E-3</v>
      </c>
      <c r="I6" s="9">
        <f t="shared" si="3"/>
        <v>9.9450994509945093E-4</v>
      </c>
      <c r="J6" s="9">
        <f t="shared" si="5"/>
        <v>1.6544012778823664E-3</v>
      </c>
      <c r="K6" s="9">
        <f>SUM(B6:B$43)/SUM(B$2:B$43)</f>
        <v>0.99754624282248394</v>
      </c>
      <c r="L6" s="9">
        <f>SUM(C6:C$43)/SUM(C$2:C$43)</f>
        <v>0.99921249212492125</v>
      </c>
      <c r="M6" s="9">
        <f>SUM(D6:D$43)/SUM(D$2:D$43)</f>
        <v>0.99846465608544355</v>
      </c>
      <c r="N6" s="8">
        <f t="shared" si="6"/>
        <v>54.879206691138378</v>
      </c>
      <c r="O6" s="8">
        <f t="shared" si="7"/>
        <v>530.22575320729106</v>
      </c>
      <c r="P6" s="8">
        <f t="shared" si="8"/>
        <v>855.75204608549393</v>
      </c>
      <c r="Q6" s="36">
        <v>4.1284709886299899E-7</v>
      </c>
      <c r="R6" s="42">
        <f t="shared" si="9"/>
        <v>1.0321360094890387E-7</v>
      </c>
      <c r="S6" s="42">
        <f>SUM(R$3:R6)</f>
        <v>1.3825569980193272E-7</v>
      </c>
      <c r="T6" s="43">
        <f t="shared" si="10"/>
        <v>4.1612317853766727E-2</v>
      </c>
      <c r="V6" s="15" t="s">
        <v>16</v>
      </c>
      <c r="W6" s="15" t="s">
        <v>12</v>
      </c>
      <c r="X6" s="22">
        <f t="shared" ref="X6:Y6" si="11">SQRT(X5)</f>
        <v>1.2947834083454297</v>
      </c>
      <c r="Y6" s="22">
        <f t="shared" si="11"/>
        <v>1.210229668853718</v>
      </c>
      <c r="Z6" s="22">
        <f>SQRT(Z5)</f>
        <v>1.5492429147712272</v>
      </c>
    </row>
    <row r="7" spans="1:29" x14ac:dyDescent="0.45">
      <c r="A7" s="7">
        <v>1</v>
      </c>
      <c r="B7" s="7">
        <v>16</v>
      </c>
      <c r="C7" s="7">
        <v>190</v>
      </c>
      <c r="D7" s="7">
        <f t="shared" si="1"/>
        <v>206</v>
      </c>
      <c r="E7" s="7">
        <f>SUM(B$3:B7)</f>
        <v>462</v>
      </c>
      <c r="F7" s="7">
        <f>SUM(C$3:C7)</f>
        <v>411</v>
      </c>
      <c r="G7" s="7">
        <f>SUM(D$3:D7)</f>
        <v>873</v>
      </c>
      <c r="H7" s="9">
        <f t="shared" si="2"/>
        <v>2.5532338198478006E-3</v>
      </c>
      <c r="I7" s="9">
        <f t="shared" si="3"/>
        <v>1.8495184951849519E-3</v>
      </c>
      <c r="J7" s="9">
        <f t="shared" si="5"/>
        <v>2.1653557954892143E-3</v>
      </c>
      <c r="K7" s="9">
        <f>SUM(B7:B$43)/SUM(B$2:B$43)</f>
        <v>0.99753518986222489</v>
      </c>
      <c r="L7" s="9">
        <f>SUM(C7:C$43)/SUM(C$2:C$43)</f>
        <v>0.99900549005490058</v>
      </c>
      <c r="M7" s="9">
        <f>SUM(D7:D$43)/SUM(D$2:D$43)</f>
        <v>0.99834559872211759</v>
      </c>
      <c r="N7" s="8">
        <f t="shared" si="6"/>
        <v>398.12739368506431</v>
      </c>
      <c r="O7" s="8">
        <f t="shared" si="7"/>
        <v>1879.4041939702922</v>
      </c>
      <c r="P7" s="8">
        <f t="shared" si="8"/>
        <v>3250.5763580298285</v>
      </c>
      <c r="Q7" s="36">
        <v>1.4867195147342901E-6</v>
      </c>
      <c r="R7" s="42">
        <f t="shared" si="9"/>
        <v>3.7168645520179477E-7</v>
      </c>
      <c r="S7" s="42">
        <f>SUM(R$3:R7)</f>
        <v>5.0994215500372748E-7</v>
      </c>
      <c r="T7" s="43">
        <f t="shared" si="10"/>
        <v>0.149851713084342</v>
      </c>
      <c r="V7" s="15" t="s">
        <v>13</v>
      </c>
      <c r="W7" s="15" t="s">
        <v>17</v>
      </c>
      <c r="X7" s="45">
        <f>X6/X2</f>
        <v>0.21621949408040703</v>
      </c>
      <c r="Y7" s="45">
        <f t="shared" ref="Y7:Z7" si="12">Y6/Y2</f>
        <v>0.29196693165611098</v>
      </c>
      <c r="Z7" s="45">
        <f t="shared" si="12"/>
        <v>0.31157210723464213</v>
      </c>
    </row>
    <row r="8" spans="1:29" x14ac:dyDescent="0.45">
      <c r="A8" s="7">
        <v>1.25</v>
      </c>
      <c r="B8" s="7">
        <v>42</v>
      </c>
      <c r="C8" s="7">
        <v>584</v>
      </c>
      <c r="D8" s="7">
        <f t="shared" si="1"/>
        <v>626</v>
      </c>
      <c r="E8" s="7">
        <f>SUM(B$3:B8)</f>
        <v>504</v>
      </c>
      <c r="F8" s="7">
        <f>SUM(C$3:C8)</f>
        <v>995</v>
      </c>
      <c r="G8" s="7">
        <f>SUM(D$3:D8)</f>
        <v>1499</v>
      </c>
      <c r="H8" s="9">
        <f t="shared" si="2"/>
        <v>2.7853459852885099E-3</v>
      </c>
      <c r="I8" s="9">
        <f t="shared" si="3"/>
        <v>4.4775447754477546E-3</v>
      </c>
      <c r="J8" s="9">
        <f t="shared" si="5"/>
        <v>3.7180622421974022E-3</v>
      </c>
      <c r="K8" s="9">
        <f>SUM(B8:B$43)/SUM(B$2:B$43)</f>
        <v>0.99744676618015216</v>
      </c>
      <c r="L8" s="9">
        <f>SUM(C8:C$43)/SUM(C$2:C$43)</f>
        <v>0.998150481504815</v>
      </c>
      <c r="M8" s="9">
        <f>SUM(D8:D$43)/SUM(D$2:D$43)</f>
        <v>0.99783464420451073</v>
      </c>
      <c r="N8" s="8">
        <f t="shared" si="6"/>
        <v>942.95547633268166</v>
      </c>
      <c r="O8" s="8">
        <f t="shared" si="7"/>
        <v>4894.8282560360221</v>
      </c>
      <c r="P8" s="8">
        <f t="shared" si="8"/>
        <v>8673.7471639522264</v>
      </c>
      <c r="Q8" s="36">
        <v>5.0295072885924403E-6</v>
      </c>
      <c r="R8" s="42">
        <f t="shared" si="9"/>
        <v>1.2573990702224811E-6</v>
      </c>
      <c r="S8" s="42">
        <f>SUM(R$3:R8)</f>
        <v>1.7673412252262086E-6</v>
      </c>
      <c r="T8" s="43">
        <f t="shared" si="10"/>
        <v>0.50694181094438706</v>
      </c>
      <c r="V8" s="15" t="s">
        <v>2</v>
      </c>
      <c r="W8" s="15" t="s">
        <v>41</v>
      </c>
      <c r="X8" s="15">
        <f>SUM(B3:B53)</f>
        <v>180947</v>
      </c>
      <c r="Y8" s="15">
        <f>SUM(C3:C53)</f>
        <v>222220</v>
      </c>
      <c r="Z8" s="15">
        <f>SUM(D3:D53)</f>
        <v>403167</v>
      </c>
      <c r="AA8" s="20">
        <f>X8/Z8</f>
        <v>0.44881401503595286</v>
      </c>
    </row>
    <row r="9" spans="1:29" x14ac:dyDescent="0.45">
      <c r="A9" s="7">
        <v>1.5</v>
      </c>
      <c r="B9" s="7">
        <v>80</v>
      </c>
      <c r="C9" s="7">
        <v>1222</v>
      </c>
      <c r="D9" s="7">
        <f t="shared" si="1"/>
        <v>1302</v>
      </c>
      <c r="E9" s="7">
        <f>SUM(B$3:B9)</f>
        <v>584</v>
      </c>
      <c r="F9" s="7">
        <f>SUM(C$3:C9)</f>
        <v>2217</v>
      </c>
      <c r="G9" s="7">
        <f>SUM(D$3:D9)</f>
        <v>2801</v>
      </c>
      <c r="H9" s="9">
        <f t="shared" si="2"/>
        <v>3.2274643956517655E-3</v>
      </c>
      <c r="I9" s="9">
        <f t="shared" si="3"/>
        <v>9.9765997659976603E-3</v>
      </c>
      <c r="J9" s="9">
        <f t="shared" si="5"/>
        <v>6.9474932224115561E-3</v>
      </c>
      <c r="K9" s="9">
        <f>SUM(B9:B$43)/SUM(B$2:B$43)</f>
        <v>0.99721465401471154</v>
      </c>
      <c r="L9" s="9">
        <f>SUM(C9:C$43)/SUM(C$2:C$43)</f>
        <v>0.99552245522455229</v>
      </c>
      <c r="M9" s="9">
        <f>SUM(D9:D$43)/SUM(D$2:D$43)</f>
        <v>0.9962819377578026</v>
      </c>
      <c r="N9" s="8">
        <f t="shared" si="6"/>
        <v>1611.5743699848942</v>
      </c>
      <c r="O9" s="8">
        <f t="shared" si="7"/>
        <v>8549.7345417661891</v>
      </c>
      <c r="P9" s="8">
        <f t="shared" si="8"/>
        <v>15698.416327359575</v>
      </c>
      <c r="Q9" s="36">
        <v>1.59837411069054E-5</v>
      </c>
      <c r="R9" s="42">
        <f t="shared" si="9"/>
        <v>3.9960059809604765E-6</v>
      </c>
      <c r="S9" s="42">
        <f>SUM(R$3:R9)</f>
        <v>5.7633472061866851E-6</v>
      </c>
      <c r="T9" s="43">
        <f t="shared" si="10"/>
        <v>1.6110577433258924</v>
      </c>
      <c r="V9" s="15" t="s">
        <v>29</v>
      </c>
      <c r="W9" s="15" t="s">
        <v>41</v>
      </c>
      <c r="X9" s="41">
        <f>X8/$Z$8</f>
        <v>0.44881401503595286</v>
      </c>
      <c r="Y9" s="41">
        <f t="shared" ref="Y9:Z9" si="13">Y8/$Z$8</f>
        <v>0.55118598496404714</v>
      </c>
      <c r="Z9" s="41">
        <f t="shared" si="13"/>
        <v>1</v>
      </c>
    </row>
    <row r="10" spans="1:29" x14ac:dyDescent="0.45">
      <c r="A10" s="7">
        <v>1.75</v>
      </c>
      <c r="B10" s="7">
        <v>159</v>
      </c>
      <c r="C10" s="7">
        <v>2497</v>
      </c>
      <c r="D10" s="7">
        <f t="shared" si="1"/>
        <v>2656</v>
      </c>
      <c r="E10" s="7">
        <f>SUM(B$3:B10)</f>
        <v>743</v>
      </c>
      <c r="F10" s="7">
        <f>SUM(C$3:C10)</f>
        <v>4714</v>
      </c>
      <c r="G10" s="7">
        <f>SUM(D$3:D10)</f>
        <v>5457</v>
      </c>
      <c r="H10" s="9">
        <f t="shared" si="2"/>
        <v>4.1061747362487362E-3</v>
      </c>
      <c r="I10" s="9">
        <f t="shared" si="3"/>
        <v>2.1213212132121319E-2</v>
      </c>
      <c r="J10" s="9">
        <f t="shared" si="5"/>
        <v>1.3535333993109555E-2</v>
      </c>
      <c r="K10" s="9">
        <f>SUM(B10:B$43)/SUM(B$2:B$43)</f>
        <v>0.9967725356043482</v>
      </c>
      <c r="L10" s="9">
        <f>SUM(C10:C$43)/SUM(C$2:C$43)</f>
        <v>0.99002340023400237</v>
      </c>
      <c r="M10" s="9">
        <f>SUM(D10:D$43)/SUM(D$2:D$43)</f>
        <v>0.9930525067775885</v>
      </c>
      <c r="N10" s="8">
        <f t="shared" si="6"/>
        <v>2856.1231031448028</v>
      </c>
      <c r="O10" s="8">
        <f t="shared" si="7"/>
        <v>14323.949751585522</v>
      </c>
      <c r="P10" s="8">
        <f t="shared" si="8"/>
        <v>27578.535241598773</v>
      </c>
      <c r="Q10" s="36">
        <v>4.7718636541204898E-5</v>
      </c>
      <c r="R10" s="42">
        <f t="shared" si="9"/>
        <v>1.1929870219153722E-5</v>
      </c>
      <c r="S10" s="42">
        <f>SUM(R$3:R10)</f>
        <v>1.7693217425340408E-5</v>
      </c>
      <c r="T10" s="43">
        <f t="shared" si="10"/>
        <v>4.8097299866455492</v>
      </c>
    </row>
    <row r="11" spans="1:29" x14ac:dyDescent="0.45">
      <c r="A11" s="7">
        <v>2</v>
      </c>
      <c r="B11" s="7">
        <v>256</v>
      </c>
      <c r="C11" s="7">
        <v>4085</v>
      </c>
      <c r="D11" s="7">
        <f t="shared" si="1"/>
        <v>4341</v>
      </c>
      <c r="E11" s="7">
        <f>SUM(B$3:B11)</f>
        <v>999</v>
      </c>
      <c r="F11" s="7">
        <f>SUM(C$3:C11)</f>
        <v>8799</v>
      </c>
      <c r="G11" s="7">
        <f>SUM(D$3:D11)</f>
        <v>9798</v>
      </c>
      <c r="H11" s="9">
        <f t="shared" si="2"/>
        <v>5.5209536494111536E-3</v>
      </c>
      <c r="I11" s="9">
        <f t="shared" si="3"/>
        <v>3.9595895958959591E-2</v>
      </c>
      <c r="J11" s="9">
        <f t="shared" si="5"/>
        <v>2.4302584288892693E-2</v>
      </c>
      <c r="K11" s="9">
        <f>SUM(B11:B$43)/SUM(B$2:B$43)</f>
        <v>0.99589382526375125</v>
      </c>
      <c r="L11" s="9">
        <f>SUM(C11:C$43)/SUM(C$2:C$43)</f>
        <v>0.97878678786787865</v>
      </c>
      <c r="M11" s="9">
        <f>SUM(D11:D$43)/SUM(D$2:D$43)</f>
        <v>0.98646466600689042</v>
      </c>
      <c r="N11" s="8">
        <f t="shared" si="6"/>
        <v>4072.0376689422942</v>
      </c>
      <c r="O11" s="8">
        <f t="shared" si="7"/>
        <v>18796.791995129526</v>
      </c>
      <c r="P11" s="8">
        <f t="shared" si="8"/>
        <v>38351.927187977548</v>
      </c>
      <c r="Q11">
        <v>1.3383022576488499E-4</v>
      </c>
      <c r="R11" s="42">
        <f t="shared" si="9"/>
        <v>3.3458148440525561E-5</v>
      </c>
      <c r="S11" s="42">
        <f>SUM(R$3:R11)</f>
        <v>5.115136586586597E-5</v>
      </c>
      <c r="T11" s="43">
        <f t="shared" si="10"/>
        <v>13.489221332321369</v>
      </c>
    </row>
    <row r="12" spans="1:29" x14ac:dyDescent="0.45">
      <c r="A12" s="7">
        <v>2.25</v>
      </c>
      <c r="B12" s="7">
        <v>408</v>
      </c>
      <c r="C12" s="7">
        <v>6154</v>
      </c>
      <c r="D12" s="7">
        <f t="shared" si="1"/>
        <v>6562</v>
      </c>
      <c r="E12" s="7">
        <f>SUM(B$3:B12)</f>
        <v>1407</v>
      </c>
      <c r="F12" s="7">
        <f>SUM(C$3:C12)</f>
        <v>14953</v>
      </c>
      <c r="G12" s="7">
        <f>SUM(D$3:D12)</f>
        <v>16360</v>
      </c>
      <c r="H12" s="9">
        <f t="shared" si="2"/>
        <v>7.7757575422637568E-3</v>
      </c>
      <c r="I12" s="9">
        <f t="shared" si="3"/>
        <v>6.7289172891728921E-2</v>
      </c>
      <c r="J12" s="9">
        <f t="shared" si="5"/>
        <v>4.0578718000233154E-2</v>
      </c>
      <c r="K12" s="9">
        <f>SUM(B12:B$43)/SUM(B$2:B$43)</f>
        <v>0.99447904635058881</v>
      </c>
      <c r="L12" s="9">
        <f>SUM(C12:C$43)/SUM(C$2:C$43)</f>
        <v>0.96040410404104037</v>
      </c>
      <c r="M12" s="9">
        <f>SUM(D12:D$43)/SUM(D$2:D$43)</f>
        <v>0.97569741571110735</v>
      </c>
      <c r="N12" s="8">
        <f t="shared" si="6"/>
        <v>5701.7004088536924</v>
      </c>
      <c r="O12" s="8">
        <f t="shared" si="7"/>
        <v>22101.303787131717</v>
      </c>
      <c r="P12" s="8">
        <f t="shared" si="8"/>
        <v>48631.921467983208</v>
      </c>
      <c r="Q12">
        <v>3.5259568236744497E-4</v>
      </c>
      <c r="R12" s="42">
        <f t="shared" si="9"/>
        <v>8.8150480302288936E-5</v>
      </c>
      <c r="S12" s="42">
        <f>SUM(R$3:R12)</f>
        <v>1.393018461681549E-4</v>
      </c>
      <c r="T12" s="43">
        <f t="shared" si="10"/>
        <v>35.539364692032926</v>
      </c>
    </row>
    <row r="13" spans="1:29" x14ac:dyDescent="0.45">
      <c r="A13" s="7">
        <v>2.5</v>
      </c>
      <c r="B13" s="7">
        <v>556</v>
      </c>
      <c r="C13" s="7">
        <v>8502</v>
      </c>
      <c r="D13" s="7">
        <f t="shared" si="1"/>
        <v>9058</v>
      </c>
      <c r="E13" s="7">
        <f>SUM(B$3:B13)</f>
        <v>1963</v>
      </c>
      <c r="F13" s="7">
        <f>SUM(C$3:C13)</f>
        <v>23455</v>
      </c>
      <c r="G13" s="7">
        <f>SUM(D$3:D13)</f>
        <v>25418</v>
      </c>
      <c r="H13" s="9">
        <f t="shared" si="2"/>
        <v>1.0848480494288383E-2</v>
      </c>
      <c r="I13" s="9">
        <f t="shared" si="3"/>
        <v>0.10554855548555486</v>
      </c>
      <c r="J13" s="9">
        <f t="shared" si="5"/>
        <v>6.3045834604518722E-2</v>
      </c>
      <c r="K13" s="9">
        <f>SUM(B13:B$43)/SUM(B$2:B$43)</f>
        <v>0.99222424245773622</v>
      </c>
      <c r="L13" s="9">
        <f>SUM(C13:C$43)/SUM(C$2:C$43)</f>
        <v>0.93271082710827113</v>
      </c>
      <c r="M13" s="9">
        <f>SUM(D13:D$43)/SUM(D$2:D$43)</f>
        <v>0.95942128199976684</v>
      </c>
      <c r="N13" s="8">
        <f t="shared" si="6"/>
        <v>6765.4717530730759</v>
      </c>
      <c r="O13" s="8">
        <f t="shared" si="7"/>
        <v>23009.18614435277</v>
      </c>
      <c r="P13" s="8">
        <f t="shared" si="8"/>
        <v>55366.77522377378</v>
      </c>
      <c r="Q13">
        <v>8.7268269504576005E-4</v>
      </c>
      <c r="R13" s="42">
        <f t="shared" si="9"/>
        <v>2.1817453408182281E-4</v>
      </c>
      <c r="S13" s="42">
        <f>SUM(R$3:R13)</f>
        <v>3.5747638024997768E-4</v>
      </c>
      <c r="T13" s="43">
        <f t="shared" si="10"/>
        <v>87.960772382166255</v>
      </c>
    </row>
    <row r="14" spans="1:29" x14ac:dyDescent="0.45">
      <c r="A14" s="7">
        <v>2.75</v>
      </c>
      <c r="B14" s="7">
        <v>741</v>
      </c>
      <c r="C14" s="7">
        <v>10731</v>
      </c>
      <c r="D14" s="7">
        <f t="shared" si="1"/>
        <v>11472</v>
      </c>
      <c r="E14" s="7">
        <f>SUM(B$3:B14)</f>
        <v>2704</v>
      </c>
      <c r="F14" s="7">
        <f>SUM(C$3:C14)</f>
        <v>34186</v>
      </c>
      <c r="G14" s="7">
        <f>SUM(D$3:D14)</f>
        <v>36890</v>
      </c>
      <c r="H14" s="9">
        <f t="shared" si="2"/>
        <v>1.4943602270278038E-2</v>
      </c>
      <c r="I14" s="9">
        <f t="shared" si="3"/>
        <v>0.15383853838538386</v>
      </c>
      <c r="J14" s="9">
        <f t="shared" si="5"/>
        <v>9.1500544439401046E-2</v>
      </c>
      <c r="K14" s="9">
        <f>SUM(B14:B$43)/SUM(B$2:B$43)</f>
        <v>0.98915151950571156</v>
      </c>
      <c r="L14" s="9">
        <f>SUM(C14:C$43)/SUM(C$2:C$43)</f>
        <v>0.89445144451444514</v>
      </c>
      <c r="M14" s="9">
        <f>SUM(D14:D$43)/SUM(D$2:D$43)</f>
        <v>0.93695416539548126</v>
      </c>
      <c r="N14" s="8">
        <f t="shared" si="6"/>
        <v>7770.4768068489384</v>
      </c>
      <c r="O14" s="8">
        <f t="shared" si="7"/>
        <v>20885.536101205875</v>
      </c>
      <c r="P14" s="8">
        <f t="shared" si="8"/>
        <v>56657.932891908138</v>
      </c>
      <c r="Q14">
        <v>2.0290480572997599E-3</v>
      </c>
      <c r="R14" s="42">
        <f t="shared" si="9"/>
        <v>5.0727098983874091E-4</v>
      </c>
      <c r="S14" s="42">
        <f>SUM(R$3:R14)</f>
        <v>8.6474737008871859E-4</v>
      </c>
      <c r="T14" s="43">
        <f t="shared" si="10"/>
        <v>204.51492316031565</v>
      </c>
    </row>
    <row r="15" spans="1:29" x14ac:dyDescent="0.45">
      <c r="A15" s="7">
        <v>3</v>
      </c>
      <c r="B15" s="7">
        <v>1037</v>
      </c>
      <c r="C15" s="7">
        <v>12956</v>
      </c>
      <c r="D15" s="7">
        <f t="shared" si="1"/>
        <v>13993</v>
      </c>
      <c r="E15" s="7">
        <f>SUM(B$3:B15)</f>
        <v>3741</v>
      </c>
      <c r="F15" s="7">
        <f>SUM(C$3:C15)</f>
        <v>47142</v>
      </c>
      <c r="G15" s="7">
        <f>SUM(D$3:D15)</f>
        <v>50883</v>
      </c>
      <c r="H15" s="9">
        <f t="shared" si="2"/>
        <v>2.0674562164611738E-2</v>
      </c>
      <c r="I15" s="9">
        <f t="shared" si="3"/>
        <v>0.21214112141121411</v>
      </c>
      <c r="J15" s="9">
        <f t="shared" si="5"/>
        <v>0.12620824621062735</v>
      </c>
      <c r="K15" s="9">
        <f>SUM(B15:B$43)/SUM(B$2:B$43)</f>
        <v>0.98505639772972198</v>
      </c>
      <c r="L15" s="9">
        <f>SUM(C15:C$43)/SUM(C$2:C$43)</f>
        <v>0.84616146161461614</v>
      </c>
      <c r="M15" s="9">
        <f>SUM(D15:D$43)/SUM(D$2:D$43)</f>
        <v>0.90849945556059897</v>
      </c>
      <c r="N15" s="8">
        <f t="shared" si="6"/>
        <v>9260.2359740770753</v>
      </c>
      <c r="O15" s="8">
        <f t="shared" si="7"/>
        <v>16988.356996473824</v>
      </c>
      <c r="P15" s="8">
        <f t="shared" si="8"/>
        <v>54434.602222577516</v>
      </c>
      <c r="Q15">
        <v>4.4318484119379997E-3</v>
      </c>
      <c r="R15" s="42">
        <f t="shared" si="9"/>
        <v>1.1079817073090215E-3</v>
      </c>
      <c r="S15" s="42">
        <f>SUM(R$3:R15)</f>
        <v>1.97272907739774E-3</v>
      </c>
      <c r="T15" s="43">
        <f t="shared" si="10"/>
        <v>446.70166099065631</v>
      </c>
    </row>
    <row r="16" spans="1:29" x14ac:dyDescent="0.45">
      <c r="A16" s="7">
        <v>3.25</v>
      </c>
      <c r="B16" s="7">
        <v>1348</v>
      </c>
      <c r="C16" s="7">
        <v>14448</v>
      </c>
      <c r="D16" s="7">
        <f t="shared" si="1"/>
        <v>15796</v>
      </c>
      <c r="E16" s="7">
        <f>SUM(B$3:B16)</f>
        <v>5089</v>
      </c>
      <c r="F16" s="7">
        <f>SUM(C$3:C16)</f>
        <v>61590</v>
      </c>
      <c r="G16" s="7">
        <f>SUM(D$3:D16)</f>
        <v>66679</v>
      </c>
      <c r="H16" s="9">
        <f t="shared" si="2"/>
        <v>2.8124257379232593E-2</v>
      </c>
      <c r="I16" s="9">
        <f t="shared" si="3"/>
        <v>0.27715777157771576</v>
      </c>
      <c r="J16" s="9">
        <f t="shared" si="5"/>
        <v>0.16538804019178158</v>
      </c>
      <c r="K16" s="9">
        <f>SUM(B16:B$43)/SUM(B$2:B$43)</f>
        <v>0.97932543783538828</v>
      </c>
      <c r="L16" s="9">
        <f>SUM(C16:C$43)/SUM(C$2:C$43)</f>
        <v>0.78785887858878589</v>
      </c>
      <c r="M16" s="9">
        <f>SUM(D16:D$43)/SUM(D$2:D$43)</f>
        <v>0.87379175378937268</v>
      </c>
      <c r="N16" s="8">
        <f t="shared" si="6"/>
        <v>10107.561391221268</v>
      </c>
      <c r="O16" s="8">
        <f t="shared" si="7"/>
        <v>11575.577650170368</v>
      </c>
      <c r="P16" s="8">
        <f t="shared" si="8"/>
        <v>46858.205246053883</v>
      </c>
      <c r="Q16">
        <v>9.0935625015910494E-3</v>
      </c>
      <c r="R16" s="42">
        <f t="shared" si="9"/>
        <v>2.2734308508598651E-3</v>
      </c>
      <c r="S16" s="42">
        <f>SUM(R$3:R16)</f>
        <v>4.2461599282576055E-3</v>
      </c>
      <c r="T16" s="43">
        <f t="shared" si="10"/>
        <v>916.57229584861921</v>
      </c>
    </row>
    <row r="17" spans="1:20" x14ac:dyDescent="0.45">
      <c r="A17" s="7">
        <v>3.5</v>
      </c>
      <c r="B17" s="7">
        <v>1925</v>
      </c>
      <c r="C17" s="7">
        <v>15908</v>
      </c>
      <c r="D17" s="7">
        <f t="shared" si="1"/>
        <v>17833</v>
      </c>
      <c r="E17" s="7">
        <f>SUM(B$3:B17)</f>
        <v>7014</v>
      </c>
      <c r="F17" s="7">
        <f>SUM(C$3:C17)</f>
        <v>77498</v>
      </c>
      <c r="G17" s="7">
        <f>SUM(D$3:D17)</f>
        <v>84512</v>
      </c>
      <c r="H17" s="9">
        <f t="shared" si="2"/>
        <v>3.8762731628598432E-2</v>
      </c>
      <c r="I17" s="9">
        <f t="shared" si="3"/>
        <v>0.34874448744487446</v>
      </c>
      <c r="J17" s="9">
        <f t="shared" si="5"/>
        <v>0.20962033102907729</v>
      </c>
      <c r="K17" s="9">
        <f>SUM(B17:B$43)/SUM(B$2:B$43)</f>
        <v>0.97187574262076737</v>
      </c>
      <c r="L17" s="9">
        <f>SUM(C17:C$43)/SUM(C$2:C$43)</f>
        <v>0.72284222842228418</v>
      </c>
      <c r="M17" s="9">
        <f>SUM(D17:D$43)/SUM(D$2:D$43)</f>
        <v>0.83461195980821845</v>
      </c>
      <c r="N17" s="8">
        <f t="shared" si="6"/>
        <v>11918.73317787039</v>
      </c>
      <c r="O17" s="8">
        <f t="shared" si="7"/>
        <v>6620.0050920784388</v>
      </c>
      <c r="P17" s="8">
        <f t="shared" si="8"/>
        <v>38658.189301584542</v>
      </c>
      <c r="Q17">
        <v>1.7528300493568499E-2</v>
      </c>
      <c r="R17" s="42">
        <f t="shared" si="9"/>
        <v>4.3821526599997088E-3</v>
      </c>
      <c r="S17" s="42">
        <f>SUM(R$3:R17)</f>
        <v>8.6283125882573135E-3</v>
      </c>
      <c r="T17" s="43">
        <f t="shared" si="10"/>
        <v>1766.7393414741025</v>
      </c>
    </row>
    <row r="18" spans="1:20" x14ac:dyDescent="0.45">
      <c r="A18" s="7">
        <v>3.75</v>
      </c>
      <c r="B18" s="7">
        <v>2605</v>
      </c>
      <c r="C18" s="7">
        <v>16833</v>
      </c>
      <c r="D18" s="7">
        <f t="shared" si="1"/>
        <v>19438</v>
      </c>
      <c r="E18" s="7">
        <f>SUM(B$3:B18)</f>
        <v>9619</v>
      </c>
      <c r="F18" s="7">
        <f>SUM(C$3:C18)</f>
        <v>94331</v>
      </c>
      <c r="G18" s="7">
        <f>SUM(D$3:D18)</f>
        <v>103950</v>
      </c>
      <c r="H18" s="9">
        <f t="shared" si="2"/>
        <v>5.3159212366051936E-2</v>
      </c>
      <c r="I18" s="9">
        <f t="shared" si="3"/>
        <v>0.4244937449374494</v>
      </c>
      <c r="J18" s="9">
        <f t="shared" si="5"/>
        <v>0.25783360245258169</v>
      </c>
      <c r="K18" s="9">
        <f>SUM(B18:B$43)/SUM(B$2:B$43)</f>
        <v>0.96123726837140155</v>
      </c>
      <c r="L18" s="9">
        <f>SUM(C18:C$43)/SUM(C$2:C$43)</f>
        <v>0.65125551255512559</v>
      </c>
      <c r="M18" s="9">
        <f>SUM(D18:D$43)/SUM(D$2:D$43)</f>
        <v>0.79037966897092271</v>
      </c>
      <c r="N18" s="8">
        <f t="shared" si="6"/>
        <v>13050.811544909258</v>
      </c>
      <c r="O18" s="8">
        <f t="shared" si="7"/>
        <v>2627.5867491021177</v>
      </c>
      <c r="P18" s="8">
        <f t="shared" si="8"/>
        <v>29042.679467232472</v>
      </c>
      <c r="Q18">
        <v>3.1739651835667397E-2</v>
      </c>
      <c r="R18" s="42">
        <f t="shared" si="9"/>
        <v>7.9350533595752091E-3</v>
      </c>
      <c r="S18" s="42">
        <f>SUM(R$3:R18)</f>
        <v>1.6563365947832524E-2</v>
      </c>
      <c r="T18" s="43">
        <f t="shared" si="10"/>
        <v>3199.1516578198584</v>
      </c>
    </row>
    <row r="19" spans="1:20" x14ac:dyDescent="0.45">
      <c r="A19" s="7">
        <v>4</v>
      </c>
      <c r="B19" s="7">
        <v>3765</v>
      </c>
      <c r="C19" s="7">
        <v>17294</v>
      </c>
      <c r="D19" s="7">
        <f t="shared" si="1"/>
        <v>21059</v>
      </c>
      <c r="E19" s="7">
        <f>SUM(B$3:B19)</f>
        <v>13384</v>
      </c>
      <c r="F19" s="7">
        <f>SUM(C$3:C19)</f>
        <v>111625</v>
      </c>
      <c r="G19" s="7">
        <f>SUM(D$3:D19)</f>
        <v>125009</v>
      </c>
      <c r="H19" s="9">
        <f t="shared" si="2"/>
        <v>7.3966410053772649E-2</v>
      </c>
      <c r="I19" s="9">
        <f t="shared" si="3"/>
        <v>0.50231752317523171</v>
      </c>
      <c r="J19" s="9">
        <f t="shared" si="5"/>
        <v>0.31006754025007005</v>
      </c>
      <c r="K19" s="9">
        <f>SUM(B19:B$43)/SUM(B$2:B$43)</f>
        <v>0.94684078763394808</v>
      </c>
      <c r="L19" s="9">
        <f>SUM(C19:C$43)/SUM(C$2:C$43)</f>
        <v>0.5755062550625506</v>
      </c>
      <c r="M19" s="9">
        <f>SUM(D19:D$43)/SUM(D$2:D$43)</f>
        <v>0.74216639754741831</v>
      </c>
      <c r="N19" s="8">
        <f t="shared" si="6"/>
        <v>14884.051091901039</v>
      </c>
      <c r="O19" s="8">
        <f t="shared" si="7"/>
        <v>364.06577205732094</v>
      </c>
      <c r="P19" s="8">
        <f t="shared" si="8"/>
        <v>19910.188714852342</v>
      </c>
      <c r="Q19">
        <v>5.3990966513188E-2</v>
      </c>
      <c r="R19" s="42">
        <f t="shared" si="9"/>
        <v>1.3497980457862088E-2</v>
      </c>
      <c r="S19" s="42">
        <f>SUM(R$3:R19)</f>
        <v>3.0061346405694613E-2</v>
      </c>
      <c r="T19" s="43">
        <f t="shared" si="10"/>
        <v>5441.9402872548844</v>
      </c>
    </row>
    <row r="20" spans="1:20" x14ac:dyDescent="0.45">
      <c r="A20" s="7">
        <v>4.25</v>
      </c>
      <c r="B20" s="7">
        <v>4865</v>
      </c>
      <c r="C20" s="7">
        <v>17336</v>
      </c>
      <c r="D20" s="7">
        <f t="shared" si="1"/>
        <v>22201</v>
      </c>
      <c r="E20" s="7">
        <f>SUM(B$3:B20)</f>
        <v>18249</v>
      </c>
      <c r="F20" s="7">
        <f>SUM(C$3:C20)</f>
        <v>128961</v>
      </c>
      <c r="G20" s="7">
        <f>SUM(D$3:D20)</f>
        <v>147210</v>
      </c>
      <c r="H20" s="9">
        <f t="shared" si="2"/>
        <v>0.10085273588398813</v>
      </c>
      <c r="I20" s="9">
        <f t="shared" si="3"/>
        <v>0.58033030330303303</v>
      </c>
      <c r="J20" s="9">
        <f t="shared" si="5"/>
        <v>0.36513405115001973</v>
      </c>
      <c r="K20" s="9">
        <f>SUM(B20:B$43)/SUM(B$2:B$43)</f>
        <v>0.92603358994622731</v>
      </c>
      <c r="L20" s="9">
        <f>SUM(C20:C$43)/SUM(C$2:C$43)</f>
        <v>0.49768247682476824</v>
      </c>
      <c r="M20" s="9">
        <f>SUM(D20:D$43)/SUM(D$2:D$43)</f>
        <v>0.68993245974992989</v>
      </c>
      <c r="N20" s="8">
        <f t="shared" si="6"/>
        <v>14700.210402584717</v>
      </c>
      <c r="O20" s="8">
        <f t="shared" si="7"/>
        <v>190.79615776639076</v>
      </c>
      <c r="P20" s="8">
        <f t="shared" si="8"/>
        <v>11583.976123485103</v>
      </c>
      <c r="Q20">
        <v>8.6277318826511504E-2</v>
      </c>
      <c r="R20" s="42">
        <f t="shared" si="9"/>
        <v>2.1569711355186202E-2</v>
      </c>
      <c r="S20" s="42">
        <f>SUM(R$3:R20)</f>
        <v>5.1631057760880811E-2</v>
      </c>
      <c r="T20" s="43">
        <f t="shared" si="10"/>
        <v>8696.1958179363555</v>
      </c>
    </row>
    <row r="21" spans="1:20" x14ac:dyDescent="0.45">
      <c r="A21" s="7">
        <v>4.5</v>
      </c>
      <c r="B21" s="7">
        <v>6631</v>
      </c>
      <c r="C21" s="7">
        <v>16522</v>
      </c>
      <c r="D21" s="7">
        <f t="shared" si="1"/>
        <v>23153</v>
      </c>
      <c r="E21" s="7">
        <f>SUM(B$3:B21)</f>
        <v>24880</v>
      </c>
      <c r="F21" s="7">
        <f>SUM(C$3:C21)</f>
        <v>145483</v>
      </c>
      <c r="G21" s="7">
        <f>SUM(D$3:D21)</f>
        <v>170363</v>
      </c>
      <c r="H21" s="9">
        <f t="shared" si="2"/>
        <v>0.13749882562297247</v>
      </c>
      <c r="I21" s="9">
        <f t="shared" si="3"/>
        <v>0.65468004680046799</v>
      </c>
      <c r="J21" s="9">
        <f t="shared" si="5"/>
        <v>0.42256186642259908</v>
      </c>
      <c r="K21" s="9">
        <f>SUM(B21:B$43)/SUM(B$2:B$43)</f>
        <v>0.89914726411601187</v>
      </c>
      <c r="L21" s="9">
        <f>SUM(C21:C$43)/SUM(C$2:C$43)</f>
        <v>0.41966969669696697</v>
      </c>
      <c r="M21" s="9">
        <f>SUM(D21:D$43)/SUM(D$2:D$43)</f>
        <v>0.63486594884998027</v>
      </c>
      <c r="N21" s="8">
        <f t="shared" si="6"/>
        <v>14687.56382273742</v>
      </c>
      <c r="O21" s="8">
        <f t="shared" si="7"/>
        <v>2081.1109462870177</v>
      </c>
      <c r="P21" s="8">
        <f t="shared" si="8"/>
        <v>5165.5843236473556</v>
      </c>
      <c r="Q21">
        <v>0.12951759566589099</v>
      </c>
      <c r="R21" s="42">
        <f t="shared" si="9"/>
        <v>3.2379971838815906E-2</v>
      </c>
      <c r="S21" s="42">
        <f>SUM(R$3:R21)</f>
        <v>8.4011029599696724E-2</v>
      </c>
      <c r="T21" s="43">
        <f t="shared" si="10"/>
        <v>13054.536106339892</v>
      </c>
    </row>
    <row r="22" spans="1:20" x14ac:dyDescent="0.45">
      <c r="A22" s="6">
        <v>4.75</v>
      </c>
      <c r="B22" s="6">
        <v>8254</v>
      </c>
      <c r="C22" s="6">
        <v>15610</v>
      </c>
      <c r="D22" s="6">
        <f t="shared" si="1"/>
        <v>23864</v>
      </c>
      <c r="E22" s="6">
        <f>SUM(B$3:B22)</f>
        <v>33134</v>
      </c>
      <c r="F22" s="6">
        <f>SUM(C$3:C22)</f>
        <v>161093</v>
      </c>
      <c r="G22" s="6">
        <f>SUM(D$3:D22)</f>
        <v>194227</v>
      </c>
      <c r="H22" s="40">
        <f t="shared" si="2"/>
        <v>0.18311439261220136</v>
      </c>
      <c r="I22" s="40">
        <f t="shared" si="3"/>
        <v>0.72492574925749254</v>
      </c>
      <c r="J22" s="40">
        <f t="shared" si="5"/>
        <v>0.48175321888944284</v>
      </c>
      <c r="K22" s="9">
        <f>SUM(B22:B$43)/SUM(B$2:B$43)</f>
        <v>0.86250117437702756</v>
      </c>
      <c r="L22" s="9">
        <f>SUM(C22:C$43)/SUM(C$2:C$43)</f>
        <v>0.34531995319953201</v>
      </c>
      <c r="M22" s="9">
        <f>SUM(D22:D$43)/SUM(D$2:D$43)</f>
        <v>0.57743813357740092</v>
      </c>
      <c r="N22" s="8">
        <f t="shared" si="6"/>
        <v>12656.217261599406</v>
      </c>
      <c r="O22" s="8">
        <f t="shared" si="7"/>
        <v>5711.9206858533207</v>
      </c>
      <c r="P22" s="8">
        <f t="shared" si="8"/>
        <v>1179.7344163669406</v>
      </c>
      <c r="Q22">
        <v>0.182649085389021</v>
      </c>
      <c r="R22" s="42">
        <f t="shared" si="9"/>
        <v>4.5663079297259559E-2</v>
      </c>
      <c r="S22" s="42">
        <f>SUM(R$3:R22)</f>
        <v>0.1296741088969563</v>
      </c>
      <c r="T22" s="43">
        <f t="shared" si="10"/>
        <v>18409.846691038245</v>
      </c>
    </row>
    <row r="23" spans="1:20" x14ac:dyDescent="0.45">
      <c r="A23" s="7">
        <v>5</v>
      </c>
      <c r="B23" s="7">
        <v>10120</v>
      </c>
      <c r="C23" s="7">
        <v>14025</v>
      </c>
      <c r="D23" s="7">
        <f t="shared" si="1"/>
        <v>24145</v>
      </c>
      <c r="E23" s="7">
        <f>SUM(B$3:B23)</f>
        <v>43254</v>
      </c>
      <c r="F23" s="7">
        <f>SUM(C$3:C23)</f>
        <v>175118</v>
      </c>
      <c r="G23" s="7">
        <f>SUM(D$3:D23)</f>
        <v>218372</v>
      </c>
      <c r="H23" s="9">
        <f t="shared" si="2"/>
        <v>0.23904237152315319</v>
      </c>
      <c r="I23" s="9">
        <f t="shared" si="3"/>
        <v>0.78803888038880388</v>
      </c>
      <c r="J23" s="9">
        <f t="shared" si="5"/>
        <v>0.54164155300409011</v>
      </c>
      <c r="K23" s="9">
        <f>SUM(B23:B$43)/SUM(B$2:B$43)</f>
        <v>0.81688560738779858</v>
      </c>
      <c r="L23" s="9">
        <f>SUM(C23:C$43)/SUM(C$2:C$43)</f>
        <v>0.27507425074250741</v>
      </c>
      <c r="M23" s="9">
        <f>SUM(D23:D$43)/SUM(D$2:D$43)</f>
        <v>0.51824678111055711</v>
      </c>
      <c r="N23" s="8">
        <f t="shared" si="6"/>
        <v>9884.2268840907564</v>
      </c>
      <c r="O23" s="8">
        <f t="shared" si="7"/>
        <v>10250.429500322052</v>
      </c>
      <c r="P23" s="8">
        <f t="shared" si="8"/>
        <v>18.470765185908924</v>
      </c>
      <c r="Q23">
        <v>0.241970724519143</v>
      </c>
      <c r="R23" s="42">
        <f t="shared" si="9"/>
        <v>6.049375148963728E-2</v>
      </c>
      <c r="S23" s="42">
        <f>SUM(R$3:R23)</f>
        <v>0.19016786038659358</v>
      </c>
      <c r="T23" s="43">
        <f t="shared" si="10"/>
        <v>24389.084306822595</v>
      </c>
    </row>
    <row r="24" spans="1:20" x14ac:dyDescent="0.45">
      <c r="A24" s="7">
        <v>5.25</v>
      </c>
      <c r="B24" s="7">
        <v>11601</v>
      </c>
      <c r="C24" s="7">
        <v>11789</v>
      </c>
      <c r="D24" s="7">
        <f t="shared" si="1"/>
        <v>23390</v>
      </c>
      <c r="E24" s="7">
        <f>SUM(B$3:B24)</f>
        <v>54855</v>
      </c>
      <c r="F24" s="7">
        <f>SUM(C$3:C24)</f>
        <v>186907</v>
      </c>
      <c r="G24" s="7">
        <f>SUM(D$3:D24)</f>
        <v>241762</v>
      </c>
      <c r="H24" s="9">
        <f t="shared" si="2"/>
        <v>0.30315506750595478</v>
      </c>
      <c r="I24" s="9">
        <f t="shared" si="3"/>
        <v>0.84108991089910901</v>
      </c>
      <c r="J24" s="9">
        <f t="shared" si="5"/>
        <v>0.59965721400809091</v>
      </c>
      <c r="K24" s="9">
        <f>SUM(B24:B$43)/SUM(B$2:B$43)</f>
        <v>0.76095762847684678</v>
      </c>
      <c r="L24" s="9">
        <f>SUM(C24:C$43)/SUM(C$2:C$43)</f>
        <v>0.21196111961119612</v>
      </c>
      <c r="M24" s="9">
        <f>SUM(D24:D$43)/SUM(D$2:D$43)</f>
        <v>0.45835844699590989</v>
      </c>
      <c r="N24" s="8">
        <f t="shared" si="6"/>
        <v>6323.2529048660081</v>
      </c>
      <c r="O24" s="8">
        <f t="shared" si="7"/>
        <v>14392.277933343641</v>
      </c>
      <c r="P24" s="8">
        <f t="shared" si="8"/>
        <v>1803.2345131110089</v>
      </c>
      <c r="Q24">
        <v>0.30113743215480399</v>
      </c>
      <c r="R24" s="42">
        <f t="shared" si="9"/>
        <v>7.5285690123058774E-2</v>
      </c>
      <c r="S24" s="42">
        <f>SUM(R$3:R24)</f>
        <v>0.26545355050965236</v>
      </c>
      <c r="T24" s="43">
        <f t="shared" si="10"/>
        <v>30352.705829843238</v>
      </c>
    </row>
    <row r="25" spans="1:20" x14ac:dyDescent="0.45">
      <c r="A25" s="7">
        <v>5.5</v>
      </c>
      <c r="B25" s="7">
        <v>12843</v>
      </c>
      <c r="C25" s="7">
        <v>9687</v>
      </c>
      <c r="D25" s="7">
        <f t="shared" si="1"/>
        <v>22530</v>
      </c>
      <c r="E25" s="7">
        <f>SUM(B$3:B25)</f>
        <v>67698</v>
      </c>
      <c r="F25" s="7">
        <f>SUM(C$3:C25)</f>
        <v>196594</v>
      </c>
      <c r="G25" s="7">
        <f>SUM(D$3:D25)</f>
        <v>264292</v>
      </c>
      <c r="H25" s="9">
        <f t="shared" si="2"/>
        <v>0.37413165180964592</v>
      </c>
      <c r="I25" s="9">
        <f t="shared" si="3"/>
        <v>0.88468184681846818</v>
      </c>
      <c r="J25" s="9">
        <f t="shared" si="5"/>
        <v>0.65553976391917002</v>
      </c>
      <c r="K25" s="9">
        <f>SUM(B25:B$43)/SUM(B$2:B$43)</f>
        <v>0.69684493249404522</v>
      </c>
      <c r="L25" s="9">
        <f>SUM(C25:C$43)/SUM(C$2:C$43)</f>
        <v>0.15891008910089102</v>
      </c>
      <c r="M25" s="9">
        <f>SUM(D25:D$43)/SUM(D$2:D$43)</f>
        <v>0.40034278599190903</v>
      </c>
      <c r="N25" s="8">
        <f t="shared" si="6"/>
        <v>3062.0252444091889</v>
      </c>
      <c r="O25" s="8">
        <f t="shared" si="7"/>
        <v>17783.170226358565</v>
      </c>
      <c r="P25" s="8">
        <f t="shared" si="8"/>
        <v>6272.8816149339254</v>
      </c>
      <c r="Q25">
        <v>0.35206532676429902</v>
      </c>
      <c r="R25" s="42">
        <f t="shared" si="9"/>
        <v>8.8017889055469284E-2</v>
      </c>
      <c r="S25" s="42">
        <f>SUM(R$3:R25)</f>
        <v>0.35347143956512161</v>
      </c>
      <c r="T25" s="43">
        <f t="shared" si="10"/>
        <v>35485.908276826383</v>
      </c>
    </row>
    <row r="26" spans="1:20" x14ac:dyDescent="0.45">
      <c r="A26" s="7">
        <v>5.75</v>
      </c>
      <c r="B26" s="7">
        <v>13673</v>
      </c>
      <c r="C26" s="7">
        <v>7579</v>
      </c>
      <c r="D26" s="7">
        <f t="shared" si="1"/>
        <v>21252</v>
      </c>
      <c r="E26" s="7">
        <f>SUM(B$3:B26)</f>
        <v>81371</v>
      </c>
      <c r="F26" s="7">
        <f>SUM(C$3:C26)</f>
        <v>204173</v>
      </c>
      <c r="G26" s="7">
        <f>SUM(D$3:D26)</f>
        <v>285544</v>
      </c>
      <c r="H26" s="9">
        <f t="shared" si="2"/>
        <v>0.44969521462085582</v>
      </c>
      <c r="I26" s="9">
        <f t="shared" si="3"/>
        <v>0.91878768787687881</v>
      </c>
      <c r="J26" s="9">
        <f t="shared" si="5"/>
        <v>0.70825241153169782</v>
      </c>
      <c r="K26" s="9">
        <f>SUM(B26:B$43)/SUM(B$2:B$43)</f>
        <v>0.62586834819035408</v>
      </c>
      <c r="L26" s="9">
        <f>SUM(C26:C$43)/SUM(C$2:C$43)</f>
        <v>0.11531815318153181</v>
      </c>
      <c r="M26" s="9">
        <f>SUM(D26:D$43)/SUM(D$2:D$43)</f>
        <v>0.34446023608083004</v>
      </c>
      <c r="N26" s="8">
        <f t="shared" si="6"/>
        <v>776.33298447223672</v>
      </c>
      <c r="O26" s="8">
        <f t="shared" si="7"/>
        <v>19521.465625650235</v>
      </c>
      <c r="P26" s="8">
        <f t="shared" si="8"/>
        <v>12852.205739625424</v>
      </c>
      <c r="Q26">
        <v>0.38666811680284902</v>
      </c>
      <c r="R26" s="42">
        <f t="shared" si="9"/>
        <v>9.6668739630884806E-2</v>
      </c>
      <c r="S26" s="42">
        <f>SUM(R$3:R26)</f>
        <v>0.45014017919600641</v>
      </c>
      <c r="T26" s="43">
        <f t="shared" si="10"/>
        <v>38973.645750764932</v>
      </c>
    </row>
    <row r="27" spans="1:20" x14ac:dyDescent="0.45">
      <c r="A27" s="7">
        <v>6</v>
      </c>
      <c r="B27" s="7">
        <v>13812</v>
      </c>
      <c r="C27" s="7">
        <v>5718</v>
      </c>
      <c r="D27" s="7">
        <f t="shared" si="1"/>
        <v>19530</v>
      </c>
      <c r="E27" s="7">
        <f>SUM(B$3:B27)</f>
        <v>95183</v>
      </c>
      <c r="F27" s="7">
        <f>SUM(C$3:C27)</f>
        <v>209891</v>
      </c>
      <c r="G27" s="7">
        <f>SUM(D$3:D27)</f>
        <v>305074</v>
      </c>
      <c r="H27" s="9">
        <f t="shared" si="2"/>
        <v>0.52602695817007195</v>
      </c>
      <c r="I27" s="9">
        <f t="shared" si="3"/>
        <v>0.9445189451894519</v>
      </c>
      <c r="J27" s="9">
        <f t="shared" si="5"/>
        <v>0.75669387623491013</v>
      </c>
      <c r="K27" s="9">
        <f>SUM(B27:B$43)/SUM(B$2:B$43)</f>
        <v>0.55030478537914418</v>
      </c>
      <c r="L27" s="9">
        <f>SUM(C27:C$43)/SUM(C$2:C$43)</f>
        <v>8.121231212312123E-2</v>
      </c>
      <c r="M27" s="9">
        <f>SUM(D27:D$43)/SUM(D$2:D$43)</f>
        <v>0.29174758846830223</v>
      </c>
      <c r="N27" s="8">
        <f t="shared" si="6"/>
        <v>1.8963912340436844</v>
      </c>
      <c r="O27" s="8">
        <f t="shared" si="7"/>
        <v>19673.838326621779</v>
      </c>
      <c r="P27" s="8">
        <f t="shared" si="8"/>
        <v>20625.281866543319</v>
      </c>
      <c r="Q27">
        <v>0.39894228040143198</v>
      </c>
      <c r="R27" s="42">
        <f t="shared" si="9"/>
        <v>9.9737334825412513E-2</v>
      </c>
      <c r="S27" s="42">
        <f>SUM(R$3:R27)</f>
        <v>0.54987751402141893</v>
      </c>
      <c r="T27" s="43">
        <f t="shared" si="10"/>
        <v>40210.802069557089</v>
      </c>
    </row>
    <row r="28" spans="1:20" x14ac:dyDescent="0.45">
      <c r="A28" s="7">
        <v>6.25</v>
      </c>
      <c r="B28" s="7">
        <v>13708</v>
      </c>
      <c r="C28" s="7">
        <v>4119</v>
      </c>
      <c r="D28" s="7">
        <f t="shared" si="1"/>
        <v>17827</v>
      </c>
      <c r="E28" s="7">
        <f>SUM(B$3:B28)</f>
        <v>108891</v>
      </c>
      <c r="F28" s="7">
        <f>SUM(C$3:C28)</f>
        <v>214010</v>
      </c>
      <c r="G28" s="7">
        <f>SUM(D$3:D28)</f>
        <v>322901</v>
      </c>
      <c r="H28" s="9">
        <f t="shared" si="2"/>
        <v>0.60178394778581579</v>
      </c>
      <c r="I28" s="9">
        <f t="shared" si="3"/>
        <v>0.96305463054630547</v>
      </c>
      <c r="J28" s="9">
        <f t="shared" si="5"/>
        <v>0.80091128490179009</v>
      </c>
      <c r="K28" s="9">
        <f>SUM(B28:B$43)/SUM(B$2:B$43)</f>
        <v>0.47397304182992811</v>
      </c>
      <c r="L28" s="9">
        <f>SUM(C28:C$43)/SUM(C$2:C$43)</f>
        <v>5.5481054810548103E-2</v>
      </c>
      <c r="M28" s="9">
        <f>SUM(D28:D$43)/SUM(D$2:D$43)</f>
        <v>0.24330612376508989</v>
      </c>
      <c r="N28" s="8">
        <f t="shared" si="6"/>
        <v>938.94399062307207</v>
      </c>
      <c r="O28" s="8">
        <f t="shared" si="7"/>
        <v>18249.803992503123</v>
      </c>
      <c r="P28" s="8">
        <f t="shared" si="8"/>
        <v>29100.995847115264</v>
      </c>
      <c r="Q28">
        <v>0.38666811680284902</v>
      </c>
      <c r="R28" s="42">
        <f t="shared" si="9"/>
        <v>9.6668739630884806E-2</v>
      </c>
      <c r="S28" s="42">
        <f>SUM(R$3:R28)</f>
        <v>0.64654625365230378</v>
      </c>
      <c r="T28" s="43">
        <f t="shared" si="10"/>
        <v>38973.645750764932</v>
      </c>
    </row>
    <row r="29" spans="1:20" x14ac:dyDescent="0.45">
      <c r="A29" s="7">
        <v>6.5</v>
      </c>
      <c r="B29" s="7">
        <v>13220</v>
      </c>
      <c r="C29" s="7">
        <v>2960</v>
      </c>
      <c r="D29" s="7">
        <f t="shared" si="1"/>
        <v>16180</v>
      </c>
      <c r="E29" s="7">
        <f>SUM(B$3:B29)</f>
        <v>122111</v>
      </c>
      <c r="F29" s="7">
        <f>SUM(C$3:C29)</f>
        <v>216970</v>
      </c>
      <c r="G29" s="7">
        <f>SUM(D$3:D29)</f>
        <v>339081</v>
      </c>
      <c r="H29" s="9">
        <f t="shared" si="2"/>
        <v>0.67484401509834369</v>
      </c>
      <c r="I29" s="9">
        <f t="shared" si="3"/>
        <v>0.97637476374763743</v>
      </c>
      <c r="J29" s="9">
        <f t="shared" si="5"/>
        <v>0.84104353778955121</v>
      </c>
      <c r="K29" s="9">
        <f>SUM(B29:B$43)/SUM(B$2:B$43)</f>
        <v>0.39821605221418427</v>
      </c>
      <c r="L29" s="9">
        <f>SUM(C29:C$43)/SUM(C$2:C$43)</f>
        <v>3.6945369453694539E-2</v>
      </c>
      <c r="M29" s="9">
        <f>SUM(D29:D$43)/SUM(D$2:D$43)</f>
        <v>0.19908871509820991</v>
      </c>
      <c r="N29" s="8">
        <f t="shared" si="6"/>
        <v>3461.7207171976734</v>
      </c>
      <c r="O29" s="8">
        <f t="shared" si="7"/>
        <v>16414.957310035847</v>
      </c>
      <c r="P29" s="8">
        <f t="shared" si="8"/>
        <v>37759.921848759965</v>
      </c>
      <c r="Q29">
        <v>0.35206532676429902</v>
      </c>
      <c r="R29" s="42">
        <f t="shared" si="9"/>
        <v>8.8017889055469284E-2</v>
      </c>
      <c r="S29" s="42">
        <f>SUM(R$3:R29)</f>
        <v>0.73456414270777304</v>
      </c>
      <c r="T29" s="43">
        <f t="shared" si="10"/>
        <v>35485.908276826383</v>
      </c>
    </row>
    <row r="30" spans="1:20" x14ac:dyDescent="0.45">
      <c r="A30" s="7">
        <v>6.75</v>
      </c>
      <c r="B30" s="7">
        <v>12322</v>
      </c>
      <c r="C30" s="7">
        <v>2166</v>
      </c>
      <c r="D30" s="7">
        <f t="shared" si="1"/>
        <v>14488</v>
      </c>
      <c r="E30" s="7">
        <f>SUM(B$3:B30)</f>
        <v>134433</v>
      </c>
      <c r="F30" s="7">
        <f>SUM(C$3:C30)</f>
        <v>219136</v>
      </c>
      <c r="G30" s="7">
        <f>SUM(D$3:D30)</f>
        <v>353569</v>
      </c>
      <c r="H30" s="9">
        <f t="shared" si="2"/>
        <v>0.74294130325454411</v>
      </c>
      <c r="I30" s="9">
        <f t="shared" si="3"/>
        <v>0.98612186121861223</v>
      </c>
      <c r="J30" s="9">
        <f t="shared" si="5"/>
        <v>0.87697901862007555</v>
      </c>
      <c r="K30" s="9">
        <f>SUM(B30:B$43)/SUM(B$2:B$43)</f>
        <v>0.32515598490165626</v>
      </c>
      <c r="L30" s="9">
        <f>SUM(C30:C$43)/SUM(C$2:C$43)</f>
        <v>2.3625236252362524E-2</v>
      </c>
      <c r="M30" s="9">
        <f>SUM(D30:D$43)/SUM(D$2:D$43)</f>
        <v>0.15895646221044876</v>
      </c>
      <c r="N30" s="8">
        <f t="shared" si="6"/>
        <v>7149.3917266617927</v>
      </c>
      <c r="O30" s="8">
        <f t="shared" si="7"/>
        <v>14697.496746775681</v>
      </c>
      <c r="P30" s="8">
        <f t="shared" si="8"/>
        <v>45783.091137699041</v>
      </c>
      <c r="Q30">
        <v>0.30113743215480399</v>
      </c>
      <c r="R30" s="42">
        <f t="shared" si="9"/>
        <v>7.5285690123058774E-2</v>
      </c>
      <c r="S30" s="42">
        <f>SUM(R$3:R30)</f>
        <v>0.80984983283083178</v>
      </c>
      <c r="T30" s="43">
        <f t="shared" si="10"/>
        <v>30352.705829843238</v>
      </c>
    </row>
    <row r="31" spans="1:20" x14ac:dyDescent="0.45">
      <c r="A31" s="7">
        <v>7</v>
      </c>
      <c r="B31" s="7">
        <v>11085</v>
      </c>
      <c r="C31" s="7">
        <v>1384</v>
      </c>
      <c r="D31" s="7">
        <f t="shared" si="1"/>
        <v>12469</v>
      </c>
      <c r="E31" s="7">
        <f>SUM(B$3:B31)</f>
        <v>145518</v>
      </c>
      <c r="F31" s="7">
        <f>SUM(C$3:C31)</f>
        <v>220520</v>
      </c>
      <c r="G31" s="7">
        <f>SUM(D$3:D31)</f>
        <v>366038</v>
      </c>
      <c r="H31" s="9">
        <f t="shared" si="2"/>
        <v>0.8042023354905028</v>
      </c>
      <c r="I31" s="9">
        <f t="shared" si="3"/>
        <v>0.99234992349923501</v>
      </c>
      <c r="J31" s="9">
        <f t="shared" si="5"/>
        <v>0.90790664910570562</v>
      </c>
      <c r="K31" s="9">
        <f>SUM(B31:B$43)/SUM(B$2:B$43)</f>
        <v>0.25705869674545584</v>
      </c>
      <c r="L31" s="9">
        <f>SUM(C31:C$43)/SUM(C$2:C$43)</f>
        <v>1.3878138781387814E-2</v>
      </c>
      <c r="M31" s="9">
        <f>SUM(D31:D$43)/SUM(D$2:D$43)</f>
        <v>0.12302098137992445</v>
      </c>
      <c r="N31" s="8">
        <f t="shared" si="6"/>
        <v>11346.299380613136</v>
      </c>
      <c r="O31" s="8">
        <f t="shared" si="7"/>
        <v>11280.294920111512</v>
      </c>
      <c r="P31" s="8">
        <f t="shared" si="8"/>
        <v>51265.034732649598</v>
      </c>
      <c r="Q31">
        <v>0.241970724519143</v>
      </c>
      <c r="R31" s="42">
        <f t="shared" si="9"/>
        <v>6.049375148963728E-2</v>
      </c>
      <c r="S31" s="42">
        <f>SUM(R$3:R31)</f>
        <v>0.8703435843204691</v>
      </c>
      <c r="T31" s="43">
        <f t="shared" si="10"/>
        <v>24389.084306822595</v>
      </c>
    </row>
    <row r="32" spans="1:20" x14ac:dyDescent="0.45">
      <c r="A32" s="7">
        <v>7.25</v>
      </c>
      <c r="B32" s="7">
        <v>9678</v>
      </c>
      <c r="C32" s="7">
        <v>772</v>
      </c>
      <c r="D32" s="7">
        <f t="shared" si="1"/>
        <v>10450</v>
      </c>
      <c r="E32" s="7">
        <f>SUM(B$3:B32)</f>
        <v>155196</v>
      </c>
      <c r="F32" s="7">
        <f>SUM(C$3:C32)</f>
        <v>221292</v>
      </c>
      <c r="G32" s="7">
        <f>SUM(D$3:D32)</f>
        <v>376488</v>
      </c>
      <c r="H32" s="9">
        <f t="shared" si="2"/>
        <v>0.85768761018419759</v>
      </c>
      <c r="I32" s="9">
        <f t="shared" si="3"/>
        <v>0.99582395823958236</v>
      </c>
      <c r="J32" s="9">
        <f t="shared" si="5"/>
        <v>0.93382642924644133</v>
      </c>
      <c r="K32" s="9">
        <f>SUM(B32:B$43)/SUM(B$2:B$43)</f>
        <v>0.19579766450949726</v>
      </c>
      <c r="L32" s="9">
        <f>SUM(C32:C$43)/SUM(C$2:C$43)</f>
        <v>7.650076500765008E-3</v>
      </c>
      <c r="M32" s="9">
        <f>SUM(D32:D$43)/SUM(D$2:D$43)</f>
        <v>9.2093350894294421E-2</v>
      </c>
      <c r="N32" s="8">
        <f t="shared" si="6"/>
        <v>15406.709176119628</v>
      </c>
      <c r="O32" s="8">
        <f t="shared" si="7"/>
        <v>7442.4322805448455</v>
      </c>
      <c r="P32" s="8">
        <f t="shared" si="8"/>
        <v>54211.760788404215</v>
      </c>
      <c r="Q32">
        <v>0.182649085389021</v>
      </c>
      <c r="R32" s="42">
        <f t="shared" si="9"/>
        <v>4.5663079297259559E-2</v>
      </c>
      <c r="S32" s="42">
        <f>SUM(R$3:R32)</f>
        <v>0.91600666361772864</v>
      </c>
      <c r="T32" s="43">
        <f t="shared" si="10"/>
        <v>18409.846691038245</v>
      </c>
    </row>
    <row r="33" spans="1:20" x14ac:dyDescent="0.45">
      <c r="A33" s="7">
        <v>7.5</v>
      </c>
      <c r="B33" s="7">
        <v>8284</v>
      </c>
      <c r="C33" s="7">
        <v>520</v>
      </c>
      <c r="D33" s="7">
        <f t="shared" si="1"/>
        <v>8804</v>
      </c>
      <c r="E33" s="7">
        <f>SUM(B$3:B33)</f>
        <v>163480</v>
      </c>
      <c r="F33" s="7">
        <f>SUM(C$3:C33)</f>
        <v>221812</v>
      </c>
      <c r="G33" s="7">
        <f>SUM(D$3:D33)</f>
        <v>385292</v>
      </c>
      <c r="H33" s="9">
        <f t="shared" si="2"/>
        <v>0.90346897157731265</v>
      </c>
      <c r="I33" s="9">
        <f t="shared" si="3"/>
        <v>0.99816398163981634</v>
      </c>
      <c r="J33" s="9">
        <f t="shared" si="5"/>
        <v>0.9556635339697942</v>
      </c>
      <c r="K33" s="9">
        <f>SUM(B33:B$43)/SUM(B$2:B$43)</f>
        <v>0.14231238981580241</v>
      </c>
      <c r="L33" s="9">
        <f>SUM(C33:C$43)/SUM(C$2:C$43)</f>
        <v>4.176041760417604E-3</v>
      </c>
      <c r="M33" s="9">
        <f>SUM(D33:D$43)/SUM(D$2:D$43)</f>
        <v>6.6173570753558703E-2</v>
      </c>
      <c r="N33" s="8">
        <f t="shared" si="6"/>
        <v>18931.341189860846</v>
      </c>
      <c r="O33" s="8">
        <f t="shared" si="7"/>
        <v>5852.8134776755296</v>
      </c>
      <c r="P33" s="8">
        <f t="shared" si="8"/>
        <v>56249.262775577474</v>
      </c>
      <c r="Q33">
        <v>0.12951759566589099</v>
      </c>
      <c r="R33" s="42">
        <f t="shared" si="9"/>
        <v>3.2379971838815906E-2</v>
      </c>
      <c r="S33" s="42">
        <f>SUM(R$3:R33)</f>
        <v>0.94838663545654456</v>
      </c>
      <c r="T33" s="43">
        <f t="shared" si="10"/>
        <v>13054.536106339892</v>
      </c>
    </row>
    <row r="34" spans="1:20" x14ac:dyDescent="0.45">
      <c r="A34" s="7">
        <v>7.75</v>
      </c>
      <c r="B34" s="7">
        <v>6340</v>
      </c>
      <c r="C34" s="7">
        <v>228</v>
      </c>
      <c r="D34" s="7">
        <f t="shared" si="1"/>
        <v>6568</v>
      </c>
      <c r="E34" s="7">
        <f>SUM(B$3:B34)</f>
        <v>169820</v>
      </c>
      <c r="F34" s="7">
        <f>SUM(C$3:C34)</f>
        <v>222040</v>
      </c>
      <c r="G34" s="7">
        <f>SUM(D$3:D34)</f>
        <v>391860</v>
      </c>
      <c r="H34" s="9">
        <f t="shared" si="2"/>
        <v>0.9385068555986007</v>
      </c>
      <c r="I34" s="9">
        <f t="shared" si="3"/>
        <v>0.99918999189991897</v>
      </c>
      <c r="J34" s="9">
        <f t="shared" si="5"/>
        <v>0.97195454985155039</v>
      </c>
      <c r="K34" s="9">
        <f>SUM(B34:B$43)/SUM(B$2:B$43)</f>
        <v>9.6531028422687307E-2</v>
      </c>
      <c r="L34" s="9">
        <f>SUM(C34:C$43)/SUM(C$2:C$43)</f>
        <v>1.8360183601836019E-3</v>
      </c>
      <c r="M34" s="9">
        <f>SUM(D34:D$43)/SUM(D$2:D$43)</f>
        <v>4.4336466030205843E-2</v>
      </c>
      <c r="N34" s="8">
        <f t="shared" si="6"/>
        <v>19677.132241254581</v>
      </c>
      <c r="O34" s="8">
        <f t="shared" si="7"/>
        <v>2962.9431620956434</v>
      </c>
      <c r="P34" s="8">
        <f t="shared" si="8"/>
        <v>50674.660626062912</v>
      </c>
      <c r="Q34">
        <v>8.6277318826511504E-2</v>
      </c>
      <c r="R34" s="42">
        <f t="shared" si="9"/>
        <v>2.1569711355186202E-2</v>
      </c>
      <c r="S34" s="42">
        <f>SUM(R$3:R34)</f>
        <v>0.96995634681173071</v>
      </c>
      <c r="T34" s="43">
        <f t="shared" si="10"/>
        <v>8696.1958179363555</v>
      </c>
    </row>
    <row r="35" spans="1:20" x14ac:dyDescent="0.45">
      <c r="A35" s="7">
        <v>8</v>
      </c>
      <c r="B35" s="7">
        <v>4756</v>
      </c>
      <c r="C35" s="7">
        <v>120</v>
      </c>
      <c r="D35" s="7">
        <f t="shared" si="1"/>
        <v>4876</v>
      </c>
      <c r="E35" s="7">
        <f>SUM(B$3:B35)</f>
        <v>174576</v>
      </c>
      <c r="F35" s="7">
        <f>SUM(C$3:C35)</f>
        <v>222160</v>
      </c>
      <c r="G35" s="7">
        <f>SUM(D$3:D35)</f>
        <v>396736</v>
      </c>
      <c r="H35" s="9">
        <f t="shared" si="2"/>
        <v>0.96479079509469623</v>
      </c>
      <c r="I35" s="9">
        <f t="shared" si="3"/>
        <v>0.99972999729997303</v>
      </c>
      <c r="J35" s="9">
        <f t="shared" si="5"/>
        <v>0.98404879367606968</v>
      </c>
      <c r="K35" s="40">
        <f>SUM(B35:B$43)/SUM(B$2:B$43)</f>
        <v>6.1493144401399302E-2</v>
      </c>
      <c r="L35" s="40">
        <f>SUM(C35:C$43)/SUM(C$2:C$43)</f>
        <v>8.1000810008100086E-4</v>
      </c>
      <c r="M35" s="40">
        <f>SUM(D35:D$43)/SUM(D$2:D$43)</f>
        <v>2.8045450148449651E-2</v>
      </c>
      <c r="N35" s="8">
        <f t="shared" si="6"/>
        <v>19247.567090917728</v>
      </c>
      <c r="O35" s="8">
        <f t="shared" si="7"/>
        <v>1783.2382749690771</v>
      </c>
      <c r="P35" s="8">
        <f t="shared" si="8"/>
        <v>44696.907585049383</v>
      </c>
      <c r="Q35">
        <v>5.3990966513188E-2</v>
      </c>
      <c r="R35" s="42">
        <f t="shared" si="9"/>
        <v>1.3497980457862088E-2</v>
      </c>
      <c r="S35" s="42">
        <f>SUM(R$3:R35)</f>
        <v>0.98345432726959281</v>
      </c>
      <c r="T35" s="43">
        <f t="shared" si="10"/>
        <v>5441.9402872548844</v>
      </c>
    </row>
    <row r="36" spans="1:20" x14ac:dyDescent="0.45">
      <c r="A36" s="7">
        <v>8.25</v>
      </c>
      <c r="B36" s="7">
        <v>3156</v>
      </c>
      <c r="C36" s="7">
        <v>43</v>
      </c>
      <c r="D36" s="7">
        <f t="shared" si="1"/>
        <v>3199</v>
      </c>
      <c r="E36" s="7">
        <f>SUM(B$3:B36)</f>
        <v>177732</v>
      </c>
      <c r="F36" s="7">
        <f>SUM(C$3:C36)</f>
        <v>222203</v>
      </c>
      <c r="G36" s="7">
        <f>SUM(D$3:D36)</f>
        <v>399935</v>
      </c>
      <c r="H36" s="9">
        <f t="shared" si="2"/>
        <v>0.98223236638352662</v>
      </c>
      <c r="I36" s="9">
        <f t="shared" si="3"/>
        <v>0.99992349923499235</v>
      </c>
      <c r="J36" s="9">
        <f t="shared" si="5"/>
        <v>0.99198347086939154</v>
      </c>
      <c r="K36" s="9">
        <f>SUM(B36:B$43)/SUM(B$2:B$43)</f>
        <v>3.5209204905303763E-2</v>
      </c>
      <c r="L36" s="9">
        <f>SUM(C36:C$43)/SUM(C$2:C$43)</f>
        <v>2.7000270002700027E-4</v>
      </c>
      <c r="M36" s="9">
        <f>SUM(D36:D$43)/SUM(D$2:D$43)</f>
        <v>1.5951206323930281E-2</v>
      </c>
      <c r="N36" s="8">
        <f t="shared" si="6"/>
        <v>16144.095531493513</v>
      </c>
      <c r="O36" s="8">
        <f t="shared" si="7"/>
        <v>724.56174631506383</v>
      </c>
      <c r="P36" s="8">
        <f t="shared" si="8"/>
        <v>34367.002018813801</v>
      </c>
      <c r="Q36">
        <v>3.1739651835667397E-2</v>
      </c>
      <c r="R36" s="42">
        <f t="shared" si="9"/>
        <v>7.9350533595752091E-3</v>
      </c>
      <c r="S36" s="42">
        <f>SUM(R$3:R36)</f>
        <v>0.99138938062916804</v>
      </c>
      <c r="T36" s="43">
        <f t="shared" si="10"/>
        <v>3199.1516578198584</v>
      </c>
    </row>
    <row r="37" spans="1:20" x14ac:dyDescent="0.45">
      <c r="A37" s="7">
        <v>8.5</v>
      </c>
      <c r="B37" s="7">
        <v>1748</v>
      </c>
      <c r="C37" s="7">
        <v>10</v>
      </c>
      <c r="D37" s="7">
        <f t="shared" si="1"/>
        <v>1758</v>
      </c>
      <c r="E37" s="7">
        <f>SUM(B$3:B37)</f>
        <v>179480</v>
      </c>
      <c r="F37" s="7">
        <f>SUM(C$3:C37)</f>
        <v>222213</v>
      </c>
      <c r="G37" s="7">
        <f>SUM(D$3:D37)</f>
        <v>401693</v>
      </c>
      <c r="H37" s="9">
        <f t="shared" si="2"/>
        <v>0.99189265364996382</v>
      </c>
      <c r="I37" s="9">
        <f t="shared" si="3"/>
        <v>0.9999684996849969</v>
      </c>
      <c r="J37" s="9">
        <f t="shared" si="5"/>
        <v>0.99634394680120153</v>
      </c>
      <c r="K37" s="9">
        <f>SUM(B37:B$43)/SUM(B$2:B$43)</f>
        <v>1.7767633616473332E-2</v>
      </c>
      <c r="L37" s="9">
        <f>SUM(C37:C$43)/SUM(C$2:C$43)</f>
        <v>7.6500765007650072E-5</v>
      </c>
      <c r="M37" s="9">
        <f>SUM(D37:D$43)/SUM(D$2:D$43)</f>
        <v>8.0165291306084074E-3</v>
      </c>
      <c r="N37" s="8">
        <f t="shared" si="6"/>
        <v>11027.651121243231</v>
      </c>
      <c r="O37" s="8">
        <f t="shared" si="7"/>
        <v>189.65227382159884</v>
      </c>
      <c r="P37" s="8">
        <f t="shared" si="8"/>
        <v>21877.210528173204</v>
      </c>
      <c r="Q37">
        <v>1.7528300493568499E-2</v>
      </c>
      <c r="R37" s="42">
        <f t="shared" si="9"/>
        <v>4.3821526599997088E-3</v>
      </c>
      <c r="S37" s="42">
        <f>SUM(R$3:R37)</f>
        <v>0.99577153328916779</v>
      </c>
      <c r="T37" s="43">
        <f t="shared" si="10"/>
        <v>1766.7393414741025</v>
      </c>
    </row>
    <row r="38" spans="1:20" x14ac:dyDescent="0.45">
      <c r="A38" s="7">
        <v>8.75</v>
      </c>
      <c r="B38" s="7">
        <v>860</v>
      </c>
      <c r="C38" s="7">
        <v>4</v>
      </c>
      <c r="D38" s="7">
        <f t="shared" si="1"/>
        <v>864</v>
      </c>
      <c r="E38" s="7">
        <f>SUM(B$3:B38)</f>
        <v>180340</v>
      </c>
      <c r="F38" s="7">
        <f>SUM(C$3:C38)</f>
        <v>222217</v>
      </c>
      <c r="G38" s="7">
        <f>SUM(D$3:D38)</f>
        <v>402557</v>
      </c>
      <c r="H38" s="9">
        <f t="shared" si="2"/>
        <v>0.99664542656136879</v>
      </c>
      <c r="I38" s="9">
        <f t="shared" si="3"/>
        <v>0.99998649986499866</v>
      </c>
      <c r="J38" s="9">
        <f t="shared" si="5"/>
        <v>0.99848697934106712</v>
      </c>
      <c r="K38" s="9">
        <f>SUM(B38:B$43)/SUM(B$2:B$43)</f>
        <v>8.1073463500361976E-3</v>
      </c>
      <c r="L38" s="9">
        <f>SUM(C38:C$43)/SUM(C$2:C$43)</f>
        <v>3.1500315003150029E-5</v>
      </c>
      <c r="M38" s="9">
        <f>SUM(D38:D$43)/SUM(D$2:D$43)</f>
        <v>3.6560531987985126E-3</v>
      </c>
      <c r="N38" s="8">
        <f t="shared" si="6"/>
        <v>6559.291945436009</v>
      </c>
      <c r="O38" s="8">
        <f t="shared" si="7"/>
        <v>84.820726376808011</v>
      </c>
      <c r="P38" s="8">
        <f t="shared" si="8"/>
        <v>12329.888123171555</v>
      </c>
      <c r="Q38">
        <v>9.0935625015910494E-3</v>
      </c>
      <c r="R38" s="42">
        <f t="shared" si="9"/>
        <v>2.2734308508598651E-3</v>
      </c>
      <c r="S38" s="42">
        <f>SUM(R$3:R38)</f>
        <v>0.99804496414002764</v>
      </c>
      <c r="T38" s="43">
        <f t="shared" si="10"/>
        <v>916.57229584861921</v>
      </c>
    </row>
    <row r="39" spans="1:20" x14ac:dyDescent="0.45">
      <c r="A39" s="7">
        <v>9</v>
      </c>
      <c r="B39" s="7">
        <v>387</v>
      </c>
      <c r="C39" s="6">
        <v>2</v>
      </c>
      <c r="D39" s="7">
        <f t="shared" si="1"/>
        <v>389</v>
      </c>
      <c r="E39" s="7">
        <f>SUM(B$3:B39)</f>
        <v>180727</v>
      </c>
      <c r="F39" s="7">
        <f>SUM(C$3:C39)</f>
        <v>222219</v>
      </c>
      <c r="G39" s="7">
        <f>SUM(D$3:D39)</f>
        <v>402946</v>
      </c>
      <c r="H39" s="9">
        <f t="shared" si="2"/>
        <v>0.99878417437150102</v>
      </c>
      <c r="I39" s="9">
        <f t="shared" si="3"/>
        <v>0.99999549995499959</v>
      </c>
      <c r="J39" s="9">
        <f t="shared" si="5"/>
        <v>0.99945184005635379</v>
      </c>
      <c r="K39" s="9">
        <f>SUM(B39:B$43)/SUM(B$2:B$43)</f>
        <v>3.3545734386312013E-3</v>
      </c>
      <c r="L39" s="9">
        <f>SUM(C39:C$43)/SUM(C$2:C$43)</f>
        <v>1.3500135001350013E-5</v>
      </c>
      <c r="M39" s="9">
        <f>SUM(D39:D$43)/SUM(D$2:D$43)</f>
        <v>1.5130206589328988E-3</v>
      </c>
      <c r="N39" s="8">
        <f t="shared" si="6"/>
        <v>3510.2612154684202</v>
      </c>
      <c r="O39" s="8">
        <f t="shared" si="7"/>
        <v>47.140271612488249</v>
      </c>
      <c r="P39" s="8">
        <f t="shared" si="8"/>
        <v>6310.370877114533</v>
      </c>
      <c r="Q39">
        <v>4.4318484119379997E-3</v>
      </c>
      <c r="R39" s="42">
        <f t="shared" si="9"/>
        <v>1.1079817073090215E-3</v>
      </c>
      <c r="S39" s="42">
        <f>SUM(R$3:R39)</f>
        <v>0.9991529458473366</v>
      </c>
      <c r="T39" s="43">
        <f t="shared" si="10"/>
        <v>446.70166099065631</v>
      </c>
    </row>
    <row r="40" spans="1:20" x14ac:dyDescent="0.45">
      <c r="A40" s="7">
        <v>9.25</v>
      </c>
      <c r="B40" s="7">
        <v>123</v>
      </c>
      <c r="C40" s="6">
        <v>0</v>
      </c>
      <c r="D40" s="7">
        <f t="shared" si="1"/>
        <v>123</v>
      </c>
      <c r="E40" s="7">
        <f>SUM(B$3:B40)</f>
        <v>180850</v>
      </c>
      <c r="F40" s="7">
        <f>SUM(C$3:C40)</f>
        <v>222219</v>
      </c>
      <c r="G40" s="7">
        <f>SUM(D$3:D40)</f>
        <v>403069</v>
      </c>
      <c r="H40" s="9">
        <f t="shared" si="2"/>
        <v>0.9994639314274345</v>
      </c>
      <c r="I40" s="9">
        <f t="shared" si="3"/>
        <v>0.99999549995499959</v>
      </c>
      <c r="J40" s="9">
        <f t="shared" si="5"/>
        <v>0.9997569245498763</v>
      </c>
      <c r="K40" s="9">
        <f>SUM(B40:B$43)/SUM(B$2:B$43)</f>
        <v>1.2158256284989528E-3</v>
      </c>
      <c r="L40" s="9">
        <f>SUM(C40:C$43)/SUM(C$2:C$43)</f>
        <v>4.5000450004500048E-6</v>
      </c>
      <c r="M40" s="9">
        <f>SUM(D40:D$43)/SUM(D$2:D$43)</f>
        <v>5.4815994364618137E-4</v>
      </c>
      <c r="N40" s="8">
        <f t="shared" si="6"/>
        <v>1308.5725447683419</v>
      </c>
      <c r="O40" s="8">
        <f t="shared" si="7"/>
        <v>0</v>
      </c>
      <c r="P40" s="8">
        <f t="shared" si="8"/>
        <v>2250.6985702776647</v>
      </c>
      <c r="Q40">
        <v>2.0290480572997599E-3</v>
      </c>
      <c r="R40" s="42">
        <f t="shared" si="9"/>
        <v>5.0727098983874091E-4</v>
      </c>
      <c r="S40" s="42">
        <f>SUM(R$3:R40)</f>
        <v>0.99966021683717532</v>
      </c>
      <c r="T40" s="43">
        <f t="shared" si="10"/>
        <v>204.51492316031565</v>
      </c>
    </row>
    <row r="41" spans="1:20" x14ac:dyDescent="0.45">
      <c r="A41" s="7">
        <v>9.5</v>
      </c>
      <c r="B41" s="7">
        <v>74</v>
      </c>
      <c r="C41" s="6">
        <v>1</v>
      </c>
      <c r="D41" s="7">
        <f t="shared" si="1"/>
        <v>75</v>
      </c>
      <c r="E41" s="7">
        <f>SUM(B$3:B41)</f>
        <v>180924</v>
      </c>
      <c r="F41" s="7">
        <f>SUM(C$3:C41)</f>
        <v>222220</v>
      </c>
      <c r="G41" s="7">
        <f>SUM(D$3:D41)</f>
        <v>403144</v>
      </c>
      <c r="H41" s="9">
        <f t="shared" si="2"/>
        <v>0.99987289095702059</v>
      </c>
      <c r="I41" s="9">
        <f t="shared" si="3"/>
        <v>1</v>
      </c>
      <c r="J41" s="9">
        <f t="shared" si="5"/>
        <v>0.99994295168007297</v>
      </c>
      <c r="K41" s="9">
        <f>SUM(B41:B$43)/SUM(B$2:B$43)</f>
        <v>5.3606857256544732E-4</v>
      </c>
      <c r="L41" s="9">
        <f>SUM(C41:C$43)/SUM(C$2:C$43)</f>
        <v>4.5000450004500048E-6</v>
      </c>
      <c r="M41" s="9">
        <f>SUM(D41:D$43)/SUM(D$2:D$43)</f>
        <v>2.4307545012364602E-4</v>
      </c>
      <c r="N41" s="8">
        <f t="shared" si="6"/>
        <v>912.57983531770333</v>
      </c>
      <c r="O41" s="8">
        <f t="shared" si="7"/>
        <v>28.675044230328364</v>
      </c>
      <c r="P41" s="8">
        <f t="shared" si="8"/>
        <v>1537.4768712629875</v>
      </c>
      <c r="Q41">
        <v>8.7268269504576005E-4</v>
      </c>
      <c r="R41" s="42">
        <f t="shared" si="9"/>
        <v>2.1817453408182281E-4</v>
      </c>
      <c r="S41" s="42">
        <f>SUM(R$3:R41)</f>
        <v>0.99987839137125711</v>
      </c>
      <c r="T41" s="43">
        <f t="shared" si="10"/>
        <v>87.960772382166255</v>
      </c>
    </row>
    <row r="42" spans="1:20" x14ac:dyDescent="0.45">
      <c r="A42" s="7">
        <v>9.75</v>
      </c>
      <c r="B42" s="7">
        <v>20</v>
      </c>
      <c r="C42" s="6">
        <v>0</v>
      </c>
      <c r="D42" s="7">
        <f t="shared" si="1"/>
        <v>20</v>
      </c>
      <c r="E42" s="7">
        <f>SUM(B$3:B42)</f>
        <v>180944</v>
      </c>
      <c r="F42" s="7">
        <f>SUM(C$3:C42)</f>
        <v>222220</v>
      </c>
      <c r="G42" s="7">
        <f>SUM(D$3:D42)</f>
        <v>403164</v>
      </c>
      <c r="H42" s="9">
        <f t="shared" si="2"/>
        <v>0.99998342055961142</v>
      </c>
      <c r="I42" s="9">
        <f t="shared" si="3"/>
        <v>1</v>
      </c>
      <c r="J42" s="9">
        <f t="shared" si="5"/>
        <v>0.99999255891479211</v>
      </c>
      <c r="K42" s="9">
        <f>SUM(B42:B$43)/SUM(B$2:B$43)</f>
        <v>1.2710904297943596E-4</v>
      </c>
      <c r="L42" s="9">
        <f>SUM(C42:C$43)/SUM(C$2:C$43)</f>
        <v>0</v>
      </c>
      <c r="M42" s="9">
        <f>SUM(D42:D$43)/SUM(D$2:D$43)</f>
        <v>5.7048319926978152E-5</v>
      </c>
      <c r="N42" s="8">
        <f t="shared" si="6"/>
        <v>283.01037392946097</v>
      </c>
      <c r="O42" s="8">
        <f t="shared" si="7"/>
        <v>0</v>
      </c>
      <c r="P42" s="8">
        <f t="shared" si="8"/>
        <v>456.52041747397311</v>
      </c>
      <c r="Q42">
        <v>3.5259568236744497E-4</v>
      </c>
      <c r="R42" s="42">
        <f t="shared" si="9"/>
        <v>8.8150480302288936E-5</v>
      </c>
      <c r="S42" s="42">
        <f>SUM(R$3:R42)</f>
        <v>0.99996654185155942</v>
      </c>
      <c r="T42" s="43">
        <f t="shared" si="10"/>
        <v>35.539364692032926</v>
      </c>
    </row>
    <row r="43" spans="1:20" x14ac:dyDescent="0.45">
      <c r="A43" s="7">
        <v>10</v>
      </c>
      <c r="B43" s="7">
        <v>3</v>
      </c>
      <c r="C43" s="6">
        <v>0</v>
      </c>
      <c r="D43" s="7">
        <f t="shared" si="1"/>
        <v>3</v>
      </c>
      <c r="E43" s="7">
        <f>SUM(B$3:B43)</f>
        <v>180947</v>
      </c>
      <c r="F43" s="7">
        <f>SUM(C$3:C43)</f>
        <v>222220</v>
      </c>
      <c r="G43" s="7">
        <f>SUM(D$3:D43)</f>
        <v>403167</v>
      </c>
      <c r="H43" s="9">
        <f t="shared" si="2"/>
        <v>1</v>
      </c>
      <c r="I43" s="9">
        <f t="shared" si="3"/>
        <v>1</v>
      </c>
      <c r="J43" s="9">
        <f t="shared" si="5"/>
        <v>1</v>
      </c>
      <c r="K43" s="9">
        <f>SUM(B43:B$43)/SUM(B$2:B$43)</f>
        <v>1.6579440388622083E-5</v>
      </c>
      <c r="L43" s="9">
        <f>SUM(C43:C$43)/SUM(C$2:C$43)</f>
        <v>0</v>
      </c>
      <c r="M43" s="9">
        <f>SUM(D43:D$43)/SUM(D$2:D$43)</f>
        <v>7.4410852078667155E-6</v>
      </c>
      <c r="N43" s="8">
        <f t="shared" si="6"/>
        <v>48.281632368661136</v>
      </c>
      <c r="O43" s="8">
        <f t="shared" si="7"/>
        <v>0</v>
      </c>
      <c r="P43" s="8">
        <f t="shared" si="8"/>
        <v>75.832050391672425</v>
      </c>
      <c r="Q43">
        <v>1.3383022576488499E-4</v>
      </c>
      <c r="R43" s="42">
        <f t="shared" si="9"/>
        <v>3.3458148440525561E-5</v>
      </c>
      <c r="S43" s="42">
        <f>SUM(R$3:R43)</f>
        <v>1</v>
      </c>
      <c r="T43" s="43">
        <f t="shared" si="10"/>
        <v>13.489221332321369</v>
      </c>
    </row>
    <row r="45" spans="1:20" x14ac:dyDescent="0.45">
      <c r="S45" s="37">
        <f>10333/405859</f>
        <v>2.5459580790373013E-2</v>
      </c>
    </row>
    <row r="48" spans="1:20" x14ac:dyDescent="0.45">
      <c r="K48" s="38"/>
      <c r="L48" s="38"/>
      <c r="M48" s="38"/>
      <c r="Q48" s="38" t="s">
        <v>39</v>
      </c>
      <c r="R48" s="38" t="s">
        <v>20</v>
      </c>
    </row>
    <row r="49" spans="11:18" x14ac:dyDescent="0.45">
      <c r="K49" s="38"/>
      <c r="L49" s="38"/>
      <c r="M49" s="38"/>
      <c r="Q49" s="38">
        <v>8.5</v>
      </c>
      <c r="R49" s="38">
        <v>8.25</v>
      </c>
    </row>
    <row r="50" spans="11:18" x14ac:dyDescent="0.45">
      <c r="K50" s="38"/>
      <c r="L50" s="38"/>
      <c r="M50" s="38"/>
      <c r="Q50" s="38">
        <v>7.5</v>
      </c>
      <c r="R50" s="38">
        <v>7.5</v>
      </c>
    </row>
    <row r="51" spans="11:18" x14ac:dyDescent="0.45">
      <c r="K51" s="38"/>
      <c r="L51" s="38"/>
      <c r="M51" s="38"/>
      <c r="Q51" s="38">
        <v>7</v>
      </c>
      <c r="R51" s="38">
        <v>7</v>
      </c>
    </row>
    <row r="52" spans="11:18" x14ac:dyDescent="0.45">
      <c r="K52" s="38"/>
      <c r="L52" s="38"/>
      <c r="M52" s="38"/>
      <c r="Q52" s="38">
        <v>6.75</v>
      </c>
      <c r="R52" s="38">
        <v>6.5</v>
      </c>
    </row>
    <row r="53" spans="11:18" x14ac:dyDescent="0.45">
      <c r="K53" s="38"/>
      <c r="L53" s="38"/>
      <c r="M53" s="38"/>
      <c r="Q53" s="38">
        <v>6.5</v>
      </c>
      <c r="R53" s="38">
        <v>6.25</v>
      </c>
    </row>
    <row r="54" spans="11:18" x14ac:dyDescent="0.45">
      <c r="K54" s="38"/>
      <c r="L54" s="38"/>
      <c r="M54" s="38"/>
      <c r="Q54" s="38">
        <v>6</v>
      </c>
      <c r="R54" s="38">
        <v>5.75</v>
      </c>
    </row>
  </sheetData>
  <mergeCells count="6">
    <mergeCell ref="Q1:T2"/>
    <mergeCell ref="N1:P1"/>
    <mergeCell ref="K1:M1"/>
    <mergeCell ref="B1:D1"/>
    <mergeCell ref="E1:G1"/>
    <mergeCell ref="H1:J1"/>
  </mergeCells>
  <conditionalFormatting sqref="B44:D104857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{E0B6068F-AE23-4AEA-987A-F53E6E0C3657}</x14:id>
        </ext>
      </extLst>
    </cfRule>
  </conditionalFormatting>
  <conditionalFormatting sqref="E44:I1048576">
    <cfRule type="dataBar" priority="1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{82AF88FB-0FE0-44D7-94AF-CF058E66FDE6}</x14:id>
        </ext>
      </extLst>
    </cfRule>
  </conditionalFormatting>
  <conditionalFormatting sqref="H44:J1048576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{C7DCEF2B-F47A-4672-BDE6-1C9948983611}</x14:id>
        </ext>
      </extLst>
    </cfRule>
  </conditionalFormatting>
  <conditionalFormatting sqref="K44:M44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{F2CD92BB-C5DE-48E5-A93B-210CF8085A84}</x14:id>
        </ext>
      </extLst>
    </cfRule>
  </conditionalFormatting>
  <conditionalFormatting sqref="K55:M1048576 K45:M47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{CF1BD763-A4BD-43EB-89F4-6D6AC49409FC}</x14:id>
        </ext>
      </extLst>
    </cfRule>
  </conditionalFormatting>
  <conditionalFormatting sqref="S4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{BD1BEE08-CE2A-475F-86EE-070069BA6955}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B6068F-AE23-4AEA-987A-F53E6E0C36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B44:D1048576</xm:sqref>
        </x14:conditionalFormatting>
        <x14:conditionalFormatting xmlns:xm="http://schemas.microsoft.com/office/excel/2006/main">
          <x14:cfRule type="dataBar" id="{82AF88FB-0FE0-44D7-94AF-CF058E66FD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E44:I1048576</xm:sqref>
        </x14:conditionalFormatting>
        <x14:conditionalFormatting xmlns:xm="http://schemas.microsoft.com/office/excel/2006/main">
          <x14:cfRule type="dataBar" id="{C7DCEF2B-F47A-4672-BDE6-1C99489836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H44:J1048576</xm:sqref>
        </x14:conditionalFormatting>
        <x14:conditionalFormatting xmlns:xm="http://schemas.microsoft.com/office/excel/2006/main">
          <x14:cfRule type="dataBar" id="{F2CD92BB-C5DE-48E5-A93B-210CF8085A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K44:M44</xm:sqref>
        </x14:conditionalFormatting>
        <x14:conditionalFormatting xmlns:xm="http://schemas.microsoft.com/office/excel/2006/main">
          <x14:cfRule type="dataBar" id="{CF1BD763-A4BD-43EB-89F4-6D6AC49409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K55:M1048576 K45:M47</xm:sqref>
        </x14:conditionalFormatting>
        <x14:conditionalFormatting xmlns:xm="http://schemas.microsoft.com/office/excel/2006/main">
          <x14:cfRule type="dataBar" id="{BD1BEE08-CE2A-475F-86EE-070069BA69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42F63-E406-4A87-B1F3-C57CCD65847B}">
  <dimension ref="A1:AC54"/>
  <sheetViews>
    <sheetView topLeftCell="J1" workbookViewId="0">
      <selection activeCell="P19" sqref="A1:T43"/>
    </sheetView>
  </sheetViews>
  <sheetFormatPr defaultRowHeight="14.25" x14ac:dyDescent="0.45"/>
  <cols>
    <col min="4" max="4" width="9.265625" bestFit="1" customWidth="1"/>
    <col min="6" max="6" width="9.265625" customWidth="1"/>
    <col min="8" max="8" width="9.06640625" style="10"/>
    <col min="10" max="10" width="10.73046875" bestFit="1" customWidth="1"/>
    <col min="11" max="13" width="10.73046875" customWidth="1"/>
    <col min="14" max="16" width="10.06640625" customWidth="1"/>
    <col min="18" max="18" width="9.06640625" style="32"/>
    <col min="20" max="20" width="11.59765625" bestFit="1" customWidth="1"/>
    <col min="22" max="23" width="14.46484375" customWidth="1"/>
    <col min="24" max="25" width="9.53125" customWidth="1"/>
  </cols>
  <sheetData>
    <row r="1" spans="1:29" x14ac:dyDescent="0.45">
      <c r="A1" s="50" t="s">
        <v>5</v>
      </c>
      <c r="B1" s="66" t="s">
        <v>4</v>
      </c>
      <c r="C1" s="66"/>
      <c r="D1" s="66"/>
      <c r="E1" s="66" t="s">
        <v>21</v>
      </c>
      <c r="F1" s="66"/>
      <c r="G1" s="66"/>
      <c r="H1" s="66" t="s">
        <v>22</v>
      </c>
      <c r="I1" s="66"/>
      <c r="J1" s="66"/>
      <c r="K1" s="67" t="s">
        <v>40</v>
      </c>
      <c r="L1" s="67"/>
      <c r="M1" s="67"/>
      <c r="N1" s="66" t="s">
        <v>7</v>
      </c>
      <c r="O1" s="66"/>
      <c r="P1" s="66"/>
      <c r="Q1" s="65" t="s">
        <v>32</v>
      </c>
      <c r="R1" s="65"/>
      <c r="S1" s="65"/>
      <c r="T1" s="65"/>
      <c r="U1" s="4"/>
      <c r="V1" s="15"/>
      <c r="W1" s="15"/>
      <c r="X1" s="6" t="s">
        <v>0</v>
      </c>
      <c r="Y1" s="6" t="s">
        <v>1</v>
      </c>
      <c r="Z1" s="6" t="s">
        <v>2</v>
      </c>
    </row>
    <row r="2" spans="1:29" x14ac:dyDescent="0.45">
      <c r="A2" s="50" t="s">
        <v>3</v>
      </c>
      <c r="B2" s="51" t="s">
        <v>0</v>
      </c>
      <c r="C2" s="51" t="s">
        <v>1</v>
      </c>
      <c r="D2" s="51" t="s">
        <v>2</v>
      </c>
      <c r="E2" s="51" t="s">
        <v>0</v>
      </c>
      <c r="F2" s="51" t="s">
        <v>1</v>
      </c>
      <c r="G2" s="51" t="s">
        <v>2</v>
      </c>
      <c r="H2" s="50" t="s">
        <v>0</v>
      </c>
      <c r="I2" s="50" t="s">
        <v>1</v>
      </c>
      <c r="J2" s="50" t="s">
        <v>2</v>
      </c>
      <c r="K2" s="50" t="s">
        <v>0</v>
      </c>
      <c r="L2" s="50" t="s">
        <v>1</v>
      </c>
      <c r="M2" s="50" t="s">
        <v>2</v>
      </c>
      <c r="N2" s="50" t="s">
        <v>0</v>
      </c>
      <c r="O2" s="50" t="s">
        <v>1</v>
      </c>
      <c r="P2" s="50" t="s">
        <v>2</v>
      </c>
      <c r="Q2" s="65"/>
      <c r="R2" s="65"/>
      <c r="S2" s="65"/>
      <c r="T2" s="65"/>
      <c r="V2" s="15" t="s">
        <v>14</v>
      </c>
      <c r="W2" s="15" t="s">
        <v>8</v>
      </c>
      <c r="X2" s="22">
        <f>SUMPRODUCT($A$3:$A$43,B3:B43)/SUM(B3:B43)</f>
        <v>5.6253478003056081</v>
      </c>
      <c r="Y2" s="22">
        <f>SUMPRODUCT($A$3:$A$43,C3:C43)/SUM(C3:C43)</f>
        <v>4.2399554215245772</v>
      </c>
      <c r="Z2" s="22">
        <f>SUMPRODUCT($A$3:$A$43,D3:D43)/SUM(D3:D43)</f>
        <v>4.5438885942440859</v>
      </c>
      <c r="AA2" s="2">
        <f>X2+X6</f>
        <v>6.9092911484616364</v>
      </c>
      <c r="AB2" s="2">
        <f t="shared" ref="AB2" si="0">Y2+Y6</f>
        <v>5.292698339845562</v>
      </c>
      <c r="AC2" s="2">
        <f>Z2+Z6</f>
        <v>5.7910761158199255</v>
      </c>
    </row>
    <row r="3" spans="1:29" x14ac:dyDescent="0.45">
      <c r="A3" s="7">
        <v>0</v>
      </c>
      <c r="B3" s="7">
        <v>299</v>
      </c>
      <c r="C3" s="7">
        <v>275</v>
      </c>
      <c r="D3" s="7">
        <f t="shared" ref="D3:D43" si="1">B3+C3</f>
        <v>574</v>
      </c>
      <c r="E3" s="7">
        <f>SUM(B$3:B3)</f>
        <v>299</v>
      </c>
      <c r="F3" s="7">
        <f>SUM(D$3:D3)</f>
        <v>574</v>
      </c>
      <c r="G3" s="7">
        <f>SUM(C$3:C3)</f>
        <v>275</v>
      </c>
      <c r="H3" s="9">
        <f t="shared" ref="H3:H43" si="2">E3/$E$43</f>
        <v>3.4095833238305929E-3</v>
      </c>
      <c r="I3" s="9">
        <f t="shared" ref="I3:I43" si="3">G3/$G$43</f>
        <v>8.8131421575853909E-4</v>
      </c>
      <c r="J3" s="9">
        <f t="shared" ref="J3:J43" si="4">F3/$F$43</f>
        <v>1.435976463995517E-3</v>
      </c>
      <c r="K3" s="9">
        <f>SUM(B3:B$43)/SUM(B$2:B$43)</f>
        <v>1</v>
      </c>
      <c r="L3" s="9">
        <f>SUM(C3:C$43)/SUM(C$2:C$43)</f>
        <v>1</v>
      </c>
      <c r="M3" s="9">
        <f>SUM(D3:D$43)/SUM(D$2:D$43)</f>
        <v>1</v>
      </c>
      <c r="N3" s="8">
        <f t="shared" ref="N3:N43" si="5">($A3-X$2)^2*B3</f>
        <v>9461.7168244465411</v>
      </c>
      <c r="O3" s="8">
        <f t="shared" ref="O3:O43" si="6">($A3-Y$2)^2*C3</f>
        <v>4943.736043541805</v>
      </c>
      <c r="P3" s="8">
        <f t="shared" ref="P3:P43" si="7">($A3-Z$2)^2*D3</f>
        <v>11851.334121661457</v>
      </c>
      <c r="Q3" s="36">
        <v>6.0758828498232803E-9</v>
      </c>
      <c r="R3" s="42">
        <f>Q3/SUM($Q$3:$Q$43)</f>
        <v>1.5189975891826554E-9</v>
      </c>
      <c r="S3" s="42">
        <f>SUM(R$3:R3)</f>
        <v>1.5189975891826554E-9</v>
      </c>
      <c r="T3" s="43">
        <f>R3*$G$43</f>
        <v>4.7397889374302068E-4</v>
      </c>
      <c r="V3" s="15" t="s">
        <v>10</v>
      </c>
      <c r="W3" s="15" t="s">
        <v>10</v>
      </c>
      <c r="X3" s="6">
        <f>INDEX($A$3:$A$43,MATCH(MAX(B3:B43),B3:B43,0),1)</f>
        <v>5.25</v>
      </c>
      <c r="Y3" s="6">
        <f>INDEX($A$3:$A$43,MATCH(MAX(C3:C43),C3:C43,0),1)</f>
        <v>4.25</v>
      </c>
      <c r="Z3" s="6">
        <f>INDEX($A$3:$A$43,MATCH(MAX(D3:D43),D3:D43,0),1)</f>
        <v>4.25</v>
      </c>
      <c r="AA3" s="2">
        <f t="shared" ref="AA3:AC3" si="8">X2-X6</f>
        <v>4.3414044521495798</v>
      </c>
      <c r="AB3" s="2">
        <f t="shared" si="8"/>
        <v>3.1872125032035923</v>
      </c>
      <c r="AC3" s="2">
        <f t="shared" si="8"/>
        <v>3.2967010726682462</v>
      </c>
    </row>
    <row r="4" spans="1:29" x14ac:dyDescent="0.45">
      <c r="A4" s="7">
        <v>0.25</v>
      </c>
      <c r="B4" s="7">
        <v>0</v>
      </c>
      <c r="C4" s="7">
        <v>1</v>
      </c>
      <c r="D4" s="7">
        <f t="shared" si="1"/>
        <v>1</v>
      </c>
      <c r="E4" s="7">
        <f>SUM(B$3:B4)</f>
        <v>299</v>
      </c>
      <c r="F4" s="7">
        <f>SUM(D$3:D4)</f>
        <v>575</v>
      </c>
      <c r="G4" s="7">
        <f>SUM(C$3:C4)</f>
        <v>276</v>
      </c>
      <c r="H4" s="9">
        <f t="shared" si="2"/>
        <v>3.4095833238305929E-3</v>
      </c>
      <c r="I4" s="9">
        <f t="shared" si="3"/>
        <v>8.8451899472493387E-4</v>
      </c>
      <c r="J4" s="9">
        <f t="shared" si="4"/>
        <v>1.4384781651523035E-3</v>
      </c>
      <c r="K4" s="9">
        <f>SUM(B4:B$43)/SUM(B$2:B$43)</f>
        <v>0.99659041667616943</v>
      </c>
      <c r="L4" s="9">
        <f>SUM(C4:C$43)/SUM(C$2:C$43)</f>
        <v>0.99911868578424146</v>
      </c>
      <c r="M4" s="9">
        <f>SUM(D4:D$43)/SUM(D$2:D$43)</f>
        <v>0.99856402353600449</v>
      </c>
      <c r="N4" s="8">
        <f t="shared" si="5"/>
        <v>0</v>
      </c>
      <c r="O4" s="8">
        <f t="shared" si="6"/>
        <v>15.919744265753366</v>
      </c>
      <c r="P4" s="8">
        <f t="shared" si="7"/>
        <v>18.437479259779451</v>
      </c>
      <c r="Q4" s="36">
        <v>2.6392432035705699E-8</v>
      </c>
      <c r="R4" s="42">
        <f t="shared" ref="R4:R43" si="9">Q4/SUM($Q$3:$Q$43)</f>
        <v>6.5982247561060325E-9</v>
      </c>
      <c r="S4" s="42">
        <f>SUM(R$3:R4)</f>
        <v>8.1172223452886883E-9</v>
      </c>
      <c r="T4" s="43">
        <f t="shared" ref="T4:T43" si="10">R4*$G$43</f>
        <v>2.0588704635467899E-3</v>
      </c>
      <c r="V4" s="15" t="s">
        <v>15</v>
      </c>
      <c r="W4" s="15" t="s">
        <v>11</v>
      </c>
      <c r="X4" s="24">
        <f>IF(MOD(SUM(B$3:B$43),2)=0,
    AVERAGE(
        INDEX(A3:A43, MATCH(SUM(B$3:B43)/2, E3:E43, 1)),
        INDEX(A3:A43, MATCH(SUM(B3:B43)/2+1, E3:E43, 1))
    ),
    INDEX(A3:A43, MATCH((SUM(B3:B43)+1)/2, E3:E43, 1))
)</f>
        <v>5.25</v>
      </c>
      <c r="Y4" s="24">
        <f>IF(MOD(SUM(C$3:C$43),2)=0,
    AVERAGE(
        INDEX($A$3:$A$43, MATCH(SUM(C$3:C43)/2, F3:F43, 1)),
        INDEX($A$3:$A$43, MATCH(SUM(C3:C43)/2+1, F3:F43, 1))
    ),
    INDEX($A$3:$A$43, MATCH((SUM(C3:C43)+1)/2, F3:F43, 1))
)</f>
        <v>4</v>
      </c>
      <c r="Z4" s="24">
        <f>IF(MOD(SUM(D$3:D$43),2)=0,
    AVERAGE(
        INDEX($A$3:$A$43, MATCH(SUM(D$3:D43)/2, G3:G43, 1)),
        INDEX($A$3:$A$43, MATCH(SUM(D3:D43)/2+1, G3:G43, 1))
    ),
    INDEX($A$3:$A$43, MATCH((SUM(D3:D43)+1)/2, G3:G43, 1))
)</f>
        <v>4.25</v>
      </c>
    </row>
    <row r="5" spans="1:29" x14ac:dyDescent="0.45">
      <c r="A5" s="7">
        <v>0.5</v>
      </c>
      <c r="B5" s="7">
        <v>0</v>
      </c>
      <c r="C5" s="7">
        <v>6</v>
      </c>
      <c r="D5" s="7">
        <f t="shared" si="1"/>
        <v>6</v>
      </c>
      <c r="E5" s="7">
        <f>SUM(B$3:B5)</f>
        <v>299</v>
      </c>
      <c r="F5" s="7">
        <f>SUM(D$3:D5)</f>
        <v>581</v>
      </c>
      <c r="G5" s="7">
        <f>SUM(C$3:C5)</f>
        <v>282</v>
      </c>
      <c r="H5" s="9">
        <f t="shared" si="2"/>
        <v>3.4095833238305929E-3</v>
      </c>
      <c r="I5" s="9">
        <f t="shared" si="3"/>
        <v>9.0374766852330192E-4</v>
      </c>
      <c r="J5" s="9">
        <f t="shared" si="4"/>
        <v>1.4534883720930232E-3</v>
      </c>
      <c r="K5" s="9">
        <f>SUM(B5:B$43)/SUM(B$2:B$43)</f>
        <v>0.99659041667616943</v>
      </c>
      <c r="L5" s="9">
        <f>SUM(C5:C$43)/SUM(C$2:C$43)</f>
        <v>0.99911548100527503</v>
      </c>
      <c r="M5" s="9">
        <f>SUM(D5:D$43)/SUM(D$2:D$43)</f>
        <v>0.9985615218348477</v>
      </c>
      <c r="N5" s="8">
        <f t="shared" si="5"/>
        <v>0</v>
      </c>
      <c r="O5" s="8">
        <f t="shared" si="6"/>
        <v>83.923599329946455</v>
      </c>
      <c r="P5" s="8">
        <f t="shared" si="7"/>
        <v>98.11820977594445</v>
      </c>
      <c r="Q5" s="36">
        <v>1.0769760042543201E-7</v>
      </c>
      <c r="R5" s="42">
        <f t="shared" si="9"/>
        <v>2.6924876507740154E-8</v>
      </c>
      <c r="S5" s="42">
        <f>SUM(R$3:R5)</f>
        <v>3.5042098853028844E-8</v>
      </c>
      <c r="T5" s="43">
        <f t="shared" si="10"/>
        <v>8.4014769162161912E-3</v>
      </c>
      <c r="V5" s="15" t="s">
        <v>6</v>
      </c>
      <c r="W5" s="15" t="s">
        <v>9</v>
      </c>
      <c r="X5" s="22">
        <f>SUM(N$3:N$43)/((SUM(B$3:B$43)-1))</f>
        <v>1.648510521274112</v>
      </c>
      <c r="Y5" s="22">
        <f>SUM(O$3:O$43)/((SUM(C$3:C$43)-1))</f>
        <v>1.1082676520749832</v>
      </c>
      <c r="Z5" s="22">
        <f>SUM(P$3:P$43)/((SUM(D$3:D$43)-1))</f>
        <v>1.5554767139744847</v>
      </c>
    </row>
    <row r="6" spans="1:29" x14ac:dyDescent="0.45">
      <c r="A6" s="7">
        <v>0.75</v>
      </c>
      <c r="B6" s="7">
        <v>1</v>
      </c>
      <c r="C6" s="7">
        <v>32</v>
      </c>
      <c r="D6" s="7">
        <f t="shared" si="1"/>
        <v>33</v>
      </c>
      <c r="E6" s="7">
        <f>SUM(B$3:B6)</f>
        <v>300</v>
      </c>
      <c r="F6" s="7">
        <f>SUM(D$3:D6)</f>
        <v>614</v>
      </c>
      <c r="G6" s="7">
        <f>SUM(C$3:C6)</f>
        <v>314</v>
      </c>
      <c r="H6" s="9">
        <f t="shared" si="2"/>
        <v>3.4209866125390564E-3</v>
      </c>
      <c r="I6" s="9">
        <f t="shared" si="3"/>
        <v>1.006300595447932E-3</v>
      </c>
      <c r="J6" s="9">
        <f t="shared" si="4"/>
        <v>1.5360445102669815E-3</v>
      </c>
      <c r="K6" s="9">
        <f>SUM(B6:B$43)/SUM(B$2:B$43)</f>
        <v>0.99659041667616943</v>
      </c>
      <c r="L6" s="9">
        <f>SUM(C6:C$43)/SUM(C$2:C$43)</f>
        <v>0.9990962523314767</v>
      </c>
      <c r="M6" s="9">
        <f>SUM(D6:D$43)/SUM(D$2:D$43)</f>
        <v>0.99854651162790697</v>
      </c>
      <c r="N6" s="8">
        <f t="shared" si="5"/>
        <v>23.769016173944731</v>
      </c>
      <c r="O6" s="8">
        <f t="shared" si="6"/>
        <v>389.75324301532123</v>
      </c>
      <c r="P6" s="8">
        <f t="shared" si="7"/>
        <v>474.98849196266707</v>
      </c>
      <c r="Q6" s="36">
        <v>4.1284709886299899E-7</v>
      </c>
      <c r="R6" s="42">
        <f t="shared" si="9"/>
        <v>1.0321360094890387E-7</v>
      </c>
      <c r="S6" s="42">
        <f>SUM(R$3:R6)</f>
        <v>1.3825569980193272E-7</v>
      </c>
      <c r="T6" s="43">
        <f t="shared" si="10"/>
        <v>3.2206152758490272E-2</v>
      </c>
      <c r="V6" s="15" t="s">
        <v>16</v>
      </c>
      <c r="W6" s="15" t="s">
        <v>12</v>
      </c>
      <c r="X6" s="22">
        <f t="shared" ref="X6:Y6" si="11">SQRT(X5)</f>
        <v>1.2839433481560283</v>
      </c>
      <c r="Y6" s="22">
        <f t="shared" si="11"/>
        <v>1.0527429183209847</v>
      </c>
      <c r="Z6" s="22">
        <f>SQRT(Z5)</f>
        <v>1.2471875215758395</v>
      </c>
    </row>
    <row r="7" spans="1:29" x14ac:dyDescent="0.45">
      <c r="A7" s="7">
        <v>1</v>
      </c>
      <c r="B7" s="7">
        <v>0</v>
      </c>
      <c r="C7" s="7">
        <v>86</v>
      </c>
      <c r="D7" s="7">
        <f t="shared" si="1"/>
        <v>86</v>
      </c>
      <c r="E7" s="7">
        <f>SUM(B$3:B7)</f>
        <v>300</v>
      </c>
      <c r="F7" s="7">
        <f>SUM(D$3:D7)</f>
        <v>700</v>
      </c>
      <c r="G7" s="7">
        <f>SUM(C$3:C7)</f>
        <v>400</v>
      </c>
      <c r="H7" s="9">
        <f t="shared" si="2"/>
        <v>3.4209866125390564E-3</v>
      </c>
      <c r="I7" s="9">
        <f t="shared" si="3"/>
        <v>1.2819115865578751E-3</v>
      </c>
      <c r="J7" s="9">
        <f t="shared" si="4"/>
        <v>1.7511908097506304E-3</v>
      </c>
      <c r="K7" s="9">
        <f>SUM(B7:B$43)/SUM(B$2:B$43)</f>
        <v>0.99657901338746091</v>
      </c>
      <c r="L7" s="9">
        <f>SUM(C7:C$43)/SUM(C$2:C$43)</f>
        <v>0.99899369940455207</v>
      </c>
      <c r="M7" s="9">
        <f>SUM(D7:D$43)/SUM(D$2:D$43)</f>
        <v>0.99846395548973299</v>
      </c>
      <c r="N7" s="8">
        <f t="shared" si="5"/>
        <v>0</v>
      </c>
      <c r="O7" s="8">
        <f t="shared" si="6"/>
        <v>902.76875747811903</v>
      </c>
      <c r="P7" s="8">
        <f t="shared" si="7"/>
        <v>1080.0865876835458</v>
      </c>
      <c r="Q7" s="36">
        <v>1.4867195147342901E-6</v>
      </c>
      <c r="R7" s="42">
        <f t="shared" si="9"/>
        <v>3.7168645520179477E-7</v>
      </c>
      <c r="S7" s="42">
        <f>SUM(R$3:R7)</f>
        <v>5.0994215500372748E-7</v>
      </c>
      <c r="T7" s="43">
        <f t="shared" si="10"/>
        <v>0.11597881136243683</v>
      </c>
      <c r="V7" s="15" t="s">
        <v>13</v>
      </c>
      <c r="W7" s="15" t="s">
        <v>17</v>
      </c>
      <c r="X7" s="45">
        <f>X6/X2</f>
        <v>0.22824248272902797</v>
      </c>
      <c r="Y7" s="45">
        <f t="shared" ref="Y7:Z7" si="12">Y6/Y2</f>
        <v>0.24829103461244548</v>
      </c>
      <c r="Z7" s="45">
        <f t="shared" si="12"/>
        <v>0.27447581420805489</v>
      </c>
    </row>
    <row r="8" spans="1:29" x14ac:dyDescent="0.45">
      <c r="A8" s="7">
        <v>1.25</v>
      </c>
      <c r="B8" s="7">
        <v>3</v>
      </c>
      <c r="C8" s="7">
        <v>245</v>
      </c>
      <c r="D8" s="7">
        <f t="shared" si="1"/>
        <v>248</v>
      </c>
      <c r="E8" s="7">
        <f>SUM(B$3:B8)</f>
        <v>303</v>
      </c>
      <c r="F8" s="7">
        <f>SUM(D$3:D8)</f>
        <v>948</v>
      </c>
      <c r="G8" s="7">
        <f>SUM(C$3:C8)</f>
        <v>645</v>
      </c>
      <c r="H8" s="9">
        <f t="shared" si="2"/>
        <v>3.4551964786644468E-3</v>
      </c>
      <c r="I8" s="9">
        <f t="shared" si="3"/>
        <v>2.0670824333245737E-3</v>
      </c>
      <c r="J8" s="9">
        <f t="shared" si="4"/>
        <v>2.3716126966337107E-3</v>
      </c>
      <c r="K8" s="9">
        <f>SUM(B8:B$43)/SUM(B$2:B$43)</f>
        <v>0.99657901338746091</v>
      </c>
      <c r="L8" s="9">
        <f>SUM(C8:C$43)/SUM(C$2:C$43)</f>
        <v>0.99871808841344212</v>
      </c>
      <c r="M8" s="9">
        <f>SUM(D8:D$43)/SUM(D$2:D$43)</f>
        <v>0.99824880919024939</v>
      </c>
      <c r="N8" s="8">
        <f t="shared" si="5"/>
        <v>57.431005120917369</v>
      </c>
      <c r="O8" s="8">
        <f t="shared" si="6"/>
        <v>2190.2591885625316</v>
      </c>
      <c r="P8" s="8">
        <f t="shared" si="7"/>
        <v>2690.7261136802372</v>
      </c>
      <c r="Q8" s="36">
        <v>5.0295072885924403E-6</v>
      </c>
      <c r="R8" s="42">
        <f t="shared" si="9"/>
        <v>1.2573990702224811E-6</v>
      </c>
      <c r="S8" s="42">
        <f>SUM(R$3:R8)</f>
        <v>1.7673412252262086E-6</v>
      </c>
      <c r="T8" s="43">
        <f t="shared" si="10"/>
        <v>0.39235126147780164</v>
      </c>
      <c r="V8" s="15" t="s">
        <v>2</v>
      </c>
      <c r="W8" s="15" t="s">
        <v>41</v>
      </c>
      <c r="X8" s="15">
        <f>SUM(B3:B53)</f>
        <v>87694</v>
      </c>
      <c r="Y8" s="15">
        <f>SUM(C3:C53)</f>
        <v>312034</v>
      </c>
      <c r="Z8" s="15">
        <f>SUM(D3:D53)</f>
        <v>399728</v>
      </c>
      <c r="AA8" s="20">
        <f>X8/Z8</f>
        <v>0.21938418124324541</v>
      </c>
    </row>
    <row r="9" spans="1:29" x14ac:dyDescent="0.45">
      <c r="A9" s="7">
        <v>1.5</v>
      </c>
      <c r="B9" s="7">
        <v>7</v>
      </c>
      <c r="C9" s="7">
        <v>610</v>
      </c>
      <c r="D9" s="7">
        <f t="shared" si="1"/>
        <v>617</v>
      </c>
      <c r="E9" s="7">
        <f>SUM(B$3:B9)</f>
        <v>310</v>
      </c>
      <c r="F9" s="7">
        <f>SUM(D$3:D9)</f>
        <v>1565</v>
      </c>
      <c r="G9" s="7">
        <f>SUM(C$3:C9)</f>
        <v>1255</v>
      </c>
      <c r="H9" s="9">
        <f t="shared" si="2"/>
        <v>3.5350194996236913E-3</v>
      </c>
      <c r="I9" s="9">
        <f t="shared" si="3"/>
        <v>4.0219976028253333E-3</v>
      </c>
      <c r="J9" s="9">
        <f t="shared" si="4"/>
        <v>3.9151623103710525E-3</v>
      </c>
      <c r="K9" s="9">
        <f>SUM(B9:B$43)/SUM(B$2:B$43)</f>
        <v>0.99654480352133556</v>
      </c>
      <c r="L9" s="9">
        <f>SUM(C9:C$43)/SUM(C$2:C$43)</f>
        <v>0.99793291756667546</v>
      </c>
      <c r="M9" s="9">
        <f>SUM(D9:D$43)/SUM(D$2:D$43)</f>
        <v>0.99762838730336634</v>
      </c>
      <c r="N9" s="8">
        <f t="shared" si="5"/>
        <v>119.12946131440424</v>
      </c>
      <c r="O9" s="8">
        <f t="shared" si="6"/>
        <v>4579.4869842845737</v>
      </c>
      <c r="P9" s="8">
        <f t="shared" si="7"/>
        <v>5716.6640466624194</v>
      </c>
      <c r="Q9" s="36">
        <v>1.59837411069054E-5</v>
      </c>
      <c r="R9" s="42">
        <f t="shared" si="9"/>
        <v>3.9960059809604765E-6</v>
      </c>
      <c r="S9" s="42">
        <f>SUM(R$3:R9)</f>
        <v>5.7633472061866851E-6</v>
      </c>
      <c r="T9" s="43">
        <f t="shared" si="10"/>
        <v>1.2468897302630213</v>
      </c>
      <c r="V9" s="15" t="s">
        <v>29</v>
      </c>
      <c r="W9" s="15" t="s">
        <v>41</v>
      </c>
      <c r="X9" s="41">
        <f>X8/$Z$8</f>
        <v>0.21938418124324541</v>
      </c>
      <c r="Y9" s="41">
        <f t="shared" ref="Y9:Z9" si="13">Y8/$Z$8</f>
        <v>0.78061581875675456</v>
      </c>
      <c r="Z9" s="41">
        <f t="shared" si="13"/>
        <v>1</v>
      </c>
    </row>
    <row r="10" spans="1:29" x14ac:dyDescent="0.45">
      <c r="A10" s="7">
        <v>1.75</v>
      </c>
      <c r="B10" s="7">
        <v>12</v>
      </c>
      <c r="C10" s="7">
        <v>1289</v>
      </c>
      <c r="D10" s="7">
        <f t="shared" si="1"/>
        <v>1301</v>
      </c>
      <c r="E10" s="7">
        <f>SUM(B$3:B10)</f>
        <v>322</v>
      </c>
      <c r="F10" s="7">
        <f>SUM(D$3:D10)</f>
        <v>2866</v>
      </c>
      <c r="G10" s="7">
        <f>SUM(C$3:C10)</f>
        <v>2544</v>
      </c>
      <c r="H10" s="9">
        <f t="shared" si="2"/>
        <v>3.6718589641252537E-3</v>
      </c>
      <c r="I10" s="9">
        <f t="shared" si="3"/>
        <v>8.1529576905080853E-3</v>
      </c>
      <c r="J10" s="9">
        <f t="shared" si="4"/>
        <v>7.1698755153504386E-3</v>
      </c>
      <c r="K10" s="9">
        <f>SUM(B10:B$43)/SUM(B$2:B$43)</f>
        <v>0.99646498050037635</v>
      </c>
      <c r="L10" s="9">
        <f>SUM(C10:C$43)/SUM(C$2:C$43)</f>
        <v>0.99597800239717471</v>
      </c>
      <c r="M10" s="9">
        <f>SUM(D10:D$43)/SUM(D$2:D$43)</f>
        <v>0.99608483768962897</v>
      </c>
      <c r="N10" s="8">
        <f t="shared" si="5"/>
        <v>180.21984688000219</v>
      </c>
      <c r="O10" s="8">
        <f t="shared" si="6"/>
        <v>7991.6427435205496</v>
      </c>
      <c r="P10" s="8">
        <f t="shared" si="7"/>
        <v>10155.363333638399</v>
      </c>
      <c r="Q10" s="36">
        <v>4.7718636541204898E-5</v>
      </c>
      <c r="R10" s="42">
        <f t="shared" si="9"/>
        <v>1.1929870219153722E-5</v>
      </c>
      <c r="S10" s="42">
        <f>SUM(R$3:R10)</f>
        <v>1.7693217425340408E-5</v>
      </c>
      <c r="T10" s="43">
        <f t="shared" si="10"/>
        <v>3.7225251239634125</v>
      </c>
    </row>
    <row r="11" spans="1:29" x14ac:dyDescent="0.45">
      <c r="A11" s="7">
        <v>2</v>
      </c>
      <c r="B11" s="7">
        <v>32</v>
      </c>
      <c r="C11" s="7">
        <v>2804</v>
      </c>
      <c r="D11" s="7">
        <f t="shared" si="1"/>
        <v>2836</v>
      </c>
      <c r="E11" s="7">
        <f>SUM(B$3:B11)</f>
        <v>354</v>
      </c>
      <c r="F11" s="7">
        <f>SUM(D$3:D11)</f>
        <v>5702</v>
      </c>
      <c r="G11" s="7">
        <f>SUM(C$3:C11)</f>
        <v>5348</v>
      </c>
      <c r="H11" s="9">
        <f t="shared" si="2"/>
        <v>4.0367642027960863E-3</v>
      </c>
      <c r="I11" s="9">
        <f t="shared" si="3"/>
        <v>1.7139157912278789E-2</v>
      </c>
      <c r="J11" s="9">
        <f t="shared" si="4"/>
        <v>1.4264699995997278E-2</v>
      </c>
      <c r="K11" s="9">
        <f>SUM(B11:B$43)/SUM(B$2:B$43)</f>
        <v>0.99632814103587475</v>
      </c>
      <c r="L11" s="9">
        <f>SUM(C11:C$43)/SUM(C$2:C$43)</f>
        <v>0.99184704230949194</v>
      </c>
      <c r="M11" s="9">
        <f>SUM(D11:D$43)/SUM(D$2:D$43)</f>
        <v>0.99283012448464958</v>
      </c>
      <c r="N11" s="8">
        <f t="shared" si="5"/>
        <v>420.58069354178275</v>
      </c>
      <c r="O11" s="8">
        <f t="shared" si="6"/>
        <v>14068.79041433024</v>
      </c>
      <c r="P11" s="8">
        <f t="shared" si="7"/>
        <v>18352.802994267728</v>
      </c>
      <c r="Q11">
        <v>1.3383022576488499E-4</v>
      </c>
      <c r="R11" s="42">
        <f t="shared" si="9"/>
        <v>3.3458148440525561E-5</v>
      </c>
      <c r="S11" s="42">
        <f>SUM(R$3:R11)</f>
        <v>5.115136586586597E-5</v>
      </c>
      <c r="T11" s="43">
        <f t="shared" si="10"/>
        <v>10.440079890490953</v>
      </c>
    </row>
    <row r="12" spans="1:29" x14ac:dyDescent="0.45">
      <c r="A12" s="7">
        <v>2.25</v>
      </c>
      <c r="B12" s="7">
        <v>74</v>
      </c>
      <c r="C12" s="7">
        <v>4740</v>
      </c>
      <c r="D12" s="7">
        <f t="shared" si="1"/>
        <v>4814</v>
      </c>
      <c r="E12" s="7">
        <f>SUM(B$3:B12)</f>
        <v>428</v>
      </c>
      <c r="F12" s="7">
        <f>SUM(D$3:D12)</f>
        <v>10516</v>
      </c>
      <c r="G12" s="7">
        <f>SUM(C$3:C12)</f>
        <v>10088</v>
      </c>
      <c r="H12" s="9">
        <f t="shared" si="2"/>
        <v>4.8806075672223866E-3</v>
      </c>
      <c r="I12" s="9">
        <f t="shared" si="3"/>
        <v>3.2329810212989613E-2</v>
      </c>
      <c r="J12" s="9">
        <f t="shared" si="4"/>
        <v>2.6307889364768043E-2</v>
      </c>
      <c r="K12" s="9">
        <f>SUM(B12:B$43)/SUM(B$2:B$43)</f>
        <v>0.99596323579720392</v>
      </c>
      <c r="L12" s="9">
        <f>SUM(C12:C$43)/SUM(C$2:C$43)</f>
        <v>0.98286084208772118</v>
      </c>
      <c r="M12" s="9">
        <f>SUM(D12:D$43)/SUM(D$2:D$43)</f>
        <v>0.98573530000400267</v>
      </c>
      <c r="N12" s="8">
        <f t="shared" si="5"/>
        <v>843.07998520406511</v>
      </c>
      <c r="O12" s="8">
        <f t="shared" si="6"/>
        <v>18770.033027564972</v>
      </c>
      <c r="P12" s="8">
        <f t="shared" si="7"/>
        <v>25330.906385814164</v>
      </c>
      <c r="Q12">
        <v>3.5259568236744497E-4</v>
      </c>
      <c r="R12" s="42">
        <f t="shared" si="9"/>
        <v>8.8150480302288936E-5</v>
      </c>
      <c r="S12" s="42">
        <f>SUM(R$3:R12)</f>
        <v>1.393018461681549E-4</v>
      </c>
      <c r="T12" s="43">
        <f t="shared" si="10"/>
        <v>27.505946970644427</v>
      </c>
    </row>
    <row r="13" spans="1:29" x14ac:dyDescent="0.45">
      <c r="A13" s="7">
        <v>2.5</v>
      </c>
      <c r="B13" s="7">
        <v>183</v>
      </c>
      <c r="C13" s="7">
        <v>7751</v>
      </c>
      <c r="D13" s="7">
        <f t="shared" si="1"/>
        <v>7934</v>
      </c>
      <c r="E13" s="7">
        <f>SUM(B$3:B13)</f>
        <v>611</v>
      </c>
      <c r="F13" s="7">
        <f>SUM(D$3:D13)</f>
        <v>18450</v>
      </c>
      <c r="G13" s="7">
        <f>SUM(C$3:C13)</f>
        <v>17839</v>
      </c>
      <c r="H13" s="9">
        <f t="shared" si="2"/>
        <v>6.9674094008712112E-3</v>
      </c>
      <c r="I13" s="9">
        <f t="shared" si="3"/>
        <v>5.7170051981514834E-2</v>
      </c>
      <c r="J13" s="9">
        <f t="shared" si="4"/>
        <v>4.6156386342713046E-2</v>
      </c>
      <c r="K13" s="9">
        <f>SUM(B13:B$43)/SUM(B$2:B$43)</f>
        <v>0.99511939243277758</v>
      </c>
      <c r="L13" s="9">
        <f>SUM(C13:C$43)/SUM(C$2:C$43)</f>
        <v>0.96767018978701036</v>
      </c>
      <c r="M13" s="9">
        <f>SUM(D13:D$43)/SUM(D$2:D$43)</f>
        <v>0.97369211063523198</v>
      </c>
      <c r="N13" s="8">
        <f t="shared" si="5"/>
        <v>1787.5071937361438</v>
      </c>
      <c r="O13" s="8">
        <f t="shared" si="6"/>
        <v>23465.725178787852</v>
      </c>
      <c r="P13" s="8">
        <f t="shared" si="7"/>
        <v>33144.130966793571</v>
      </c>
      <c r="Q13">
        <v>8.7268269504576005E-4</v>
      </c>
      <c r="R13" s="42">
        <f t="shared" si="9"/>
        <v>2.1817453408182281E-4</v>
      </c>
      <c r="S13" s="42">
        <f>SUM(R$3:R13)</f>
        <v>3.5747638024997768E-4</v>
      </c>
      <c r="T13" s="43">
        <f t="shared" si="10"/>
        <v>68.077872567687493</v>
      </c>
    </row>
    <row r="14" spans="1:29" x14ac:dyDescent="0.45">
      <c r="A14" s="7">
        <v>2.75</v>
      </c>
      <c r="B14" s="7">
        <v>367</v>
      </c>
      <c r="C14" s="7">
        <v>11397</v>
      </c>
      <c r="D14" s="7">
        <f t="shared" si="1"/>
        <v>11764</v>
      </c>
      <c r="E14" s="7">
        <f>SUM(B$3:B14)</f>
        <v>978</v>
      </c>
      <c r="F14" s="7">
        <f>SUM(D$3:D14)</f>
        <v>30214</v>
      </c>
      <c r="G14" s="7">
        <f>SUM(C$3:C14)</f>
        <v>29236</v>
      </c>
      <c r="H14" s="9">
        <f t="shared" si="2"/>
        <v>1.1152416356877323E-2</v>
      </c>
      <c r="I14" s="9">
        <f t="shared" si="3"/>
        <v>9.3694917861515098E-2</v>
      </c>
      <c r="J14" s="9">
        <f t="shared" si="4"/>
        <v>7.558639875115078E-2</v>
      </c>
      <c r="K14" s="9">
        <f>SUM(B14:B$43)/SUM(B$2:B$43)</f>
        <v>0.99303259059912874</v>
      </c>
      <c r="L14" s="9">
        <f>SUM(C14:C$43)/SUM(C$2:C$43)</f>
        <v>0.94282994801848519</v>
      </c>
      <c r="M14" s="9">
        <f>SUM(D14:D$43)/SUM(D$2:D$43)</f>
        <v>0.95384361365728698</v>
      </c>
      <c r="N14" s="8">
        <f t="shared" si="5"/>
        <v>3034.2183649890835</v>
      </c>
      <c r="O14" s="8">
        <f t="shared" si="6"/>
        <v>25300.965701213085</v>
      </c>
      <c r="P14" s="8">
        <f t="shared" si="7"/>
        <v>37856.978898608344</v>
      </c>
      <c r="Q14">
        <v>2.0290480572997599E-3</v>
      </c>
      <c r="R14" s="42">
        <f t="shared" si="9"/>
        <v>5.0727098983874091E-4</v>
      </c>
      <c r="S14" s="42">
        <f>SUM(R$3:R14)</f>
        <v>8.6474737008871859E-4</v>
      </c>
      <c r="T14" s="43">
        <f t="shared" si="10"/>
        <v>158.28579604334169</v>
      </c>
    </row>
    <row r="15" spans="1:29" x14ac:dyDescent="0.45">
      <c r="A15" s="7">
        <v>3</v>
      </c>
      <c r="B15" s="7">
        <v>675</v>
      </c>
      <c r="C15" s="7">
        <v>15513</v>
      </c>
      <c r="D15" s="7">
        <f t="shared" si="1"/>
        <v>16188</v>
      </c>
      <c r="E15" s="7">
        <f>SUM(B$3:B15)</f>
        <v>1653</v>
      </c>
      <c r="F15" s="7">
        <f>SUM(D$3:D15)</f>
        <v>46402</v>
      </c>
      <c r="G15" s="7">
        <f>SUM(C$3:C15)</f>
        <v>44749</v>
      </c>
      <c r="H15" s="9">
        <f t="shared" si="2"/>
        <v>1.88496362350902E-2</v>
      </c>
      <c r="I15" s="9">
        <f t="shared" si="3"/>
        <v>0.14341065396719588</v>
      </c>
      <c r="J15" s="9">
        <f t="shared" si="4"/>
        <v>0.1160839370772125</v>
      </c>
      <c r="K15" s="9">
        <f>SUM(B15:B$43)/SUM(B$2:B$43)</f>
        <v>0.98884758364312264</v>
      </c>
      <c r="L15" s="9">
        <f>SUM(C15:C$43)/SUM(C$2:C$43)</f>
        <v>0.90630508213848493</v>
      </c>
      <c r="M15" s="9">
        <f>SUM(D15:D$43)/SUM(D$2:D$43)</f>
        <v>0.92441360124884919</v>
      </c>
      <c r="N15" s="8">
        <f t="shared" si="5"/>
        <v>4652.4044739844094</v>
      </c>
      <c r="O15" s="8">
        <f t="shared" si="6"/>
        <v>23851.07379702276</v>
      </c>
      <c r="P15" s="8">
        <f t="shared" si="7"/>
        <v>38585.587157381829</v>
      </c>
      <c r="Q15">
        <v>4.4318484119379997E-3</v>
      </c>
      <c r="R15" s="42">
        <f t="shared" si="9"/>
        <v>1.1079817073090215E-3</v>
      </c>
      <c r="S15" s="42">
        <f>SUM(R$3:R15)</f>
        <v>1.97272907739774E-3</v>
      </c>
      <c r="T15" s="43">
        <f t="shared" si="10"/>
        <v>345.72796405846321</v>
      </c>
    </row>
    <row r="16" spans="1:29" x14ac:dyDescent="0.45">
      <c r="A16" s="7">
        <v>3.25</v>
      </c>
      <c r="B16" s="7">
        <v>1033</v>
      </c>
      <c r="C16" s="7">
        <v>20120</v>
      </c>
      <c r="D16" s="7">
        <f t="shared" si="1"/>
        <v>21153</v>
      </c>
      <c r="E16" s="7">
        <f>SUM(B$3:B16)</f>
        <v>2686</v>
      </c>
      <c r="F16" s="7">
        <f>SUM(D$3:D16)</f>
        <v>67555</v>
      </c>
      <c r="G16" s="7">
        <f>SUM(C$3:C16)</f>
        <v>64869</v>
      </c>
      <c r="H16" s="9">
        <f t="shared" si="2"/>
        <v>3.0629233470933017E-2</v>
      </c>
      <c r="I16" s="9">
        <f t="shared" si="3"/>
        <v>0.20789080677105701</v>
      </c>
      <c r="J16" s="9">
        <f t="shared" si="4"/>
        <v>0.16900242164671977</v>
      </c>
      <c r="K16" s="9">
        <f>SUM(B16:B$43)/SUM(B$2:B$43)</f>
        <v>0.98115036376490983</v>
      </c>
      <c r="L16" s="9">
        <f>SUM(C16:C$43)/SUM(C$2:C$43)</f>
        <v>0.85658934603280412</v>
      </c>
      <c r="M16" s="9">
        <f>SUM(D16:D$43)/SUM(D$2:D$43)</f>
        <v>0.88391606292278746</v>
      </c>
      <c r="N16" s="8">
        <f t="shared" si="5"/>
        <v>5828.4723191064413</v>
      </c>
      <c r="O16" s="8">
        <f t="shared" si="6"/>
        <v>19717.836140510772</v>
      </c>
      <c r="P16" s="8">
        <f t="shared" si="7"/>
        <v>35413.246177843859</v>
      </c>
      <c r="Q16">
        <v>9.0935625015910494E-3</v>
      </c>
      <c r="R16" s="42">
        <f t="shared" si="9"/>
        <v>2.2734308508598651E-3</v>
      </c>
      <c r="S16" s="42">
        <f>SUM(R$3:R16)</f>
        <v>4.2461599282576055E-3</v>
      </c>
      <c r="T16" s="43">
        <f t="shared" si="10"/>
        <v>709.38772211720709</v>
      </c>
    </row>
    <row r="17" spans="1:20" x14ac:dyDescent="0.45">
      <c r="A17" s="7">
        <v>3.5</v>
      </c>
      <c r="B17" s="7">
        <v>1649</v>
      </c>
      <c r="C17" s="7">
        <v>24099</v>
      </c>
      <c r="D17" s="7">
        <f t="shared" si="1"/>
        <v>25748</v>
      </c>
      <c r="E17" s="7">
        <f>SUM(B$3:B17)</f>
        <v>4335</v>
      </c>
      <c r="F17" s="7">
        <f>SUM(D$3:D17)</f>
        <v>93303</v>
      </c>
      <c r="G17" s="7">
        <f>SUM(C$3:C17)</f>
        <v>88968</v>
      </c>
      <c r="H17" s="9">
        <f t="shared" si="2"/>
        <v>4.943325655118936E-2</v>
      </c>
      <c r="I17" s="9">
        <f t="shared" si="3"/>
        <v>0.28512277508220257</v>
      </c>
      <c r="J17" s="9">
        <f t="shared" si="4"/>
        <v>0.23341622303166154</v>
      </c>
      <c r="K17" s="9">
        <f>SUM(B17:B$43)/SUM(B$2:B$43)</f>
        <v>0.96937076652906695</v>
      </c>
      <c r="L17" s="9">
        <f>SUM(C17:C$43)/SUM(C$2:C$43)</f>
        <v>0.79210919322894302</v>
      </c>
      <c r="M17" s="9">
        <f>SUM(D17:D$43)/SUM(D$2:D$43)</f>
        <v>0.83099757835328025</v>
      </c>
      <c r="N17" s="8">
        <f t="shared" si="5"/>
        <v>7448.7032959631488</v>
      </c>
      <c r="O17" s="8">
        <f t="shared" si="6"/>
        <v>13195.022488805269</v>
      </c>
      <c r="P17" s="8">
        <f t="shared" si="7"/>
        <v>28057.683070922631</v>
      </c>
      <c r="Q17">
        <v>1.7528300493568499E-2</v>
      </c>
      <c r="R17" s="42">
        <f t="shared" si="9"/>
        <v>4.3821526599997088E-3</v>
      </c>
      <c r="S17" s="42">
        <f>SUM(R$3:R17)</f>
        <v>8.6283125882573135E-3</v>
      </c>
      <c r="T17" s="43">
        <f t="shared" si="10"/>
        <v>1367.3806231103492</v>
      </c>
    </row>
    <row r="18" spans="1:20" x14ac:dyDescent="0.45">
      <c r="A18" s="7">
        <v>3.75</v>
      </c>
      <c r="B18" s="7">
        <v>2278</v>
      </c>
      <c r="C18" s="7">
        <v>27207</v>
      </c>
      <c r="D18" s="7">
        <f t="shared" si="1"/>
        <v>29485</v>
      </c>
      <c r="E18" s="7">
        <f>SUM(B$3:B18)</f>
        <v>6613</v>
      </c>
      <c r="F18" s="7">
        <f>SUM(D$3:D18)</f>
        <v>122788</v>
      </c>
      <c r="G18" s="7">
        <f>SUM(C$3:C18)</f>
        <v>116175</v>
      </c>
      <c r="H18" s="9">
        <f t="shared" si="2"/>
        <v>7.5409948229069268E-2</v>
      </c>
      <c r="I18" s="9">
        <f t="shared" si="3"/>
        <v>0.37231519642090283</v>
      </c>
      <c r="J18" s="9">
        <f t="shared" si="4"/>
        <v>0.30717888163951484</v>
      </c>
      <c r="K18" s="9">
        <f>SUM(B18:B$43)/SUM(B$2:B$43)</f>
        <v>0.95056674344881065</v>
      </c>
      <c r="L18" s="9">
        <f>SUM(C18:C$43)/SUM(C$2:C$43)</f>
        <v>0.71487722491779737</v>
      </c>
      <c r="M18" s="9">
        <f>SUM(D18:D$43)/SUM(D$2:D$43)</f>
        <v>0.76658377696833846</v>
      </c>
      <c r="N18" s="8">
        <f t="shared" si="5"/>
        <v>8011.5651096690472</v>
      </c>
      <c r="O18" s="8">
        <f t="shared" si="6"/>
        <v>6531.2121644176386</v>
      </c>
      <c r="P18" s="8">
        <f t="shared" si="7"/>
        <v>18583.189565589037</v>
      </c>
      <c r="Q18">
        <v>3.1739651835667397E-2</v>
      </c>
      <c r="R18" s="42">
        <f t="shared" si="9"/>
        <v>7.9350533595752091E-3</v>
      </c>
      <c r="S18" s="42">
        <f>SUM(R$3:R18)</f>
        <v>1.6563365947832524E-2</v>
      </c>
      <c r="T18" s="43">
        <f t="shared" si="10"/>
        <v>2476.0064400016909</v>
      </c>
    </row>
    <row r="19" spans="1:20" x14ac:dyDescent="0.45">
      <c r="A19" s="7">
        <v>4</v>
      </c>
      <c r="B19" s="7">
        <v>3074</v>
      </c>
      <c r="C19" s="7">
        <v>28923</v>
      </c>
      <c r="D19" s="7">
        <f t="shared" si="1"/>
        <v>31997</v>
      </c>
      <c r="E19" s="7">
        <f>SUM(B$3:B19)</f>
        <v>9687</v>
      </c>
      <c r="F19" s="7">
        <f>SUM(D$3:D19)</f>
        <v>154785</v>
      </c>
      <c r="G19" s="7">
        <f>SUM(C$3:C19)</f>
        <v>145098</v>
      </c>
      <c r="H19" s="9">
        <f t="shared" si="2"/>
        <v>0.11046365771888612</v>
      </c>
      <c r="I19" s="9">
        <f t="shared" si="3"/>
        <v>0.46500701846593639</v>
      </c>
      <c r="J19" s="9">
        <f t="shared" si="4"/>
        <v>0.38722581355321617</v>
      </c>
      <c r="K19" s="9">
        <f>SUM(B19:B$43)/SUM(B$2:B$43)</f>
        <v>0.92459005177093079</v>
      </c>
      <c r="L19" s="9">
        <f>SUM(C19:C$43)/SUM(C$2:C$43)</f>
        <v>0.62768480357909717</v>
      </c>
      <c r="M19" s="9">
        <f>SUM(D19:D$43)/SUM(D$2:D$43)</f>
        <v>0.6928211183604851</v>
      </c>
      <c r="N19" s="8">
        <f t="shared" si="5"/>
        <v>8120.75632079975</v>
      </c>
      <c r="O19" s="8">
        <f t="shared" si="6"/>
        <v>1665.3459727195218</v>
      </c>
      <c r="P19" s="8">
        <f t="shared" si="7"/>
        <v>9465.1862499530052</v>
      </c>
      <c r="Q19">
        <v>5.3990966513188E-2</v>
      </c>
      <c r="R19" s="42">
        <f t="shared" si="9"/>
        <v>1.3497980457862088E-2</v>
      </c>
      <c r="S19" s="42">
        <f>SUM(R$3:R19)</f>
        <v>3.0061346405694613E-2</v>
      </c>
      <c r="T19" s="43">
        <f t="shared" si="10"/>
        <v>4211.8288341885391</v>
      </c>
    </row>
    <row r="20" spans="1:20" x14ac:dyDescent="0.45">
      <c r="A20" s="7">
        <v>4.25</v>
      </c>
      <c r="B20" s="7">
        <v>4167</v>
      </c>
      <c r="C20" s="7">
        <v>29476</v>
      </c>
      <c r="D20" s="7">
        <f t="shared" si="1"/>
        <v>33643</v>
      </c>
      <c r="E20" s="7">
        <f>SUM(B$3:B20)</f>
        <v>13854</v>
      </c>
      <c r="F20" s="7">
        <f>SUM(D$3:D20)</f>
        <v>188428</v>
      </c>
      <c r="G20" s="7">
        <f>SUM(C$3:C20)</f>
        <v>174574</v>
      </c>
      <c r="H20" s="9">
        <f t="shared" si="2"/>
        <v>0.15798116176705362</v>
      </c>
      <c r="I20" s="9">
        <f t="shared" si="3"/>
        <v>0.55947108327938622</v>
      </c>
      <c r="J20" s="9">
        <f t="shared" si="4"/>
        <v>0.47139054557098825</v>
      </c>
      <c r="K20" s="9">
        <f>SUM(B20:B$43)/SUM(B$2:B$43)</f>
        <v>0.88953634228111389</v>
      </c>
      <c r="L20" s="9">
        <f>SUM(C20:C$43)/SUM(C$2:C$43)</f>
        <v>0.53499298153406361</v>
      </c>
      <c r="M20" s="9">
        <f>SUM(D20:D$43)/SUM(D$2:D$43)</f>
        <v>0.61277418644678383</v>
      </c>
      <c r="N20" s="8">
        <f t="shared" si="5"/>
        <v>7882.2204097134136</v>
      </c>
      <c r="O20" s="8">
        <f t="shared" si="6"/>
        <v>2.9739384787313954</v>
      </c>
      <c r="P20" s="8">
        <f t="shared" si="7"/>
        <v>2905.7629275298527</v>
      </c>
      <c r="Q20">
        <v>8.6277318826511504E-2</v>
      </c>
      <c r="R20" s="42">
        <f t="shared" si="9"/>
        <v>2.1569711355186202E-2</v>
      </c>
      <c r="S20" s="42">
        <f>SUM(R$3:R20)</f>
        <v>5.1631057760880811E-2</v>
      </c>
      <c r="T20" s="43">
        <f t="shared" si="10"/>
        <v>6730.4833130041716</v>
      </c>
    </row>
    <row r="21" spans="1:20" x14ac:dyDescent="0.45">
      <c r="A21" s="7">
        <v>4.5</v>
      </c>
      <c r="B21" s="7">
        <v>5096</v>
      </c>
      <c r="C21" s="7">
        <v>27976</v>
      </c>
      <c r="D21" s="7">
        <f t="shared" si="1"/>
        <v>33072</v>
      </c>
      <c r="E21" s="7">
        <f>SUM(B$3:B21)</f>
        <v>18950</v>
      </c>
      <c r="F21" s="7">
        <f>SUM(D$3:D21)</f>
        <v>221500</v>
      </c>
      <c r="G21" s="7">
        <f>SUM(C$3:C21)</f>
        <v>202550</v>
      </c>
      <c r="H21" s="9">
        <f t="shared" si="2"/>
        <v>0.21609232102538373</v>
      </c>
      <c r="I21" s="9">
        <f t="shared" si="3"/>
        <v>0.64912797964324398</v>
      </c>
      <c r="J21" s="9">
        <f t="shared" si="4"/>
        <v>0.55412680622823518</v>
      </c>
      <c r="K21" s="9">
        <f>SUM(B21:B$43)/SUM(B$2:B$43)</f>
        <v>0.84201883823294643</v>
      </c>
      <c r="L21" s="9">
        <f>SUM(C21:C$43)/SUM(C$2:C$43)</f>
        <v>0.44052891672061378</v>
      </c>
      <c r="M21" s="9">
        <f>SUM(D21:D$43)/SUM(D$2:D$43)</f>
        <v>0.52860945442901175</v>
      </c>
      <c r="N21" s="8">
        <f t="shared" si="5"/>
        <v>6453.6134947420105</v>
      </c>
      <c r="O21" s="8">
        <f t="shared" si="6"/>
        <v>1891.8261618578226</v>
      </c>
      <c r="P21" s="8">
        <f t="shared" si="7"/>
        <v>63.703574282566208</v>
      </c>
      <c r="Q21">
        <v>0.12951759566589099</v>
      </c>
      <c r="R21" s="42">
        <f t="shared" si="9"/>
        <v>3.2379971838815906E-2</v>
      </c>
      <c r="S21" s="42">
        <f>SUM(R$3:R21)</f>
        <v>8.4011029599696724E-2</v>
      </c>
      <c r="T21" s="43">
        <f t="shared" si="10"/>
        <v>10103.652132753083</v>
      </c>
    </row>
    <row r="22" spans="1:20" x14ac:dyDescent="0.45">
      <c r="A22" s="6">
        <v>4.75</v>
      </c>
      <c r="B22" s="6">
        <v>5771</v>
      </c>
      <c r="C22" s="6">
        <v>25471</v>
      </c>
      <c r="D22" s="6">
        <f t="shared" si="1"/>
        <v>31242</v>
      </c>
      <c r="E22" s="6">
        <f>SUM(B$3:B22)</f>
        <v>24721</v>
      </c>
      <c r="F22" s="6">
        <f>SUM(D$3:D22)</f>
        <v>252742</v>
      </c>
      <c r="G22" s="6">
        <f>SUM(C$3:C22)</f>
        <v>228021</v>
      </c>
      <c r="H22" s="44">
        <f t="shared" si="2"/>
        <v>0.2819007001619267</v>
      </c>
      <c r="I22" s="44">
        <f t="shared" si="3"/>
        <v>0.73075690469628307</v>
      </c>
      <c r="J22" s="44">
        <f t="shared" si="4"/>
        <v>0.63228495376856264</v>
      </c>
      <c r="K22" s="9">
        <f>SUM(B22:B$43)/SUM(B$2:B$43)</f>
        <v>0.78390767897461633</v>
      </c>
      <c r="L22" s="9">
        <f>SUM(C22:C$43)/SUM(C$2:C$43)</f>
        <v>0.35087202035675602</v>
      </c>
      <c r="M22" s="9">
        <f>SUM(D22:D$43)/SUM(D$2:D$43)</f>
        <v>0.44587319377176482</v>
      </c>
      <c r="N22" s="8">
        <f t="shared" si="5"/>
        <v>4421.9350953257308</v>
      </c>
      <c r="O22" s="8">
        <f t="shared" si="6"/>
        <v>6626.1653181314468</v>
      </c>
      <c r="P22" s="8">
        <f t="shared" si="7"/>
        <v>1327.2198816660598</v>
      </c>
      <c r="Q22">
        <v>0.182649085389021</v>
      </c>
      <c r="R22" s="42">
        <f t="shared" si="9"/>
        <v>4.5663079297259559E-2</v>
      </c>
      <c r="S22" s="42">
        <f>SUM(R$3:R22)</f>
        <v>0.1296741088969563</v>
      </c>
      <c r="T22" s="43">
        <f t="shared" si="10"/>
        <v>14248.43328544109</v>
      </c>
    </row>
    <row r="23" spans="1:20" x14ac:dyDescent="0.45">
      <c r="A23" s="7">
        <v>5</v>
      </c>
      <c r="B23" s="7">
        <v>6418</v>
      </c>
      <c r="C23" s="7">
        <v>21831</v>
      </c>
      <c r="D23" s="7">
        <f t="shared" si="1"/>
        <v>28249</v>
      </c>
      <c r="E23" s="7">
        <f>SUM(B$3:B23)</f>
        <v>31139</v>
      </c>
      <c r="F23" s="7">
        <f>SUM(D$3:D23)</f>
        <v>280991</v>
      </c>
      <c r="G23" s="7">
        <f>SUM(C$3:C23)</f>
        <v>249852</v>
      </c>
      <c r="H23" s="9">
        <f t="shared" si="2"/>
        <v>0.35508700709284557</v>
      </c>
      <c r="I23" s="9">
        <f t="shared" si="3"/>
        <v>0.80072043431164552</v>
      </c>
      <c r="J23" s="9">
        <f t="shared" si="4"/>
        <v>0.70295550974662768</v>
      </c>
      <c r="K23" s="9">
        <f>SUM(B23:B$43)/SUM(B$2:B$43)</f>
        <v>0.7180992998380733</v>
      </c>
      <c r="L23" s="9">
        <f>SUM(C23:C$43)/SUM(C$2:C$43)</f>
        <v>0.26924309530371693</v>
      </c>
      <c r="M23" s="9">
        <f>SUM(D23:D$43)/SUM(D$2:D$43)</f>
        <v>0.36771504623143736</v>
      </c>
      <c r="N23" s="8">
        <f t="shared" si="5"/>
        <v>2509.8222543054485</v>
      </c>
      <c r="O23" s="8">
        <f t="shared" si="6"/>
        <v>12611.06489628282</v>
      </c>
      <c r="P23" s="8">
        <f t="shared" si="7"/>
        <v>5876.8545708985102</v>
      </c>
      <c r="Q23">
        <v>0.241970724519143</v>
      </c>
      <c r="R23" s="42">
        <f t="shared" si="9"/>
        <v>6.049375148963728E-2</v>
      </c>
      <c r="S23" s="42">
        <f>SUM(R$3:R23)</f>
        <v>0.19016786038659358</v>
      </c>
      <c r="T23" s="43">
        <f t="shared" si="10"/>
        <v>18876.107252317481</v>
      </c>
    </row>
    <row r="24" spans="1:20" x14ac:dyDescent="0.45">
      <c r="A24" s="7">
        <v>5.25</v>
      </c>
      <c r="B24" s="7">
        <v>6900</v>
      </c>
      <c r="C24" s="7">
        <v>18119</v>
      </c>
      <c r="D24" s="7">
        <f t="shared" si="1"/>
        <v>25019</v>
      </c>
      <c r="E24" s="7">
        <f>SUM(B$3:B24)</f>
        <v>38039</v>
      </c>
      <c r="F24" s="7">
        <f>SUM(D$3:D24)</f>
        <v>306010</v>
      </c>
      <c r="G24" s="7">
        <f>SUM(C$3:C24)</f>
        <v>267971</v>
      </c>
      <c r="H24" s="9">
        <f t="shared" si="2"/>
        <v>0.43376969918124386</v>
      </c>
      <c r="I24" s="9">
        <f t="shared" si="3"/>
        <v>0.8587878244037509</v>
      </c>
      <c r="J24" s="9">
        <f t="shared" si="4"/>
        <v>0.76554557098827203</v>
      </c>
      <c r="K24" s="9">
        <f>SUM(B24:B$43)/SUM(B$2:B$43)</f>
        <v>0.64491299290715443</v>
      </c>
      <c r="L24" s="9">
        <f>SUM(C24:C$43)/SUM(C$2:C$43)</f>
        <v>0.19927956568835448</v>
      </c>
      <c r="M24" s="9">
        <f>SUM(D24:D$43)/SUM(D$2:D$43)</f>
        <v>0.29704449025337232</v>
      </c>
      <c r="N24" s="8">
        <f t="shared" si="5"/>
        <v>972.1132012403848</v>
      </c>
      <c r="O24" s="8">
        <f t="shared" si="6"/>
        <v>18484.823525147109</v>
      </c>
      <c r="P24" s="8">
        <f t="shared" si="7"/>
        <v>12474.306206494262</v>
      </c>
      <c r="Q24">
        <v>0.30113743215480399</v>
      </c>
      <c r="R24" s="42">
        <f t="shared" si="9"/>
        <v>7.5285690123058774E-2</v>
      </c>
      <c r="S24" s="42">
        <f>SUM(R$3:R24)</f>
        <v>0.26545355050965236</v>
      </c>
      <c r="T24" s="43">
        <f t="shared" si="10"/>
        <v>23491.695031858522</v>
      </c>
    </row>
    <row r="25" spans="1:20" x14ac:dyDescent="0.45">
      <c r="A25" s="7">
        <v>5.5</v>
      </c>
      <c r="B25" s="7">
        <v>6834</v>
      </c>
      <c r="C25" s="7">
        <v>14134</v>
      </c>
      <c r="D25" s="7">
        <f t="shared" si="1"/>
        <v>20968</v>
      </c>
      <c r="E25" s="7">
        <f>SUM(B$3:B25)</f>
        <v>44873</v>
      </c>
      <c r="F25" s="7">
        <f>SUM(D$3:D25)</f>
        <v>326978</v>
      </c>
      <c r="G25" s="7">
        <f>SUM(C$3:C25)</f>
        <v>282105</v>
      </c>
      <c r="H25" s="9">
        <f t="shared" si="2"/>
        <v>0.51169977421488355</v>
      </c>
      <c r="I25" s="9">
        <f t="shared" si="3"/>
        <v>0.90408417031477339</v>
      </c>
      <c r="J25" s="9">
        <f t="shared" si="4"/>
        <v>0.81800124084377379</v>
      </c>
      <c r="K25" s="9">
        <f>SUM(B25:B$43)/SUM(B$2:B$43)</f>
        <v>0.56623030081875614</v>
      </c>
      <c r="L25" s="9">
        <f>SUM(C25:C$43)/SUM(C$2:C$43)</f>
        <v>0.14121217559624913</v>
      </c>
      <c r="M25" s="9">
        <f>SUM(D25:D$43)/SUM(D$2:D$43)</f>
        <v>0.23445442901172797</v>
      </c>
      <c r="N25" s="8">
        <f t="shared" si="5"/>
        <v>107.37629349730079</v>
      </c>
      <c r="O25" s="8">
        <f t="shared" si="6"/>
        <v>22440.726209960158</v>
      </c>
      <c r="P25" s="8">
        <f t="shared" si="7"/>
        <v>19167.876655900625</v>
      </c>
      <c r="Q25">
        <v>0.35206532676429902</v>
      </c>
      <c r="R25" s="42">
        <f t="shared" si="9"/>
        <v>8.8017889055469284E-2</v>
      </c>
      <c r="S25" s="42">
        <f>SUM(R$3:R25)</f>
        <v>0.35347143956512161</v>
      </c>
      <c r="T25" s="43">
        <f t="shared" si="10"/>
        <v>27464.573993534301</v>
      </c>
    </row>
    <row r="26" spans="1:20" x14ac:dyDescent="0.45">
      <c r="A26" s="7">
        <v>5.75</v>
      </c>
      <c r="B26" s="7">
        <v>6819</v>
      </c>
      <c r="C26" s="7">
        <v>10291</v>
      </c>
      <c r="D26" s="7">
        <f t="shared" si="1"/>
        <v>17110</v>
      </c>
      <c r="E26" s="7">
        <f>SUM(B$3:B26)</f>
        <v>51692</v>
      </c>
      <c r="F26" s="7">
        <f>SUM(D$3:D26)</f>
        <v>344088</v>
      </c>
      <c r="G26" s="7">
        <f>SUM(C$3:C26)</f>
        <v>292396</v>
      </c>
      <c r="H26" s="9">
        <f t="shared" si="2"/>
        <v>0.58945879991789629</v>
      </c>
      <c r="I26" s="9">
        <f t="shared" si="3"/>
        <v>0.93706455065794114</v>
      </c>
      <c r="J26" s="9">
        <f t="shared" si="4"/>
        <v>0.86080534763639271</v>
      </c>
      <c r="K26" s="9">
        <f>SUM(B26:B$43)/SUM(B$2:B$43)</f>
        <v>0.48830022578511645</v>
      </c>
      <c r="L26" s="9">
        <f>SUM(C26:C$43)/SUM(C$2:C$43)</f>
        <v>9.5915829685226606E-2</v>
      </c>
      <c r="M26" s="9">
        <f>SUM(D26:D$43)/SUM(D$2:D$43)</f>
        <v>0.18199875915622624</v>
      </c>
      <c r="N26" s="8">
        <f t="shared" si="5"/>
        <v>105.95478728970814</v>
      </c>
      <c r="O26" s="8">
        <f t="shared" si="6"/>
        <v>23465.89456686423</v>
      </c>
      <c r="P26" s="8">
        <f t="shared" si="7"/>
        <v>24889.997812147023</v>
      </c>
      <c r="Q26">
        <v>0.38666811680284902</v>
      </c>
      <c r="R26" s="42">
        <f t="shared" si="9"/>
        <v>9.6668739630884806E-2</v>
      </c>
      <c r="S26" s="42">
        <f>SUM(R$3:R26)</f>
        <v>0.45014017919600641</v>
      </c>
      <c r="T26" s="43">
        <f t="shared" si="10"/>
        <v>30163.933501983509</v>
      </c>
    </row>
    <row r="27" spans="1:20" x14ac:dyDescent="0.45">
      <c r="A27" s="7">
        <v>6</v>
      </c>
      <c r="B27" s="7">
        <v>6182</v>
      </c>
      <c r="C27" s="7">
        <v>7272</v>
      </c>
      <c r="D27" s="7">
        <f t="shared" si="1"/>
        <v>13454</v>
      </c>
      <c r="E27" s="7">
        <f>SUM(B$3:B27)</f>
        <v>57874</v>
      </c>
      <c r="F27" s="7">
        <f>SUM(D$3:D27)</f>
        <v>357542</v>
      </c>
      <c r="G27" s="7">
        <f>SUM(C$3:C27)</f>
        <v>299668</v>
      </c>
      <c r="H27" s="9">
        <f t="shared" si="2"/>
        <v>0.65995393071361785</v>
      </c>
      <c r="I27" s="9">
        <f t="shared" si="3"/>
        <v>0.96036970330156324</v>
      </c>
      <c r="J27" s="9">
        <f t="shared" si="4"/>
        <v>0.89446323499979985</v>
      </c>
      <c r="K27" s="9">
        <f>SUM(B27:B$43)/SUM(B$2:B$43)</f>
        <v>0.41054120008210365</v>
      </c>
      <c r="L27" s="9">
        <f>SUM(C27:C$43)/SUM(C$2:C$43)</f>
        <v>6.2935449342058872E-2</v>
      </c>
      <c r="M27" s="9">
        <f>SUM(D27:D$43)/SUM(D$2:D$43)</f>
        <v>0.13919465236360726</v>
      </c>
      <c r="N27" s="8">
        <f t="shared" si="5"/>
        <v>867.73192168900312</v>
      </c>
      <c r="O27" s="8">
        <f t="shared" si="6"/>
        <v>22526.888309301139</v>
      </c>
      <c r="P27" s="8">
        <f t="shared" si="7"/>
        <v>28525.983771033538</v>
      </c>
      <c r="Q27">
        <v>0.39894228040143198</v>
      </c>
      <c r="R27" s="42">
        <f t="shared" si="9"/>
        <v>9.9737334825412513E-2</v>
      </c>
      <c r="S27" s="42">
        <f>SUM(R$3:R27)</f>
        <v>0.54987751402141893</v>
      </c>
      <c r="T27" s="43">
        <f t="shared" si="10"/>
        <v>31121.43953491277</v>
      </c>
    </row>
    <row r="28" spans="1:20" x14ac:dyDescent="0.45">
      <c r="A28" s="7">
        <v>6.25</v>
      </c>
      <c r="B28" s="7">
        <v>5580</v>
      </c>
      <c r="C28" s="7">
        <v>4900</v>
      </c>
      <c r="D28" s="7">
        <f t="shared" si="1"/>
        <v>10480</v>
      </c>
      <c r="E28" s="7">
        <f>SUM(B$3:B28)</f>
        <v>63454</v>
      </c>
      <c r="F28" s="7">
        <f>SUM(D$3:D28)</f>
        <v>368022</v>
      </c>
      <c r="G28" s="7">
        <f>SUM(C$3:C28)</f>
        <v>304568</v>
      </c>
      <c r="H28" s="9">
        <f t="shared" si="2"/>
        <v>0.7235842817068443</v>
      </c>
      <c r="I28" s="9">
        <f t="shared" si="3"/>
        <v>0.9760731202368973</v>
      </c>
      <c r="J28" s="9">
        <f t="shared" si="4"/>
        <v>0.92068106312292364</v>
      </c>
      <c r="K28" s="9">
        <f>SUM(B28:B$43)/SUM(B$2:B$43)</f>
        <v>0.3400460692863822</v>
      </c>
      <c r="L28" s="9">
        <f>SUM(C28:C$43)/SUM(C$2:C$43)</f>
        <v>3.9630296698436707E-2</v>
      </c>
      <c r="M28" s="9">
        <f>SUM(D28:D$43)/SUM(D$2:D$43)</f>
        <v>0.10553676500020014</v>
      </c>
      <c r="N28" s="8">
        <f t="shared" si="5"/>
        <v>2177.2622678533771</v>
      </c>
      <c r="O28" s="8">
        <f t="shared" si="6"/>
        <v>19797.36811654636</v>
      </c>
      <c r="P28" s="8">
        <f t="shared" si="7"/>
        <v>30505.353030352417</v>
      </c>
      <c r="Q28">
        <v>0.38666811680284902</v>
      </c>
      <c r="R28" s="42">
        <f t="shared" si="9"/>
        <v>9.6668739630884806E-2</v>
      </c>
      <c r="S28" s="42">
        <f>SUM(R$3:R28)</f>
        <v>0.64654625365230378</v>
      </c>
      <c r="T28" s="43">
        <f t="shared" si="10"/>
        <v>30163.933501983509</v>
      </c>
    </row>
    <row r="29" spans="1:20" x14ac:dyDescent="0.45">
      <c r="A29" s="7">
        <v>6.5</v>
      </c>
      <c r="B29" s="7">
        <v>4949</v>
      </c>
      <c r="C29" s="7">
        <v>3087</v>
      </c>
      <c r="D29" s="7">
        <f t="shared" si="1"/>
        <v>8036</v>
      </c>
      <c r="E29" s="7">
        <f>SUM(B$3:B29)</f>
        <v>68403</v>
      </c>
      <c r="F29" s="7">
        <f>SUM(D$3:D29)</f>
        <v>376058</v>
      </c>
      <c r="G29" s="7">
        <f>SUM(C$3:C29)</f>
        <v>307655</v>
      </c>
      <c r="H29" s="9">
        <f t="shared" si="2"/>
        <v>0.78001915752503026</v>
      </c>
      <c r="I29" s="9">
        <f t="shared" si="3"/>
        <v>0.98596627290615768</v>
      </c>
      <c r="J29" s="9">
        <f t="shared" si="4"/>
        <v>0.94078473361886084</v>
      </c>
      <c r="K29" s="9">
        <f>SUM(B29:B$43)/SUM(B$2:B$43)</f>
        <v>0.27641571829315575</v>
      </c>
      <c r="L29" s="9">
        <f>SUM(C29:C$43)/SUM(C$2:C$43)</f>
        <v>2.3926879763102739E-2</v>
      </c>
      <c r="M29" s="9">
        <f>SUM(D29:D$43)/SUM(D$2:D$43)</f>
        <v>7.9318936877076418E-2</v>
      </c>
      <c r="N29" s="8">
        <f t="shared" si="5"/>
        <v>3786.0665121592497</v>
      </c>
      <c r="O29" s="8">
        <f t="shared" si="6"/>
        <v>15767.783220301022</v>
      </c>
      <c r="P29" s="8">
        <f t="shared" si="7"/>
        <v>30748.724039769251</v>
      </c>
      <c r="Q29">
        <v>0.35206532676429902</v>
      </c>
      <c r="R29" s="42">
        <f t="shared" si="9"/>
        <v>8.8017889055469284E-2</v>
      </c>
      <c r="S29" s="42">
        <f>SUM(R$3:R29)</f>
        <v>0.73456414270777304</v>
      </c>
      <c r="T29" s="43">
        <f t="shared" si="10"/>
        <v>27464.573993534301</v>
      </c>
    </row>
    <row r="30" spans="1:20" x14ac:dyDescent="0.45">
      <c r="A30" s="7">
        <v>6.75</v>
      </c>
      <c r="B30" s="7">
        <v>4306</v>
      </c>
      <c r="C30" s="7">
        <v>1955</v>
      </c>
      <c r="D30" s="7">
        <f t="shared" si="1"/>
        <v>6261</v>
      </c>
      <c r="E30" s="7">
        <f>SUM(B$3:B30)</f>
        <v>72709</v>
      </c>
      <c r="F30" s="7">
        <f>SUM(D$3:D30)</f>
        <v>382319</v>
      </c>
      <c r="G30" s="7">
        <f>SUM(C$3:C30)</f>
        <v>309610</v>
      </c>
      <c r="H30" s="9">
        <f t="shared" si="2"/>
        <v>0.82912171870367413</v>
      </c>
      <c r="I30" s="9">
        <f t="shared" si="3"/>
        <v>0.99223161578545926</v>
      </c>
      <c r="J30" s="9">
        <f t="shared" si="4"/>
        <v>0.95644788456150187</v>
      </c>
      <c r="K30" s="9">
        <f>SUM(B30:B$43)/SUM(B$2:B$43)</f>
        <v>0.21998084247496977</v>
      </c>
      <c r="L30" s="9">
        <f>SUM(C30:C$43)/SUM(C$2:C$43)</f>
        <v>1.4033727093842338E-2</v>
      </c>
      <c r="M30" s="9">
        <f>SUM(D30:D$43)/SUM(D$2:D$43)</f>
        <v>5.9215266381139171E-2</v>
      </c>
      <c r="N30" s="8">
        <f t="shared" si="5"/>
        <v>5446.412107614633</v>
      </c>
      <c r="O30" s="8">
        <f t="shared" si="6"/>
        <v>12317.133001500702</v>
      </c>
      <c r="P30" s="8">
        <f t="shared" si="7"/>
        <v>30471.833294170268</v>
      </c>
      <c r="Q30">
        <v>0.30113743215480399</v>
      </c>
      <c r="R30" s="42">
        <f t="shared" si="9"/>
        <v>7.5285690123058774E-2</v>
      </c>
      <c r="S30" s="42">
        <f>SUM(R$3:R30)</f>
        <v>0.80984983283083178</v>
      </c>
      <c r="T30" s="43">
        <f t="shared" si="10"/>
        <v>23491.695031858522</v>
      </c>
    </row>
    <row r="31" spans="1:20" x14ac:dyDescent="0.45">
      <c r="A31" s="7">
        <v>7</v>
      </c>
      <c r="B31" s="7">
        <v>3665</v>
      </c>
      <c r="C31" s="7">
        <v>1178</v>
      </c>
      <c r="D31" s="7">
        <f t="shared" si="1"/>
        <v>4843</v>
      </c>
      <c r="E31" s="7">
        <f>SUM(B$3:B31)</f>
        <v>76374</v>
      </c>
      <c r="F31" s="7">
        <f>SUM(D$3:D31)</f>
        <v>387162</v>
      </c>
      <c r="G31" s="7">
        <f>SUM(C$3:C31)</f>
        <v>310788</v>
      </c>
      <c r="H31" s="9">
        <f t="shared" si="2"/>
        <v>0.87091477182019295</v>
      </c>
      <c r="I31" s="9">
        <f t="shared" si="3"/>
        <v>0.99600684540787221</v>
      </c>
      <c r="J31" s="9">
        <f t="shared" si="4"/>
        <v>0.9685636232638194</v>
      </c>
      <c r="K31" s="9">
        <f>SUM(B31:B$43)/SUM(B$2:B$43)</f>
        <v>0.17087828129632587</v>
      </c>
      <c r="L31" s="9">
        <f>SUM(C31:C$43)/SUM(C$2:C$43)</f>
        <v>7.7683842145407234E-3</v>
      </c>
      <c r="M31" s="9">
        <f>SUM(D31:D$43)/SUM(D$2:D$43)</f>
        <v>4.3552115438498178E-2</v>
      </c>
      <c r="N31" s="8">
        <f t="shared" si="5"/>
        <v>6925.6356760067702</v>
      </c>
      <c r="O31" s="8">
        <f t="shared" si="6"/>
        <v>8973.8226765521158</v>
      </c>
      <c r="P31" s="8">
        <f t="shared" si="7"/>
        <v>29215.316319136429</v>
      </c>
      <c r="Q31">
        <v>0.241970724519143</v>
      </c>
      <c r="R31" s="42">
        <f t="shared" si="9"/>
        <v>6.049375148963728E-2</v>
      </c>
      <c r="S31" s="42">
        <f>SUM(R$3:R31)</f>
        <v>0.8703435843204691</v>
      </c>
      <c r="T31" s="43">
        <f t="shared" si="10"/>
        <v>18876.107252317481</v>
      </c>
    </row>
    <row r="32" spans="1:20" x14ac:dyDescent="0.45">
      <c r="A32" s="7">
        <v>7.25</v>
      </c>
      <c r="B32" s="7">
        <v>3117</v>
      </c>
      <c r="C32" s="7">
        <v>610</v>
      </c>
      <c r="D32" s="7">
        <f t="shared" si="1"/>
        <v>3727</v>
      </c>
      <c r="E32" s="7">
        <f>SUM(B$3:B32)</f>
        <v>79491</v>
      </c>
      <c r="F32" s="7">
        <f>SUM(D$3:D32)</f>
        <v>390889</v>
      </c>
      <c r="G32" s="7">
        <f>SUM(C$3:C32)</f>
        <v>311398</v>
      </c>
      <c r="H32" s="9">
        <f t="shared" si="2"/>
        <v>0.90645882272447376</v>
      </c>
      <c r="I32" s="9">
        <f t="shared" si="3"/>
        <v>0.99796176057737296</v>
      </c>
      <c r="J32" s="9">
        <f t="shared" si="4"/>
        <v>0.97788746347516309</v>
      </c>
      <c r="K32" s="9">
        <f>SUM(B32:B$43)/SUM(B$2:B$43)</f>
        <v>0.12908522817980705</v>
      </c>
      <c r="L32" s="9">
        <f>SUM(C32:C$43)/SUM(C$2:C$43)</f>
        <v>3.9931545921277813E-3</v>
      </c>
      <c r="M32" s="9">
        <f>SUM(D32:D$43)/SUM(D$2:D$43)</f>
        <v>3.1436376736180605E-2</v>
      </c>
      <c r="N32" s="8">
        <f t="shared" si="5"/>
        <v>8227.3051980021828</v>
      </c>
      <c r="O32" s="8">
        <f t="shared" si="6"/>
        <v>5526.8247022896639</v>
      </c>
      <c r="P32" s="8">
        <f t="shared" si="7"/>
        <v>27292.966130730107</v>
      </c>
      <c r="Q32">
        <v>0.182649085389021</v>
      </c>
      <c r="R32" s="42">
        <f t="shared" si="9"/>
        <v>4.5663079297259559E-2</v>
      </c>
      <c r="S32" s="42">
        <f>SUM(R$3:R32)</f>
        <v>0.91600666361772864</v>
      </c>
      <c r="T32" s="43">
        <f t="shared" si="10"/>
        <v>14248.43328544109</v>
      </c>
    </row>
    <row r="33" spans="1:20" x14ac:dyDescent="0.45">
      <c r="A33" s="7">
        <v>7.5</v>
      </c>
      <c r="B33" s="7">
        <v>2560</v>
      </c>
      <c r="C33" s="7">
        <v>339</v>
      </c>
      <c r="D33" s="7">
        <f t="shared" si="1"/>
        <v>2899</v>
      </c>
      <c r="E33" s="7">
        <f>SUM(B$3:B33)</f>
        <v>82051</v>
      </c>
      <c r="F33" s="7">
        <f>SUM(D$3:D33)</f>
        <v>393788</v>
      </c>
      <c r="G33" s="7">
        <f>SUM(C$3:C33)</f>
        <v>311737</v>
      </c>
      <c r="H33" s="9">
        <f t="shared" si="2"/>
        <v>0.9356512418181403</v>
      </c>
      <c r="I33" s="9">
        <f t="shared" si="3"/>
        <v>0.99904818064698075</v>
      </c>
      <c r="J33" s="9">
        <f t="shared" si="4"/>
        <v>0.98513989512868749</v>
      </c>
      <c r="K33" s="9">
        <f>SUM(B33:B$43)/SUM(B$2:B$43)</f>
        <v>9.3541177275526258E-2</v>
      </c>
      <c r="L33" s="9">
        <f>SUM(C33:C$43)/SUM(C$2:C$43)</f>
        <v>2.0382394226270213E-3</v>
      </c>
      <c r="M33" s="9">
        <f>SUM(D33:D$43)/SUM(D$2:D$43)</f>
        <v>2.2112536524836888E-2</v>
      </c>
      <c r="N33" s="8">
        <f t="shared" si="5"/>
        <v>8996.6614267366967</v>
      </c>
      <c r="O33" s="8">
        <f t="shared" si="6"/>
        <v>3602.854931586332</v>
      </c>
      <c r="P33" s="8">
        <f t="shared" si="7"/>
        <v>25333.185870753361</v>
      </c>
      <c r="Q33">
        <v>0.12951759566589099</v>
      </c>
      <c r="R33" s="42">
        <f t="shared" si="9"/>
        <v>3.2379971838815906E-2</v>
      </c>
      <c r="S33" s="42">
        <f>SUM(R$3:R33)</f>
        <v>0.94838663545654456</v>
      </c>
      <c r="T33" s="43">
        <f t="shared" si="10"/>
        <v>10103.652132753083</v>
      </c>
    </row>
    <row r="34" spans="1:20" x14ac:dyDescent="0.45">
      <c r="A34" s="7">
        <v>7.75</v>
      </c>
      <c r="B34" s="7">
        <v>2034</v>
      </c>
      <c r="C34" s="7">
        <v>157</v>
      </c>
      <c r="D34" s="7">
        <f t="shared" si="1"/>
        <v>2191</v>
      </c>
      <c r="E34" s="7">
        <f>SUM(B$3:B34)</f>
        <v>84085</v>
      </c>
      <c r="F34" s="7">
        <f>SUM(D$3:D34)</f>
        <v>395979</v>
      </c>
      <c r="G34" s="7">
        <f>SUM(C$3:C34)</f>
        <v>311894</v>
      </c>
      <c r="H34" s="9">
        <f t="shared" si="2"/>
        <v>0.95884553105115511</v>
      </c>
      <c r="I34" s="9">
        <f t="shared" si="3"/>
        <v>0.99955133094470472</v>
      </c>
      <c r="J34" s="9">
        <f t="shared" si="4"/>
        <v>0.99062112236320699</v>
      </c>
      <c r="K34" s="9">
        <f>SUM(B34:B$43)/SUM(B$2:B$43)</f>
        <v>6.4348758181859644E-2</v>
      </c>
      <c r="L34" s="9">
        <f>SUM(C34:C$43)/SUM(C$2:C$43)</f>
        <v>9.5181935301922227E-4</v>
      </c>
      <c r="M34" s="9">
        <f>SUM(D34:D$43)/SUM(D$2:D$43)</f>
        <v>1.4860104871312493E-2</v>
      </c>
      <c r="N34" s="8">
        <f t="shared" si="5"/>
        <v>9181.7749363010862</v>
      </c>
      <c r="O34" s="8">
        <f t="shared" si="6"/>
        <v>1934.3048320328992</v>
      </c>
      <c r="P34" s="8">
        <f t="shared" si="7"/>
        <v>22521.618408344893</v>
      </c>
      <c r="Q34">
        <v>8.6277318826511504E-2</v>
      </c>
      <c r="R34" s="42">
        <f t="shared" si="9"/>
        <v>2.1569711355186202E-2</v>
      </c>
      <c r="S34" s="42">
        <f>SUM(R$3:R34)</f>
        <v>0.96995634681173071</v>
      </c>
      <c r="T34" s="43">
        <f t="shared" si="10"/>
        <v>6730.4833130041716</v>
      </c>
    </row>
    <row r="35" spans="1:20" x14ac:dyDescent="0.45">
      <c r="A35" s="7">
        <v>8</v>
      </c>
      <c r="B35" s="7">
        <v>1434</v>
      </c>
      <c r="C35" s="7">
        <v>76</v>
      </c>
      <c r="D35" s="7">
        <f t="shared" si="1"/>
        <v>1510</v>
      </c>
      <c r="E35" s="7">
        <f>SUM(B$3:B35)</f>
        <v>85519</v>
      </c>
      <c r="F35" s="7">
        <f>SUM(D$3:D35)</f>
        <v>397489</v>
      </c>
      <c r="G35" s="7">
        <f>SUM(C$3:C35)</f>
        <v>311970</v>
      </c>
      <c r="H35" s="9">
        <f t="shared" si="2"/>
        <v>0.97519784705909185</v>
      </c>
      <c r="I35" s="9">
        <f t="shared" si="3"/>
        <v>0.99979489414615075</v>
      </c>
      <c r="J35" s="9">
        <f t="shared" si="4"/>
        <v>0.99439869110995482</v>
      </c>
      <c r="K35" s="40">
        <f>SUM(B35:B$43)/SUM(B$2:B$43)</f>
        <v>4.115446894884485E-2</v>
      </c>
      <c r="L35" s="40">
        <f>SUM(C35:C$43)/SUM(C$2:C$43)</f>
        <v>4.4866905529525629E-4</v>
      </c>
      <c r="M35" s="40">
        <f>SUM(D35:D$43)/SUM(D$2:D$43)</f>
        <v>9.3788776367930201E-3</v>
      </c>
      <c r="N35" s="8">
        <f t="shared" si="5"/>
        <v>8086.2873816822348</v>
      </c>
      <c r="O35" s="8">
        <f t="shared" si="6"/>
        <v>1074.4830776413039</v>
      </c>
      <c r="P35" s="8">
        <f t="shared" si="7"/>
        <v>18036.506133984141</v>
      </c>
      <c r="Q35">
        <v>5.3990966513188E-2</v>
      </c>
      <c r="R35" s="42">
        <f t="shared" si="9"/>
        <v>1.3497980457862088E-2</v>
      </c>
      <c r="S35" s="42">
        <f>SUM(R$3:R35)</f>
        <v>0.98345432726959281</v>
      </c>
      <c r="T35" s="43">
        <f t="shared" si="10"/>
        <v>4211.8288341885391</v>
      </c>
    </row>
    <row r="36" spans="1:20" x14ac:dyDescent="0.45">
      <c r="A36" s="7">
        <v>8.25</v>
      </c>
      <c r="B36" s="7">
        <v>939</v>
      </c>
      <c r="C36" s="7">
        <v>39</v>
      </c>
      <c r="D36" s="7">
        <f t="shared" si="1"/>
        <v>978</v>
      </c>
      <c r="E36" s="7">
        <f>SUM(B$3:B36)</f>
        <v>86458</v>
      </c>
      <c r="F36" s="7">
        <f>SUM(D$3:D36)</f>
        <v>398467</v>
      </c>
      <c r="G36" s="7">
        <f>SUM(C$3:C36)</f>
        <v>312009</v>
      </c>
      <c r="H36" s="9">
        <f t="shared" si="2"/>
        <v>0.98590553515633905</v>
      </c>
      <c r="I36" s="9">
        <f t="shared" si="3"/>
        <v>0.99991988052584013</v>
      </c>
      <c r="J36" s="9">
        <f t="shared" si="4"/>
        <v>0.99684535484129211</v>
      </c>
      <c r="K36" s="9">
        <f>SUM(B36:B$43)/SUM(B$2:B$43)</f>
        <v>2.4802152940908158E-2</v>
      </c>
      <c r="L36" s="9">
        <f>SUM(C36:C$43)/SUM(C$2:C$43)</f>
        <v>2.0510585384926001E-4</v>
      </c>
      <c r="M36" s="9">
        <f>SUM(D36:D$43)/SUM(D$2:D$43)</f>
        <v>5.6013088900452304E-3</v>
      </c>
      <c r="N36" s="8">
        <f t="shared" si="5"/>
        <v>6468.5824200296129</v>
      </c>
      <c r="O36" s="8">
        <f t="shared" si="6"/>
        <v>627.13784333304511</v>
      </c>
      <c r="P36" s="8">
        <f t="shared" si="7"/>
        <v>13433.085993332847</v>
      </c>
      <c r="Q36">
        <v>3.1739651835667397E-2</v>
      </c>
      <c r="R36" s="42">
        <f t="shared" si="9"/>
        <v>7.9350533595752091E-3</v>
      </c>
      <c r="S36" s="42">
        <f>SUM(R$3:R36)</f>
        <v>0.99138938062916804</v>
      </c>
      <c r="T36" s="43">
        <f t="shared" si="10"/>
        <v>2476.0064400016909</v>
      </c>
    </row>
    <row r="37" spans="1:20" x14ac:dyDescent="0.45">
      <c r="A37" s="7">
        <v>8.5</v>
      </c>
      <c r="B37" s="7">
        <v>588</v>
      </c>
      <c r="C37" s="7">
        <v>16</v>
      </c>
      <c r="D37" s="7">
        <f t="shared" si="1"/>
        <v>604</v>
      </c>
      <c r="E37" s="7">
        <f>SUM(B$3:B37)</f>
        <v>87046</v>
      </c>
      <c r="F37" s="7">
        <f>SUM(D$3:D37)</f>
        <v>399071</v>
      </c>
      <c r="G37" s="7">
        <f>SUM(C$3:C37)</f>
        <v>312025</v>
      </c>
      <c r="H37" s="9">
        <f t="shared" si="2"/>
        <v>0.99261066891691563</v>
      </c>
      <c r="I37" s="9">
        <f t="shared" si="3"/>
        <v>0.9999711569893025</v>
      </c>
      <c r="J37" s="9">
        <f t="shared" si="4"/>
        <v>0.99835638233999124</v>
      </c>
      <c r="K37" s="9">
        <f>SUM(B37:B$43)/SUM(B$2:B$43)</f>
        <v>1.4094464843660911E-2</v>
      </c>
      <c r="L37" s="9">
        <f>SUM(C37:C$43)/SUM(C$2:C$43)</f>
        <v>8.0119474159867196E-5</v>
      </c>
      <c r="M37" s="9">
        <f>SUM(D37:D$43)/SUM(D$2:D$43)</f>
        <v>3.1546451587079216E-3</v>
      </c>
      <c r="N37" s="8">
        <f t="shared" si="5"/>
        <v>4859.0116582941901</v>
      </c>
      <c r="O37" s="8">
        <f t="shared" si="6"/>
        <v>290.36767696956548</v>
      </c>
      <c r="P37" s="8">
        <f t="shared" si="7"/>
        <v>9453.0937426702294</v>
      </c>
      <c r="Q37">
        <v>1.7528300493568499E-2</v>
      </c>
      <c r="R37" s="42">
        <f t="shared" si="9"/>
        <v>4.3821526599997088E-3</v>
      </c>
      <c r="S37" s="42">
        <f>SUM(R$3:R37)</f>
        <v>0.99577153328916779</v>
      </c>
      <c r="T37" s="43">
        <f t="shared" si="10"/>
        <v>1367.3806231103492</v>
      </c>
    </row>
    <row r="38" spans="1:20" x14ac:dyDescent="0.45">
      <c r="A38" s="7">
        <v>8.75</v>
      </c>
      <c r="B38" s="7">
        <v>360</v>
      </c>
      <c r="C38" s="7">
        <v>7</v>
      </c>
      <c r="D38" s="7">
        <f t="shared" si="1"/>
        <v>367</v>
      </c>
      <c r="E38" s="7">
        <f>SUM(B$3:B38)</f>
        <v>87406</v>
      </c>
      <c r="F38" s="7">
        <f>SUM(D$3:D38)</f>
        <v>399438</v>
      </c>
      <c r="G38" s="7">
        <f>SUM(C$3:C38)</f>
        <v>312032</v>
      </c>
      <c r="H38" s="9">
        <f t="shared" si="2"/>
        <v>0.99671585285196251</v>
      </c>
      <c r="I38" s="9">
        <f t="shared" si="3"/>
        <v>0.99999359044206726</v>
      </c>
      <c r="J38" s="9">
        <f t="shared" si="4"/>
        <v>0.99927450666453188</v>
      </c>
      <c r="K38" s="9">
        <f>SUM(B38:B$43)/SUM(B$2:B$43)</f>
        <v>7.3893310830843613E-3</v>
      </c>
      <c r="L38" s="9">
        <f>SUM(C38:C$43)/SUM(C$2:C$43)</f>
        <v>2.884301069755219E-5</v>
      </c>
      <c r="M38" s="9">
        <f>SUM(D38:D$43)/SUM(D$2:D$43)</f>
        <v>1.6436176600088061E-3</v>
      </c>
      <c r="N38" s="8">
        <f t="shared" si="5"/>
        <v>3514.8424928598006</v>
      </c>
      <c r="O38" s="8">
        <f t="shared" si="6"/>
        <v>142.38351469884887</v>
      </c>
      <c r="P38" s="8">
        <f t="shared" si="7"/>
        <v>6492.7339488502075</v>
      </c>
      <c r="Q38">
        <v>9.0935625015910494E-3</v>
      </c>
      <c r="R38" s="42">
        <f t="shared" si="9"/>
        <v>2.2734308508598651E-3</v>
      </c>
      <c r="S38" s="42">
        <f>SUM(R$3:R38)</f>
        <v>0.99804496414002764</v>
      </c>
      <c r="T38" s="43">
        <f t="shared" si="10"/>
        <v>709.38772211720709</v>
      </c>
    </row>
    <row r="39" spans="1:20" x14ac:dyDescent="0.45">
      <c r="A39" s="7">
        <v>9</v>
      </c>
      <c r="B39" s="7">
        <v>176</v>
      </c>
      <c r="C39" s="6">
        <v>1</v>
      </c>
      <c r="D39" s="7">
        <f t="shared" si="1"/>
        <v>177</v>
      </c>
      <c r="E39" s="7">
        <f>SUM(B$3:B39)</f>
        <v>87582</v>
      </c>
      <c r="F39" s="7">
        <f>SUM(D$3:D39)</f>
        <v>399615</v>
      </c>
      <c r="G39" s="7">
        <f>SUM(C$3:C39)</f>
        <v>312033</v>
      </c>
      <c r="H39" s="9">
        <f t="shared" si="2"/>
        <v>0.99872283166465203</v>
      </c>
      <c r="I39" s="9">
        <f t="shared" si="3"/>
        <v>0.99999679522103357</v>
      </c>
      <c r="J39" s="9">
        <f t="shared" si="4"/>
        <v>0.99971730776928314</v>
      </c>
      <c r="K39" s="9">
        <f>SUM(B39:B$43)/SUM(B$2:B$43)</f>
        <v>3.284147148037494E-3</v>
      </c>
      <c r="L39" s="9">
        <f>SUM(C39:C$43)/SUM(C$2:C$43)</f>
        <v>6.4095579327893753E-6</v>
      </c>
      <c r="M39" s="9">
        <f>SUM(D39:D$43)/SUM(D$2:D$43)</f>
        <v>7.2549333546811836E-4</v>
      </c>
      <c r="N39" s="8">
        <f t="shared" si="5"/>
        <v>2004.3368345267868</v>
      </c>
      <c r="O39" s="8">
        <f t="shared" si="6"/>
        <v>22.658024389073265</v>
      </c>
      <c r="P39" s="8">
        <f t="shared" si="7"/>
        <v>3514.6764083099069</v>
      </c>
      <c r="Q39">
        <v>4.4318484119379997E-3</v>
      </c>
      <c r="R39" s="42">
        <f t="shared" si="9"/>
        <v>1.1079817073090215E-3</v>
      </c>
      <c r="S39" s="42">
        <f>SUM(R$3:R39)</f>
        <v>0.9991529458473366</v>
      </c>
      <c r="T39" s="43">
        <f t="shared" si="10"/>
        <v>345.72796405846321</v>
      </c>
    </row>
    <row r="40" spans="1:20" x14ac:dyDescent="0.45">
      <c r="A40" s="7">
        <v>9.25</v>
      </c>
      <c r="B40" s="7">
        <v>69</v>
      </c>
      <c r="C40" s="6">
        <v>1</v>
      </c>
      <c r="D40" s="7">
        <f t="shared" si="1"/>
        <v>70</v>
      </c>
      <c r="E40" s="7">
        <f>SUM(B$3:B40)</f>
        <v>87651</v>
      </c>
      <c r="F40" s="7">
        <f>SUM(D$3:D40)</f>
        <v>399685</v>
      </c>
      <c r="G40" s="7">
        <f>SUM(C$3:C40)</f>
        <v>312034</v>
      </c>
      <c r="H40" s="9">
        <f t="shared" si="2"/>
        <v>0.99950965858553609</v>
      </c>
      <c r="I40" s="9">
        <f t="shared" si="3"/>
        <v>1</v>
      </c>
      <c r="J40" s="9">
        <f t="shared" si="4"/>
        <v>0.99989242685025814</v>
      </c>
      <c r="K40" s="9">
        <f>SUM(B40:B$43)/SUM(B$2:B$43)</f>
        <v>1.2771683353479143E-3</v>
      </c>
      <c r="L40" s="9">
        <f>SUM(C40:C$43)/SUM(C$2:C$43)</f>
        <v>3.2047789663946876E-6</v>
      </c>
      <c r="M40" s="9">
        <f>SUM(D40:D$43)/SUM(D$2:D$43)</f>
        <v>2.8269223071688746E-4</v>
      </c>
      <c r="N40" s="8">
        <f t="shared" si="5"/>
        <v>906.52914624370817</v>
      </c>
      <c r="O40" s="8">
        <f t="shared" si="6"/>
        <v>25.100546678310977</v>
      </c>
      <c r="P40" s="8">
        <f t="shared" si="7"/>
        <v>1550.3239194370133</v>
      </c>
      <c r="Q40">
        <v>2.0290480572997599E-3</v>
      </c>
      <c r="R40" s="42">
        <f t="shared" si="9"/>
        <v>5.0727098983874091E-4</v>
      </c>
      <c r="S40" s="42">
        <f>SUM(R$3:R40)</f>
        <v>0.99966021683717532</v>
      </c>
      <c r="T40" s="43">
        <f t="shared" si="10"/>
        <v>158.28579604334169</v>
      </c>
    </row>
    <row r="41" spans="1:20" x14ac:dyDescent="0.45">
      <c r="A41" s="7">
        <v>9.5</v>
      </c>
      <c r="B41" s="7">
        <v>32</v>
      </c>
      <c r="C41" s="6">
        <v>0</v>
      </c>
      <c r="D41" s="7">
        <f t="shared" si="1"/>
        <v>32</v>
      </c>
      <c r="E41" s="7">
        <f>SUM(B$3:B41)</f>
        <v>87683</v>
      </c>
      <c r="F41" s="7">
        <f>SUM(D$3:D41)</f>
        <v>399717</v>
      </c>
      <c r="G41" s="7">
        <f>SUM(C$3:C41)</f>
        <v>312034</v>
      </c>
      <c r="H41" s="9">
        <f t="shared" si="2"/>
        <v>0.99987456382420692</v>
      </c>
      <c r="I41" s="9">
        <f t="shared" si="3"/>
        <v>1</v>
      </c>
      <c r="J41" s="9">
        <f t="shared" si="4"/>
        <v>0.99997248128727534</v>
      </c>
      <c r="K41" s="9">
        <f>SUM(B41:B$43)/SUM(B$2:B$43)</f>
        <v>4.9034141446393142E-4</v>
      </c>
      <c r="L41" s="9">
        <f>SUM(C41:C$43)/SUM(C$2:C$43)</f>
        <v>0</v>
      </c>
      <c r="M41" s="9">
        <f>SUM(D41:D$43)/SUM(D$2:D$43)</f>
        <v>1.0757314974182444E-4</v>
      </c>
      <c r="N41" s="8">
        <f t="shared" si="5"/>
        <v>480.41374939509086</v>
      </c>
      <c r="O41" s="8">
        <f t="shared" si="6"/>
        <v>0</v>
      </c>
      <c r="P41" s="8">
        <f t="shared" si="7"/>
        <v>786.01728852044357</v>
      </c>
      <c r="Q41">
        <v>8.7268269504576005E-4</v>
      </c>
      <c r="R41" s="42">
        <f t="shared" si="9"/>
        <v>2.1817453408182281E-4</v>
      </c>
      <c r="S41" s="42">
        <f>SUM(R$3:R41)</f>
        <v>0.99987839137125711</v>
      </c>
      <c r="T41" s="43">
        <f t="shared" si="10"/>
        <v>68.077872567687493</v>
      </c>
    </row>
    <row r="42" spans="1:20" x14ac:dyDescent="0.45">
      <c r="A42" s="7">
        <v>9.75</v>
      </c>
      <c r="B42" s="7">
        <v>9</v>
      </c>
      <c r="C42" s="6">
        <v>0</v>
      </c>
      <c r="D42" s="7">
        <f t="shared" si="1"/>
        <v>9</v>
      </c>
      <c r="E42" s="7">
        <f>SUM(B$3:B42)</f>
        <v>87692</v>
      </c>
      <c r="F42" s="7">
        <f>SUM(D$3:D42)</f>
        <v>399726</v>
      </c>
      <c r="G42" s="7">
        <f>SUM(C$3:C42)</f>
        <v>312034</v>
      </c>
      <c r="H42" s="9">
        <f t="shared" si="2"/>
        <v>0.99997719342258307</v>
      </c>
      <c r="I42" s="9">
        <f t="shared" si="3"/>
        <v>1</v>
      </c>
      <c r="J42" s="9">
        <f t="shared" si="4"/>
        <v>0.99999499659768643</v>
      </c>
      <c r="K42" s="9">
        <f>SUM(B42:B$43)/SUM(B$2:B$43)</f>
        <v>1.2543617579309873E-4</v>
      </c>
      <c r="L42" s="9">
        <f>SUM(C42:C$43)/SUM(C$2:C$43)</f>
        <v>0</v>
      </c>
      <c r="M42" s="9">
        <f>SUM(D42:D$43)/SUM(D$2:D$43)</f>
        <v>2.7518712724652764E-5</v>
      </c>
      <c r="N42" s="8">
        <f t="shared" si="5"/>
        <v>153.11480191599406</v>
      </c>
      <c r="O42" s="8">
        <f t="shared" si="6"/>
        <v>0</v>
      </c>
      <c r="P42" s="8">
        <f t="shared" si="7"/>
        <v>243.93236372227639</v>
      </c>
      <c r="Q42">
        <v>3.5259568236744497E-4</v>
      </c>
      <c r="R42" s="42">
        <f t="shared" si="9"/>
        <v>8.8150480302288936E-5</v>
      </c>
      <c r="S42" s="42">
        <f>SUM(R$3:R42)</f>
        <v>0.99996654185155942</v>
      </c>
      <c r="T42" s="43">
        <f t="shared" si="10"/>
        <v>27.505946970644427</v>
      </c>
    </row>
    <row r="43" spans="1:20" x14ac:dyDescent="0.45">
      <c r="A43" s="7">
        <v>10</v>
      </c>
      <c r="B43" s="7">
        <v>2</v>
      </c>
      <c r="C43" s="6">
        <v>0</v>
      </c>
      <c r="D43" s="7">
        <f t="shared" si="1"/>
        <v>2</v>
      </c>
      <c r="E43" s="7">
        <f>SUM(B$3:B43)</f>
        <v>87694</v>
      </c>
      <c r="F43" s="7">
        <f>SUM(D$3:D43)</f>
        <v>399728</v>
      </c>
      <c r="G43" s="7">
        <f>SUM(C$3:C43)</f>
        <v>312034</v>
      </c>
      <c r="H43" s="9">
        <f t="shared" si="2"/>
        <v>1</v>
      </c>
      <c r="I43" s="9">
        <f t="shared" si="3"/>
        <v>1</v>
      </c>
      <c r="J43" s="9">
        <f t="shared" si="4"/>
        <v>1</v>
      </c>
      <c r="K43" s="9">
        <f>SUM(B43:B$43)/SUM(B$2:B$43)</f>
        <v>2.2806577416927042E-5</v>
      </c>
      <c r="L43" s="9">
        <f>SUM(C43:C$43)/SUM(C$2:C$43)</f>
        <v>0</v>
      </c>
      <c r="M43" s="9">
        <f>SUM(D43:D$43)/SUM(D$2:D$43)</f>
        <v>5.00340231357323E-6</v>
      </c>
      <c r="N43" s="8">
        <f t="shared" si="5"/>
        <v>38.275163736581966</v>
      </c>
      <c r="O43" s="8">
        <f t="shared" si="6"/>
        <v>0</v>
      </c>
      <c r="P43" s="8">
        <f t="shared" si="7"/>
        <v>59.538303344039555</v>
      </c>
      <c r="Q43">
        <v>1.3383022576488499E-4</v>
      </c>
      <c r="R43" s="42">
        <f t="shared" si="9"/>
        <v>3.3458148440525561E-5</v>
      </c>
      <c r="S43" s="42">
        <f>SUM(R$3:R43)</f>
        <v>1</v>
      </c>
      <c r="T43" s="43">
        <f t="shared" si="10"/>
        <v>10.440079890490953</v>
      </c>
    </row>
    <row r="45" spans="1:20" x14ac:dyDescent="0.45">
      <c r="S45" s="37">
        <f>10333/405859</f>
        <v>2.5459580790373013E-2</v>
      </c>
    </row>
    <row r="48" spans="1:20" x14ac:dyDescent="0.45">
      <c r="K48" s="38"/>
      <c r="L48" s="38"/>
      <c r="M48" s="38"/>
      <c r="Q48" s="38" t="s">
        <v>39</v>
      </c>
      <c r="R48" s="38" t="s">
        <v>20</v>
      </c>
    </row>
    <row r="49" spans="11:18" x14ac:dyDescent="0.45">
      <c r="K49" s="38"/>
      <c r="L49" s="38"/>
      <c r="M49" s="38"/>
      <c r="Q49" s="38">
        <v>8.5</v>
      </c>
      <c r="R49" s="38">
        <v>8.25</v>
      </c>
    </row>
    <row r="50" spans="11:18" x14ac:dyDescent="0.45">
      <c r="K50" s="38"/>
      <c r="L50" s="38"/>
      <c r="M50" s="38"/>
      <c r="Q50" s="38">
        <v>7.5</v>
      </c>
      <c r="R50" s="38">
        <v>7.5</v>
      </c>
    </row>
    <row r="51" spans="11:18" x14ac:dyDescent="0.45">
      <c r="K51" s="38"/>
      <c r="L51" s="38"/>
      <c r="M51" s="38"/>
      <c r="Q51" s="38">
        <v>7</v>
      </c>
      <c r="R51" s="38">
        <v>7</v>
      </c>
    </row>
    <row r="52" spans="11:18" x14ac:dyDescent="0.45">
      <c r="K52" s="38"/>
      <c r="L52" s="38"/>
      <c r="M52" s="38"/>
      <c r="Q52" s="38">
        <v>6.75</v>
      </c>
      <c r="R52" s="38">
        <v>6.5</v>
      </c>
    </row>
    <row r="53" spans="11:18" x14ac:dyDescent="0.45">
      <c r="K53" s="38"/>
      <c r="L53" s="38"/>
      <c r="M53" s="38"/>
      <c r="Q53" s="38">
        <v>6.5</v>
      </c>
      <c r="R53" s="38">
        <v>6.25</v>
      </c>
    </row>
    <row r="54" spans="11:18" x14ac:dyDescent="0.45">
      <c r="K54" s="38"/>
      <c r="L54" s="38"/>
      <c r="M54" s="38"/>
      <c r="Q54" s="38">
        <v>6</v>
      </c>
      <c r="R54" s="38">
        <v>5.75</v>
      </c>
    </row>
  </sheetData>
  <mergeCells count="6">
    <mergeCell ref="Q1:T2"/>
    <mergeCell ref="N1:P1"/>
    <mergeCell ref="K1:M1"/>
    <mergeCell ref="B1:D1"/>
    <mergeCell ref="E1:G1"/>
    <mergeCell ref="H1:J1"/>
  </mergeCells>
  <conditionalFormatting sqref="B44:D104857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{157F3E3B-5C41-4104-B9E7-A65D5F0C196A}</x14:id>
        </ext>
      </extLst>
    </cfRule>
  </conditionalFormatting>
  <conditionalFormatting sqref="E44:I1048576">
    <cfRule type="dataBar" priority="1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{31B79090-6F72-4472-BCA7-BAC2015A6F00}</x14:id>
        </ext>
      </extLst>
    </cfRule>
  </conditionalFormatting>
  <conditionalFormatting sqref="H44:J104857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{09502CEB-EE36-4274-B342-C26920DA44C9}</x14:id>
        </ext>
      </extLst>
    </cfRule>
  </conditionalFormatting>
  <conditionalFormatting sqref="K44:M44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{03D9A05B-0495-4FF7-BF9E-C24F66855E93}</x14:id>
        </ext>
      </extLst>
    </cfRule>
  </conditionalFormatting>
  <conditionalFormatting sqref="K55:M1048576 K45:M4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{C55EF93F-8091-4EBD-95C0-17808A665744}</x14:id>
        </ext>
      </extLst>
    </cfRule>
  </conditionalFormatting>
  <conditionalFormatting sqref="S4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{E61D8A87-DB10-4D0A-A3BA-B2D27AC390EA}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7F3E3B-5C41-4104-B9E7-A65D5F0C19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B44:D1048576</xm:sqref>
        </x14:conditionalFormatting>
        <x14:conditionalFormatting xmlns:xm="http://schemas.microsoft.com/office/excel/2006/main">
          <x14:cfRule type="dataBar" id="{31B79090-6F72-4472-BCA7-BAC2015A6F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E44:I1048576</xm:sqref>
        </x14:conditionalFormatting>
        <x14:conditionalFormatting xmlns:xm="http://schemas.microsoft.com/office/excel/2006/main">
          <x14:cfRule type="dataBar" id="{09502CEB-EE36-4274-B342-C26920DA44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H44:J1048576</xm:sqref>
        </x14:conditionalFormatting>
        <x14:conditionalFormatting xmlns:xm="http://schemas.microsoft.com/office/excel/2006/main">
          <x14:cfRule type="dataBar" id="{03D9A05B-0495-4FF7-BF9E-C24F66855E9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K44:M44</xm:sqref>
        </x14:conditionalFormatting>
        <x14:conditionalFormatting xmlns:xm="http://schemas.microsoft.com/office/excel/2006/main">
          <x14:cfRule type="dataBar" id="{C55EF93F-8091-4EBD-95C0-17808A6657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K55:M1048576 K45:M47</xm:sqref>
        </x14:conditionalFormatting>
        <x14:conditionalFormatting xmlns:xm="http://schemas.microsoft.com/office/excel/2006/main">
          <x14:cfRule type="dataBar" id="{E61D8A87-DB10-4D0A-A3BA-B2D27AC39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S45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74DFA-4CB9-489A-AA03-C038BA22DA86}">
  <dimension ref="A1:AC54"/>
  <sheetViews>
    <sheetView zoomScale="85" zoomScaleNormal="85" workbookViewId="0">
      <selection activeCell="J23" sqref="A1:T43"/>
    </sheetView>
  </sheetViews>
  <sheetFormatPr defaultRowHeight="14.25" x14ac:dyDescent="0.45"/>
  <cols>
    <col min="4" max="4" width="9.265625" bestFit="1" customWidth="1"/>
    <col min="7" max="7" width="9.265625" customWidth="1"/>
    <col min="8" max="8" width="9.06640625" style="10"/>
    <col min="10" max="10" width="10.73046875" bestFit="1" customWidth="1"/>
    <col min="11" max="13" width="10.73046875" customWidth="1"/>
    <col min="14" max="16" width="10.06640625" customWidth="1"/>
    <col min="18" max="18" width="9.06640625" style="32"/>
    <col min="20" max="20" width="11.59765625" bestFit="1" customWidth="1"/>
    <col min="22" max="23" width="14.46484375" customWidth="1"/>
    <col min="24" max="25" width="9.53125" customWidth="1"/>
  </cols>
  <sheetData>
    <row r="1" spans="1:29" x14ac:dyDescent="0.45">
      <c r="A1" s="50" t="s">
        <v>5</v>
      </c>
      <c r="B1" s="66" t="s">
        <v>4</v>
      </c>
      <c r="C1" s="66"/>
      <c r="D1" s="66"/>
      <c r="E1" s="66" t="s">
        <v>21</v>
      </c>
      <c r="F1" s="66"/>
      <c r="G1" s="66"/>
      <c r="H1" s="66" t="s">
        <v>22</v>
      </c>
      <c r="I1" s="66"/>
      <c r="J1" s="66"/>
      <c r="K1" s="67" t="s">
        <v>40</v>
      </c>
      <c r="L1" s="67"/>
      <c r="M1" s="67"/>
      <c r="N1" s="66" t="s">
        <v>7</v>
      </c>
      <c r="O1" s="66"/>
      <c r="P1" s="66"/>
      <c r="Q1" s="65" t="s">
        <v>32</v>
      </c>
      <c r="R1" s="65"/>
      <c r="S1" s="65"/>
      <c r="T1" s="65"/>
      <c r="U1" s="4"/>
      <c r="V1" s="15"/>
      <c r="W1" s="15"/>
      <c r="X1" s="6" t="s">
        <v>0</v>
      </c>
      <c r="Y1" s="6" t="s">
        <v>1</v>
      </c>
      <c r="Z1" s="6" t="s">
        <v>2</v>
      </c>
    </row>
    <row r="2" spans="1:29" x14ac:dyDescent="0.45">
      <c r="A2" s="50" t="s">
        <v>3</v>
      </c>
      <c r="B2" s="51" t="s">
        <v>0</v>
      </c>
      <c r="C2" s="51" t="s">
        <v>1</v>
      </c>
      <c r="D2" s="51" t="s">
        <v>2</v>
      </c>
      <c r="E2" s="51" t="s">
        <v>0</v>
      </c>
      <c r="F2" s="51" t="s">
        <v>1</v>
      </c>
      <c r="G2" s="51" t="s">
        <v>2</v>
      </c>
      <c r="H2" s="50" t="s">
        <v>0</v>
      </c>
      <c r="I2" s="50" t="s">
        <v>1</v>
      </c>
      <c r="J2" s="50" t="s">
        <v>2</v>
      </c>
      <c r="K2" s="50" t="s">
        <v>0</v>
      </c>
      <c r="L2" s="50" t="s">
        <v>1</v>
      </c>
      <c r="M2" s="50" t="s">
        <v>2</v>
      </c>
      <c r="N2" s="50" t="s">
        <v>0</v>
      </c>
      <c r="O2" s="50" t="s">
        <v>1</v>
      </c>
      <c r="P2" s="50" t="s">
        <v>2</v>
      </c>
      <c r="Q2" s="65"/>
      <c r="R2" s="65"/>
      <c r="S2" s="65"/>
      <c r="T2" s="65"/>
      <c r="V2" s="15" t="s">
        <v>14</v>
      </c>
      <c r="W2" s="15" t="s">
        <v>8</v>
      </c>
      <c r="X2" s="22">
        <f>SUMPRODUCT($A$3:$A$43,B3:B43)/SUM(B3:B43)</f>
        <v>5.5691116744672859</v>
      </c>
      <c r="Y2" s="22">
        <f>SUMPRODUCT($A$3:$A$43,C3:C43)/SUM(C3:C43)</f>
        <v>5.1182226177119201</v>
      </c>
      <c r="Z2" s="22">
        <f>SUMPRODUCT($A$3:$A$43,D3:D43)/SUM(D3:D43)</f>
        <v>5.4636429124765611</v>
      </c>
      <c r="AA2" s="2">
        <f>X2+X6</f>
        <v>6.824263155399974</v>
      </c>
      <c r="AB2" s="2">
        <f t="shared" ref="AB2" si="0">Y2+Y6</f>
        <v>6.349202808465142</v>
      </c>
      <c r="AC2" s="2">
        <f>Z2+Z6</f>
        <v>6.727674976604245</v>
      </c>
    </row>
    <row r="3" spans="1:29" x14ac:dyDescent="0.45">
      <c r="A3" s="7">
        <v>0</v>
      </c>
      <c r="B3" s="7">
        <v>42</v>
      </c>
      <c r="C3" s="7">
        <v>99</v>
      </c>
      <c r="D3" s="7">
        <f t="shared" ref="D3:D43" si="1">B3+C3</f>
        <v>141</v>
      </c>
      <c r="E3" s="7">
        <f>SUM(B$3:B3)</f>
        <v>42</v>
      </c>
      <c r="F3" s="7">
        <f>SUM(C$3:C3)</f>
        <v>99</v>
      </c>
      <c r="G3" s="7">
        <f>SUM(D$3:D3)</f>
        <v>141</v>
      </c>
      <c r="H3" s="9">
        <f t="shared" ref="H3:H43" si="2">E3/$E$43</f>
        <v>9.9230491167304972E-5</v>
      </c>
      <c r="I3" s="9">
        <f t="shared" ref="I3:I43" si="3">F3/$F$43</f>
        <v>7.6604634967307613E-4</v>
      </c>
      <c r="J3" s="9">
        <f>G3/$G$43</f>
        <v>2.5520731521904387E-4</v>
      </c>
      <c r="K3" s="9">
        <f>SUM(B3:B$43)/SUM(B$2:B$43)</f>
        <v>1</v>
      </c>
      <c r="L3" s="9">
        <f>SUM(C3:C$43)/SUM(C$2:C$43)</f>
        <v>1</v>
      </c>
      <c r="M3" s="9">
        <f>SUM(D3:D$43)/SUM(D$2:D$43)</f>
        <v>1</v>
      </c>
      <c r="N3" s="8">
        <f>($A3-X$2)^2*B3</f>
        <v>1302.6302033928882</v>
      </c>
      <c r="O3" s="8">
        <f>($A3-Y$2)^2*C3</f>
        <v>2593.4240736813281</v>
      </c>
      <c r="P3" s="8">
        <f>($A3-Z$2)^2*D3</f>
        <v>4209.0465363828052</v>
      </c>
      <c r="Q3" s="36">
        <v>6.0758828498232803E-9</v>
      </c>
      <c r="R3" s="42">
        <f>Q3/SUM($Q$3:$Q$43)</f>
        <v>1.5189975891826554E-9</v>
      </c>
      <c r="S3" s="42">
        <f>SUM(R$3:R3)</f>
        <v>1.5189975891826554E-9</v>
      </c>
      <c r="T3" s="43">
        <f>R3*$G$43</f>
        <v>8.3923401604270363E-4</v>
      </c>
      <c r="V3" s="15" t="s">
        <v>10</v>
      </c>
      <c r="W3" s="15" t="s">
        <v>10</v>
      </c>
      <c r="X3" s="6">
        <f>INDEX($A$3:$A$43,MATCH(MAX(B3:B43),B3:B43,0),1)</f>
        <v>5.5</v>
      </c>
      <c r="Y3" s="6">
        <f>INDEX($A$3:$A$43,MATCH(MAX(C3:C43),C3:C43,0),1)</f>
        <v>5.25</v>
      </c>
      <c r="Z3" s="6">
        <f>INDEX($A$3:$A$43,MATCH(MAX(D3:D43),D3:D43,0),1)</f>
        <v>5.25</v>
      </c>
      <c r="AA3" s="2">
        <f t="shared" ref="AA3:AC3" si="4">X2-X6</f>
        <v>4.3139601935345979</v>
      </c>
      <c r="AB3" s="2">
        <f t="shared" si="4"/>
        <v>3.8872424269586983</v>
      </c>
      <c r="AC3" s="2">
        <f t="shared" si="4"/>
        <v>4.1996108483488772</v>
      </c>
    </row>
    <row r="4" spans="1:29" x14ac:dyDescent="0.45">
      <c r="A4" s="7">
        <v>0.25</v>
      </c>
      <c r="B4" s="7">
        <v>1</v>
      </c>
      <c r="C4" s="7">
        <v>0</v>
      </c>
      <c r="D4" s="7">
        <f t="shared" si="1"/>
        <v>1</v>
      </c>
      <c r="E4" s="7">
        <f>SUM(B$3:B4)</f>
        <v>43</v>
      </c>
      <c r="F4" s="7">
        <f>SUM(C$3:C4)</f>
        <v>99</v>
      </c>
      <c r="G4" s="7">
        <f>SUM(D$3:D4)</f>
        <v>142</v>
      </c>
      <c r="H4" s="9">
        <f t="shared" si="2"/>
        <v>1.0159312190938366E-4</v>
      </c>
      <c r="I4" s="9">
        <f t="shared" si="3"/>
        <v>7.6604634967307613E-4</v>
      </c>
      <c r="J4" s="9">
        <f t="shared" ref="J4:J43" si="5">G4/$G$43</f>
        <v>2.5701729617804423E-4</v>
      </c>
      <c r="K4" s="9">
        <f>SUM(B4:B$43)/SUM(B$2:B$43)</f>
        <v>0.99990076950883267</v>
      </c>
      <c r="L4" s="9">
        <f>SUM(C4:C$43)/SUM(C$2:C$43)</f>
        <v>0.99923395365032697</v>
      </c>
      <c r="M4" s="9">
        <f>SUM(D4:D$43)/SUM(D$2:D$43)</f>
        <v>0.999744792684781</v>
      </c>
      <c r="N4" s="8">
        <f t="shared" ref="N4:N43" si="6">($A4-X$2)^2*B4</f>
        <v>28.292949005454176</v>
      </c>
      <c r="O4" s="8">
        <f t="shared" ref="O4:O43" si="7">($A4-Y$2)^2*C4</f>
        <v>0</v>
      </c>
      <c r="P4" s="8">
        <f t="shared" ref="P4:P43" si="8">($A4-Z$2)^2*D4</f>
        <v>27.182072418817079</v>
      </c>
      <c r="Q4" s="36">
        <v>2.6392432035705699E-8</v>
      </c>
      <c r="R4" s="42">
        <f t="shared" ref="R4:R43" si="9">Q4/SUM($Q$3:$Q$43)</f>
        <v>6.5982247561060325E-9</v>
      </c>
      <c r="S4" s="42">
        <f>SUM(R$3:R4)</f>
        <v>8.1172223452886883E-9</v>
      </c>
      <c r="T4" s="43">
        <f t="shared" ref="T4:T43" si="10">R4*$G$43</f>
        <v>3.6454663919505341E-3</v>
      </c>
      <c r="V4" s="15" t="s">
        <v>15</v>
      </c>
      <c r="W4" s="15" t="s">
        <v>11</v>
      </c>
      <c r="X4" s="24">
        <f>IF(MOD(SUM(B$3:B$43),2)=0,
    AVERAGE(
        INDEX(A3:A43, MATCH(SUM(B$3:B43)/2, E3:E43, 1)),
        INDEX(A3:A43, MATCH(SUM(B3:B43)/2+1, E3:E43, 1))
    ),
    INDEX(A3:A43, MATCH((SUM(B3:B43)+1)/2, E3:E43, 1))
)</f>
        <v>5.25</v>
      </c>
      <c r="Y4" s="24">
        <f>IF(MOD(SUM(C$3:C$43),2)=0,
    AVERAGE(
        INDEX($A$3:$A$43, MATCH(SUM(C$3:C43)/2, F3:F43, 1)),
        INDEX($A$3:$A$43, MATCH(SUM(C3:C43)/2+1, F3:F43, 1))
    ),
    INDEX($A$3:$A$43, MATCH((SUM(C3:C43)+1)/2, F3:F43, 1))
)</f>
        <v>5</v>
      </c>
      <c r="Z4" s="24">
        <f>IF(MOD(SUM(D$3:D$43),2)=0,
    AVERAGE(
        INDEX($A$3:$A$43, MATCH(SUM(D$3:D43)/2, G3:G43, 1)),
        INDEX($A$3:$A$43, MATCH(SUM(D3:D43)/2+1, G3:G43, 1))
    ),
    INDEX($A$3:$A$43, MATCH((SUM(D3:D43)+1)/2, G3:G43, 1))
)</f>
        <v>5.25</v>
      </c>
    </row>
    <row r="5" spans="1:29" x14ac:dyDescent="0.45">
      <c r="A5" s="7">
        <v>0.5</v>
      </c>
      <c r="B5" s="7">
        <v>2</v>
      </c>
      <c r="C5" s="7">
        <v>4</v>
      </c>
      <c r="D5" s="7">
        <f t="shared" si="1"/>
        <v>6</v>
      </c>
      <c r="E5" s="7">
        <f>SUM(B$3:B5)</f>
        <v>45</v>
      </c>
      <c r="F5" s="7">
        <f>SUM(C$3:C5)</f>
        <v>103</v>
      </c>
      <c r="G5" s="7">
        <f>SUM(D$3:D5)</f>
        <v>148</v>
      </c>
      <c r="H5" s="9">
        <f t="shared" si="2"/>
        <v>1.0631838339354104E-4</v>
      </c>
      <c r="I5" s="9">
        <f t="shared" si="3"/>
        <v>7.9699771733663478E-4</v>
      </c>
      <c r="J5" s="9">
        <f t="shared" si="5"/>
        <v>2.6787718193204606E-4</v>
      </c>
      <c r="K5" s="9">
        <f>SUM(B5:B$43)/SUM(B$2:B$43)</f>
        <v>0.99989840687809062</v>
      </c>
      <c r="L5" s="9">
        <f>SUM(C5:C$43)/SUM(C$2:C$43)</f>
        <v>0.99923395365032697</v>
      </c>
      <c r="M5" s="9">
        <f>SUM(D5:D$43)/SUM(D$2:D$43)</f>
        <v>0.999742982703822</v>
      </c>
      <c r="N5" s="8">
        <f t="shared" si="6"/>
        <v>51.391786336441065</v>
      </c>
      <c r="O5" s="8">
        <f t="shared" si="7"/>
        <v>85.31192058698376</v>
      </c>
      <c r="P5" s="8">
        <f t="shared" si="8"/>
        <v>147.82650577547281</v>
      </c>
      <c r="Q5" s="36">
        <v>1.0769760042543201E-7</v>
      </c>
      <c r="R5" s="42">
        <f t="shared" si="9"/>
        <v>2.6924876507740154E-8</v>
      </c>
      <c r="S5" s="42">
        <f>SUM(R$3:R5)</f>
        <v>3.5042098853028844E-8</v>
      </c>
      <c r="T5" s="43">
        <f t="shared" si="10"/>
        <v>1.4875778871514374E-2</v>
      </c>
      <c r="V5" s="15" t="s">
        <v>6</v>
      </c>
      <c r="W5" s="15" t="s">
        <v>9</v>
      </c>
      <c r="X5" s="22">
        <f>SUM(N$3:N$43)/((SUM(B$3:B$43)-1))</f>
        <v>1.5754052400875191</v>
      </c>
      <c r="Y5" s="22">
        <f>SUM(O$3:O$43)/((SUM(C$3:C$43)-1))</f>
        <v>1.5153122300268382</v>
      </c>
      <c r="Z5" s="22">
        <f>SUM(P$3:P$43)/((SUM(D$3:D$43)-1))</f>
        <v>1.5977770591428941</v>
      </c>
    </row>
    <row r="6" spans="1:29" x14ac:dyDescent="0.45">
      <c r="A6" s="7">
        <v>0.75</v>
      </c>
      <c r="B6" s="7">
        <v>12</v>
      </c>
      <c r="C6" s="7">
        <v>6</v>
      </c>
      <c r="D6" s="7">
        <f t="shared" si="1"/>
        <v>18</v>
      </c>
      <c r="E6" s="7">
        <f>SUM(B$3:B6)</f>
        <v>57</v>
      </c>
      <c r="F6" s="7">
        <f>SUM(C$3:C6)</f>
        <v>109</v>
      </c>
      <c r="G6" s="7">
        <f>SUM(D$3:D6)</f>
        <v>166</v>
      </c>
      <c r="H6" s="9">
        <f t="shared" si="2"/>
        <v>1.3466995229848532E-4</v>
      </c>
      <c r="I6" s="9">
        <f t="shared" si="3"/>
        <v>8.4342476883197276E-4</v>
      </c>
      <c r="J6" s="9">
        <f t="shared" si="5"/>
        <v>3.004568391940517E-4</v>
      </c>
      <c r="K6" s="9">
        <f>SUM(B6:B$43)/SUM(B$2:B$43)</f>
        <v>0.99989368161660641</v>
      </c>
      <c r="L6" s="9">
        <f>SUM(C6:C$43)/SUM(C$2:C$43)</f>
        <v>0.99920300228266334</v>
      </c>
      <c r="M6" s="9">
        <f>SUM(D6:D$43)/SUM(D$2:D$43)</f>
        <v>0.999732122818068</v>
      </c>
      <c r="N6" s="8">
        <f t="shared" si="6"/>
        <v>278.68604797184264</v>
      </c>
      <c r="O6" s="8">
        <f t="shared" si="7"/>
        <v>114.48821302733987</v>
      </c>
      <c r="P6" s="8">
        <f t="shared" si="8"/>
        <v>399.93173111412932</v>
      </c>
      <c r="Q6" s="36">
        <v>4.1284709886299899E-7</v>
      </c>
      <c r="R6" s="42">
        <f t="shared" si="9"/>
        <v>1.0321360094890387E-7</v>
      </c>
      <c r="S6" s="42">
        <f>SUM(R$3:R6)</f>
        <v>1.3825569980193272E-7</v>
      </c>
      <c r="T6" s="43">
        <f t="shared" si="10"/>
        <v>5.7024688815461799E-2</v>
      </c>
      <c r="V6" s="15" t="s">
        <v>16</v>
      </c>
      <c r="W6" s="15" t="s">
        <v>12</v>
      </c>
      <c r="X6" s="22">
        <f t="shared" ref="X6:Y6" si="11">SQRT(X5)</f>
        <v>1.2551514809326878</v>
      </c>
      <c r="Y6" s="22">
        <f t="shared" si="11"/>
        <v>1.2309801907532218</v>
      </c>
      <c r="Z6" s="22">
        <f>SQRT(Z5)</f>
        <v>1.2640320641276843</v>
      </c>
    </row>
    <row r="7" spans="1:29" x14ac:dyDescent="0.45">
      <c r="A7" s="7">
        <v>1</v>
      </c>
      <c r="B7" s="7">
        <v>38</v>
      </c>
      <c r="C7" s="7">
        <v>49</v>
      </c>
      <c r="D7" s="7">
        <f t="shared" si="1"/>
        <v>87</v>
      </c>
      <c r="E7" s="7">
        <f>SUM(B$3:B7)</f>
        <v>95</v>
      </c>
      <c r="F7" s="7">
        <f>SUM(C$3:C7)</f>
        <v>158</v>
      </c>
      <c r="G7" s="7">
        <f>SUM(D$3:D7)</f>
        <v>253</v>
      </c>
      <c r="H7" s="9">
        <f t="shared" si="2"/>
        <v>2.2444992049747552E-4</v>
      </c>
      <c r="I7" s="9">
        <f t="shared" si="3"/>
        <v>1.222579022710566E-3</v>
      </c>
      <c r="J7" s="9">
        <f t="shared" si="5"/>
        <v>4.5792518262707875E-4</v>
      </c>
      <c r="K7" s="9">
        <f>SUM(B7:B$43)/SUM(B$2:B$43)</f>
        <v>0.99986533004770151</v>
      </c>
      <c r="L7" s="9">
        <f>SUM(C7:C$43)/SUM(C$2:C$43)</f>
        <v>0.99915657523116808</v>
      </c>
      <c r="M7" s="9">
        <f>SUM(D7:D$43)/SUM(D$2:D$43)</f>
        <v>0.999699543160806</v>
      </c>
      <c r="N7" s="8">
        <f t="shared" si="6"/>
        <v>793.31769676262331</v>
      </c>
      <c r="O7" s="8">
        <f t="shared" si="7"/>
        <v>831.02811892266686</v>
      </c>
      <c r="P7" s="8">
        <f t="shared" si="8"/>
        <v>1733.3974003588946</v>
      </c>
      <c r="Q7" s="36">
        <v>1.4867195147342901E-6</v>
      </c>
      <c r="R7" s="42">
        <f t="shared" si="9"/>
        <v>3.7168645520179477E-7</v>
      </c>
      <c r="S7" s="42">
        <f>SUM(R$3:R7)</f>
        <v>5.0994215500372748E-7</v>
      </c>
      <c r="T7" s="43">
        <f t="shared" si="10"/>
        <v>0.20535379300734999</v>
      </c>
      <c r="V7" s="15" t="s">
        <v>13</v>
      </c>
      <c r="W7" s="15" t="s">
        <v>17</v>
      </c>
      <c r="X7" s="45">
        <f>X6/X2</f>
        <v>0.22537732304546568</v>
      </c>
      <c r="Y7" s="45">
        <f t="shared" ref="Y7:Z7" si="12">Y6/Y2</f>
        <v>0.24050931010568788</v>
      </c>
      <c r="Z7" s="45">
        <f t="shared" si="12"/>
        <v>0.23135334508065858</v>
      </c>
    </row>
    <row r="8" spans="1:29" x14ac:dyDescent="0.45">
      <c r="A8" s="7">
        <v>1.25</v>
      </c>
      <c r="B8" s="7">
        <v>71</v>
      </c>
      <c r="C8" s="7">
        <v>83</v>
      </c>
      <c r="D8" s="7">
        <f t="shared" si="1"/>
        <v>154</v>
      </c>
      <c r="E8" s="7">
        <f>SUM(B$3:B8)</f>
        <v>166</v>
      </c>
      <c r="F8" s="7">
        <f>SUM(C$3:C8)</f>
        <v>241</v>
      </c>
      <c r="G8" s="7">
        <f>SUM(D$3:D8)</f>
        <v>407</v>
      </c>
      <c r="H8" s="9">
        <f t="shared" si="2"/>
        <v>3.9219670318506252E-4</v>
      </c>
      <c r="I8" s="9">
        <f t="shared" si="3"/>
        <v>1.8648199017294077E-3</v>
      </c>
      <c r="J8" s="9">
        <f t="shared" si="5"/>
        <v>7.3666225031312669E-4</v>
      </c>
      <c r="K8" s="9">
        <f>SUM(B8:B$43)/SUM(B$2:B$43)</f>
        <v>0.99977555007950247</v>
      </c>
      <c r="L8" s="9">
        <f>SUM(C8:C$43)/SUM(C$2:C$43)</f>
        <v>0.99877742097728939</v>
      </c>
      <c r="M8" s="9">
        <f>SUM(D8:D$43)/SUM(D$2:D$43)</f>
        <v>0.99954207481737289</v>
      </c>
      <c r="N8" s="8">
        <f t="shared" si="6"/>
        <v>1324.4855216128917</v>
      </c>
      <c r="O8" s="8">
        <f t="shared" si="7"/>
        <v>1241.941136274779</v>
      </c>
      <c r="P8" s="8">
        <f t="shared" si="8"/>
        <v>2734.2371354550492</v>
      </c>
      <c r="Q8" s="36">
        <v>5.0295072885924403E-6</v>
      </c>
      <c r="R8" s="42">
        <f t="shared" si="9"/>
        <v>1.2573990702224811E-6</v>
      </c>
      <c r="S8" s="42">
        <f>SUM(R$3:R8)</f>
        <v>1.7673412252262086E-6</v>
      </c>
      <c r="T8" s="43">
        <f t="shared" si="10"/>
        <v>0.69470292710535897</v>
      </c>
      <c r="V8" s="15" t="s">
        <v>2</v>
      </c>
      <c r="W8" s="15" t="s">
        <v>41</v>
      </c>
      <c r="X8" s="15">
        <f>SUM(B3:B53)</f>
        <v>423257</v>
      </c>
      <c r="Y8" s="15">
        <f>SUM(C3:C53)</f>
        <v>129235</v>
      </c>
      <c r="Z8" s="15">
        <f>SUM(D3:D53)</f>
        <v>552492</v>
      </c>
      <c r="AA8" s="20">
        <f>X8/Z8</f>
        <v>0.76608711076359481</v>
      </c>
    </row>
    <row r="9" spans="1:29" x14ac:dyDescent="0.45">
      <c r="A9" s="7">
        <v>1.5</v>
      </c>
      <c r="B9" s="7">
        <v>163</v>
      </c>
      <c r="C9" s="7">
        <v>170</v>
      </c>
      <c r="D9" s="7">
        <f t="shared" si="1"/>
        <v>333</v>
      </c>
      <c r="E9" s="7">
        <f>SUM(B$3:B9)</f>
        <v>329</v>
      </c>
      <c r="F9" s="7">
        <f>SUM(C$3:C9)</f>
        <v>411</v>
      </c>
      <c r="G9" s="7">
        <f>SUM(D$3:D9)</f>
        <v>740</v>
      </c>
      <c r="H9" s="9">
        <f t="shared" si="2"/>
        <v>7.7730551414388897E-4</v>
      </c>
      <c r="I9" s="9">
        <f t="shared" si="3"/>
        <v>3.1802530274306494E-3</v>
      </c>
      <c r="J9" s="9">
        <f t="shared" si="5"/>
        <v>1.3393859096602304E-3</v>
      </c>
      <c r="K9" s="9">
        <f>SUM(B9:B$43)/SUM(B$2:B$43)</f>
        <v>0.99960780329681498</v>
      </c>
      <c r="L9" s="9">
        <f>SUM(C9:C$43)/SUM(C$2:C$43)</f>
        <v>0.99813518009827062</v>
      </c>
      <c r="M9" s="9">
        <f>SUM(D9:D$43)/SUM(D$2:D$43)</f>
        <v>0.9992633377496869</v>
      </c>
      <c r="N9" s="8">
        <f t="shared" si="6"/>
        <v>2698.9001805436114</v>
      </c>
      <c r="O9" s="8">
        <f t="shared" si="7"/>
        <v>2225.560934924757</v>
      </c>
      <c r="P9" s="8">
        <f t="shared" si="8"/>
        <v>5231.5848908293501</v>
      </c>
      <c r="Q9" s="36">
        <v>1.59837411069054E-5</v>
      </c>
      <c r="R9" s="42">
        <f t="shared" si="9"/>
        <v>3.9960059809604765E-6</v>
      </c>
      <c r="S9" s="42">
        <f>SUM(R$3:R9)</f>
        <v>5.7633472061866851E-6</v>
      </c>
      <c r="T9" s="43">
        <f t="shared" si="10"/>
        <v>2.2077613364328155</v>
      </c>
      <c r="V9" s="15" t="s">
        <v>29</v>
      </c>
      <c r="W9" s="15" t="s">
        <v>41</v>
      </c>
      <c r="X9" s="41">
        <f>X8/$Z$8</f>
        <v>0.76608711076359481</v>
      </c>
      <c r="Y9" s="41">
        <f t="shared" ref="Y9:Z9" si="13">Y8/$Z$8</f>
        <v>0.23391288923640524</v>
      </c>
      <c r="Z9" s="41">
        <f t="shared" si="13"/>
        <v>1</v>
      </c>
    </row>
    <row r="10" spans="1:29" x14ac:dyDescent="0.45">
      <c r="A10" s="7">
        <v>1.75</v>
      </c>
      <c r="B10" s="7">
        <v>304</v>
      </c>
      <c r="C10" s="7">
        <v>347</v>
      </c>
      <c r="D10" s="7">
        <f t="shared" si="1"/>
        <v>651</v>
      </c>
      <c r="E10" s="7">
        <f>SUM(B$3:B10)</f>
        <v>633</v>
      </c>
      <c r="F10" s="7">
        <f>SUM(C$3:C10)</f>
        <v>758</v>
      </c>
      <c r="G10" s="7">
        <f>SUM(D$3:D10)</f>
        <v>1391</v>
      </c>
      <c r="H10" s="9">
        <f t="shared" si="2"/>
        <v>1.4955452597358106E-3</v>
      </c>
      <c r="I10" s="9">
        <f t="shared" si="3"/>
        <v>5.8652841722443613E-3</v>
      </c>
      <c r="J10" s="9">
        <f t="shared" si="5"/>
        <v>2.5176835139694331E-3</v>
      </c>
      <c r="K10" s="9">
        <f>SUM(B10:B$43)/SUM(B$2:B$43)</f>
        <v>0.9992226944858561</v>
      </c>
      <c r="L10" s="9">
        <f>SUM(C10:C$43)/SUM(C$2:C$43)</f>
        <v>0.99681974697256936</v>
      </c>
      <c r="M10" s="9">
        <f>SUM(D10:D$43)/SUM(D$2:D$43)</f>
        <v>0.99866061409033979</v>
      </c>
      <c r="N10" s="8">
        <f t="shared" si="6"/>
        <v>4434.026650543904</v>
      </c>
      <c r="O10" s="8">
        <f t="shared" si="7"/>
        <v>3936.6884900557502</v>
      </c>
      <c r="P10" s="8">
        <f t="shared" si="8"/>
        <v>8978.0345365831945</v>
      </c>
      <c r="Q10" s="36">
        <v>4.7718636541204898E-5</v>
      </c>
      <c r="R10" s="42">
        <f t="shared" si="9"/>
        <v>1.1929870219153722E-5</v>
      </c>
      <c r="S10" s="42">
        <f>SUM(R$3:R10)</f>
        <v>1.7693217425340408E-5</v>
      </c>
      <c r="T10" s="43">
        <f t="shared" si="10"/>
        <v>6.5911578571206784</v>
      </c>
    </row>
    <row r="11" spans="1:29" x14ac:dyDescent="0.45">
      <c r="A11" s="7">
        <v>2</v>
      </c>
      <c r="B11" s="7">
        <v>589</v>
      </c>
      <c r="C11" s="7">
        <v>570</v>
      </c>
      <c r="D11" s="7">
        <f t="shared" si="1"/>
        <v>1159</v>
      </c>
      <c r="E11" s="7">
        <f>SUM(B$3:B11)</f>
        <v>1222</v>
      </c>
      <c r="F11" s="7">
        <f>SUM(C$3:C11)</f>
        <v>1328</v>
      </c>
      <c r="G11" s="7">
        <f>SUM(D$3:D11)</f>
        <v>2550</v>
      </c>
      <c r="H11" s="9">
        <f t="shared" si="2"/>
        <v>2.887134766820159E-3</v>
      </c>
      <c r="I11" s="9">
        <f t="shared" si="3"/>
        <v>1.0275854064301466E-2</v>
      </c>
      <c r="J11" s="9">
        <f t="shared" si="5"/>
        <v>4.6154514454507939E-3</v>
      </c>
      <c r="K11" s="9">
        <f>SUM(B11:B$43)/SUM(B$2:B$43)</f>
        <v>0.99850445474026417</v>
      </c>
      <c r="L11" s="9">
        <f>SUM(C11:C$43)/SUM(C$2:C$43)</f>
        <v>0.99413471582775559</v>
      </c>
      <c r="M11" s="9">
        <f>SUM(D11:D$43)/SUM(D$2:D$43)</f>
        <v>0.99748231648603058</v>
      </c>
      <c r="N11" s="8">
        <f t="shared" si="6"/>
        <v>7503.010747298199</v>
      </c>
      <c r="O11" s="8">
        <f t="shared" si="7"/>
        <v>5542.2880073578026</v>
      </c>
      <c r="P11" s="8">
        <f t="shared" si="8"/>
        <v>13904.316958947824</v>
      </c>
      <c r="Q11">
        <v>1.3383022576488499E-4</v>
      </c>
      <c r="R11" s="42">
        <f t="shared" si="9"/>
        <v>3.3458148440525561E-5</v>
      </c>
      <c r="S11" s="42">
        <f>SUM(R$3:R11)</f>
        <v>5.115136586586597E-5</v>
      </c>
      <c r="T11" s="43">
        <f t="shared" si="10"/>
        <v>18.485359348202849</v>
      </c>
    </row>
    <row r="12" spans="1:29" x14ac:dyDescent="0.45">
      <c r="A12" s="7">
        <v>2.25</v>
      </c>
      <c r="B12" s="7">
        <v>1037</v>
      </c>
      <c r="C12" s="7">
        <v>849</v>
      </c>
      <c r="D12" s="7">
        <f t="shared" si="1"/>
        <v>1886</v>
      </c>
      <c r="E12" s="7">
        <f>SUM(B$3:B12)</f>
        <v>2259</v>
      </c>
      <c r="F12" s="7">
        <f>SUM(C$3:C12)</f>
        <v>2177</v>
      </c>
      <c r="G12" s="7">
        <f>SUM(D$3:D12)</f>
        <v>4436</v>
      </c>
      <c r="H12" s="9">
        <f t="shared" si="2"/>
        <v>5.33718284635576E-3</v>
      </c>
      <c r="I12" s="9">
        <f t="shared" si="3"/>
        <v>1.6845281850891788E-2</v>
      </c>
      <c r="J12" s="9">
        <f t="shared" si="5"/>
        <v>8.0290755341253812E-3</v>
      </c>
      <c r="K12" s="9">
        <f>SUM(B12:B$43)/SUM(B$2:B$43)</f>
        <v>0.99711286523317988</v>
      </c>
      <c r="L12" s="9">
        <f>SUM(C12:C$43)/SUM(C$2:C$43)</f>
        <v>0.98972414593569857</v>
      </c>
      <c r="M12" s="9">
        <f>SUM(D12:D$43)/SUM(D$2:D$43)</f>
        <v>0.99538454855454916</v>
      </c>
      <c r="N12" s="8">
        <f t="shared" si="6"/>
        <v>11424.112892965677</v>
      </c>
      <c r="O12" s="8">
        <f t="shared" si="7"/>
        <v>6984.469136056332</v>
      </c>
      <c r="P12" s="8">
        <f t="shared" si="8"/>
        <v>19477.666450165834</v>
      </c>
      <c r="Q12">
        <v>3.5259568236744497E-4</v>
      </c>
      <c r="R12" s="42">
        <f t="shared" si="9"/>
        <v>8.8150480302288936E-5</v>
      </c>
      <c r="S12" s="42">
        <f>SUM(R$3:R12)</f>
        <v>1.393018461681549E-4</v>
      </c>
      <c r="T12" s="43">
        <f t="shared" si="10"/>
        <v>48.702435163172218</v>
      </c>
    </row>
    <row r="13" spans="1:29" x14ac:dyDescent="0.45">
      <c r="A13" s="7">
        <v>2.5</v>
      </c>
      <c r="B13" s="7">
        <v>1696</v>
      </c>
      <c r="C13" s="7">
        <v>1230</v>
      </c>
      <c r="D13" s="7">
        <f t="shared" si="1"/>
        <v>2926</v>
      </c>
      <c r="E13" s="7">
        <f>SUM(B$3:B13)</f>
        <v>3955</v>
      </c>
      <c r="F13" s="7">
        <f>SUM(C$3:C13)</f>
        <v>3407</v>
      </c>
      <c r="G13" s="7">
        <f>SUM(D$3:D13)</f>
        <v>7362</v>
      </c>
      <c r="H13" s="9">
        <f t="shared" si="2"/>
        <v>9.3442045849212174E-3</v>
      </c>
      <c r="I13" s="9">
        <f t="shared" si="3"/>
        <v>2.6362827407436066E-2</v>
      </c>
      <c r="J13" s="9">
        <f t="shared" si="5"/>
        <v>1.3325079820160292E-2</v>
      </c>
      <c r="K13" s="9">
        <f>SUM(B13:B$43)/SUM(B$2:B$43)</f>
        <v>0.99466281715364424</v>
      </c>
      <c r="L13" s="9">
        <f>SUM(C13:C$43)/SUM(C$2:C$43)</f>
        <v>0.98315471814910826</v>
      </c>
      <c r="M13" s="9">
        <f>SUM(D13:D$43)/SUM(D$2:D$43)</f>
        <v>0.99197092446587465</v>
      </c>
      <c r="N13" s="8">
        <f t="shared" si="6"/>
        <v>15975.381213715953</v>
      </c>
      <c r="O13" s="8">
        <f t="shared" si="7"/>
        <v>8431.7603013548596</v>
      </c>
      <c r="P13" s="8">
        <f t="shared" si="8"/>
        <v>25699.582668879892</v>
      </c>
      <c r="Q13">
        <v>8.7268269504576005E-4</v>
      </c>
      <c r="R13" s="42">
        <f t="shared" si="9"/>
        <v>2.1817453408182281E-4</v>
      </c>
      <c r="S13" s="42">
        <f>SUM(R$3:R13)</f>
        <v>3.5747638024997768E-4</v>
      </c>
      <c r="T13" s="43">
        <f t="shared" si="10"/>
        <v>120.53968468393445</v>
      </c>
    </row>
    <row r="14" spans="1:29" x14ac:dyDescent="0.45">
      <c r="A14" s="7">
        <v>2.75</v>
      </c>
      <c r="B14" s="7">
        <v>2599</v>
      </c>
      <c r="C14" s="7">
        <v>1648</v>
      </c>
      <c r="D14" s="7">
        <f t="shared" si="1"/>
        <v>4247</v>
      </c>
      <c r="E14" s="7">
        <f>SUM(B$3:B14)</f>
        <v>6554</v>
      </c>
      <c r="F14" s="7">
        <f>SUM(C$3:C14)</f>
        <v>5055</v>
      </c>
      <c r="G14" s="7">
        <f>SUM(D$3:D14)</f>
        <v>11609</v>
      </c>
      <c r="H14" s="9">
        <f t="shared" si="2"/>
        <v>1.5484681883583732E-2</v>
      </c>
      <c r="I14" s="9">
        <f t="shared" si="3"/>
        <v>3.9114790884822226E-2</v>
      </c>
      <c r="J14" s="9">
        <f t="shared" si="5"/>
        <v>2.1012068953034615E-2</v>
      </c>
      <c r="K14" s="9">
        <f>SUM(B14:B$43)/SUM(B$2:B$43)</f>
        <v>0.99065579541507875</v>
      </c>
      <c r="L14" s="9">
        <f>SUM(C14:C$43)/SUM(C$2:C$43)</f>
        <v>0.97363717259256388</v>
      </c>
      <c r="M14" s="9">
        <f>SUM(D14:D$43)/SUM(D$2:D$43)</f>
        <v>0.98667492017983971</v>
      </c>
      <c r="N14" s="8">
        <f t="shared" si="6"/>
        <v>20655.268255473016</v>
      </c>
      <c r="O14" s="8">
        <f t="shared" si="7"/>
        <v>9242.77234888571</v>
      </c>
      <c r="P14" s="8">
        <f t="shared" si="8"/>
        <v>31274.304316276357</v>
      </c>
      <c r="Q14">
        <v>2.0290480572997599E-3</v>
      </c>
      <c r="R14" s="42">
        <f t="shared" si="9"/>
        <v>5.0727098983874091E-4</v>
      </c>
      <c r="S14" s="42">
        <f>SUM(R$3:R14)</f>
        <v>8.6474737008871859E-4</v>
      </c>
      <c r="T14" s="43">
        <f t="shared" si="10"/>
        <v>280.26316371798566</v>
      </c>
    </row>
    <row r="15" spans="1:29" x14ac:dyDescent="0.45">
      <c r="A15" s="7">
        <v>3</v>
      </c>
      <c r="B15" s="7">
        <v>3863</v>
      </c>
      <c r="C15" s="7">
        <v>2361</v>
      </c>
      <c r="D15" s="7">
        <f t="shared" si="1"/>
        <v>6224</v>
      </c>
      <c r="E15" s="7">
        <f>SUM(B$3:B15)</f>
        <v>10417</v>
      </c>
      <c r="F15" s="7">
        <f>SUM(C$3:C15)</f>
        <v>7416</v>
      </c>
      <c r="G15" s="7">
        <f>SUM(D$3:D15)</f>
        <v>17833</v>
      </c>
      <c r="H15" s="9">
        <f t="shared" si="2"/>
        <v>2.461152444023371E-2</v>
      </c>
      <c r="I15" s="9">
        <f t="shared" si="3"/>
        <v>5.7383835648237708E-2</v>
      </c>
      <c r="J15" s="9">
        <f t="shared" si="5"/>
        <v>3.2277390441852551E-2</v>
      </c>
      <c r="K15" s="9">
        <f>SUM(B15:B$43)/SUM(B$2:B$43)</f>
        <v>0.98451531811641624</v>
      </c>
      <c r="L15" s="9">
        <f>SUM(C15:C$43)/SUM(C$2:C$43)</f>
        <v>0.96088520911517783</v>
      </c>
      <c r="M15" s="9">
        <f>SUM(D15:D$43)/SUM(D$2:D$43)</f>
        <v>0.97898793104696535</v>
      </c>
      <c r="N15" s="8">
        <f t="shared" si="6"/>
        <v>25497.093316500286</v>
      </c>
      <c r="O15" s="8">
        <f t="shared" si="7"/>
        <v>10593.493124377948</v>
      </c>
      <c r="P15" s="8">
        <f t="shared" si="8"/>
        <v>37776.794554819855</v>
      </c>
      <c r="Q15">
        <v>4.4318484119379997E-3</v>
      </c>
      <c r="R15" s="42">
        <f t="shared" si="9"/>
        <v>1.1079817073090215E-3</v>
      </c>
      <c r="S15" s="42">
        <f>SUM(R$3:R15)</f>
        <v>1.97272907739774E-3</v>
      </c>
      <c r="T15" s="43">
        <f t="shared" si="10"/>
        <v>612.15102943457589</v>
      </c>
    </row>
    <row r="16" spans="1:29" x14ac:dyDescent="0.45">
      <c r="A16" s="7">
        <v>3.25</v>
      </c>
      <c r="B16" s="7">
        <v>5737</v>
      </c>
      <c r="C16" s="7">
        <v>2972</v>
      </c>
      <c r="D16" s="7">
        <f t="shared" si="1"/>
        <v>8709</v>
      </c>
      <c r="E16" s="7">
        <f>SUM(B$3:B16)</f>
        <v>16154</v>
      </c>
      <c r="F16" s="7">
        <f>SUM(C$3:C16)</f>
        <v>10388</v>
      </c>
      <c r="G16" s="7">
        <f>SUM(D$3:D16)</f>
        <v>26542</v>
      </c>
      <c r="H16" s="9">
        <f t="shared" si="2"/>
        <v>3.8165937007539154E-2</v>
      </c>
      <c r="I16" s="9">
        <f t="shared" si="3"/>
        <v>8.0380701822261771E-2</v>
      </c>
      <c r="J16" s="9">
        <f t="shared" si="5"/>
        <v>4.8040514613786264E-2</v>
      </c>
      <c r="K16" s="9">
        <f>SUM(B16:B$43)/SUM(B$2:B$43)</f>
        <v>0.97538847555976627</v>
      </c>
      <c r="L16" s="9">
        <f>SUM(C16:C$43)/SUM(C$2:C$43)</f>
        <v>0.94261616435176232</v>
      </c>
      <c r="M16" s="9">
        <f>SUM(D16:D$43)/SUM(D$2:D$43)</f>
        <v>0.96772260955814748</v>
      </c>
      <c r="N16" s="8">
        <f t="shared" si="6"/>
        <v>30855.186385777681</v>
      </c>
      <c r="O16" s="8">
        <f t="shared" si="7"/>
        <v>10373.040087009886</v>
      </c>
      <c r="P16" s="8">
        <f t="shared" si="8"/>
        <v>42675.971946927712</v>
      </c>
      <c r="Q16">
        <v>9.0935625015910494E-3</v>
      </c>
      <c r="R16" s="42">
        <f t="shared" si="9"/>
        <v>2.2734308508598651E-3</v>
      </c>
      <c r="S16" s="42">
        <f>SUM(R$3:R16)</f>
        <v>4.2461599282576055E-3</v>
      </c>
      <c r="T16" s="43">
        <f t="shared" si="10"/>
        <v>1256.0523576532687</v>
      </c>
    </row>
    <row r="17" spans="1:20" x14ac:dyDescent="0.45">
      <c r="A17" s="7">
        <v>3.5</v>
      </c>
      <c r="B17" s="7">
        <v>8080</v>
      </c>
      <c r="C17" s="7">
        <v>3925</v>
      </c>
      <c r="D17" s="7">
        <f t="shared" si="1"/>
        <v>12005</v>
      </c>
      <c r="E17" s="7">
        <f>SUM(B$3:B17)</f>
        <v>24234</v>
      </c>
      <c r="F17" s="7">
        <f>SUM(C$3:C17)</f>
        <v>14313</v>
      </c>
      <c r="G17" s="7">
        <f>SUM(D$3:D17)</f>
        <v>38547</v>
      </c>
      <c r="H17" s="9">
        <f t="shared" si="2"/>
        <v>5.7255993403534967E-2</v>
      </c>
      <c r="I17" s="9">
        <f t="shared" si="3"/>
        <v>0.11075173134212868</v>
      </c>
      <c r="J17" s="9">
        <f t="shared" si="5"/>
        <v>6.9769336026584999E-2</v>
      </c>
      <c r="K17" s="9">
        <f>SUM(B17:B$43)/SUM(B$2:B$43)</f>
        <v>0.96183406299246088</v>
      </c>
      <c r="L17" s="9">
        <f>SUM(C17:C$43)/SUM(C$2:C$43)</f>
        <v>0.91961929817773824</v>
      </c>
      <c r="M17" s="9">
        <f>SUM(D17:D$43)/SUM(D$2:D$43)</f>
        <v>0.95195948538621378</v>
      </c>
      <c r="N17" s="8">
        <f t="shared" si="6"/>
        <v>34592.282821047869</v>
      </c>
      <c r="O17" s="8">
        <f t="shared" si="7"/>
        <v>10278.179428862095</v>
      </c>
      <c r="P17" s="8">
        <f t="shared" si="8"/>
        <v>46290.001320071773</v>
      </c>
      <c r="Q17">
        <v>1.7528300493568499E-2</v>
      </c>
      <c r="R17" s="42">
        <f t="shared" si="9"/>
        <v>4.3821526599997088E-3</v>
      </c>
      <c r="S17" s="42">
        <f>SUM(R$3:R17)</f>
        <v>8.6283125882573135E-3</v>
      </c>
      <c r="T17" s="43">
        <f t="shared" si="10"/>
        <v>2421.104287428559</v>
      </c>
    </row>
    <row r="18" spans="1:20" x14ac:dyDescent="0.45">
      <c r="A18" s="7">
        <v>3.75</v>
      </c>
      <c r="B18" s="7">
        <v>11197</v>
      </c>
      <c r="C18" s="7">
        <v>5236</v>
      </c>
      <c r="D18" s="7">
        <f t="shared" si="1"/>
        <v>16433</v>
      </c>
      <c r="E18" s="7">
        <f>SUM(B$3:B18)</f>
        <v>35431</v>
      </c>
      <c r="F18" s="7">
        <f>SUM(C$3:C18)</f>
        <v>19549</v>
      </c>
      <c r="G18" s="7">
        <f>SUM(D$3:D18)</f>
        <v>54980</v>
      </c>
      <c r="H18" s="9">
        <f t="shared" si="2"/>
        <v>8.3710369822590058E-2</v>
      </c>
      <c r="I18" s="9">
        <f t="shared" si="3"/>
        <v>0.15126707161372693</v>
      </c>
      <c r="J18" s="9">
        <f t="shared" si="5"/>
        <v>9.9512753125837114E-2</v>
      </c>
      <c r="K18" s="9">
        <f>SUM(B18:B$43)/SUM(B$2:B$43)</f>
        <v>0.94274400659646507</v>
      </c>
      <c r="L18" s="9">
        <f>SUM(C18:C$43)/SUM(C$2:C$43)</f>
        <v>0.88924826865787132</v>
      </c>
      <c r="M18" s="9">
        <f>SUM(D18:D$43)/SUM(D$2:D$43)</f>
        <v>0.93023066397341503</v>
      </c>
      <c r="N18" s="8">
        <f t="shared" si="6"/>
        <v>37052.746080998986</v>
      </c>
      <c r="O18" s="8">
        <f t="shared" si="7"/>
        <v>9801.9654771542519</v>
      </c>
      <c r="P18" s="8">
        <f t="shared" si="8"/>
        <v>48256.688193329755</v>
      </c>
      <c r="Q18">
        <v>3.1739651835667397E-2</v>
      </c>
      <c r="R18" s="42">
        <f t="shared" si="9"/>
        <v>7.9350533595752091E-3</v>
      </c>
      <c r="S18" s="42">
        <f>SUM(R$3:R18)</f>
        <v>1.6563365947832524E-2</v>
      </c>
      <c r="T18" s="43">
        <f t="shared" si="10"/>
        <v>4384.053500738426</v>
      </c>
    </row>
    <row r="19" spans="1:20" x14ac:dyDescent="0.45">
      <c r="A19" s="7">
        <v>4</v>
      </c>
      <c r="B19" s="7">
        <v>14819</v>
      </c>
      <c r="C19" s="7">
        <v>6494</v>
      </c>
      <c r="D19" s="7">
        <f t="shared" si="1"/>
        <v>21313</v>
      </c>
      <c r="E19" s="7">
        <f>SUM(B$3:B19)</f>
        <v>50250</v>
      </c>
      <c r="F19" s="7">
        <f>SUM(C$3:C19)</f>
        <v>26043</v>
      </c>
      <c r="G19" s="7">
        <f>SUM(D$3:D19)</f>
        <v>76293</v>
      </c>
      <c r="H19" s="9">
        <f t="shared" si="2"/>
        <v>0.11872219478945416</v>
      </c>
      <c r="I19" s="9">
        <f t="shared" si="3"/>
        <v>0.20151661701551438</v>
      </c>
      <c r="J19" s="9">
        <f t="shared" si="5"/>
        <v>0.13808887730501074</v>
      </c>
      <c r="K19" s="9">
        <f>SUM(B19:B$43)/SUM(B$2:B$43)</f>
        <v>0.91628963017740994</v>
      </c>
      <c r="L19" s="9">
        <f>SUM(C19:C$43)/SUM(C$2:C$43)</f>
        <v>0.84873292838627312</v>
      </c>
      <c r="M19" s="9">
        <f>SUM(D19:D$43)/SUM(D$2:D$43)</f>
        <v>0.90048724687416293</v>
      </c>
      <c r="N19" s="8">
        <f t="shared" si="6"/>
        <v>36486.029532345085</v>
      </c>
      <c r="O19" s="8">
        <f t="shared" si="7"/>
        <v>8120.2393170196683</v>
      </c>
      <c r="P19" s="8">
        <f t="shared" si="8"/>
        <v>45657.786510151294</v>
      </c>
      <c r="Q19">
        <v>5.3990966513188E-2</v>
      </c>
      <c r="R19" s="42">
        <f t="shared" si="9"/>
        <v>1.3497980457862088E-2</v>
      </c>
      <c r="S19" s="42">
        <f>SUM(R$3:R19)</f>
        <v>3.0061346405694613E-2</v>
      </c>
      <c r="T19" s="43">
        <f t="shared" si="10"/>
        <v>7457.5262191251404</v>
      </c>
    </row>
    <row r="20" spans="1:20" x14ac:dyDescent="0.45">
      <c r="A20" s="7">
        <v>4.25</v>
      </c>
      <c r="B20" s="7">
        <v>19311</v>
      </c>
      <c r="C20" s="7">
        <v>7893</v>
      </c>
      <c r="D20" s="7">
        <f t="shared" si="1"/>
        <v>27204</v>
      </c>
      <c r="E20" s="7">
        <f>SUM(B$3:B20)</f>
        <v>69561</v>
      </c>
      <c r="F20" s="7">
        <f>SUM(C$3:C20)</f>
        <v>33936</v>
      </c>
      <c r="G20" s="7">
        <f>SUM(D$3:D20)</f>
        <v>103497</v>
      </c>
      <c r="H20" s="9">
        <f t="shared" si="2"/>
        <v>0.16434695704973573</v>
      </c>
      <c r="I20" s="9">
        <f t="shared" si="3"/>
        <v>0.26259140325763147</v>
      </c>
      <c r="J20" s="9">
        <f t="shared" si="5"/>
        <v>0.18732759931365522</v>
      </c>
      <c r="K20" s="9">
        <f>SUM(B20:B$43)/SUM(B$2:B$43)</f>
        <v>0.88127780521054588</v>
      </c>
      <c r="L20" s="9">
        <f>SUM(C20:C$43)/SUM(C$2:C$43)</f>
        <v>0.79848338298448562</v>
      </c>
      <c r="M20" s="9">
        <f>SUM(D20:D$43)/SUM(D$2:D$43)</f>
        <v>0.86191112269498926</v>
      </c>
      <c r="N20" s="8">
        <f t="shared" si="6"/>
        <v>33602.213879223491</v>
      </c>
      <c r="O20" s="8">
        <f t="shared" si="7"/>
        <v>5949.8263862643125</v>
      </c>
      <c r="P20" s="8">
        <f t="shared" si="8"/>
        <v>40069.563753400857</v>
      </c>
      <c r="Q20">
        <v>8.6277318826511504E-2</v>
      </c>
      <c r="R20" s="42">
        <f t="shared" si="9"/>
        <v>2.1569711355186202E-2</v>
      </c>
      <c r="S20" s="42">
        <f>SUM(R$3:R20)</f>
        <v>5.1631057760880811E-2</v>
      </c>
      <c r="T20" s="43">
        <f t="shared" si="10"/>
        <v>11917.092966049535</v>
      </c>
    </row>
    <row r="21" spans="1:20" x14ac:dyDescent="0.45">
      <c r="A21" s="7">
        <v>4.5</v>
      </c>
      <c r="B21" s="7">
        <v>23890</v>
      </c>
      <c r="C21" s="7">
        <v>9333</v>
      </c>
      <c r="D21" s="7">
        <f t="shared" si="1"/>
        <v>33223</v>
      </c>
      <c r="E21" s="7">
        <f>SUM(B$3:B21)</f>
        <v>93451</v>
      </c>
      <c r="F21" s="7">
        <f>SUM(C$3:C21)</f>
        <v>43269</v>
      </c>
      <c r="G21" s="7">
        <f>SUM(D$3:D21)</f>
        <v>136720</v>
      </c>
      <c r="H21" s="9">
        <f t="shared" si="2"/>
        <v>0.22079020547799563</v>
      </c>
      <c r="I21" s="9">
        <f t="shared" si="3"/>
        <v>0.33480868185862961</v>
      </c>
      <c r="J21" s="9">
        <f t="shared" si="5"/>
        <v>0.24746059671452256</v>
      </c>
      <c r="K21" s="9">
        <f>SUM(B21:B$43)/SUM(B$2:B$43)</f>
        <v>0.83565304295026421</v>
      </c>
      <c r="L21" s="9">
        <f>SUM(C21:C$43)/SUM(C$2:C$43)</f>
        <v>0.73740859674236858</v>
      </c>
      <c r="M21" s="9">
        <f>SUM(D21:D$43)/SUM(D$2:D$43)</f>
        <v>0.81267240068634483</v>
      </c>
      <c r="N21" s="8">
        <f t="shared" si="6"/>
        <v>27306.26456460081</v>
      </c>
      <c r="O21" s="8">
        <f t="shared" si="7"/>
        <v>3567.0651807370532</v>
      </c>
      <c r="P21" s="8">
        <f t="shared" si="8"/>
        <v>30851.132380085088</v>
      </c>
      <c r="Q21">
        <v>0.12951759566589099</v>
      </c>
      <c r="R21" s="42">
        <f t="shared" si="9"/>
        <v>3.2379971838815906E-2</v>
      </c>
      <c r="S21" s="42">
        <f>SUM(R$3:R21)</f>
        <v>8.4011029599696724E-2</v>
      </c>
      <c r="T21" s="43">
        <f t="shared" si="10"/>
        <v>17889.675401171076</v>
      </c>
    </row>
    <row r="22" spans="1:20" x14ac:dyDescent="0.45">
      <c r="A22" s="6">
        <v>4.75</v>
      </c>
      <c r="B22" s="6">
        <v>28486</v>
      </c>
      <c r="C22" s="6">
        <v>9997</v>
      </c>
      <c r="D22" s="6">
        <f t="shared" si="1"/>
        <v>38483</v>
      </c>
      <c r="E22" s="6">
        <f>SUM(B$3:B22)</f>
        <v>121937</v>
      </c>
      <c r="F22" s="6">
        <f>SUM(C$3:C22)</f>
        <v>53266</v>
      </c>
      <c r="G22" s="6">
        <f>SUM(D$3:D22)</f>
        <v>175203</v>
      </c>
      <c r="H22" s="44">
        <f t="shared" si="2"/>
        <v>0.28809210479684921</v>
      </c>
      <c r="I22" s="44">
        <f t="shared" si="3"/>
        <v>0.41216388749177857</v>
      </c>
      <c r="J22" s="44">
        <f t="shared" si="5"/>
        <v>0.31711409395973156</v>
      </c>
      <c r="K22" s="9">
        <f>SUM(B22:B$43)/SUM(B$2:B$43)</f>
        <v>0.77920979452200434</v>
      </c>
      <c r="L22" s="9">
        <f>SUM(C22:C$43)/SUM(C$2:C$43)</f>
        <v>0.66519131814137034</v>
      </c>
      <c r="M22" s="9">
        <f>SUM(D22:D$43)/SUM(D$2:D$43)</f>
        <v>0.75253940328547742</v>
      </c>
      <c r="N22" s="8">
        <f t="shared" si="6"/>
        <v>19112.508939491647</v>
      </c>
      <c r="O22" s="8">
        <f t="shared" si="7"/>
        <v>1355.4721982576048</v>
      </c>
      <c r="P22" s="8">
        <f t="shared" si="8"/>
        <v>19598.861085818124</v>
      </c>
      <c r="Q22">
        <v>0.182649085389021</v>
      </c>
      <c r="R22" s="42">
        <f t="shared" si="9"/>
        <v>4.5663079297259559E-2</v>
      </c>
      <c r="S22" s="42">
        <f>SUM(R$3:R22)</f>
        <v>0.1296741088969563</v>
      </c>
      <c r="T22" s="43">
        <f t="shared" si="10"/>
        <v>25228.486007101528</v>
      </c>
    </row>
    <row r="23" spans="1:20" x14ac:dyDescent="0.45">
      <c r="A23" s="7">
        <v>5</v>
      </c>
      <c r="B23" s="7">
        <v>32069</v>
      </c>
      <c r="C23" s="7">
        <v>10761</v>
      </c>
      <c r="D23" s="7">
        <f t="shared" si="1"/>
        <v>42830</v>
      </c>
      <c r="E23" s="7">
        <f>SUM(B$3:B23)</f>
        <v>154006</v>
      </c>
      <c r="F23" s="7">
        <f>SUM(C$3:C23)</f>
        <v>64027</v>
      </c>
      <c r="G23" s="7">
        <f>SUM(D$3:D23)</f>
        <v>218033</v>
      </c>
      <c r="H23" s="9">
        <f t="shared" si="2"/>
        <v>0.36385931006457067</v>
      </c>
      <c r="I23" s="9">
        <f t="shared" si="3"/>
        <v>0.49543080434866715</v>
      </c>
      <c r="J23" s="9">
        <f t="shared" si="5"/>
        <v>0.39463557843371488</v>
      </c>
      <c r="K23" s="9">
        <f>SUM(B23:B$43)/SUM(B$2:B$43)</f>
        <v>0.71190789520315079</v>
      </c>
      <c r="L23" s="9">
        <f>SUM(C23:C$43)/SUM(C$2:C$43)</f>
        <v>0.58783611250822143</v>
      </c>
      <c r="M23" s="9">
        <f>SUM(D23:D$43)/SUM(D$2:D$43)</f>
        <v>0.68288590604026844</v>
      </c>
      <c r="N23" s="8">
        <f t="shared" si="6"/>
        <v>10386.767415241689</v>
      </c>
      <c r="O23" s="8">
        <f t="shared" si="7"/>
        <v>150.40205635130741</v>
      </c>
      <c r="P23" s="8">
        <f t="shared" si="8"/>
        <v>9206.9402549099104</v>
      </c>
      <c r="Q23">
        <v>0.241970724519143</v>
      </c>
      <c r="R23" s="42">
        <f t="shared" si="9"/>
        <v>6.049375148963728E-2</v>
      </c>
      <c r="S23" s="42">
        <f>SUM(R$3:R23)</f>
        <v>0.19016786038659358</v>
      </c>
      <c r="T23" s="43">
        <f t="shared" si="10"/>
        <v>33422.313748012682</v>
      </c>
    </row>
    <row r="24" spans="1:20" x14ac:dyDescent="0.45">
      <c r="A24" s="7">
        <v>5.25</v>
      </c>
      <c r="B24" s="7">
        <v>34363</v>
      </c>
      <c r="C24" s="7">
        <v>10838</v>
      </c>
      <c r="D24" s="7">
        <f t="shared" si="1"/>
        <v>45201</v>
      </c>
      <c r="E24" s="7">
        <f>SUM(B$3:B24)</f>
        <v>188369</v>
      </c>
      <c r="F24" s="7">
        <f>SUM(C$3:C24)</f>
        <v>74865</v>
      </c>
      <c r="G24" s="7">
        <f>SUM(D$3:D24)</f>
        <v>263234</v>
      </c>
      <c r="H24" s="9">
        <f t="shared" si="2"/>
        <v>0.44504639025462073</v>
      </c>
      <c r="I24" s="9">
        <f t="shared" si="3"/>
        <v>0.57929353503307923</v>
      </c>
      <c r="J24" s="9">
        <f t="shared" si="5"/>
        <v>0.47644852776148794</v>
      </c>
      <c r="K24" s="9">
        <f>SUM(B24:B$43)/SUM(B$2:B$43)</f>
        <v>0.63614068993542927</v>
      </c>
      <c r="L24" s="9">
        <f>SUM(C24:C$43)/SUM(C$2:C$43)</f>
        <v>0.50456919565133285</v>
      </c>
      <c r="M24" s="9">
        <f>SUM(D24:D$43)/SUM(D$2:D$43)</f>
        <v>0.60536442156628512</v>
      </c>
      <c r="N24" s="8">
        <f t="shared" si="6"/>
        <v>3499.2619772283301</v>
      </c>
      <c r="O24" s="8">
        <f t="shared" si="7"/>
        <v>188.20488819548905</v>
      </c>
      <c r="P24" s="8">
        <f t="shared" si="8"/>
        <v>2063.1225344203845</v>
      </c>
      <c r="Q24">
        <v>0.30113743215480399</v>
      </c>
      <c r="R24" s="42">
        <f t="shared" si="9"/>
        <v>7.5285690123058774E-2</v>
      </c>
      <c r="S24" s="42">
        <f>SUM(R$3:R24)</f>
        <v>0.26545355050965236</v>
      </c>
      <c r="T24" s="43">
        <f t="shared" si="10"/>
        <v>41594.741507468985</v>
      </c>
    </row>
    <row r="25" spans="1:20" x14ac:dyDescent="0.45">
      <c r="A25" s="7">
        <v>5.5</v>
      </c>
      <c r="B25" s="7">
        <v>34803</v>
      </c>
      <c r="C25" s="7">
        <v>10254</v>
      </c>
      <c r="D25" s="7">
        <f t="shared" si="1"/>
        <v>45057</v>
      </c>
      <c r="E25" s="7">
        <f>SUM(B$3:B25)</f>
        <v>223172</v>
      </c>
      <c r="F25" s="7">
        <f>SUM(C$3:C25)</f>
        <v>85119</v>
      </c>
      <c r="G25" s="7">
        <f>SUM(D$3:D25)</f>
        <v>308291</v>
      </c>
      <c r="H25" s="9">
        <f t="shared" si="2"/>
        <v>0.52727302797118536</v>
      </c>
      <c r="I25" s="9">
        <f t="shared" si="3"/>
        <v>0.65863736603861178</v>
      </c>
      <c r="J25" s="9">
        <f t="shared" si="5"/>
        <v>0.558000839831165</v>
      </c>
      <c r="K25" s="9">
        <f>SUM(B25:B$43)/SUM(B$2:B$43)</f>
        <v>0.55495360974537933</v>
      </c>
      <c r="L25" s="9">
        <f>SUM(C25:C$43)/SUM(C$2:C$43)</f>
        <v>0.42070646496692071</v>
      </c>
      <c r="M25" s="9">
        <f>SUM(D25:D$43)/SUM(D$2:D$43)</f>
        <v>0.52355147223851206</v>
      </c>
      <c r="N25" s="8">
        <f t="shared" si="6"/>
        <v>166.23386872963223</v>
      </c>
      <c r="O25" s="8">
        <f t="shared" si="7"/>
        <v>1494.5612045525786</v>
      </c>
      <c r="P25" s="8">
        <f t="shared" si="8"/>
        <v>59.558046348766545</v>
      </c>
      <c r="Q25">
        <v>0.35206532676429902</v>
      </c>
      <c r="R25" s="42">
        <f t="shared" si="9"/>
        <v>8.8017889055469284E-2</v>
      </c>
      <c r="S25" s="42">
        <f>SUM(R$3:R25)</f>
        <v>0.35347143956512161</v>
      </c>
      <c r="T25" s="43">
        <f t="shared" si="10"/>
        <v>48629.179560034332</v>
      </c>
    </row>
    <row r="26" spans="1:20" x14ac:dyDescent="0.45">
      <c r="A26" s="7">
        <v>5.75</v>
      </c>
      <c r="B26" s="7">
        <v>33967</v>
      </c>
      <c r="C26" s="7">
        <v>9239</v>
      </c>
      <c r="D26" s="7">
        <f t="shared" si="1"/>
        <v>43206</v>
      </c>
      <c r="E26" s="7">
        <f>SUM(B$3:B26)</f>
        <v>257139</v>
      </c>
      <c r="F26" s="7">
        <f>SUM(C$3:C26)</f>
        <v>94358</v>
      </c>
      <c r="G26" s="7">
        <f>SUM(D$3:D26)</f>
        <v>351497</v>
      </c>
      <c r="H26" s="9">
        <f t="shared" si="2"/>
        <v>0.60752450638737221</v>
      </c>
      <c r="I26" s="9">
        <f t="shared" si="3"/>
        <v>0.73012728749951639</v>
      </c>
      <c r="J26" s="9">
        <f t="shared" si="5"/>
        <v>0.63620287714573243</v>
      </c>
      <c r="K26" s="9">
        <f>SUM(B26:B$43)/SUM(B$2:B$43)</f>
        <v>0.47272697202881464</v>
      </c>
      <c r="L26" s="9">
        <f>SUM(C26:C$43)/SUM(C$2:C$43)</f>
        <v>0.34136263396138816</v>
      </c>
      <c r="M26" s="9">
        <f>SUM(D26:D$43)/SUM(D$2:D$43)</f>
        <v>0.441999160168835</v>
      </c>
      <c r="N26" s="8">
        <f t="shared" si="6"/>
        <v>1111.4201553286275</v>
      </c>
      <c r="O26" s="8">
        <f t="shared" si="7"/>
        <v>3687.6790428612239</v>
      </c>
      <c r="P26" s="8">
        <f t="shared" si="8"/>
        <v>3542.9084863254084</v>
      </c>
      <c r="Q26">
        <v>0.38666811680284902</v>
      </c>
      <c r="R26" s="42">
        <f t="shared" si="9"/>
        <v>9.6668739630884806E-2</v>
      </c>
      <c r="S26" s="42">
        <f>SUM(R$3:R26)</f>
        <v>0.45014017919600641</v>
      </c>
      <c r="T26" s="43">
        <f t="shared" si="10"/>
        <v>53408.705296146807</v>
      </c>
    </row>
    <row r="27" spans="1:20" x14ac:dyDescent="0.45">
      <c r="A27" s="7">
        <v>6</v>
      </c>
      <c r="B27" s="7">
        <v>31653</v>
      </c>
      <c r="C27" s="7">
        <v>8352</v>
      </c>
      <c r="D27" s="7">
        <f t="shared" si="1"/>
        <v>40005</v>
      </c>
      <c r="E27" s="7">
        <f>SUM(B$3:B27)</f>
        <v>288792</v>
      </c>
      <c r="F27" s="7">
        <f>SUM(C$3:C27)</f>
        <v>102710</v>
      </c>
      <c r="G27" s="7">
        <f>SUM(D$3:D27)</f>
        <v>391502</v>
      </c>
      <c r="H27" s="9">
        <f t="shared" si="2"/>
        <v>0.68230885726638901</v>
      </c>
      <c r="I27" s="9">
        <f t="shared" si="3"/>
        <v>0.79475374318102676</v>
      </c>
      <c r="J27" s="9">
        <f t="shared" si="5"/>
        <v>0.70861116541053992</v>
      </c>
      <c r="K27" s="9">
        <f>SUM(B27:B$43)/SUM(B$2:B$43)</f>
        <v>0.39247549361262779</v>
      </c>
      <c r="L27" s="9">
        <f>SUM(C27:C$43)/SUM(C$2:C$43)</f>
        <v>0.26987271250048361</v>
      </c>
      <c r="M27" s="9">
        <f>SUM(D27:D$43)/SUM(D$2:D$43)</f>
        <v>0.36379712285426757</v>
      </c>
      <c r="N27" s="8">
        <f t="shared" si="6"/>
        <v>5876.8463026414629</v>
      </c>
      <c r="O27" s="8">
        <f t="shared" si="7"/>
        <v>6493.9418511925651</v>
      </c>
      <c r="P27" s="8">
        <f t="shared" si="8"/>
        <v>11508.59540809172</v>
      </c>
      <c r="Q27">
        <v>0.39894228040143198</v>
      </c>
      <c r="R27" s="42">
        <f t="shared" si="9"/>
        <v>9.9737334825412513E-2</v>
      </c>
      <c r="S27" s="42">
        <f>SUM(R$3:R27)</f>
        <v>0.54987751402141893</v>
      </c>
      <c r="T27" s="43">
        <f t="shared" si="10"/>
        <v>55104.079592361813</v>
      </c>
    </row>
    <row r="28" spans="1:20" x14ac:dyDescent="0.45">
      <c r="A28" s="7">
        <v>6.25</v>
      </c>
      <c r="B28" s="7">
        <v>28254</v>
      </c>
      <c r="C28" s="7">
        <v>7000</v>
      </c>
      <c r="D28" s="7">
        <f t="shared" si="1"/>
        <v>35254</v>
      </c>
      <c r="E28" s="7">
        <f>SUM(B$3:B28)</f>
        <v>317046</v>
      </c>
      <c r="F28" s="7">
        <f>SUM(C$3:C28)</f>
        <v>109710</v>
      </c>
      <c r="G28" s="7">
        <f>SUM(D$3:D28)</f>
        <v>426756</v>
      </c>
      <c r="H28" s="9">
        <f t="shared" si="2"/>
        <v>0.74906262625308029</v>
      </c>
      <c r="I28" s="9">
        <f t="shared" si="3"/>
        <v>0.84891863659225442</v>
      </c>
      <c r="J28" s="9">
        <f t="shared" si="5"/>
        <v>0.77242023413913685</v>
      </c>
      <c r="K28" s="9">
        <f>SUM(B28:B$43)/SUM(B$2:B$43)</f>
        <v>0.31769114273361104</v>
      </c>
      <c r="L28" s="9">
        <f>SUM(C28:C$43)/SUM(C$2:C$43)</f>
        <v>0.20524625681897318</v>
      </c>
      <c r="M28" s="9">
        <f>SUM(D28:D$43)/SUM(D$2:D$43)</f>
        <v>0.29138883458946013</v>
      </c>
      <c r="N28" s="8">
        <f t="shared" si="6"/>
        <v>13098.806195317882</v>
      </c>
      <c r="O28" s="8">
        <f t="shared" si="7"/>
        <v>8966.4403014120089</v>
      </c>
      <c r="P28" s="8">
        <f t="shared" si="8"/>
        <v>21799.574215593067</v>
      </c>
      <c r="Q28">
        <v>0.38666811680284902</v>
      </c>
      <c r="R28" s="42">
        <f t="shared" si="9"/>
        <v>9.6668739630884806E-2</v>
      </c>
      <c r="S28" s="42">
        <f>SUM(R$3:R28)</f>
        <v>0.64654625365230378</v>
      </c>
      <c r="T28" s="43">
        <f t="shared" si="10"/>
        <v>53408.705296146807</v>
      </c>
    </row>
    <row r="29" spans="1:20" x14ac:dyDescent="0.45">
      <c r="A29" s="7">
        <v>6.5</v>
      </c>
      <c r="B29" s="7">
        <v>23858</v>
      </c>
      <c r="C29" s="7">
        <v>5605</v>
      </c>
      <c r="D29" s="7">
        <f t="shared" si="1"/>
        <v>29463</v>
      </c>
      <c r="E29" s="7">
        <f>SUM(B$3:B29)</f>
        <v>340904</v>
      </c>
      <c r="F29" s="7">
        <f>SUM(C$3:C29)</f>
        <v>115315</v>
      </c>
      <c r="G29" s="7">
        <f>SUM(D$3:D29)</f>
        <v>456219</v>
      </c>
      <c r="H29" s="9">
        <f t="shared" si="2"/>
        <v>0.80543027049759364</v>
      </c>
      <c r="I29" s="9">
        <f t="shared" si="3"/>
        <v>0.89228924053081593</v>
      </c>
      <c r="J29" s="9">
        <f t="shared" si="5"/>
        <v>0.82574770313416301</v>
      </c>
      <c r="K29" s="9">
        <f>SUM(B29:B$43)/SUM(B$2:B$43)</f>
        <v>0.25093737374691971</v>
      </c>
      <c r="L29" s="9">
        <f>SUM(C29:C$43)/SUM(C$2:C$43)</f>
        <v>0.15108136340774558</v>
      </c>
      <c r="M29" s="9">
        <f>SUM(D29:D$43)/SUM(D$2:D$43)</f>
        <v>0.22757976586086315</v>
      </c>
      <c r="N29" s="8">
        <f t="shared" si="6"/>
        <v>20674.223254119344</v>
      </c>
      <c r="O29" s="8">
        <f t="shared" si="7"/>
        <v>10701.675455207245</v>
      </c>
      <c r="P29" s="8">
        <f t="shared" si="8"/>
        <v>31644.32304689609</v>
      </c>
      <c r="Q29">
        <v>0.35206532676429902</v>
      </c>
      <c r="R29" s="42">
        <f t="shared" si="9"/>
        <v>8.8017889055469284E-2</v>
      </c>
      <c r="S29" s="42">
        <f>SUM(R$3:R29)</f>
        <v>0.73456414270777304</v>
      </c>
      <c r="T29" s="43">
        <f t="shared" si="10"/>
        <v>48629.179560034332</v>
      </c>
    </row>
    <row r="30" spans="1:20" x14ac:dyDescent="0.45">
      <c r="A30" s="7">
        <v>6.75</v>
      </c>
      <c r="B30" s="7">
        <v>20184</v>
      </c>
      <c r="C30" s="7">
        <v>4273</v>
      </c>
      <c r="D30" s="7">
        <f t="shared" si="1"/>
        <v>24457</v>
      </c>
      <c r="E30" s="7">
        <f>SUM(B$3:B30)</f>
        <v>361088</v>
      </c>
      <c r="F30" s="7">
        <f>SUM(C$3:C30)</f>
        <v>119588</v>
      </c>
      <c r="G30" s="7">
        <f>SUM(D$3:D30)</f>
        <v>480676</v>
      </c>
      <c r="H30" s="9">
        <f t="shared" si="2"/>
        <v>0.85311760939570991</v>
      </c>
      <c r="I30" s="9">
        <f t="shared" si="3"/>
        <v>0.92535303903741251</v>
      </c>
      <c r="J30" s="9">
        <f t="shared" si="5"/>
        <v>0.87001440744843361</v>
      </c>
      <c r="K30" s="9">
        <f>SUM(B30:B$43)/SUM(B$2:B$43)</f>
        <v>0.19456972950240634</v>
      </c>
      <c r="L30" s="9">
        <f>SUM(C30:C$43)/SUM(C$2:C$43)</f>
        <v>0.10771075946918404</v>
      </c>
      <c r="M30" s="9">
        <f>SUM(D30:D$43)/SUM(D$2:D$43)</f>
        <v>0.17425229686583696</v>
      </c>
      <c r="N30" s="8">
        <f t="shared" si="6"/>
        <v>28146.532239266966</v>
      </c>
      <c r="O30" s="8">
        <f t="shared" si="7"/>
        <v>11377.706098507468</v>
      </c>
      <c r="P30" s="8">
        <f t="shared" si="8"/>
        <v>40469.353911298975</v>
      </c>
      <c r="Q30">
        <v>0.30113743215480399</v>
      </c>
      <c r="R30" s="42">
        <f t="shared" si="9"/>
        <v>7.5285690123058774E-2</v>
      </c>
      <c r="S30" s="42">
        <f>SUM(R$3:R30)</f>
        <v>0.80984983283083178</v>
      </c>
      <c r="T30" s="43">
        <f t="shared" si="10"/>
        <v>41594.741507468985</v>
      </c>
    </row>
    <row r="31" spans="1:20" x14ac:dyDescent="0.45">
      <c r="A31" s="7">
        <v>7</v>
      </c>
      <c r="B31" s="7">
        <v>16402</v>
      </c>
      <c r="C31" s="7">
        <v>3324</v>
      </c>
      <c r="D31" s="7">
        <f t="shared" si="1"/>
        <v>19726</v>
      </c>
      <c r="E31" s="7">
        <f>SUM(B$3:B31)</f>
        <v>377490</v>
      </c>
      <c r="F31" s="7">
        <f>SUM(C$3:C31)</f>
        <v>122912</v>
      </c>
      <c r="G31" s="7">
        <f>SUM(D$3:D31)</f>
        <v>500402</v>
      </c>
      <c r="H31" s="9">
        <f t="shared" si="2"/>
        <v>0.89186947882728462</v>
      </c>
      <c r="I31" s="9">
        <f t="shared" si="3"/>
        <v>0.95107362556582964</v>
      </c>
      <c r="J31" s="9">
        <f t="shared" si="5"/>
        <v>0.90571809184567376</v>
      </c>
      <c r="K31" s="9">
        <f>SUM(B31:B$43)/SUM(B$2:B$43)</f>
        <v>0.14688239060429006</v>
      </c>
      <c r="L31" s="9">
        <f>SUM(C31:C$43)/SUM(C$2:C$43)</f>
        <v>7.4646960962587536E-2</v>
      </c>
      <c r="M31" s="9">
        <f>SUM(D31:D$43)/SUM(D$2:D$43)</f>
        <v>0.12998559255156636</v>
      </c>
      <c r="N31" s="8">
        <f t="shared" si="6"/>
        <v>33582.133845191645</v>
      </c>
      <c r="O31" s="8">
        <f t="shared" si="7"/>
        <v>11770.570251216011</v>
      </c>
      <c r="P31" s="8">
        <f t="shared" si="8"/>
        <v>46561.114298164997</v>
      </c>
      <c r="Q31">
        <v>0.241970724519143</v>
      </c>
      <c r="R31" s="42">
        <f t="shared" si="9"/>
        <v>6.049375148963728E-2</v>
      </c>
      <c r="S31" s="42">
        <f>SUM(R$3:R31)</f>
        <v>0.8703435843204691</v>
      </c>
      <c r="T31" s="43">
        <f t="shared" si="10"/>
        <v>33422.313748012682</v>
      </c>
    </row>
    <row r="32" spans="1:20" x14ac:dyDescent="0.45">
      <c r="A32" s="7">
        <v>7.25</v>
      </c>
      <c r="B32" s="7">
        <v>12524</v>
      </c>
      <c r="C32" s="7">
        <v>2358</v>
      </c>
      <c r="D32" s="7">
        <f t="shared" si="1"/>
        <v>14882</v>
      </c>
      <c r="E32" s="7">
        <f>SUM(B$3:B32)</f>
        <v>390014</v>
      </c>
      <c r="F32" s="7">
        <f>SUM(C$3:C32)</f>
        <v>125270</v>
      </c>
      <c r="G32" s="7">
        <f>SUM(D$3:D32)</f>
        <v>515284</v>
      </c>
      <c r="H32" s="9">
        <f t="shared" si="2"/>
        <v>0.9214590662410781</v>
      </c>
      <c r="I32" s="9">
        <f t="shared" si="3"/>
        <v>0.96931945680349751</v>
      </c>
      <c r="J32" s="9">
        <f t="shared" si="5"/>
        <v>0.93265422847751644</v>
      </c>
      <c r="K32" s="9">
        <f>SUM(B32:B$43)/SUM(B$2:B$43)</f>
        <v>0.10813052117271539</v>
      </c>
      <c r="L32" s="9">
        <f>SUM(C32:C$43)/SUM(C$2:C$43)</f>
        <v>4.8926374434170312E-2</v>
      </c>
      <c r="M32" s="9">
        <f>SUM(D32:D$43)/SUM(D$2:D$43)</f>
        <v>9.4281908154326216E-2</v>
      </c>
      <c r="N32" s="8">
        <f t="shared" si="6"/>
        <v>35385.128789912036</v>
      </c>
      <c r="O32" s="8">
        <f t="shared" si="7"/>
        <v>10715.871596403374</v>
      </c>
      <c r="P32" s="8">
        <f t="shared" si="8"/>
        <v>47489.528208169213</v>
      </c>
      <c r="Q32">
        <v>0.182649085389021</v>
      </c>
      <c r="R32" s="42">
        <f t="shared" si="9"/>
        <v>4.5663079297259559E-2</v>
      </c>
      <c r="S32" s="42">
        <f>SUM(R$3:R32)</f>
        <v>0.91600666361772864</v>
      </c>
      <c r="T32" s="43">
        <f t="shared" si="10"/>
        <v>25228.486007101528</v>
      </c>
    </row>
    <row r="33" spans="1:20" x14ac:dyDescent="0.45">
      <c r="A33" s="7">
        <v>7.5</v>
      </c>
      <c r="B33" s="7">
        <v>9690</v>
      </c>
      <c r="C33" s="7">
        <v>1645</v>
      </c>
      <c r="D33" s="7">
        <f t="shared" si="1"/>
        <v>11335</v>
      </c>
      <c r="E33" s="7">
        <f>SUM(B$3:B33)</f>
        <v>399704</v>
      </c>
      <c r="F33" s="7">
        <f>SUM(C$3:C33)</f>
        <v>126915</v>
      </c>
      <c r="G33" s="7">
        <f>SUM(D$3:D33)</f>
        <v>526619</v>
      </c>
      <c r="H33" s="9">
        <f t="shared" si="2"/>
        <v>0.94435295813182063</v>
      </c>
      <c r="I33" s="9">
        <f t="shared" si="3"/>
        <v>0.98204820675513604</v>
      </c>
      <c r="J33" s="9">
        <f t="shared" si="5"/>
        <v>0.95317036264778499</v>
      </c>
      <c r="K33" s="9">
        <f>SUM(B33:B$43)/SUM(B$2:B$43)</f>
        <v>7.8540933758921891E-2</v>
      </c>
      <c r="L33" s="9">
        <f>SUM(C33:C$43)/SUM(C$2:C$43)</f>
        <v>3.0680543196502496E-2</v>
      </c>
      <c r="M33" s="9">
        <f>SUM(D33:D$43)/SUM(D$2:D$43)</f>
        <v>6.7345771522483583E-2</v>
      </c>
      <c r="N33" s="8">
        <f t="shared" si="6"/>
        <v>36127.51504182494</v>
      </c>
      <c r="O33" s="8">
        <f t="shared" si="7"/>
        <v>9331.860455491551</v>
      </c>
      <c r="P33" s="8">
        <f t="shared" si="8"/>
        <v>47003.413379925194</v>
      </c>
      <c r="Q33">
        <v>0.12951759566589099</v>
      </c>
      <c r="R33" s="42">
        <f t="shared" si="9"/>
        <v>3.2379971838815906E-2</v>
      </c>
      <c r="S33" s="42">
        <f>SUM(R$3:R33)</f>
        <v>0.94838663545654456</v>
      </c>
      <c r="T33" s="43">
        <f t="shared" si="10"/>
        <v>17889.675401171076</v>
      </c>
    </row>
    <row r="34" spans="1:20" x14ac:dyDescent="0.45">
      <c r="A34" s="7">
        <v>7.75</v>
      </c>
      <c r="B34" s="7">
        <v>7294</v>
      </c>
      <c r="C34" s="7">
        <v>1022</v>
      </c>
      <c r="D34" s="7">
        <f t="shared" si="1"/>
        <v>8316</v>
      </c>
      <c r="E34" s="7">
        <f>SUM(B$3:B34)</f>
        <v>406998</v>
      </c>
      <c r="F34" s="7">
        <f>SUM(C$3:C34)</f>
        <v>127937</v>
      </c>
      <c r="G34" s="7">
        <f>SUM(D$3:D34)</f>
        <v>534935</v>
      </c>
      <c r="H34" s="9">
        <f t="shared" si="2"/>
        <v>0.96158598676454254</v>
      </c>
      <c r="I34" s="9">
        <f t="shared" si="3"/>
        <v>0.98995628119317525</v>
      </c>
      <c r="J34" s="9">
        <f t="shared" si="5"/>
        <v>0.96822216430283159</v>
      </c>
      <c r="K34" s="9">
        <f>SUM(B34:B$43)/SUM(B$2:B$43)</f>
        <v>5.5647041868179384E-2</v>
      </c>
      <c r="L34" s="9">
        <f>SUM(C34:C$43)/SUM(C$2:C$43)</f>
        <v>1.7951793244864008E-2</v>
      </c>
      <c r="M34" s="9">
        <f>SUM(D34:D$43)/SUM(D$2:D$43)</f>
        <v>4.6829637352215056E-2</v>
      </c>
      <c r="N34" s="8">
        <f t="shared" si="6"/>
        <v>34692.261742316994</v>
      </c>
      <c r="O34" s="8">
        <f t="shared" si="7"/>
        <v>7078.6297381014065</v>
      </c>
      <c r="P34" s="8">
        <f t="shared" si="8"/>
        <v>43471.297332556598</v>
      </c>
      <c r="Q34">
        <v>8.6277318826511504E-2</v>
      </c>
      <c r="R34" s="42">
        <f t="shared" si="9"/>
        <v>2.1569711355186202E-2</v>
      </c>
      <c r="S34" s="42">
        <f>SUM(R$3:R34)</f>
        <v>0.96995634681173071</v>
      </c>
      <c r="T34" s="43">
        <f t="shared" si="10"/>
        <v>11917.092966049535</v>
      </c>
    </row>
    <row r="35" spans="1:20" x14ac:dyDescent="0.45">
      <c r="A35" s="7">
        <v>8</v>
      </c>
      <c r="B35" s="7">
        <v>5411</v>
      </c>
      <c r="C35" s="7">
        <v>668</v>
      </c>
      <c r="D35" s="7">
        <f t="shared" si="1"/>
        <v>6079</v>
      </c>
      <c r="E35" s="7">
        <f>SUM(B$3:B35)</f>
        <v>412409</v>
      </c>
      <c r="F35" s="7">
        <f>SUM(C$3:C35)</f>
        <v>128605</v>
      </c>
      <c r="G35" s="7">
        <f>SUM(D$3:D35)</f>
        <v>541014</v>
      </c>
      <c r="H35" s="9">
        <f t="shared" si="2"/>
        <v>0.97437018170993039</v>
      </c>
      <c r="I35" s="9">
        <f t="shared" si="3"/>
        <v>0.99512515959298953</v>
      </c>
      <c r="J35" s="9">
        <f t="shared" si="5"/>
        <v>0.97922503855259446</v>
      </c>
      <c r="K35" s="44">
        <f>SUM(B35:B$43)/SUM(B$2:B$43)</f>
        <v>3.8414013235457414E-2</v>
      </c>
      <c r="L35" s="44">
        <f>SUM(C35:C$43)/SUM(C$2:C$43)</f>
        <v>1.0043718806824777E-2</v>
      </c>
      <c r="M35" s="44">
        <f>SUM(D35:D$43)/SUM(D$2:D$43)</f>
        <v>3.1777835697168466E-2</v>
      </c>
      <c r="N35" s="8">
        <f t="shared" si="6"/>
        <v>31974.778875104032</v>
      </c>
      <c r="O35" s="8">
        <f t="shared" si="7"/>
        <v>5547.5001085528484</v>
      </c>
      <c r="P35" s="8">
        <f t="shared" si="8"/>
        <v>39106.859127341289</v>
      </c>
      <c r="Q35">
        <v>5.3990966513188E-2</v>
      </c>
      <c r="R35" s="42">
        <f t="shared" si="9"/>
        <v>1.3497980457862088E-2</v>
      </c>
      <c r="S35" s="42">
        <f>SUM(R$3:R35)</f>
        <v>0.98345432726959281</v>
      </c>
      <c r="T35" s="43">
        <f t="shared" si="10"/>
        <v>7457.5262191251404</v>
      </c>
    </row>
    <row r="36" spans="1:20" x14ac:dyDescent="0.45">
      <c r="A36" s="7">
        <v>8.25</v>
      </c>
      <c r="B36" s="7">
        <v>3980</v>
      </c>
      <c r="C36" s="7">
        <v>317</v>
      </c>
      <c r="D36" s="7">
        <f t="shared" si="1"/>
        <v>4297</v>
      </c>
      <c r="E36" s="7">
        <f>SUM(B$3:B36)</f>
        <v>416389</v>
      </c>
      <c r="F36" s="7">
        <f>SUM(C$3:C36)</f>
        <v>128922</v>
      </c>
      <c r="G36" s="7">
        <f>SUM(D$3:D36)</f>
        <v>545311</v>
      </c>
      <c r="H36" s="9">
        <f t="shared" si="2"/>
        <v>0.98377345206340361</v>
      </c>
      <c r="I36" s="9">
        <f t="shared" si="3"/>
        <v>0.99757805548032652</v>
      </c>
      <c r="J36" s="9">
        <f t="shared" si="5"/>
        <v>0.98700252673341882</v>
      </c>
      <c r="K36" s="9">
        <f>SUM(B36:B$43)/SUM(B$2:B$43)</f>
        <v>2.5629818290069627E-2</v>
      </c>
      <c r="L36" s="9">
        <f>SUM(C36:C$43)/SUM(C$2:C$43)</f>
        <v>4.8748404070104844E-3</v>
      </c>
      <c r="M36" s="9">
        <f>SUM(D36:D$43)/SUM(D$2:D$43)</f>
        <v>2.0774961447405572E-2</v>
      </c>
      <c r="N36" s="8">
        <f t="shared" si="6"/>
        <v>28604.905611630846</v>
      </c>
      <c r="O36" s="8">
        <f t="shared" si="7"/>
        <v>3109.1453743909433</v>
      </c>
      <c r="P36" s="8">
        <f t="shared" si="8"/>
        <v>33360.98766506846</v>
      </c>
      <c r="Q36">
        <v>3.1739651835667397E-2</v>
      </c>
      <c r="R36" s="42">
        <f t="shared" si="9"/>
        <v>7.9350533595752091E-3</v>
      </c>
      <c r="S36" s="42">
        <f>SUM(R$3:R36)</f>
        <v>0.99138938062916804</v>
      </c>
      <c r="T36" s="43">
        <f t="shared" si="10"/>
        <v>4384.053500738426</v>
      </c>
    </row>
    <row r="37" spans="1:20" x14ac:dyDescent="0.45">
      <c r="A37" s="7">
        <v>8.5</v>
      </c>
      <c r="B37" s="7">
        <v>2723</v>
      </c>
      <c r="C37" s="7">
        <v>185</v>
      </c>
      <c r="D37" s="7">
        <f t="shared" si="1"/>
        <v>2908</v>
      </c>
      <c r="E37" s="7">
        <f>SUM(B$3:B37)</f>
        <v>419112</v>
      </c>
      <c r="F37" s="7">
        <f>SUM(C$3:C37)</f>
        <v>129107</v>
      </c>
      <c r="G37" s="7">
        <f>SUM(D$3:D37)</f>
        <v>548219</v>
      </c>
      <c r="H37" s="9">
        <f t="shared" si="2"/>
        <v>0.99020689557408381</v>
      </c>
      <c r="I37" s="9">
        <f t="shared" si="3"/>
        <v>0.99900955623476617</v>
      </c>
      <c r="J37" s="9">
        <f t="shared" si="5"/>
        <v>0.99226595136219164</v>
      </c>
      <c r="K37" s="9">
        <f>SUM(B37:B$43)/SUM(B$2:B$43)</f>
        <v>1.622654793659644E-2</v>
      </c>
      <c r="L37" s="9">
        <f>SUM(C37:C$43)/SUM(C$2:C$43)</f>
        <v>2.4219445196734632E-3</v>
      </c>
      <c r="M37" s="9">
        <f>SUM(D37:D$43)/SUM(D$2:D$43)</f>
        <v>1.2997473266581235E-2</v>
      </c>
      <c r="N37" s="8">
        <f t="shared" si="6"/>
        <v>23390.859663873791</v>
      </c>
      <c r="O37" s="8">
        <f t="shared" si="7"/>
        <v>2115.7373787207152</v>
      </c>
      <c r="P37" s="8">
        <f t="shared" si="8"/>
        <v>26810.202367469708</v>
      </c>
      <c r="Q37">
        <v>1.7528300493568499E-2</v>
      </c>
      <c r="R37" s="42">
        <f t="shared" si="9"/>
        <v>4.3821526599997088E-3</v>
      </c>
      <c r="S37" s="42">
        <f>SUM(R$3:R37)</f>
        <v>0.99577153328916779</v>
      </c>
      <c r="T37" s="43">
        <f t="shared" si="10"/>
        <v>2421.104287428559</v>
      </c>
    </row>
    <row r="38" spans="1:20" x14ac:dyDescent="0.45">
      <c r="A38" s="7">
        <v>8.75</v>
      </c>
      <c r="B38" s="7">
        <v>1819</v>
      </c>
      <c r="C38" s="7">
        <v>76</v>
      </c>
      <c r="D38" s="7">
        <f t="shared" si="1"/>
        <v>1895</v>
      </c>
      <c r="E38" s="7">
        <f>SUM(B$3:B38)</f>
        <v>420931</v>
      </c>
      <c r="F38" s="7">
        <f>SUM(C$3:C38)</f>
        <v>129183</v>
      </c>
      <c r="G38" s="7">
        <f>SUM(D$3:D38)</f>
        <v>550114</v>
      </c>
      <c r="H38" s="9">
        <f t="shared" si="2"/>
        <v>0.99450452089392494</v>
      </c>
      <c r="I38" s="9">
        <f t="shared" si="3"/>
        <v>0.99959763222037379</v>
      </c>
      <c r="J38" s="9">
        <f t="shared" si="5"/>
        <v>0.99569586527949727</v>
      </c>
      <c r="K38" s="9">
        <f>SUM(B38:B$43)/SUM(B$2:B$43)</f>
        <v>9.793104425916169E-3</v>
      </c>
      <c r="L38" s="9">
        <f>SUM(C38:C$43)/SUM(C$2:C$43)</f>
        <v>9.9044376523387619E-4</v>
      </c>
      <c r="M38" s="9">
        <f>SUM(D38:D$43)/SUM(D$2:D$43)</f>
        <v>7.7340486378083299E-3</v>
      </c>
      <c r="N38" s="8">
        <f t="shared" si="6"/>
        <v>18404.733931369261</v>
      </c>
      <c r="O38" s="8">
        <f t="shared" si="7"/>
        <v>1002.4253285419436</v>
      </c>
      <c r="P38" s="8">
        <f t="shared" si="8"/>
        <v>20466.270808225945</v>
      </c>
      <c r="Q38">
        <v>9.0935625015910494E-3</v>
      </c>
      <c r="R38" s="42">
        <f t="shared" si="9"/>
        <v>2.2734308508598651E-3</v>
      </c>
      <c r="S38" s="42">
        <f>SUM(R$3:R38)</f>
        <v>0.99804496414002764</v>
      </c>
      <c r="T38" s="43">
        <f t="shared" si="10"/>
        <v>1256.0523576532687</v>
      </c>
    </row>
    <row r="39" spans="1:20" x14ac:dyDescent="0.45">
      <c r="A39" s="7">
        <v>9</v>
      </c>
      <c r="B39" s="7">
        <v>1184</v>
      </c>
      <c r="C39" s="7">
        <v>36</v>
      </c>
      <c r="D39" s="7">
        <f t="shared" si="1"/>
        <v>1220</v>
      </c>
      <c r="E39" s="7">
        <f>SUM(B$3:B39)</f>
        <v>422115</v>
      </c>
      <c r="F39" s="7">
        <f>SUM(C$3:C39)</f>
        <v>129219</v>
      </c>
      <c r="G39" s="7">
        <f>SUM(D$3:D39)</f>
        <v>551334</v>
      </c>
      <c r="H39" s="9">
        <f t="shared" si="2"/>
        <v>0.99730187569254614</v>
      </c>
      <c r="I39" s="9">
        <f t="shared" si="3"/>
        <v>0.99987619452934573</v>
      </c>
      <c r="J39" s="9">
        <f t="shared" si="5"/>
        <v>0.99790404204947769</v>
      </c>
      <c r="K39" s="9">
        <f>SUM(B39:B$43)/SUM(B$2:B$43)</f>
        <v>5.4954791060750326E-3</v>
      </c>
      <c r="L39" s="9">
        <f>SUM(C39:C$43)/SUM(C$2:C$43)</f>
        <v>4.0236777962626225E-4</v>
      </c>
      <c r="M39" s="9">
        <f>SUM(D39:D$43)/SUM(D$2:D$43)</f>
        <v>4.3041347205027402E-3</v>
      </c>
      <c r="N39" s="8">
        <f t="shared" si="6"/>
        <v>13936.857727495579</v>
      </c>
      <c r="O39" s="8">
        <f t="shared" si="7"/>
        <v>542.45504324315868</v>
      </c>
      <c r="P39" s="8">
        <f t="shared" si="8"/>
        <v>15257.102169582256</v>
      </c>
      <c r="Q39">
        <v>4.4318484119379997E-3</v>
      </c>
      <c r="R39" s="42">
        <f t="shared" si="9"/>
        <v>1.1079817073090215E-3</v>
      </c>
      <c r="S39" s="42">
        <f>SUM(R$3:R39)</f>
        <v>0.9991529458473366</v>
      </c>
      <c r="T39" s="43">
        <f t="shared" si="10"/>
        <v>612.15102943457589</v>
      </c>
    </row>
    <row r="40" spans="1:20" x14ac:dyDescent="0.45">
      <c r="A40" s="7">
        <v>9.25</v>
      </c>
      <c r="B40" s="7">
        <v>655</v>
      </c>
      <c r="C40" s="7">
        <v>11</v>
      </c>
      <c r="D40" s="7">
        <f t="shared" si="1"/>
        <v>666</v>
      </c>
      <c r="E40" s="7">
        <f>SUM(B$3:B40)</f>
        <v>422770</v>
      </c>
      <c r="F40" s="7">
        <f>SUM(C$3:C40)</f>
        <v>129230</v>
      </c>
      <c r="G40" s="7">
        <f>SUM(D$3:D40)</f>
        <v>552000</v>
      </c>
      <c r="H40" s="9">
        <f t="shared" si="2"/>
        <v>0.99884939882860768</v>
      </c>
      <c r="I40" s="9">
        <f t="shared" si="3"/>
        <v>0.9999613107904205</v>
      </c>
      <c r="J40" s="9">
        <f t="shared" si="5"/>
        <v>0.9991094893681719</v>
      </c>
      <c r="K40" s="9">
        <f>SUM(B40:B$43)/SUM(B$2:B$43)</f>
        <v>2.6981243074538637E-3</v>
      </c>
      <c r="L40" s="9">
        <f>SUM(C40:C$43)/SUM(C$2:C$43)</f>
        <v>1.2380547065423452E-4</v>
      </c>
      <c r="M40" s="9">
        <f>SUM(D40:D$43)/SUM(D$2:D$43)</f>
        <v>2.0959579505223603E-3</v>
      </c>
      <c r="N40" s="8">
        <f t="shared" si="6"/>
        <v>8874.5549566031823</v>
      </c>
      <c r="O40" s="8">
        <f t="shared" si="7"/>
        <v>187.78742770466073</v>
      </c>
      <c r="P40" s="8">
        <f t="shared" si="8"/>
        <v>9548.1089961631606</v>
      </c>
      <c r="Q40">
        <v>2.0290480572997599E-3</v>
      </c>
      <c r="R40" s="42">
        <f t="shared" si="9"/>
        <v>5.0727098983874091E-4</v>
      </c>
      <c r="S40" s="42">
        <f>SUM(R$3:R40)</f>
        <v>0.99966021683717532</v>
      </c>
      <c r="T40" s="43">
        <f t="shared" si="10"/>
        <v>280.26316371798566</v>
      </c>
    </row>
    <row r="41" spans="1:20" x14ac:dyDescent="0.45">
      <c r="A41" s="7">
        <v>9.5</v>
      </c>
      <c r="B41" s="7">
        <v>340</v>
      </c>
      <c r="C41" s="6">
        <v>4</v>
      </c>
      <c r="D41" s="7">
        <f t="shared" si="1"/>
        <v>344</v>
      </c>
      <c r="E41" s="7">
        <f>SUM(B$3:B41)</f>
        <v>423110</v>
      </c>
      <c r="F41" s="7">
        <f>SUM(C$3:C41)</f>
        <v>129234</v>
      </c>
      <c r="G41" s="7">
        <f>SUM(D$3:D41)</f>
        <v>552344</v>
      </c>
      <c r="H41" s="9">
        <f t="shared" si="2"/>
        <v>0.99965269328091444</v>
      </c>
      <c r="I41" s="9">
        <f t="shared" si="3"/>
        <v>0.99999226215808412</v>
      </c>
      <c r="J41" s="9">
        <f t="shared" si="5"/>
        <v>0.999732122818068</v>
      </c>
      <c r="K41" s="9">
        <f>SUM(B41:B$43)/SUM(B$2:B$43)</f>
        <v>1.150601171392322E-3</v>
      </c>
      <c r="L41" s="9">
        <f>SUM(C41:C$43)/SUM(C$2:C$43)</f>
        <v>3.8689209579448294E-5</v>
      </c>
      <c r="M41" s="9">
        <f>SUM(D41:D$43)/SUM(D$2:D$43)</f>
        <v>8.9051063182815312E-4</v>
      </c>
      <c r="N41" s="8">
        <f t="shared" si="6"/>
        <v>5253.6402294551908</v>
      </c>
      <c r="O41" s="8">
        <f t="shared" si="7"/>
        <v>76.799892111725512</v>
      </c>
      <c r="P41" s="8">
        <f t="shared" si="8"/>
        <v>5604.5094170722405</v>
      </c>
      <c r="Q41">
        <v>8.7268269504576005E-4</v>
      </c>
      <c r="R41" s="42">
        <f t="shared" si="9"/>
        <v>2.1817453408182281E-4</v>
      </c>
      <c r="S41" s="42">
        <f>SUM(R$3:R41)</f>
        <v>0.99987839137125711</v>
      </c>
      <c r="T41" s="43">
        <f t="shared" si="10"/>
        <v>120.53968468393445</v>
      </c>
    </row>
    <row r="42" spans="1:20" x14ac:dyDescent="0.45">
      <c r="A42" s="7">
        <v>9.75</v>
      </c>
      <c r="B42" s="7">
        <v>115</v>
      </c>
      <c r="C42" s="6">
        <v>1</v>
      </c>
      <c r="D42" s="7">
        <f t="shared" si="1"/>
        <v>116</v>
      </c>
      <c r="E42" s="7">
        <f>SUM(B$3:B42)</f>
        <v>423225</v>
      </c>
      <c r="F42" s="7">
        <f>SUM(C$3:C42)</f>
        <v>129235</v>
      </c>
      <c r="G42" s="7">
        <f>SUM(D$3:D42)</f>
        <v>552460</v>
      </c>
      <c r="H42" s="9">
        <f t="shared" si="2"/>
        <v>0.99992439581625348</v>
      </c>
      <c r="I42" s="9">
        <f t="shared" si="3"/>
        <v>1</v>
      </c>
      <c r="J42" s="9">
        <f t="shared" si="5"/>
        <v>0.999942080609312</v>
      </c>
      <c r="K42" s="9">
        <f>SUM(B42:B$43)/SUM(B$2:B$43)</f>
        <v>3.4730671908556738E-4</v>
      </c>
      <c r="L42" s="9">
        <f>SUM(C42:C$43)/SUM(C$2:C$43)</f>
        <v>7.7378419158896577E-6</v>
      </c>
      <c r="M42" s="9">
        <f>SUM(D42:D$43)/SUM(D$2:D$43)</f>
        <v>2.6787718193204606E-4</v>
      </c>
      <c r="N42" s="8">
        <f t="shared" si="6"/>
        <v>2010.1801269162102</v>
      </c>
      <c r="O42" s="8">
        <f t="shared" si="7"/>
        <v>21.453361719075417</v>
      </c>
      <c r="P42" s="8">
        <f t="shared" si="8"/>
        <v>2131.2514214844405</v>
      </c>
      <c r="Q42">
        <v>3.5259568236744497E-4</v>
      </c>
      <c r="R42" s="42">
        <f t="shared" si="9"/>
        <v>8.8150480302288936E-5</v>
      </c>
      <c r="S42" s="42">
        <f>SUM(R$3:R42)</f>
        <v>0.99996654185155942</v>
      </c>
      <c r="T42" s="43">
        <f t="shared" si="10"/>
        <v>48.702435163172218</v>
      </c>
    </row>
    <row r="43" spans="1:20" x14ac:dyDescent="0.45">
      <c r="A43" s="7">
        <v>10</v>
      </c>
      <c r="B43" s="7">
        <v>32</v>
      </c>
      <c r="C43" s="6">
        <v>0</v>
      </c>
      <c r="D43" s="7">
        <f t="shared" si="1"/>
        <v>32</v>
      </c>
      <c r="E43" s="7">
        <f>SUM(B$3:B43)</f>
        <v>423257</v>
      </c>
      <c r="F43" s="7">
        <f>SUM(C$3:C43)</f>
        <v>129235</v>
      </c>
      <c r="G43" s="7">
        <f>SUM(D$3:D43)</f>
        <v>552492</v>
      </c>
      <c r="H43" s="9">
        <f t="shared" si="2"/>
        <v>1</v>
      </c>
      <c r="I43" s="9">
        <f t="shared" si="3"/>
        <v>1</v>
      </c>
      <c r="J43" s="9">
        <f t="shared" si="5"/>
        <v>1</v>
      </c>
      <c r="K43" s="9">
        <f>SUM(B43:B$43)/SUM(B$2:B$43)</f>
        <v>7.5604183746518072E-5</v>
      </c>
      <c r="L43" s="9">
        <f>SUM(C43:C$43)/SUM(C$2:C$43)</f>
        <v>0</v>
      </c>
      <c r="M43" s="9">
        <f>SUM(D43:D$43)/SUM(D$2:D$43)</f>
        <v>5.7919390688009964E-5</v>
      </c>
      <c r="N43" s="8">
        <f t="shared" si="6"/>
        <v>628.2486833069471</v>
      </c>
      <c r="O43" s="8">
        <f t="shared" si="7"/>
        <v>0</v>
      </c>
      <c r="P43" s="8">
        <f t="shared" si="8"/>
        <v>658.51314001677235</v>
      </c>
      <c r="Q43">
        <v>1.3383022576488499E-4</v>
      </c>
      <c r="R43" s="42">
        <f t="shared" si="9"/>
        <v>3.3458148440525561E-5</v>
      </c>
      <c r="S43" s="42">
        <f>SUM(R$3:R43)</f>
        <v>1</v>
      </c>
      <c r="T43" s="43">
        <f t="shared" si="10"/>
        <v>18.485359348202849</v>
      </c>
    </row>
    <row r="45" spans="1:20" x14ac:dyDescent="0.45">
      <c r="S45" s="37">
        <f>10333/405859</f>
        <v>2.5459580790373013E-2</v>
      </c>
    </row>
    <row r="48" spans="1:20" x14ac:dyDescent="0.45">
      <c r="K48" s="38"/>
      <c r="L48" s="38"/>
      <c r="M48" s="38"/>
      <c r="Q48" s="38" t="s">
        <v>39</v>
      </c>
      <c r="R48" s="38" t="s">
        <v>20</v>
      </c>
    </row>
    <row r="49" spans="11:18" x14ac:dyDescent="0.45">
      <c r="K49" s="38"/>
      <c r="L49" s="38"/>
      <c r="M49" s="38"/>
      <c r="Q49" s="38">
        <v>8.5</v>
      </c>
      <c r="R49" s="38">
        <v>8.25</v>
      </c>
    </row>
    <row r="50" spans="11:18" x14ac:dyDescent="0.45">
      <c r="K50" s="38"/>
      <c r="L50" s="38"/>
      <c r="M50" s="38"/>
      <c r="Q50" s="38">
        <v>7.5</v>
      </c>
      <c r="R50" s="38">
        <v>7.5</v>
      </c>
    </row>
    <row r="51" spans="11:18" x14ac:dyDescent="0.45">
      <c r="K51" s="38"/>
      <c r="L51" s="38"/>
      <c r="M51" s="38"/>
      <c r="Q51" s="38">
        <v>7</v>
      </c>
      <c r="R51" s="38">
        <v>7</v>
      </c>
    </row>
    <row r="52" spans="11:18" x14ac:dyDescent="0.45">
      <c r="K52" s="38"/>
      <c r="L52" s="38"/>
      <c r="M52" s="38"/>
      <c r="Q52" s="38">
        <v>6.75</v>
      </c>
      <c r="R52" s="38">
        <v>6.5</v>
      </c>
    </row>
    <row r="53" spans="11:18" x14ac:dyDescent="0.45">
      <c r="K53" s="38"/>
      <c r="L53" s="38"/>
      <c r="M53" s="38"/>
      <c r="Q53" s="38">
        <v>6.5</v>
      </c>
      <c r="R53" s="38">
        <v>6.25</v>
      </c>
    </row>
    <row r="54" spans="11:18" x14ac:dyDescent="0.45">
      <c r="K54" s="38"/>
      <c r="L54" s="38"/>
      <c r="M54" s="38"/>
      <c r="Q54" s="38">
        <v>6</v>
      </c>
      <c r="R54" s="38">
        <v>5.75</v>
      </c>
    </row>
  </sheetData>
  <mergeCells count="6">
    <mergeCell ref="Q1:T2"/>
    <mergeCell ref="N1:P1"/>
    <mergeCell ref="K1:M1"/>
    <mergeCell ref="B1:D1"/>
    <mergeCell ref="E1:G1"/>
    <mergeCell ref="H1:J1"/>
  </mergeCells>
  <conditionalFormatting sqref="B44:D104857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{0A2387E3-5735-4A0D-8150-B9415F53E4C5}</x14:id>
        </ext>
      </extLst>
    </cfRule>
  </conditionalFormatting>
  <conditionalFormatting sqref="E44:I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{7F838E67-6B9F-4641-B437-301A301CDC01}</x14:id>
        </ext>
      </extLst>
    </cfRule>
  </conditionalFormatting>
  <conditionalFormatting sqref="H44:J104857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{F41B8744-1500-44FA-9542-A2E80BEE3F6C}</x14:id>
        </ext>
      </extLst>
    </cfRule>
  </conditionalFormatting>
  <conditionalFormatting sqref="K44:M44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{56DCE572-D3D6-4923-9FD6-B414584E016E}</x14:id>
        </ext>
      </extLst>
    </cfRule>
  </conditionalFormatting>
  <conditionalFormatting sqref="K55:M1048576 K45:M4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{7124A061-85B2-4982-9FDE-065985E3CFAB}</x14:id>
        </ext>
      </extLst>
    </cfRule>
  </conditionalFormatting>
  <conditionalFormatting sqref="S4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{2A974737-7E30-4DD9-B523-4F32921C2BD1}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2387E3-5735-4A0D-8150-B9415F53E4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B44:D1048576</xm:sqref>
        </x14:conditionalFormatting>
        <x14:conditionalFormatting xmlns:xm="http://schemas.microsoft.com/office/excel/2006/main">
          <x14:cfRule type="dataBar" id="{7F838E67-6B9F-4641-B437-301A301CDC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E44:I1048576</xm:sqref>
        </x14:conditionalFormatting>
        <x14:conditionalFormatting xmlns:xm="http://schemas.microsoft.com/office/excel/2006/main">
          <x14:cfRule type="dataBar" id="{F41B8744-1500-44FA-9542-A2E80BEE3F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H44:J1048576</xm:sqref>
        </x14:conditionalFormatting>
        <x14:conditionalFormatting xmlns:xm="http://schemas.microsoft.com/office/excel/2006/main">
          <x14:cfRule type="dataBar" id="{56DCE572-D3D6-4923-9FD6-B414584E016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K44:M44</xm:sqref>
        </x14:conditionalFormatting>
        <x14:conditionalFormatting xmlns:xm="http://schemas.microsoft.com/office/excel/2006/main">
          <x14:cfRule type="dataBar" id="{7124A061-85B2-4982-9FDE-065985E3CF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K55:M1048576 K45:M47</xm:sqref>
        </x14:conditionalFormatting>
        <x14:conditionalFormatting xmlns:xm="http://schemas.microsoft.com/office/excel/2006/main">
          <x14:cfRule type="dataBar" id="{2A974737-7E30-4DD9-B523-4F32921C2B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S45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8C40-F310-4B70-BCD1-CFFBFFC28E04}">
  <dimension ref="A1:AC54"/>
  <sheetViews>
    <sheetView topLeftCell="J1" workbookViewId="0">
      <selection activeCell="Q18" sqref="A1:T43"/>
    </sheetView>
  </sheetViews>
  <sheetFormatPr defaultRowHeight="14.25" x14ac:dyDescent="0.45"/>
  <cols>
    <col min="4" max="4" width="9.265625" bestFit="1" customWidth="1"/>
    <col min="7" max="7" width="9.265625" customWidth="1"/>
    <col min="8" max="8" width="9.06640625" style="10"/>
    <col min="10" max="10" width="10.73046875" bestFit="1" customWidth="1"/>
    <col min="11" max="13" width="10.73046875" customWidth="1"/>
    <col min="14" max="16" width="10.06640625" customWidth="1"/>
    <col min="18" max="18" width="9.06640625" style="32"/>
    <col min="20" max="20" width="11.59765625" bestFit="1" customWidth="1"/>
    <col min="22" max="23" width="14.46484375" customWidth="1"/>
    <col min="24" max="25" width="9.53125" customWidth="1"/>
  </cols>
  <sheetData>
    <row r="1" spans="1:29" x14ac:dyDescent="0.45">
      <c r="A1" s="50" t="s">
        <v>5</v>
      </c>
      <c r="B1" s="66" t="s">
        <v>4</v>
      </c>
      <c r="C1" s="66"/>
      <c r="D1" s="66"/>
      <c r="E1" s="66" t="s">
        <v>21</v>
      </c>
      <c r="F1" s="66"/>
      <c r="G1" s="66"/>
      <c r="H1" s="66" t="s">
        <v>22</v>
      </c>
      <c r="I1" s="66"/>
      <c r="J1" s="66"/>
      <c r="K1" s="67" t="s">
        <v>40</v>
      </c>
      <c r="L1" s="67"/>
      <c r="M1" s="67"/>
      <c r="N1" s="66" t="s">
        <v>7</v>
      </c>
      <c r="O1" s="66"/>
      <c r="P1" s="66"/>
      <c r="Q1" s="65" t="s">
        <v>32</v>
      </c>
      <c r="R1" s="65"/>
      <c r="S1" s="65"/>
      <c r="T1" s="65"/>
      <c r="U1" s="4"/>
      <c r="V1" s="15"/>
      <c r="W1" s="15"/>
      <c r="X1" s="6" t="s">
        <v>0</v>
      </c>
      <c r="Y1" s="6" t="s">
        <v>1</v>
      </c>
      <c r="Z1" s="6" t="s">
        <v>2</v>
      </c>
    </row>
    <row r="2" spans="1:29" x14ac:dyDescent="0.45">
      <c r="A2" s="50" t="s">
        <v>3</v>
      </c>
      <c r="B2" s="51" t="s">
        <v>0</v>
      </c>
      <c r="C2" s="51" t="s">
        <v>1</v>
      </c>
      <c r="D2" s="51" t="s">
        <v>2</v>
      </c>
      <c r="E2" s="51" t="s">
        <v>0</v>
      </c>
      <c r="F2" s="51" t="s">
        <v>1</v>
      </c>
      <c r="G2" s="51" t="s">
        <v>2</v>
      </c>
      <c r="H2" s="50" t="s">
        <v>0</v>
      </c>
      <c r="I2" s="50" t="s">
        <v>1</v>
      </c>
      <c r="J2" s="50" t="s">
        <v>2</v>
      </c>
      <c r="K2" s="50" t="s">
        <v>0</v>
      </c>
      <c r="L2" s="50" t="s">
        <v>1</v>
      </c>
      <c r="M2" s="50" t="s">
        <v>2</v>
      </c>
      <c r="N2" s="50" t="s">
        <v>0</v>
      </c>
      <c r="O2" s="50" t="s">
        <v>1</v>
      </c>
      <c r="P2" s="50" t="s">
        <v>2</v>
      </c>
      <c r="Q2" s="65"/>
      <c r="R2" s="65"/>
      <c r="S2" s="65"/>
      <c r="T2" s="65"/>
      <c r="V2" s="15" t="s">
        <v>14</v>
      </c>
      <c r="W2" s="15" t="s">
        <v>8</v>
      </c>
      <c r="X2" s="22">
        <f>SUMPRODUCT($A$3:$A$43,B3:B43)/SUM(B3:B43)</f>
        <v>3.8912268432654393</v>
      </c>
      <c r="Y2" s="22">
        <f>SUMPRODUCT($A$3:$A$43,C3:C43)/SUM(C3:C43)</f>
        <v>3.3364336397044663</v>
      </c>
      <c r="Z2" s="22">
        <f>SUMPRODUCT($A$3:$A$43,D3:D43)/SUM(D3:D43)</f>
        <v>3.7610201317768905</v>
      </c>
      <c r="AA2" s="2">
        <f>X2+X6</f>
        <v>5.1222863944833072</v>
      </c>
      <c r="AB2" s="2">
        <f t="shared" ref="AB2" si="0">Y2+Y6</f>
        <v>4.375973908203596</v>
      </c>
      <c r="AC2" s="2">
        <f>Z2+Z6</f>
        <v>4.9729316973274447</v>
      </c>
    </row>
    <row r="3" spans="1:29" x14ac:dyDescent="0.45">
      <c r="A3" s="7">
        <v>0</v>
      </c>
      <c r="B3" s="7">
        <v>18</v>
      </c>
      <c r="C3" s="7">
        <v>93</v>
      </c>
      <c r="D3" s="7">
        <f t="shared" ref="D3:D43" si="1">B3+C3</f>
        <v>111</v>
      </c>
      <c r="E3" s="7">
        <f>SUM(B$3:B3)</f>
        <v>18</v>
      </c>
      <c r="F3" s="7">
        <f>SUM(C$3:C3)</f>
        <v>93</v>
      </c>
      <c r="G3" s="7">
        <f>SUM(D$3:D3)</f>
        <v>111</v>
      </c>
      <c r="H3" s="9">
        <f t="shared" ref="H3:H43" si="2">E3/$E$43</f>
        <v>4.2527353357416415E-5</v>
      </c>
      <c r="I3" s="9">
        <f t="shared" ref="I3:I43" si="3">F3/$F$43</f>
        <v>7.1649242290002229E-4</v>
      </c>
      <c r="J3" s="9">
        <f>G3/$G$43</f>
        <v>2.007030029508766E-4</v>
      </c>
      <c r="K3" s="9">
        <f>SUM(B3:B$43)/SUM(B$2:B$43)</f>
        <v>1</v>
      </c>
      <c r="L3" s="9">
        <f>SUM(C3:C$43)/SUM(C$2:C$43)</f>
        <v>1</v>
      </c>
      <c r="M3" s="9">
        <f>SUM(D3:D$43)/SUM(D$2:D$43)</f>
        <v>1</v>
      </c>
      <c r="N3" s="8">
        <f>($A3-X$2)^2*B3</f>
        <v>272.5496342234913</v>
      </c>
      <c r="O3" s="8">
        <f>($A3-Y$2)^2*C3</f>
        <v>1035.2564171900981</v>
      </c>
      <c r="P3" s="8">
        <f>($A3-Z$2)^2*D3</f>
        <v>1570.1252399110474</v>
      </c>
      <c r="Q3" s="36">
        <v>6.0758828498232803E-9</v>
      </c>
      <c r="R3" s="42">
        <f>Q3/SUM($Q$3:$Q$43)</f>
        <v>1.5189975891826554E-9</v>
      </c>
      <c r="S3" s="42">
        <f>SUM(R$3:R3)</f>
        <v>1.5189975891826554E-9</v>
      </c>
      <c r="T3" s="43">
        <f>R3*$G$43</f>
        <v>8.4009073068300264E-4</v>
      </c>
      <c r="V3" s="15" t="s">
        <v>10</v>
      </c>
      <c r="W3" s="15" t="s">
        <v>10</v>
      </c>
      <c r="X3" s="6">
        <f>INDEX($A$3:$A$43,MATCH(MAX(B3:B43),B3:B43,0),1)</f>
        <v>3.5</v>
      </c>
      <c r="Y3" s="6">
        <f>INDEX($A$3:$A$43,MATCH(MAX(C3:C43),C3:C43,0),1)</f>
        <v>3</v>
      </c>
      <c r="Z3" s="6">
        <f>INDEX($A$3:$A$43,MATCH(MAX(D3:D43),D3:D43,0),1)</f>
        <v>3.25</v>
      </c>
      <c r="AA3" s="2">
        <f t="shared" ref="AA3:AC3" si="4">X2-X6</f>
        <v>2.6601672920475714</v>
      </c>
      <c r="AB3" s="2">
        <f t="shared" si="4"/>
        <v>2.2968933712053365</v>
      </c>
      <c r="AC3" s="2">
        <f t="shared" si="4"/>
        <v>2.549108566226336</v>
      </c>
    </row>
    <row r="4" spans="1:29" x14ac:dyDescent="0.45">
      <c r="A4" s="7">
        <v>0.25</v>
      </c>
      <c r="B4" s="7">
        <v>0</v>
      </c>
      <c r="C4" s="7">
        <v>7</v>
      </c>
      <c r="D4" s="7">
        <f t="shared" si="1"/>
        <v>7</v>
      </c>
      <c r="E4" s="7">
        <f>SUM(B$3:B4)</f>
        <v>18</v>
      </c>
      <c r="F4" s="7">
        <f>SUM(C$3:C4)</f>
        <v>100</v>
      </c>
      <c r="G4" s="7">
        <f>SUM(D$3:D4)</f>
        <v>118</v>
      </c>
      <c r="H4" s="9">
        <f t="shared" si="2"/>
        <v>4.2527353357416415E-5</v>
      </c>
      <c r="I4" s="9">
        <f t="shared" si="3"/>
        <v>7.7042196010755095E-4</v>
      </c>
      <c r="J4" s="9">
        <f t="shared" ref="J4:J43" si="5">G4/$G$43</f>
        <v>2.1335994908291384E-4</v>
      </c>
      <c r="K4" s="9">
        <f>SUM(B4:B$43)/SUM(B$2:B$43)</f>
        <v>0.99995747264664259</v>
      </c>
      <c r="L4" s="9">
        <f>SUM(C4:C$43)/SUM(C$2:C$43)</f>
        <v>0.99928350757709994</v>
      </c>
      <c r="M4" s="9">
        <f>SUM(D4:D$43)/SUM(D$2:D$43)</f>
        <v>0.99979929699704917</v>
      </c>
      <c r="N4" s="8">
        <f t="shared" ref="N4:N43" si="6">($A4-X$2)^2*B4</f>
        <v>0</v>
      </c>
      <c r="O4" s="8">
        <f t="shared" ref="O4:O43" si="7">($A4-Y$2)^2*C4</f>
        <v>66.682508286095512</v>
      </c>
      <c r="P4" s="8">
        <f t="shared" ref="P4:P43" si="8">($A4-Z$2)^2*D4</f>
        <v>86.290836560198301</v>
      </c>
      <c r="Q4" s="36">
        <v>2.6392432035705699E-8</v>
      </c>
      <c r="R4" s="42">
        <f t="shared" ref="R4:R43" si="9">Q4/SUM($Q$3:$Q$43)</f>
        <v>6.5982247561060325E-9</v>
      </c>
      <c r="S4" s="42">
        <f>SUM(R$3:R4)</f>
        <v>8.1172223452886883E-9</v>
      </c>
      <c r="T4" s="43">
        <f t="shared" ref="T4:T43" si="10">R4*$G$43</f>
        <v>3.6491877907129781E-3</v>
      </c>
      <c r="V4" s="15" t="s">
        <v>15</v>
      </c>
      <c r="W4" s="15" t="s">
        <v>11</v>
      </c>
      <c r="X4" s="24">
        <f>IF(MOD(SUM(B$3:B$43),2)=0,
    AVERAGE(
        INDEX(A3:A43, MATCH(SUM(B$3:B43)/2, E3:E43, 1)),
        INDEX(A3:A43, MATCH(SUM(B3:B43)/2+1, E3:E43, 1))
    ),
    INDEX(A3:A43, MATCH((SUM(B3:B43)+1)/2, E3:E43, 1))
)</f>
        <v>3.5</v>
      </c>
      <c r="Y4" s="24">
        <f>IF(MOD(SUM(C$3:C$43),2)=0,
    AVERAGE(
        INDEX($A$3:$A$43, MATCH(SUM(C$3:C43)/2, F3:F43, 1)),
        INDEX($A$3:$A$43, MATCH(SUM(C3:C43)/2+1, F3:F43, 1))
    ),
    INDEX($A$3:$A$43, MATCH((SUM(C3:C43)+1)/2, F3:F43, 1))
)</f>
        <v>3</v>
      </c>
      <c r="Z4" s="24">
        <f>IF(MOD(SUM(D$3:D$43),2)=0,
    AVERAGE(
        INDEX($A$3:$A$43, MATCH(SUM(D$3:D43)/2, G3:G43, 1)),
        INDEX($A$3:$A$43, MATCH(SUM(D3:D43)/2+1, G3:G43, 1))
    ),
    INDEX($A$3:$A$43, MATCH((SUM(D3:D43)+1)/2, G3:G43, 1))
)</f>
        <v>3.25</v>
      </c>
    </row>
    <row r="5" spans="1:29" x14ac:dyDescent="0.45">
      <c r="A5" s="7">
        <v>0.5</v>
      </c>
      <c r="B5" s="7">
        <v>12</v>
      </c>
      <c r="C5" s="7">
        <v>24</v>
      </c>
      <c r="D5" s="7">
        <f t="shared" si="1"/>
        <v>36</v>
      </c>
      <c r="E5" s="7">
        <f>SUM(B$3:B5)</f>
        <v>30</v>
      </c>
      <c r="F5" s="7">
        <f>SUM(C$3:C5)</f>
        <v>124</v>
      </c>
      <c r="G5" s="7">
        <f>SUM(D$3:D5)</f>
        <v>154</v>
      </c>
      <c r="H5" s="9">
        <f t="shared" si="2"/>
        <v>7.08789222623607E-5</v>
      </c>
      <c r="I5" s="9">
        <f t="shared" si="3"/>
        <v>9.5532323053336313E-4</v>
      </c>
      <c r="J5" s="9">
        <f t="shared" si="5"/>
        <v>2.7845281490481978E-4</v>
      </c>
      <c r="K5" s="9">
        <f>SUM(B5:B$43)/SUM(B$2:B$43)</f>
        <v>0.99995747264664259</v>
      </c>
      <c r="L5" s="9">
        <f>SUM(C5:C$43)/SUM(C$2:C$43)</f>
        <v>0.99922957803989243</v>
      </c>
      <c r="M5" s="9">
        <f>SUM(D5:D$43)/SUM(D$2:D$43)</f>
        <v>0.99978664005091711</v>
      </c>
      <c r="N5" s="8">
        <f t="shared" si="6"/>
        <v>138.00503402980891</v>
      </c>
      <c r="O5" s="8">
        <f t="shared" si="7"/>
        <v>193.08853901873101</v>
      </c>
      <c r="P5" s="8">
        <f t="shared" si="8"/>
        <v>382.83308279475006</v>
      </c>
      <c r="Q5" s="36">
        <v>1.0769760042543201E-7</v>
      </c>
      <c r="R5" s="42">
        <f t="shared" si="9"/>
        <v>2.6924876507740154E-8</v>
      </c>
      <c r="S5" s="42">
        <f>SUM(R$3:R5)</f>
        <v>3.5042098853028844E-8</v>
      </c>
      <c r="T5" s="43">
        <f t="shared" si="10"/>
        <v>1.4890964501864739E-2</v>
      </c>
      <c r="V5" s="15" t="s">
        <v>6</v>
      </c>
      <c r="W5" s="15" t="s">
        <v>9</v>
      </c>
      <c r="X5" s="22">
        <f>SUM(N$3:N$43)/((SUM(B$3:B$43)-1))</f>
        <v>1.5155076186447385</v>
      </c>
      <c r="Y5" s="22">
        <f>SUM(O$3:O$43)/((SUM(C$3:C$43)-1))</f>
        <v>1.0806439698312424</v>
      </c>
      <c r="Z5" s="22">
        <f>SUM(P$3:P$43)/((SUM(D$3:D$43)-1))</f>
        <v>1.4687296427151963</v>
      </c>
    </row>
    <row r="6" spans="1:29" x14ac:dyDescent="0.45">
      <c r="A6" s="7">
        <v>0.75</v>
      </c>
      <c r="B6" s="7">
        <v>51</v>
      </c>
      <c r="C6" s="7">
        <v>87</v>
      </c>
      <c r="D6" s="7">
        <f t="shared" si="1"/>
        <v>138</v>
      </c>
      <c r="E6" s="7">
        <f>SUM(B$3:B6)</f>
        <v>81</v>
      </c>
      <c r="F6" s="7">
        <f>SUM(C$3:C6)</f>
        <v>211</v>
      </c>
      <c r="G6" s="7">
        <f>SUM(D$3:D6)</f>
        <v>292</v>
      </c>
      <c r="H6" s="9">
        <f t="shared" si="2"/>
        <v>1.9137309010837386E-4</v>
      </c>
      <c r="I6" s="9">
        <f t="shared" si="3"/>
        <v>1.6255903358269323E-3</v>
      </c>
      <c r="J6" s="9">
        <f t="shared" si="5"/>
        <v>5.2797546722212576E-4</v>
      </c>
      <c r="K6" s="9">
        <f>SUM(B6:B$43)/SUM(B$2:B$43)</f>
        <v>0.99992912107773768</v>
      </c>
      <c r="L6" s="9">
        <f>SUM(C6:C$43)/SUM(C$2:C$43)</f>
        <v>0.99904467676946662</v>
      </c>
      <c r="M6" s="9">
        <f>SUM(D6:D$43)/SUM(D$2:D$43)</f>
        <v>0.99972154718509521</v>
      </c>
      <c r="N6" s="8">
        <f t="shared" si="6"/>
        <v>503.23261012341919</v>
      </c>
      <c r="O6" s="8">
        <f t="shared" si="7"/>
        <v>581.99859061575569</v>
      </c>
      <c r="P6" s="8">
        <f t="shared" si="8"/>
        <v>1251.1414282872699</v>
      </c>
      <c r="Q6" s="36">
        <v>4.1284709886299899E-7</v>
      </c>
      <c r="R6" s="42">
        <f t="shared" si="9"/>
        <v>1.0321360094890387E-7</v>
      </c>
      <c r="S6" s="42">
        <f>SUM(R$3:R6)</f>
        <v>1.3825569980193272E-7</v>
      </c>
      <c r="T6" s="43">
        <f t="shared" si="10"/>
        <v>5.7082901286396981E-2</v>
      </c>
      <c r="V6" s="15" t="s">
        <v>16</v>
      </c>
      <c r="W6" s="15" t="s">
        <v>12</v>
      </c>
      <c r="X6" s="22">
        <f t="shared" ref="X6:Y6" si="11">SQRT(X5)</f>
        <v>1.2310595512178679</v>
      </c>
      <c r="Y6" s="22">
        <f t="shared" si="11"/>
        <v>1.0395402684991295</v>
      </c>
      <c r="Z6" s="22">
        <f>SQRT(Z5)</f>
        <v>1.2119115655505546</v>
      </c>
    </row>
    <row r="7" spans="1:29" x14ac:dyDescent="0.45">
      <c r="A7" s="7">
        <v>1</v>
      </c>
      <c r="B7" s="7">
        <v>257</v>
      </c>
      <c r="C7" s="7">
        <v>302</v>
      </c>
      <c r="D7" s="7">
        <f t="shared" si="1"/>
        <v>559</v>
      </c>
      <c r="E7" s="7">
        <f>SUM(B$3:B7)</f>
        <v>338</v>
      </c>
      <c r="F7" s="7">
        <f>SUM(C$3:C7)</f>
        <v>513</v>
      </c>
      <c r="G7" s="7">
        <f>SUM(D$3:D7)</f>
        <v>851</v>
      </c>
      <c r="H7" s="9">
        <f t="shared" si="2"/>
        <v>7.9856919082259715E-4</v>
      </c>
      <c r="I7" s="9">
        <f t="shared" si="3"/>
        <v>3.952264655351736E-3</v>
      </c>
      <c r="J7" s="9">
        <f t="shared" si="5"/>
        <v>1.5387230226233872E-3</v>
      </c>
      <c r="K7" s="9">
        <f>SUM(B7:B$43)/SUM(B$2:B$43)</f>
        <v>0.99980862690989158</v>
      </c>
      <c r="L7" s="9">
        <f>SUM(C7:C$43)/SUM(C$2:C$43)</f>
        <v>0.99837440966417301</v>
      </c>
      <c r="M7" s="9">
        <f>SUM(D7:D$43)/SUM(D$2:D$43)</f>
        <v>0.99947202453277784</v>
      </c>
      <c r="N7" s="8">
        <f t="shared" si="6"/>
        <v>2148.3125134191896</v>
      </c>
      <c r="O7" s="8">
        <f t="shared" si="7"/>
        <v>1648.5944901282833</v>
      </c>
      <c r="P7" s="8">
        <f t="shared" si="8"/>
        <v>4261.3867819551988</v>
      </c>
      <c r="Q7" s="36">
        <v>1.4867195147342901E-6</v>
      </c>
      <c r="R7" s="42">
        <f t="shared" si="9"/>
        <v>3.7168645520179477E-7</v>
      </c>
      <c r="S7" s="42">
        <f>SUM(R$3:R7)</f>
        <v>5.0994215500372748E-7</v>
      </c>
      <c r="T7" s="43">
        <f t="shared" si="10"/>
        <v>0.20556342416808382</v>
      </c>
      <c r="V7" s="15" t="s">
        <v>13</v>
      </c>
      <c r="W7" s="15" t="s">
        <v>17</v>
      </c>
      <c r="X7" s="45">
        <f>X6/X2</f>
        <v>0.31636797359898644</v>
      </c>
      <c r="Y7" s="45">
        <f t="shared" ref="Y7:Z7" si="12">Y6/Y2</f>
        <v>0.31157228968330675</v>
      </c>
      <c r="Z7" s="45">
        <f t="shared" si="12"/>
        <v>0.32222948112165195</v>
      </c>
    </row>
    <row r="8" spans="1:29" x14ac:dyDescent="0.45">
      <c r="A8" s="7">
        <v>1.25</v>
      </c>
      <c r="B8" s="7">
        <v>704</v>
      </c>
      <c r="C8" s="7">
        <v>897</v>
      </c>
      <c r="D8" s="7">
        <f t="shared" si="1"/>
        <v>1601</v>
      </c>
      <c r="E8" s="7">
        <f>SUM(B$3:B8)</f>
        <v>1042</v>
      </c>
      <c r="F8" s="7">
        <f>SUM(C$3:C8)</f>
        <v>1410</v>
      </c>
      <c r="G8" s="7">
        <f>SUM(D$3:D8)</f>
        <v>2452</v>
      </c>
      <c r="H8" s="9">
        <f t="shared" si="2"/>
        <v>2.4618612332459947E-3</v>
      </c>
      <c r="I8" s="9">
        <f t="shared" si="3"/>
        <v>1.0862949637516467E-2</v>
      </c>
      <c r="J8" s="9">
        <f t="shared" si="5"/>
        <v>4.433547416536481E-3</v>
      </c>
      <c r="K8" s="9">
        <f>SUM(B8:B$43)/SUM(B$2:B$43)</f>
        <v>0.99920143080917745</v>
      </c>
      <c r="L8" s="9">
        <f>SUM(C8:C$43)/SUM(C$2:C$43)</f>
        <v>0.9960477353446483</v>
      </c>
      <c r="M8" s="9">
        <f>SUM(D8:D$43)/SUM(D$2:D$43)</f>
        <v>0.99846127697737663</v>
      </c>
      <c r="N8" s="8">
        <f t="shared" si="6"/>
        <v>4911.1597832604857</v>
      </c>
      <c r="O8" s="8">
        <f t="shared" si="7"/>
        <v>3904.8251836027125</v>
      </c>
      <c r="P8" s="8">
        <f t="shared" si="8"/>
        <v>10094.660585604322</v>
      </c>
      <c r="Q8" s="36">
        <v>5.0295072885924403E-6</v>
      </c>
      <c r="R8" s="42">
        <f t="shared" si="9"/>
        <v>1.2573990702224811E-6</v>
      </c>
      <c r="S8" s="42">
        <f>SUM(R$3:R8)</f>
        <v>1.7673412252262086E-6</v>
      </c>
      <c r="T8" s="43">
        <f t="shared" si="10"/>
        <v>0.69541210018096444</v>
      </c>
      <c r="V8" s="15" t="s">
        <v>2</v>
      </c>
      <c r="W8" s="15" t="s">
        <v>41</v>
      </c>
      <c r="X8" s="15">
        <f>SUM(B3:B53)</f>
        <v>423257</v>
      </c>
      <c r="Y8" s="15">
        <f>SUM(C3:C53)</f>
        <v>129799</v>
      </c>
      <c r="Z8" s="15">
        <f>SUM(D3:D53)</f>
        <v>553056</v>
      </c>
      <c r="AA8" s="20">
        <f>X8/Z8</f>
        <v>0.76530586414395652</v>
      </c>
    </row>
    <row r="9" spans="1:29" x14ac:dyDescent="0.45">
      <c r="A9" s="7">
        <v>1.5</v>
      </c>
      <c r="B9" s="7">
        <v>1946</v>
      </c>
      <c r="C9" s="7">
        <v>1984</v>
      </c>
      <c r="D9" s="7">
        <f t="shared" si="1"/>
        <v>3930</v>
      </c>
      <c r="E9" s="7">
        <f>SUM(B$3:B9)</f>
        <v>2988</v>
      </c>
      <c r="F9" s="7">
        <f>SUM(C$3:C9)</f>
        <v>3394</v>
      </c>
      <c r="G9" s="7">
        <f>SUM(D$3:D9)</f>
        <v>6382</v>
      </c>
      <c r="H9" s="9">
        <f t="shared" si="2"/>
        <v>7.0595406573311249E-3</v>
      </c>
      <c r="I9" s="9">
        <f t="shared" si="3"/>
        <v>2.6148121326050277E-2</v>
      </c>
      <c r="J9" s="9">
        <f t="shared" si="5"/>
        <v>1.1539518602094543E-2</v>
      </c>
      <c r="K9" s="9">
        <f>SUM(B9:B$43)/SUM(B$2:B$43)</f>
        <v>0.99753813876675401</v>
      </c>
      <c r="L9" s="9">
        <f>SUM(C9:C$43)/SUM(C$2:C$43)</f>
        <v>0.98913705036248356</v>
      </c>
      <c r="M9" s="9">
        <f>SUM(D9:D$43)/SUM(D$2:D$43)</f>
        <v>0.99556645258346355</v>
      </c>
      <c r="N9" s="8">
        <f t="shared" si="6"/>
        <v>11127.161477844924</v>
      </c>
      <c r="O9" s="8">
        <f t="shared" si="7"/>
        <v>6691.0172098677758</v>
      </c>
      <c r="P9" s="8">
        <f t="shared" si="8"/>
        <v>20090.993302660521</v>
      </c>
      <c r="Q9" s="36">
        <v>1.59837411069054E-5</v>
      </c>
      <c r="R9" s="42">
        <f t="shared" si="9"/>
        <v>3.9960059809604765E-6</v>
      </c>
      <c r="S9" s="42">
        <f>SUM(R$3:R9)</f>
        <v>5.7633472061866851E-6</v>
      </c>
      <c r="T9" s="43">
        <f t="shared" si="10"/>
        <v>2.2100150838060775</v>
      </c>
      <c r="V9" s="15" t="s">
        <v>29</v>
      </c>
      <c r="W9" s="15" t="s">
        <v>41</v>
      </c>
      <c r="X9" s="41">
        <f>X8/$Z$8</f>
        <v>0.76530586414395652</v>
      </c>
      <c r="Y9" s="41">
        <f t="shared" ref="Y9:Z9" si="13">Y8/$Z$8</f>
        <v>0.23469413585604351</v>
      </c>
      <c r="Z9" s="41">
        <f t="shared" si="13"/>
        <v>1</v>
      </c>
    </row>
    <row r="10" spans="1:29" x14ac:dyDescent="0.45">
      <c r="A10" s="7">
        <v>1.75</v>
      </c>
      <c r="B10" s="7">
        <v>4465</v>
      </c>
      <c r="C10" s="7">
        <v>3802</v>
      </c>
      <c r="D10" s="7">
        <f t="shared" si="1"/>
        <v>8267</v>
      </c>
      <c r="E10" s="7">
        <f>SUM(B$3:B10)</f>
        <v>7453</v>
      </c>
      <c r="F10" s="7">
        <f>SUM(C$3:C10)</f>
        <v>7196</v>
      </c>
      <c r="G10" s="7">
        <f>SUM(D$3:D10)</f>
        <v>14649</v>
      </c>
      <c r="H10" s="9">
        <f t="shared" si="2"/>
        <v>1.7608686920712473E-2</v>
      </c>
      <c r="I10" s="9">
        <f t="shared" si="3"/>
        <v>5.5439564249339365E-2</v>
      </c>
      <c r="J10" s="9">
        <f t="shared" si="5"/>
        <v>2.6487371984030551E-2</v>
      </c>
      <c r="K10" s="9">
        <f>SUM(B10:B$43)/SUM(B$2:B$43)</f>
        <v>0.99294045934266884</v>
      </c>
      <c r="L10" s="9">
        <f>SUM(C10:C$43)/SUM(C$2:C$43)</f>
        <v>0.97385187867394973</v>
      </c>
      <c r="M10" s="9">
        <f>SUM(D10:D$43)/SUM(D$2:D$43)</f>
        <v>0.98846048139790543</v>
      </c>
      <c r="N10" s="8">
        <f t="shared" si="6"/>
        <v>20471.365940640935</v>
      </c>
      <c r="O10" s="8">
        <f t="shared" si="7"/>
        <v>9568.7659774930216</v>
      </c>
      <c r="P10" s="8">
        <f t="shared" si="8"/>
        <v>33433.417689395523</v>
      </c>
      <c r="Q10" s="36">
        <v>4.7718636541204898E-5</v>
      </c>
      <c r="R10" s="42">
        <f t="shared" si="9"/>
        <v>1.1929870219153722E-5</v>
      </c>
      <c r="S10" s="42">
        <f>SUM(R$3:R10)</f>
        <v>1.7693217425340408E-5</v>
      </c>
      <c r="T10" s="43">
        <f t="shared" si="10"/>
        <v>6.5978863039242812</v>
      </c>
    </row>
    <row r="11" spans="1:29" x14ac:dyDescent="0.45">
      <c r="A11" s="7">
        <v>2</v>
      </c>
      <c r="B11" s="7">
        <v>8901</v>
      </c>
      <c r="C11" s="7">
        <v>6190</v>
      </c>
      <c r="D11" s="7">
        <f t="shared" si="1"/>
        <v>15091</v>
      </c>
      <c r="E11" s="7">
        <f>SUM(B$3:B11)</f>
        <v>16354</v>
      </c>
      <c r="F11" s="7">
        <f>SUM(C$3:C11)</f>
        <v>13386</v>
      </c>
      <c r="G11" s="7">
        <f>SUM(D$3:D11)</f>
        <v>29740</v>
      </c>
      <c r="H11" s="9">
        <f t="shared" si="2"/>
        <v>3.8638463155954893E-2</v>
      </c>
      <c r="I11" s="9">
        <f t="shared" si="3"/>
        <v>0.10312868357999676</v>
      </c>
      <c r="J11" s="9">
        <f t="shared" si="5"/>
        <v>5.3773939709541169E-2</v>
      </c>
      <c r="K11" s="9">
        <f>SUM(B11:B$43)/SUM(B$2:B$43)</f>
        <v>0.98239131307928751</v>
      </c>
      <c r="L11" s="9">
        <f>SUM(C11:C$43)/SUM(C$2:C$43)</f>
        <v>0.94456043575066062</v>
      </c>
      <c r="M11" s="9">
        <f>SUM(D11:D$43)/SUM(D$2:D$43)</f>
        <v>0.97351262801596949</v>
      </c>
      <c r="N11" s="8">
        <f t="shared" si="6"/>
        <v>31836.55359589374</v>
      </c>
      <c r="O11" s="8">
        <f t="shared" si="7"/>
        <v>11055.679665935771</v>
      </c>
      <c r="P11" s="8">
        <f t="shared" si="8"/>
        <v>46800.08703116409</v>
      </c>
      <c r="Q11">
        <v>1.3383022576488499E-4</v>
      </c>
      <c r="R11" s="42">
        <f t="shared" si="9"/>
        <v>3.3458148440525561E-5</v>
      </c>
      <c r="S11" s="42">
        <f>SUM(R$3:R11)</f>
        <v>5.115136586586597E-5</v>
      </c>
      <c r="T11" s="43">
        <f t="shared" si="10"/>
        <v>18.504229743923304</v>
      </c>
    </row>
    <row r="12" spans="1:29" x14ac:dyDescent="0.45">
      <c r="A12" s="7">
        <v>2.25</v>
      </c>
      <c r="B12" s="7">
        <v>14999</v>
      </c>
      <c r="C12" s="7">
        <v>8902</v>
      </c>
      <c r="D12" s="7">
        <f t="shared" si="1"/>
        <v>23901</v>
      </c>
      <c r="E12" s="7">
        <f>SUM(B$3:B12)</f>
        <v>31353</v>
      </c>
      <c r="F12" s="7">
        <f>SUM(C$3:C12)</f>
        <v>22288</v>
      </c>
      <c r="G12" s="7">
        <f>SUM(D$3:D12)</f>
        <v>53641</v>
      </c>
      <c r="H12" s="9">
        <f t="shared" si="2"/>
        <v>7.407556165639316E-2</v>
      </c>
      <c r="I12" s="9">
        <f t="shared" si="3"/>
        <v>0.17171164646877093</v>
      </c>
      <c r="J12" s="9">
        <f t="shared" si="5"/>
        <v>9.6990178209801534E-2</v>
      </c>
      <c r="K12" s="9">
        <f>SUM(B12:B$43)/SUM(B$2:B$43)</f>
        <v>0.96136153684404513</v>
      </c>
      <c r="L12" s="9">
        <f>SUM(C12:C$43)/SUM(C$2:C$43)</f>
        <v>0.89687131642000328</v>
      </c>
      <c r="M12" s="9">
        <f>SUM(D12:D$43)/SUM(D$2:D$43)</f>
        <v>0.94622606029045886</v>
      </c>
      <c r="N12" s="8">
        <f t="shared" si="6"/>
        <v>40401.689640274526</v>
      </c>
      <c r="O12" s="8">
        <f t="shared" si="7"/>
        <v>10507.369352092259</v>
      </c>
      <c r="P12" s="8">
        <f t="shared" si="8"/>
        <v>54570.329125216369</v>
      </c>
      <c r="Q12">
        <v>3.5259568236744497E-4</v>
      </c>
      <c r="R12" s="42">
        <f t="shared" si="9"/>
        <v>8.8150480302288936E-5</v>
      </c>
      <c r="S12" s="42">
        <f>SUM(R$3:R12)</f>
        <v>1.393018461681549E-4</v>
      </c>
      <c r="T12" s="43">
        <f t="shared" si="10"/>
        <v>48.752152034062711</v>
      </c>
    </row>
    <row r="13" spans="1:29" x14ac:dyDescent="0.45">
      <c r="A13" s="7">
        <v>2.5</v>
      </c>
      <c r="B13" s="7">
        <v>22405</v>
      </c>
      <c r="C13" s="7">
        <v>11434</v>
      </c>
      <c r="D13" s="7">
        <f t="shared" si="1"/>
        <v>33839</v>
      </c>
      <c r="E13" s="7">
        <f>SUM(B$3:B13)</f>
        <v>53758</v>
      </c>
      <c r="F13" s="7">
        <f>SUM(C$3:C13)</f>
        <v>33722</v>
      </c>
      <c r="G13" s="7">
        <f>SUM(D$3:D13)</f>
        <v>87480</v>
      </c>
      <c r="H13" s="9">
        <f t="shared" si="2"/>
        <v>0.1270103034326662</v>
      </c>
      <c r="I13" s="9">
        <f t="shared" si="3"/>
        <v>0.25980169338746834</v>
      </c>
      <c r="J13" s="9">
        <f t="shared" si="5"/>
        <v>0.15817566394723137</v>
      </c>
      <c r="K13" s="9">
        <f>SUM(B13:B$43)/SUM(B$2:B$43)</f>
        <v>0.92592443834360683</v>
      </c>
      <c r="L13" s="9">
        <f>SUM(C13:C$43)/SUM(C$2:C$43)</f>
        <v>0.82828835353122909</v>
      </c>
      <c r="M13" s="9">
        <f>SUM(D13:D$43)/SUM(D$2:D$43)</f>
        <v>0.90300982179019851</v>
      </c>
      <c r="N13" s="8">
        <f t="shared" si="6"/>
        <v>43365.149259707061</v>
      </c>
      <c r="O13" s="8">
        <f t="shared" si="7"/>
        <v>7999.4691853169688</v>
      </c>
      <c r="P13" s="8">
        <f t="shared" si="8"/>
        <v>53809.822617972415</v>
      </c>
      <c r="Q13">
        <v>8.7268269504576005E-4</v>
      </c>
      <c r="R13" s="42">
        <f t="shared" si="9"/>
        <v>2.1817453408182281E-4</v>
      </c>
      <c r="S13" s="42">
        <f>SUM(R$3:R13)</f>
        <v>3.5747638024997768E-4</v>
      </c>
      <c r="T13" s="43">
        <f t="shared" si="10"/>
        <v>120.6627351211566</v>
      </c>
    </row>
    <row r="14" spans="1:29" x14ac:dyDescent="0.45">
      <c r="A14" s="7">
        <v>2.75</v>
      </c>
      <c r="B14" s="7">
        <v>29697</v>
      </c>
      <c r="C14" s="7">
        <v>12666</v>
      </c>
      <c r="D14" s="7">
        <f t="shared" si="1"/>
        <v>42363</v>
      </c>
      <c r="E14" s="7">
        <f>SUM(B$3:B14)</f>
        <v>83455</v>
      </c>
      <c r="F14" s="7">
        <f>SUM(C$3:C14)</f>
        <v>46388</v>
      </c>
      <c r="G14" s="7">
        <f>SUM(D$3:D14)</f>
        <v>129843</v>
      </c>
      <c r="H14" s="9">
        <f t="shared" si="2"/>
        <v>0.19717334858017704</v>
      </c>
      <c r="I14" s="9">
        <f t="shared" si="3"/>
        <v>0.3573833388546907</v>
      </c>
      <c r="J14" s="9">
        <f t="shared" si="5"/>
        <v>0.23477369380315918</v>
      </c>
      <c r="K14" s="9">
        <f>SUM(B14:B$43)/SUM(B$2:B$43)</f>
        <v>0.87298969656733383</v>
      </c>
      <c r="L14" s="9">
        <f>SUM(C14:C$43)/SUM(C$2:C$43)</f>
        <v>0.74019830661253172</v>
      </c>
      <c r="M14" s="9">
        <f>SUM(D14:D$43)/SUM(D$2:D$43)</f>
        <v>0.84182433605276863</v>
      </c>
      <c r="N14" s="8">
        <f t="shared" si="6"/>
        <v>38677.334425227738</v>
      </c>
      <c r="O14" s="8">
        <f t="shared" si="7"/>
        <v>4355.8933048998333</v>
      </c>
      <c r="P14" s="8">
        <f t="shared" si="8"/>
        <v>43301.836387632284</v>
      </c>
      <c r="Q14">
        <v>2.0290480572997599E-3</v>
      </c>
      <c r="R14" s="42">
        <f t="shared" si="9"/>
        <v>5.0727098983874091E-4</v>
      </c>
      <c r="S14" s="42">
        <f>SUM(R$3:R14)</f>
        <v>8.6474737008871859E-4</v>
      </c>
      <c r="T14" s="43">
        <f t="shared" si="10"/>
        <v>280.54926455625468</v>
      </c>
    </row>
    <row r="15" spans="1:29" x14ac:dyDescent="0.45">
      <c r="A15" s="7">
        <v>3</v>
      </c>
      <c r="B15" s="7">
        <v>35619</v>
      </c>
      <c r="C15" s="7">
        <v>13280</v>
      </c>
      <c r="D15" s="7">
        <f t="shared" si="1"/>
        <v>48899</v>
      </c>
      <c r="E15" s="7">
        <f>SUM(B$3:B15)</f>
        <v>119074</v>
      </c>
      <c r="F15" s="7">
        <f>SUM(C$3:C15)</f>
        <v>59668</v>
      </c>
      <c r="G15" s="7">
        <f>SUM(D$3:D15)</f>
        <v>178742</v>
      </c>
      <c r="H15" s="9">
        <f t="shared" si="2"/>
        <v>0.28132789298227789</v>
      </c>
      <c r="I15" s="9">
        <f t="shared" si="3"/>
        <v>0.45969537515697345</v>
      </c>
      <c r="J15" s="9">
        <f t="shared" si="5"/>
        <v>0.3231896950760863</v>
      </c>
      <c r="K15" s="9">
        <f>SUM(B15:B$43)/SUM(B$2:B$43)</f>
        <v>0.8028266514198229</v>
      </c>
      <c r="L15" s="9">
        <f>SUM(C15:C$43)/SUM(C$2:C$43)</f>
        <v>0.64261666114530924</v>
      </c>
      <c r="M15" s="9">
        <f>SUM(D15:D$43)/SUM(D$2:D$43)</f>
        <v>0.76522630619684084</v>
      </c>
      <c r="N15" s="8">
        <f t="shared" si="6"/>
        <v>28291.647607621908</v>
      </c>
      <c r="O15" s="8">
        <f t="shared" si="7"/>
        <v>1503.1312473212724</v>
      </c>
      <c r="P15" s="8">
        <f t="shared" si="8"/>
        <v>28319.936091778134</v>
      </c>
      <c r="Q15">
        <v>4.4318484119379997E-3</v>
      </c>
      <c r="R15" s="42">
        <f t="shared" si="9"/>
        <v>1.1079817073090215E-3</v>
      </c>
      <c r="S15" s="42">
        <f>SUM(R$3:R15)</f>
        <v>1.97272907739774E-3</v>
      </c>
      <c r="T15" s="43">
        <f t="shared" si="10"/>
        <v>612.7759311174982</v>
      </c>
    </row>
    <row r="16" spans="1:29" x14ac:dyDescent="0.45">
      <c r="A16" s="7">
        <v>3.25</v>
      </c>
      <c r="B16" s="7">
        <v>39465</v>
      </c>
      <c r="C16" s="7">
        <v>12665</v>
      </c>
      <c r="D16" s="7">
        <f t="shared" si="1"/>
        <v>52130</v>
      </c>
      <c r="E16" s="7">
        <f>SUM(B$3:B16)</f>
        <v>158539</v>
      </c>
      <c r="F16" s="7">
        <f>SUM(C$3:C16)</f>
        <v>72333</v>
      </c>
      <c r="G16" s="7">
        <f>SUM(D$3:D16)</f>
        <v>230872</v>
      </c>
      <c r="H16" s="9">
        <f t="shared" si="2"/>
        <v>0.37456911521841341</v>
      </c>
      <c r="I16" s="9">
        <f t="shared" si="3"/>
        <v>0.55726931640459476</v>
      </c>
      <c r="J16" s="9">
        <f t="shared" si="5"/>
        <v>0.41744778105652952</v>
      </c>
      <c r="K16" s="9">
        <f>SUM(B16:B$43)/SUM(B$2:B$43)</f>
        <v>0.71867210701772211</v>
      </c>
      <c r="L16" s="9">
        <f>SUM(C16:C$43)/SUM(C$2:C$43)</f>
        <v>0.54030462484302655</v>
      </c>
      <c r="M16" s="9">
        <f>SUM(D16:D$43)/SUM(D$2:D$43)</f>
        <v>0.6768103049239137</v>
      </c>
      <c r="N16" s="8">
        <f t="shared" si="6"/>
        <v>16226.897633445986</v>
      </c>
      <c r="O16" s="8">
        <f t="shared" si="7"/>
        <v>94.617353628991253</v>
      </c>
      <c r="P16" s="8">
        <f t="shared" si="8"/>
        <v>13613.310308986634</v>
      </c>
      <c r="Q16">
        <v>9.0935625015910494E-3</v>
      </c>
      <c r="R16" s="42">
        <f t="shared" si="9"/>
        <v>2.2734308508598651E-3</v>
      </c>
      <c r="S16" s="42">
        <f>SUM(R$3:R16)</f>
        <v>4.2461599282576055E-3</v>
      </c>
      <c r="T16" s="43">
        <f t="shared" si="10"/>
        <v>1257.3345726531536</v>
      </c>
    </row>
    <row r="17" spans="1:20" x14ac:dyDescent="0.45">
      <c r="A17" s="7">
        <v>3.5</v>
      </c>
      <c r="B17" s="7">
        <v>39680</v>
      </c>
      <c r="C17" s="7">
        <v>11600</v>
      </c>
      <c r="D17" s="7">
        <f t="shared" si="1"/>
        <v>51280</v>
      </c>
      <c r="E17" s="7">
        <f>SUM(B$3:B17)</f>
        <v>198219</v>
      </c>
      <c r="F17" s="7">
        <f>SUM(C$3:C17)</f>
        <v>83933</v>
      </c>
      <c r="G17" s="7">
        <f>SUM(D$3:D17)</f>
        <v>282152</v>
      </c>
      <c r="H17" s="9">
        <f t="shared" si="2"/>
        <v>0.46831830306409583</v>
      </c>
      <c r="I17" s="9">
        <f t="shared" si="3"/>
        <v>0.64663826377707068</v>
      </c>
      <c r="J17" s="9">
        <f t="shared" si="5"/>
        <v>0.51016895214951108</v>
      </c>
      <c r="K17" s="9">
        <f>SUM(B17:B$43)/SUM(B$2:B$43)</f>
        <v>0.62543088478158659</v>
      </c>
      <c r="L17" s="9">
        <f>SUM(C17:C$43)/SUM(C$2:C$43)</f>
        <v>0.44273068359540518</v>
      </c>
      <c r="M17" s="9">
        <f>SUM(D17:D$43)/SUM(D$2:D$43)</f>
        <v>0.58255221894347042</v>
      </c>
      <c r="N17" s="8">
        <f t="shared" si="6"/>
        <v>6073.3590139323642</v>
      </c>
      <c r="O17" s="8">
        <f t="shared" si="7"/>
        <v>310.3458689558089</v>
      </c>
      <c r="P17" s="8">
        <f t="shared" si="8"/>
        <v>3493.7837914080815</v>
      </c>
      <c r="Q17">
        <v>1.7528300493568499E-2</v>
      </c>
      <c r="R17" s="42">
        <f t="shared" si="9"/>
        <v>4.3821526599997088E-3</v>
      </c>
      <c r="S17" s="42">
        <f>SUM(R$3:R17)</f>
        <v>8.6283125882573135E-3</v>
      </c>
      <c r="T17" s="43">
        <f t="shared" si="10"/>
        <v>2423.5758215287988</v>
      </c>
    </row>
    <row r="18" spans="1:20" x14ac:dyDescent="0.45">
      <c r="A18" s="7">
        <v>3.75</v>
      </c>
      <c r="B18" s="7">
        <v>37508</v>
      </c>
      <c r="C18" s="7">
        <v>10217</v>
      </c>
      <c r="D18" s="7">
        <f t="shared" si="1"/>
        <v>47725</v>
      </c>
      <c r="E18" s="7">
        <f>SUM(B$3:B18)</f>
        <v>235727</v>
      </c>
      <c r="F18" s="7">
        <f>SUM(C$3:C18)</f>
        <v>94150</v>
      </c>
      <c r="G18" s="7">
        <f>SUM(D$3:D18)</f>
        <v>329877</v>
      </c>
      <c r="H18" s="9">
        <f t="shared" si="2"/>
        <v>0.55693585693798331</v>
      </c>
      <c r="I18" s="9">
        <f t="shared" si="3"/>
        <v>0.72535227544125913</v>
      </c>
      <c r="J18" s="9">
        <f t="shared" si="5"/>
        <v>0.59646220274257944</v>
      </c>
      <c r="K18" s="9">
        <f>SUM(B18:B$43)/SUM(B$2:B$43)</f>
        <v>0.53168169693590417</v>
      </c>
      <c r="L18" s="9">
        <f>SUM(C18:C$43)/SUM(C$2:C$43)</f>
        <v>0.35336173622292932</v>
      </c>
      <c r="M18" s="9">
        <f>SUM(D18:D$43)/SUM(D$2:D$43)</f>
        <v>0.48983104785048892</v>
      </c>
      <c r="N18" s="8">
        <f t="shared" si="6"/>
        <v>748.09785737210598</v>
      </c>
      <c r="O18" s="8">
        <f t="shared" si="7"/>
        <v>1747.4864018388289</v>
      </c>
      <c r="P18" s="8">
        <f t="shared" si="8"/>
        <v>5.7958817015370592</v>
      </c>
      <c r="Q18">
        <v>3.1739651835667397E-2</v>
      </c>
      <c r="R18" s="42">
        <f t="shared" si="9"/>
        <v>7.9350533595752091E-3</v>
      </c>
      <c r="S18" s="42">
        <f>SUM(R$3:R18)</f>
        <v>1.6563365947832524E-2</v>
      </c>
      <c r="T18" s="43">
        <f t="shared" si="10"/>
        <v>4388.5288708332264</v>
      </c>
    </row>
    <row r="19" spans="1:20" x14ac:dyDescent="0.45">
      <c r="A19" s="7">
        <v>4</v>
      </c>
      <c r="B19" s="7">
        <v>33854</v>
      </c>
      <c r="C19" s="7">
        <v>8409</v>
      </c>
      <c r="D19" s="7">
        <f t="shared" si="1"/>
        <v>42263</v>
      </c>
      <c r="E19" s="7">
        <f>SUM(B$3:B19)</f>
        <v>269581</v>
      </c>
      <c r="F19" s="7">
        <f>SUM(C$3:C19)</f>
        <v>102559</v>
      </c>
      <c r="G19" s="7">
        <f>SUM(D$3:D19)</f>
        <v>372140</v>
      </c>
      <c r="H19" s="9">
        <f t="shared" si="2"/>
        <v>0.63692035808031522</v>
      </c>
      <c r="I19" s="9">
        <f t="shared" si="3"/>
        <v>0.79013705806670309</v>
      </c>
      <c r="J19" s="9">
        <f t="shared" si="5"/>
        <v>0.67287941908233528</v>
      </c>
      <c r="K19" s="9">
        <f>SUM(B19:B$43)/SUM(B$2:B$43)</f>
        <v>0.44306414306201669</v>
      </c>
      <c r="L19" s="9">
        <f>SUM(C19:C$43)/SUM(C$2:C$43)</f>
        <v>0.27464772455874081</v>
      </c>
      <c r="M19" s="9">
        <f>SUM(D19:D$43)/SUM(D$2:D$43)</f>
        <v>0.40353779725742056</v>
      </c>
      <c r="N19" s="8">
        <f t="shared" si="6"/>
        <v>400.54697373864803</v>
      </c>
      <c r="O19" s="8">
        <f t="shared" si="7"/>
        <v>3702.653524763884</v>
      </c>
      <c r="P19" s="8">
        <f t="shared" si="8"/>
        <v>2413.6981437296508</v>
      </c>
      <c r="Q19">
        <v>5.3990966513188E-2</v>
      </c>
      <c r="R19" s="42">
        <f t="shared" si="9"/>
        <v>1.3497980457862088E-2</v>
      </c>
      <c r="S19" s="42">
        <f>SUM(R$3:R19)</f>
        <v>3.0061346405694613E-2</v>
      </c>
      <c r="T19" s="43">
        <f t="shared" si="10"/>
        <v>7465.1390801033749</v>
      </c>
    </row>
    <row r="20" spans="1:20" x14ac:dyDescent="0.45">
      <c r="A20" s="7">
        <v>4.25</v>
      </c>
      <c r="B20" s="7">
        <v>30000</v>
      </c>
      <c r="C20" s="7">
        <v>6883</v>
      </c>
      <c r="D20" s="7">
        <f t="shared" si="1"/>
        <v>36883</v>
      </c>
      <c r="E20" s="7">
        <f>SUM(B$3:B20)</f>
        <v>299581</v>
      </c>
      <c r="F20" s="7">
        <f>SUM(C$3:C20)</f>
        <v>109442</v>
      </c>
      <c r="G20" s="7">
        <f>SUM(D$3:D20)</f>
        <v>409023</v>
      </c>
      <c r="H20" s="9">
        <f t="shared" si="2"/>
        <v>0.70779928034267592</v>
      </c>
      <c r="I20" s="9">
        <f t="shared" si="3"/>
        <v>0.84316520158090591</v>
      </c>
      <c r="J20" s="9">
        <f t="shared" si="5"/>
        <v>0.7395688682520396</v>
      </c>
      <c r="K20" s="9">
        <f>SUM(B20:B$43)/SUM(B$2:B$43)</f>
        <v>0.36307964191968473</v>
      </c>
      <c r="L20" s="9">
        <f>SUM(C20:C$43)/SUM(C$2:C$43)</f>
        <v>0.20986294193329685</v>
      </c>
      <c r="M20" s="9">
        <f>SUM(D20:D$43)/SUM(D$2:D$43)</f>
        <v>0.32712058091766477</v>
      </c>
      <c r="N20" s="8">
        <f t="shared" si="6"/>
        <v>3861.5453397984493</v>
      </c>
      <c r="O20" s="8">
        <f t="shared" si="7"/>
        <v>5744.5758537697575</v>
      </c>
      <c r="P20" s="8">
        <f t="shared" si="8"/>
        <v>8818.7736730683937</v>
      </c>
      <c r="Q20">
        <v>8.6277318826511504E-2</v>
      </c>
      <c r="R20" s="42">
        <f t="shared" si="9"/>
        <v>2.1569711355186202E-2</v>
      </c>
      <c r="S20" s="42">
        <f>SUM(R$3:R20)</f>
        <v>5.1631057760880811E-2</v>
      </c>
      <c r="T20" s="43">
        <f t="shared" si="10"/>
        <v>11929.258283253859</v>
      </c>
    </row>
    <row r="21" spans="1:20" x14ac:dyDescent="0.45">
      <c r="A21" s="7">
        <v>4.5</v>
      </c>
      <c r="B21" s="7">
        <v>25163</v>
      </c>
      <c r="C21" s="7">
        <v>5522</v>
      </c>
      <c r="D21" s="7">
        <f t="shared" si="1"/>
        <v>30685</v>
      </c>
      <c r="E21" s="7">
        <f>SUM(B$3:B21)</f>
        <v>324744</v>
      </c>
      <c r="F21" s="7">
        <f>SUM(C$3:C21)</f>
        <v>114964</v>
      </c>
      <c r="G21" s="7">
        <f>SUM(D$3:D21)</f>
        <v>439708</v>
      </c>
      <c r="H21" s="23">
        <f t="shared" si="2"/>
        <v>0.76725015770560201</v>
      </c>
      <c r="I21" s="23">
        <f t="shared" si="3"/>
        <v>0.88570790221804485</v>
      </c>
      <c r="J21" s="23">
        <f t="shared" si="5"/>
        <v>0.79505149568940581</v>
      </c>
      <c r="K21" s="9">
        <f>SUM(B21:B$43)/SUM(B$2:B$43)</f>
        <v>0.29220071965732403</v>
      </c>
      <c r="L21" s="9">
        <f>SUM(C21:C$43)/SUM(C$2:C$43)</f>
        <v>0.15683479841909415</v>
      </c>
      <c r="M21" s="9">
        <f>SUM(D21:D$43)/SUM(D$2:D$43)</f>
        <v>0.2604311317479604</v>
      </c>
      <c r="N21" s="8">
        <f t="shared" si="6"/>
        <v>9325.527484300821</v>
      </c>
      <c r="O21" s="8">
        <f t="shared" si="7"/>
        <v>7476.1622183085274</v>
      </c>
      <c r="P21" s="8">
        <f t="shared" si="8"/>
        <v>16756.809872434071</v>
      </c>
      <c r="Q21">
        <v>0.12951759566589099</v>
      </c>
      <c r="R21" s="42">
        <f t="shared" si="9"/>
        <v>3.2379971838815906E-2</v>
      </c>
      <c r="S21" s="42">
        <f>SUM(R$3:R21)</f>
        <v>8.4011029599696724E-2</v>
      </c>
      <c r="T21" s="43">
        <f t="shared" si="10"/>
        <v>17907.937705288168</v>
      </c>
    </row>
    <row r="22" spans="1:20" x14ac:dyDescent="0.45">
      <c r="A22" s="6">
        <v>4.75</v>
      </c>
      <c r="B22" s="6">
        <v>20540</v>
      </c>
      <c r="C22" s="6">
        <v>4347</v>
      </c>
      <c r="D22" s="6">
        <f t="shared" si="1"/>
        <v>24887</v>
      </c>
      <c r="E22" s="6">
        <f>SUM(B$3:B22)</f>
        <v>345284</v>
      </c>
      <c r="F22" s="6">
        <f>SUM(C$3:C22)</f>
        <v>119311</v>
      </c>
      <c r="G22" s="6">
        <f>SUM(D$3:D22)</f>
        <v>464595</v>
      </c>
      <c r="H22" s="40">
        <f t="shared" si="2"/>
        <v>0.81577859314789836</v>
      </c>
      <c r="I22" s="40">
        <f t="shared" si="3"/>
        <v>0.91919814482392004</v>
      </c>
      <c r="J22" s="40">
        <f t="shared" si="5"/>
        <v>0.84005055545912166</v>
      </c>
      <c r="K22" s="9">
        <f>SUM(B22:B$43)/SUM(B$2:B$43)</f>
        <v>0.23274984229439796</v>
      </c>
      <c r="L22" s="9">
        <f>SUM(C22:C$43)/SUM(C$2:C$43)</f>
        <v>0.11429209778195518</v>
      </c>
      <c r="M22" s="9">
        <f>SUM(D22:D$43)/SUM(D$2:D$43)</f>
        <v>0.20494850431059422</v>
      </c>
      <c r="N22" s="8">
        <f t="shared" si="6"/>
        <v>15148.072015309881</v>
      </c>
      <c r="O22" s="8">
        <f t="shared" si="7"/>
        <v>8686.0443595074794</v>
      </c>
      <c r="P22" s="8">
        <f t="shared" si="8"/>
        <v>24341.506320453154</v>
      </c>
      <c r="Q22">
        <v>0.182649085389021</v>
      </c>
      <c r="R22" s="42">
        <f t="shared" si="9"/>
        <v>4.5663079297259559E-2</v>
      </c>
      <c r="S22" s="42">
        <f>SUM(R$3:R22)</f>
        <v>0.1296741088969563</v>
      </c>
      <c r="T22" s="43">
        <f t="shared" si="10"/>
        <v>25254.239983825184</v>
      </c>
    </row>
    <row r="23" spans="1:20" x14ac:dyDescent="0.45">
      <c r="A23" s="7">
        <v>5</v>
      </c>
      <c r="B23" s="7">
        <v>16755</v>
      </c>
      <c r="C23" s="7">
        <v>3224</v>
      </c>
      <c r="D23" s="7">
        <f t="shared" si="1"/>
        <v>19979</v>
      </c>
      <c r="E23" s="7">
        <f>SUM(B$3:B23)</f>
        <v>362039</v>
      </c>
      <c r="F23" s="7">
        <f>SUM(C$3:C23)</f>
        <v>122535</v>
      </c>
      <c r="G23" s="7">
        <f>SUM(D$3:D23)</f>
        <v>484574</v>
      </c>
      <c r="H23" s="9">
        <f t="shared" si="2"/>
        <v>0.85536447123142678</v>
      </c>
      <c r="I23" s="9">
        <f t="shared" si="3"/>
        <v>0.94403654881778754</v>
      </c>
      <c r="J23" s="9">
        <f t="shared" si="5"/>
        <v>0.87617528785511778</v>
      </c>
      <c r="K23" s="9">
        <f>SUM(B23:B$43)/SUM(B$2:B$43)</f>
        <v>0.18422140685210167</v>
      </c>
      <c r="L23" s="9">
        <f>SUM(C23:C$43)/SUM(C$2:C$43)</f>
        <v>8.0801855176079934E-2</v>
      </c>
      <c r="M23" s="9">
        <f>SUM(D23:D$43)/SUM(D$2:D$43)</f>
        <v>0.15994944454087831</v>
      </c>
      <c r="N23" s="8">
        <f t="shared" si="6"/>
        <v>20598.22693390878</v>
      </c>
      <c r="O23" s="8">
        <f t="shared" si="7"/>
        <v>8922.26858518474</v>
      </c>
      <c r="P23" s="8">
        <f t="shared" si="8"/>
        <v>30669.185783851972</v>
      </c>
      <c r="Q23">
        <v>0.241970724519143</v>
      </c>
      <c r="R23" s="42">
        <f t="shared" si="9"/>
        <v>6.049375148963728E-2</v>
      </c>
      <c r="S23" s="42">
        <f>SUM(R$3:R23)</f>
        <v>0.19016786038659358</v>
      </c>
      <c r="T23" s="43">
        <f t="shared" si="10"/>
        <v>33456.432223852833</v>
      </c>
    </row>
    <row r="24" spans="1:20" x14ac:dyDescent="0.45">
      <c r="A24" s="7">
        <v>5.25</v>
      </c>
      <c r="B24" s="7">
        <v>13251</v>
      </c>
      <c r="C24" s="7">
        <v>2413</v>
      </c>
      <c r="D24" s="7">
        <f t="shared" si="1"/>
        <v>15664</v>
      </c>
      <c r="E24" s="7">
        <f>SUM(B$3:B24)</f>
        <v>375290</v>
      </c>
      <c r="F24" s="7">
        <f>SUM(C$3:C24)</f>
        <v>124948</v>
      </c>
      <c r="G24" s="7">
        <f>SUM(D$3:D24)</f>
        <v>500238</v>
      </c>
      <c r="H24" s="9">
        <f t="shared" si="2"/>
        <v>0.88667169119471145</v>
      </c>
      <c r="I24" s="9">
        <f t="shared" si="3"/>
        <v>0.96262683071518274</v>
      </c>
      <c r="J24" s="9">
        <f t="shared" si="5"/>
        <v>0.90449791702829374</v>
      </c>
      <c r="K24" s="9">
        <f>SUM(B24:B$43)/SUM(B$2:B$43)</f>
        <v>0.14463552876857322</v>
      </c>
      <c r="L24" s="9">
        <f>SUM(C24:C$43)/SUM(C$2:C$43)</f>
        <v>5.5963451182212499E-2</v>
      </c>
      <c r="M24" s="9">
        <f>SUM(D24:D$43)/SUM(D$2:D$43)</f>
        <v>0.12382471214488225</v>
      </c>
      <c r="N24" s="8">
        <f t="shared" si="6"/>
        <v>24464.850776368301</v>
      </c>
      <c r="O24" s="8">
        <f t="shared" si="7"/>
        <v>8835.7694874095832</v>
      </c>
      <c r="P24" s="8">
        <f t="shared" si="8"/>
        <v>34728.044255460169</v>
      </c>
      <c r="Q24">
        <v>0.30113743215480399</v>
      </c>
      <c r="R24" s="42">
        <f t="shared" si="9"/>
        <v>7.5285690123058774E-2</v>
      </c>
      <c r="S24" s="42">
        <f>SUM(R$3:R24)</f>
        <v>0.26545355050965236</v>
      </c>
      <c r="T24" s="43">
        <f t="shared" si="10"/>
        <v>41637.202636698392</v>
      </c>
    </row>
    <row r="25" spans="1:20" x14ac:dyDescent="0.45">
      <c r="A25" s="7">
        <v>5.5</v>
      </c>
      <c r="B25" s="7">
        <v>10470</v>
      </c>
      <c r="C25" s="7">
        <v>1625</v>
      </c>
      <c r="D25" s="7">
        <f t="shared" si="1"/>
        <v>12095</v>
      </c>
      <c r="E25" s="7">
        <f>SUM(B$3:B25)</f>
        <v>385760</v>
      </c>
      <c r="F25" s="7">
        <f>SUM(C$3:C25)</f>
        <v>126573</v>
      </c>
      <c r="G25" s="7">
        <f>SUM(D$3:D25)</f>
        <v>512333</v>
      </c>
      <c r="H25" s="9">
        <f t="shared" si="2"/>
        <v>0.91140843506427538</v>
      </c>
      <c r="I25" s="9">
        <f t="shared" si="3"/>
        <v>0.97514618756693039</v>
      </c>
      <c r="J25" s="9">
        <f t="shared" si="5"/>
        <v>0.92636731180929233</v>
      </c>
      <c r="K25" s="9">
        <f>SUM(B25:B$43)/SUM(B$2:B$43)</f>
        <v>0.11332830880528852</v>
      </c>
      <c r="L25" s="9">
        <f>SUM(C25:C$43)/SUM(C$2:C$43)</f>
        <v>3.7373169284817293E-2</v>
      </c>
      <c r="M25" s="9">
        <f>SUM(D25:D$43)/SUM(D$2:D$43)</f>
        <v>9.5502082971706301E-2</v>
      </c>
      <c r="N25" s="8">
        <f t="shared" si="6"/>
        <v>27097.941701116782</v>
      </c>
      <c r="O25" s="8">
        <f t="shared" si="7"/>
        <v>7606.6565175290034</v>
      </c>
      <c r="P25" s="8">
        <f t="shared" si="8"/>
        <v>36575.896628321258</v>
      </c>
      <c r="Q25">
        <v>0.35206532676429902</v>
      </c>
      <c r="R25" s="42">
        <f t="shared" si="9"/>
        <v>8.8017889055469284E-2</v>
      </c>
      <c r="S25" s="42">
        <f>SUM(R$3:R25)</f>
        <v>0.35347143956512161</v>
      </c>
      <c r="T25" s="43">
        <f t="shared" si="10"/>
        <v>48678.821649461621</v>
      </c>
    </row>
    <row r="26" spans="1:20" x14ac:dyDescent="0.45">
      <c r="A26" s="7">
        <v>5.75</v>
      </c>
      <c r="B26" s="7">
        <v>8114</v>
      </c>
      <c r="C26" s="7">
        <v>1105</v>
      </c>
      <c r="D26" s="7">
        <f t="shared" si="1"/>
        <v>9219</v>
      </c>
      <c r="E26" s="7">
        <f>SUM(B$3:B26)</f>
        <v>393874</v>
      </c>
      <c r="F26" s="7">
        <f>SUM(C$3:C26)</f>
        <v>127678</v>
      </c>
      <c r="G26" s="7">
        <f>SUM(D$3:D26)</f>
        <v>521552</v>
      </c>
      <c r="H26" s="9">
        <f t="shared" si="2"/>
        <v>0.93057882090550181</v>
      </c>
      <c r="I26" s="9">
        <f t="shared" si="3"/>
        <v>0.98365935022611883</v>
      </c>
      <c r="J26" s="9">
        <f t="shared" si="5"/>
        <v>0.94303650986518539</v>
      </c>
      <c r="K26" s="9">
        <f>SUM(B26:B$43)/SUM(B$2:B$43)</f>
        <v>8.8591564935724634E-2</v>
      </c>
      <c r="L26" s="9">
        <f>SUM(C26:C$43)/SUM(C$2:C$43)</f>
        <v>2.4853812433069594E-2</v>
      </c>
      <c r="M26" s="9">
        <f>SUM(D26:D$43)/SUM(D$2:D$43)</f>
        <v>7.3632688190707632E-2</v>
      </c>
      <c r="N26" s="8">
        <f t="shared" si="6"/>
        <v>28034.175477470162</v>
      </c>
      <c r="O26" s="8">
        <f t="shared" si="7"/>
        <v>6436.9593459830048</v>
      </c>
      <c r="P26" s="8">
        <f t="shared" si="8"/>
        <v>36470.741206418461</v>
      </c>
      <c r="Q26">
        <v>0.38666811680284902</v>
      </c>
      <c r="R26" s="42">
        <f t="shared" si="9"/>
        <v>9.6668739630884806E-2</v>
      </c>
      <c r="S26" s="42">
        <f>SUM(R$3:R26)</f>
        <v>0.45014017919600641</v>
      </c>
      <c r="T26" s="43">
        <f t="shared" si="10"/>
        <v>53463.226465298627</v>
      </c>
    </row>
    <row r="27" spans="1:20" x14ac:dyDescent="0.45">
      <c r="A27" s="7">
        <v>6</v>
      </c>
      <c r="B27" s="7">
        <v>6507</v>
      </c>
      <c r="C27" s="7">
        <v>716</v>
      </c>
      <c r="D27" s="7">
        <f t="shared" si="1"/>
        <v>7223</v>
      </c>
      <c r="E27" s="7">
        <f>SUM(B$3:B27)</f>
        <v>400381</v>
      </c>
      <c r="F27" s="7">
        <f>SUM(C$3:C27)</f>
        <v>128394</v>
      </c>
      <c r="G27" s="7">
        <f>SUM(D$3:D27)</f>
        <v>528775</v>
      </c>
      <c r="H27" s="9">
        <f t="shared" si="2"/>
        <v>0.94595245914420789</v>
      </c>
      <c r="I27" s="9">
        <f t="shared" si="3"/>
        <v>0.98917557146048896</v>
      </c>
      <c r="J27" s="9">
        <f t="shared" si="5"/>
        <v>0.95609667013828614</v>
      </c>
      <c r="K27" s="9">
        <f>SUM(B27:B$43)/SUM(B$2:B$43)</f>
        <v>6.9421179094498145E-2</v>
      </c>
      <c r="L27" s="9">
        <f>SUM(C27:C$43)/SUM(C$2:C$43)</f>
        <v>1.6340649773881156E-2</v>
      </c>
      <c r="M27" s="9">
        <f>SUM(D27:D$43)/SUM(D$2:D$43)</f>
        <v>5.6963490134814561E-2</v>
      </c>
      <c r="N27" s="8">
        <f t="shared" si="6"/>
        <v>28936.135942253535</v>
      </c>
      <c r="O27" s="8">
        <f t="shared" si="7"/>
        <v>5079.7234010797656</v>
      </c>
      <c r="P27" s="8">
        <f t="shared" si="8"/>
        <v>36209.121831777375</v>
      </c>
      <c r="Q27">
        <v>0.39894228040143198</v>
      </c>
      <c r="R27" s="42">
        <f t="shared" si="9"/>
        <v>9.9737334825412513E-2</v>
      </c>
      <c r="S27" s="42">
        <f>SUM(R$3:R27)</f>
        <v>0.54987751402141893</v>
      </c>
      <c r="T27" s="43">
        <f t="shared" si="10"/>
        <v>55160.331449203346</v>
      </c>
    </row>
    <row r="28" spans="1:20" x14ac:dyDescent="0.45">
      <c r="A28" s="7">
        <v>6.25</v>
      </c>
      <c r="B28" s="7">
        <v>4965</v>
      </c>
      <c r="C28" s="7">
        <v>485</v>
      </c>
      <c r="D28" s="7">
        <f t="shared" si="1"/>
        <v>5450</v>
      </c>
      <c r="E28" s="7">
        <f>SUM(B$3:B28)</f>
        <v>405346</v>
      </c>
      <c r="F28" s="7">
        <f>SUM(C$3:C28)</f>
        <v>128879</v>
      </c>
      <c r="G28" s="7">
        <f>SUM(D$3:D28)</f>
        <v>534225</v>
      </c>
      <c r="H28" s="9">
        <f t="shared" si="2"/>
        <v>0.9576829207786286</v>
      </c>
      <c r="I28" s="9">
        <f t="shared" si="3"/>
        <v>0.99291211796701051</v>
      </c>
      <c r="J28" s="9">
        <f t="shared" si="5"/>
        <v>0.96595100676965806</v>
      </c>
      <c r="K28" s="9">
        <f>SUM(B28:B$43)/SUM(B$2:B$43)</f>
        <v>5.4047540855792109E-2</v>
      </c>
      <c r="L28" s="9">
        <f>SUM(C28:C$43)/SUM(C$2:C$43)</f>
        <v>1.0824428539511091E-2</v>
      </c>
      <c r="M28" s="9">
        <f>SUM(D28:D$43)/SUM(D$2:D$43)</f>
        <v>4.3903329861713823E-2</v>
      </c>
      <c r="N28" s="8">
        <f t="shared" si="6"/>
        <v>27624.320646485019</v>
      </c>
      <c r="O28" s="8">
        <f t="shared" si="7"/>
        <v>4117.1014338851955</v>
      </c>
      <c r="P28" s="8">
        <f t="shared" si="8"/>
        <v>33762.863275088603</v>
      </c>
      <c r="Q28">
        <v>0.38666811680284902</v>
      </c>
      <c r="R28" s="42">
        <f t="shared" si="9"/>
        <v>9.6668739630884806E-2</v>
      </c>
      <c r="S28" s="42">
        <f>SUM(R$3:R28)</f>
        <v>0.64654625365230378</v>
      </c>
      <c r="T28" s="43">
        <f t="shared" si="10"/>
        <v>53463.226465298627</v>
      </c>
    </row>
    <row r="29" spans="1:20" x14ac:dyDescent="0.45">
      <c r="A29" s="7">
        <v>6.5</v>
      </c>
      <c r="B29" s="7">
        <v>3936</v>
      </c>
      <c r="C29" s="7">
        <v>356</v>
      </c>
      <c r="D29" s="7">
        <f t="shared" si="1"/>
        <v>4292</v>
      </c>
      <c r="E29" s="7">
        <f>SUM(B$3:B29)</f>
        <v>409282</v>
      </c>
      <c r="F29" s="7">
        <f>SUM(C$3:C29)</f>
        <v>129235</v>
      </c>
      <c r="G29" s="7">
        <f>SUM(D$3:D29)</f>
        <v>538517</v>
      </c>
      <c r="H29" s="9">
        <f t="shared" si="2"/>
        <v>0.96698223537945027</v>
      </c>
      <c r="I29" s="9">
        <f t="shared" si="3"/>
        <v>0.9956548201449934</v>
      </c>
      <c r="J29" s="9">
        <f t="shared" si="5"/>
        <v>0.97371152288375862</v>
      </c>
      <c r="K29" s="9">
        <f>SUM(B29:B$43)/SUM(B$2:B$43)</f>
        <v>4.2317079221371415E-2</v>
      </c>
      <c r="L29" s="9">
        <f>SUM(C29:C$43)/SUM(C$2:C$43)</f>
        <v>7.0878820329894681E-3</v>
      </c>
      <c r="M29" s="9">
        <f>SUM(D29:D$43)/SUM(D$2:D$43)</f>
        <v>3.4048993230341953E-2</v>
      </c>
      <c r="N29" s="8">
        <f t="shared" si="6"/>
        <v>26787.224900664096</v>
      </c>
      <c r="O29" s="8">
        <f t="shared" si="7"/>
        <v>3562.9021532936968</v>
      </c>
      <c r="P29" s="8">
        <f t="shared" si="8"/>
        <v>32198.63000393712</v>
      </c>
      <c r="Q29">
        <v>0.35206532676429902</v>
      </c>
      <c r="R29" s="42">
        <f t="shared" si="9"/>
        <v>8.8017889055469284E-2</v>
      </c>
      <c r="S29" s="42">
        <f>SUM(R$3:R29)</f>
        <v>0.73456414270777304</v>
      </c>
      <c r="T29" s="43">
        <f t="shared" si="10"/>
        <v>48678.821649461621</v>
      </c>
    </row>
    <row r="30" spans="1:20" x14ac:dyDescent="0.45">
      <c r="A30" s="7">
        <v>6.75</v>
      </c>
      <c r="B30" s="7">
        <v>3035</v>
      </c>
      <c r="C30" s="7">
        <v>188</v>
      </c>
      <c r="D30" s="7">
        <f t="shared" si="1"/>
        <v>3223</v>
      </c>
      <c r="E30" s="7">
        <f>SUM(B$3:B30)</f>
        <v>412317</v>
      </c>
      <c r="F30" s="7">
        <f>SUM(C$3:C30)</f>
        <v>129423</v>
      </c>
      <c r="G30" s="7">
        <f>SUM(D$3:D30)</f>
        <v>541740</v>
      </c>
      <c r="H30" s="9">
        <f t="shared" si="2"/>
        <v>0.97415281968165912</v>
      </c>
      <c r="I30" s="9">
        <f t="shared" si="3"/>
        <v>0.99710321342999564</v>
      </c>
      <c r="J30" s="9">
        <f t="shared" si="5"/>
        <v>0.97953914250998086</v>
      </c>
      <c r="K30" s="9">
        <f>SUM(B30:B$43)/SUM(B$2:B$43)</f>
        <v>3.3017764620549693E-2</v>
      </c>
      <c r="L30" s="9">
        <f>SUM(C30:C$43)/SUM(C$2:C$43)</f>
        <v>4.3451798550065875E-3</v>
      </c>
      <c r="M30" s="9">
        <f>SUM(D30:D$43)/SUM(D$2:D$43)</f>
        <v>2.6288477116241393E-2</v>
      </c>
      <c r="N30" s="8">
        <f t="shared" si="6"/>
        <v>24803.792323656569</v>
      </c>
      <c r="O30" s="8">
        <f t="shared" si="7"/>
        <v>2190.657835674564</v>
      </c>
      <c r="P30" s="8">
        <f t="shared" si="8"/>
        <v>28794.284103468512</v>
      </c>
      <c r="Q30">
        <v>0.30113743215480399</v>
      </c>
      <c r="R30" s="42">
        <f t="shared" si="9"/>
        <v>7.5285690123058774E-2</v>
      </c>
      <c r="S30" s="42">
        <f>SUM(R$3:R30)</f>
        <v>0.80984983283083178</v>
      </c>
      <c r="T30" s="43">
        <f t="shared" si="10"/>
        <v>41637.202636698392</v>
      </c>
    </row>
    <row r="31" spans="1:20" x14ac:dyDescent="0.45">
      <c r="A31" s="7">
        <v>7</v>
      </c>
      <c r="B31" s="7">
        <v>2534</v>
      </c>
      <c r="C31" s="7">
        <v>136</v>
      </c>
      <c r="D31" s="7">
        <f t="shared" si="1"/>
        <v>2670</v>
      </c>
      <c r="E31" s="7">
        <f>SUM(B$3:B31)</f>
        <v>414851</v>
      </c>
      <c r="F31" s="7">
        <f>SUM(C$3:C31)</f>
        <v>129559</v>
      </c>
      <c r="G31" s="7">
        <f>SUM(D$3:D31)</f>
        <v>544410</v>
      </c>
      <c r="H31" s="9">
        <f t="shared" si="2"/>
        <v>0.98013972598208654</v>
      </c>
      <c r="I31" s="9">
        <f t="shared" si="3"/>
        <v>0.99815098729574192</v>
      </c>
      <c r="J31" s="9">
        <f t="shared" si="5"/>
        <v>0.98436686339177226</v>
      </c>
      <c r="K31" s="9">
        <f>SUM(B31:B$43)/SUM(B$2:B$43)</f>
        <v>2.5847180318340865E-2</v>
      </c>
      <c r="L31" s="9">
        <f>SUM(C31:C$43)/SUM(C$2:C$43)</f>
        <v>2.8967865700043915E-3</v>
      </c>
      <c r="M31" s="9">
        <f>SUM(D31:D$43)/SUM(D$2:D$43)</f>
        <v>2.0460857490019094E-2</v>
      </c>
      <c r="N31" s="8">
        <f t="shared" si="6"/>
        <v>24489.768348444548</v>
      </c>
      <c r="O31" s="8">
        <f t="shared" si="7"/>
        <v>1825.3537127753129</v>
      </c>
      <c r="P31" s="8">
        <f t="shared" si="8"/>
        <v>28010.94486663476</v>
      </c>
      <c r="Q31">
        <v>0.241970724519143</v>
      </c>
      <c r="R31" s="42">
        <f t="shared" si="9"/>
        <v>6.049375148963728E-2</v>
      </c>
      <c r="S31" s="42">
        <f>SUM(R$3:R31)</f>
        <v>0.8703435843204691</v>
      </c>
      <c r="T31" s="43">
        <f t="shared" si="10"/>
        <v>33456.432223852833</v>
      </c>
    </row>
    <row r="32" spans="1:20" x14ac:dyDescent="0.45">
      <c r="A32" s="7">
        <v>7.25</v>
      </c>
      <c r="B32" s="7">
        <v>2083</v>
      </c>
      <c r="C32" s="7">
        <v>86</v>
      </c>
      <c r="D32" s="7">
        <f t="shared" si="1"/>
        <v>2169</v>
      </c>
      <c r="E32" s="7">
        <f>SUM(B$3:B32)</f>
        <v>416934</v>
      </c>
      <c r="F32" s="7">
        <f>SUM(C$3:C32)</f>
        <v>129645</v>
      </c>
      <c r="G32" s="7">
        <f>SUM(D$3:D32)</f>
        <v>546579</v>
      </c>
      <c r="H32" s="9">
        <f t="shared" si="2"/>
        <v>0.98506108581783647</v>
      </c>
      <c r="I32" s="9">
        <f t="shared" si="3"/>
        <v>0.99881355018143436</v>
      </c>
      <c r="J32" s="9">
        <f t="shared" si="5"/>
        <v>0.98828870855754214</v>
      </c>
      <c r="K32" s="9">
        <f>SUM(B32:B$43)/SUM(B$2:B$43)</f>
        <v>1.9860274017913467E-2</v>
      </c>
      <c r="L32" s="9">
        <f>SUM(C32:C$43)/SUM(C$2:C$43)</f>
        <v>1.8490127042581222E-3</v>
      </c>
      <c r="M32" s="9">
        <f>SUM(D32:D$43)/SUM(D$2:D$43)</f>
        <v>1.5633136608227738E-2</v>
      </c>
      <c r="N32" s="8">
        <f t="shared" si="6"/>
        <v>23499.066877628546</v>
      </c>
      <c r="O32" s="8">
        <f t="shared" si="7"/>
        <v>1317.1761424535675</v>
      </c>
      <c r="P32" s="8">
        <f t="shared" si="8"/>
        <v>26403.19474975867</v>
      </c>
      <c r="Q32">
        <v>0.182649085389021</v>
      </c>
      <c r="R32" s="42">
        <f t="shared" si="9"/>
        <v>4.5663079297259559E-2</v>
      </c>
      <c r="S32" s="42">
        <f>SUM(R$3:R32)</f>
        <v>0.91600666361772864</v>
      </c>
      <c r="T32" s="43">
        <f t="shared" si="10"/>
        <v>25254.239983825184</v>
      </c>
    </row>
    <row r="33" spans="1:20" x14ac:dyDescent="0.45">
      <c r="A33" s="7">
        <v>7.5</v>
      </c>
      <c r="B33" s="7">
        <v>1618</v>
      </c>
      <c r="C33" s="7">
        <v>46</v>
      </c>
      <c r="D33" s="7">
        <f t="shared" si="1"/>
        <v>1664</v>
      </c>
      <c r="E33" s="7">
        <f>SUM(B$3:B33)</f>
        <v>418552</v>
      </c>
      <c r="F33" s="7">
        <f>SUM(C$3:C33)</f>
        <v>129691</v>
      </c>
      <c r="G33" s="7">
        <f>SUM(D$3:D33)</f>
        <v>548243</v>
      </c>
      <c r="H33" s="9">
        <f t="shared" si="2"/>
        <v>0.98888382235851979</v>
      </c>
      <c r="I33" s="9">
        <f t="shared" si="3"/>
        <v>0.99916794428308386</v>
      </c>
      <c r="J33" s="9">
        <f t="shared" si="5"/>
        <v>0.99129744546664356</v>
      </c>
      <c r="K33" s="9">
        <f>SUM(B33:B$43)/SUM(B$2:B$43)</f>
        <v>1.4938914182163556E-2</v>
      </c>
      <c r="L33" s="9">
        <f>SUM(C33:C$43)/SUM(C$2:C$43)</f>
        <v>1.1864498185656285E-3</v>
      </c>
      <c r="M33" s="9">
        <f>SUM(D33:D$43)/SUM(D$2:D$43)</f>
        <v>1.1711291442457906E-2</v>
      </c>
      <c r="N33" s="8">
        <f t="shared" si="6"/>
        <v>21071.608301370503</v>
      </c>
      <c r="O33" s="8">
        <f t="shared" si="7"/>
        <v>797.42310248289141</v>
      </c>
      <c r="P33" s="8">
        <f t="shared" si="8"/>
        <v>23262.670837082896</v>
      </c>
      <c r="Q33">
        <v>0.12951759566589099</v>
      </c>
      <c r="R33" s="42">
        <f t="shared" si="9"/>
        <v>3.2379971838815906E-2</v>
      </c>
      <c r="S33" s="42">
        <f>SUM(R$3:R33)</f>
        <v>0.94838663545654456</v>
      </c>
      <c r="T33" s="43">
        <f t="shared" si="10"/>
        <v>17907.937705288168</v>
      </c>
    </row>
    <row r="34" spans="1:20" x14ac:dyDescent="0.45">
      <c r="A34" s="7">
        <v>7.75</v>
      </c>
      <c r="B34" s="7">
        <v>1300</v>
      </c>
      <c r="C34" s="7">
        <v>27</v>
      </c>
      <c r="D34" s="7">
        <f t="shared" si="1"/>
        <v>1327</v>
      </c>
      <c r="E34" s="7">
        <f>SUM(B$3:B34)</f>
        <v>419852</v>
      </c>
      <c r="F34" s="7">
        <f>SUM(C$3:C34)</f>
        <v>129718</v>
      </c>
      <c r="G34" s="7">
        <f>SUM(D$3:D34)</f>
        <v>549570</v>
      </c>
      <c r="H34" s="9">
        <f t="shared" si="2"/>
        <v>0.99195524232322208</v>
      </c>
      <c r="I34" s="9">
        <f t="shared" si="3"/>
        <v>0.99937595821231284</v>
      </c>
      <c r="J34" s="9">
        <f t="shared" si="5"/>
        <v>0.99369684082624543</v>
      </c>
      <c r="K34" s="9">
        <f>SUM(B34:B$43)/SUM(B$2:B$43)</f>
        <v>1.1116177641480235E-2</v>
      </c>
      <c r="L34" s="9">
        <f>SUM(C34:C$43)/SUM(C$2:C$43)</f>
        <v>8.3205571691615497E-4</v>
      </c>
      <c r="M34" s="9">
        <f>SUM(D34:D$43)/SUM(D$2:D$43)</f>
        <v>8.7025545333564783E-3</v>
      </c>
      <c r="N34" s="8">
        <f t="shared" si="6"/>
        <v>19357.169357675768</v>
      </c>
      <c r="O34" s="8">
        <f t="shared" si="7"/>
        <v>525.9483364517738</v>
      </c>
      <c r="P34" s="8">
        <f t="shared" si="8"/>
        <v>21115.171436321441</v>
      </c>
      <c r="Q34">
        <v>8.6277318826511504E-2</v>
      </c>
      <c r="R34" s="42">
        <f t="shared" si="9"/>
        <v>2.1569711355186202E-2</v>
      </c>
      <c r="S34" s="42">
        <f>SUM(R$3:R34)</f>
        <v>0.96995634681173071</v>
      </c>
      <c r="T34" s="43">
        <f t="shared" si="10"/>
        <v>11929.258283253859</v>
      </c>
    </row>
    <row r="35" spans="1:20" x14ac:dyDescent="0.45">
      <c r="A35" s="7">
        <v>8</v>
      </c>
      <c r="B35" s="7">
        <v>1060</v>
      </c>
      <c r="C35" s="7">
        <v>28</v>
      </c>
      <c r="D35" s="7">
        <f t="shared" si="1"/>
        <v>1088</v>
      </c>
      <c r="E35" s="7">
        <f>SUM(B$3:B35)</f>
        <v>420912</v>
      </c>
      <c r="F35" s="7">
        <f>SUM(C$3:C35)</f>
        <v>129746</v>
      </c>
      <c r="G35" s="7">
        <f>SUM(D$3:D35)</f>
        <v>550658</v>
      </c>
      <c r="H35" s="9">
        <f t="shared" si="2"/>
        <v>0.99445963090982548</v>
      </c>
      <c r="I35" s="9">
        <f t="shared" si="3"/>
        <v>0.99959167636114299</v>
      </c>
      <c r="J35" s="9">
        <f t="shared" si="5"/>
        <v>0.9956640918821964</v>
      </c>
      <c r="K35" s="40">
        <f>SUM(B35:B$43)/SUM(B$2:B$43)</f>
        <v>8.0447576767779388E-3</v>
      </c>
      <c r="L35" s="40">
        <f>SUM(C35:C$43)/SUM(C$2:C$43)</f>
        <v>6.2404178768711625E-4</v>
      </c>
      <c r="M35" s="40">
        <f>SUM(D35:D$43)/SUM(D$2:D$43)</f>
        <v>6.3031591737545568E-3</v>
      </c>
      <c r="N35" s="8">
        <f t="shared" si="6"/>
        <v>17894.937864712636</v>
      </c>
      <c r="O35" s="8">
        <f t="shared" si="7"/>
        <v>608.96783351264355</v>
      </c>
      <c r="P35" s="8">
        <f t="shared" si="8"/>
        <v>19550.217951642488</v>
      </c>
      <c r="Q35">
        <v>5.3990966513188E-2</v>
      </c>
      <c r="R35" s="42">
        <f t="shared" si="9"/>
        <v>1.3497980457862088E-2</v>
      </c>
      <c r="S35" s="42">
        <f>SUM(R$3:R35)</f>
        <v>0.98345432726959281</v>
      </c>
      <c r="T35" s="43">
        <f t="shared" si="10"/>
        <v>7465.1390801033749</v>
      </c>
    </row>
    <row r="36" spans="1:20" x14ac:dyDescent="0.45">
      <c r="A36" s="7">
        <v>8.25</v>
      </c>
      <c r="B36" s="7">
        <v>803</v>
      </c>
      <c r="C36" s="7">
        <v>15</v>
      </c>
      <c r="D36" s="7">
        <f t="shared" si="1"/>
        <v>818</v>
      </c>
      <c r="E36" s="7">
        <f>SUM(B$3:B36)</f>
        <v>421715</v>
      </c>
      <c r="F36" s="7">
        <f>SUM(C$3:C36)</f>
        <v>129761</v>
      </c>
      <c r="G36" s="7">
        <f>SUM(D$3:D36)</f>
        <v>551476</v>
      </c>
      <c r="H36" s="9">
        <f t="shared" si="2"/>
        <v>0.99635682339571463</v>
      </c>
      <c r="I36" s="9">
        <f t="shared" si="3"/>
        <v>0.99970723965515917</v>
      </c>
      <c r="J36" s="9">
        <f t="shared" si="5"/>
        <v>0.99714314644448299</v>
      </c>
      <c r="K36" s="9">
        <f>SUM(B36:B$43)/SUM(B$2:B$43)</f>
        <v>5.5403690901745274E-3</v>
      </c>
      <c r="L36" s="9">
        <f>SUM(C36:C$43)/SUM(C$2:C$43)</f>
        <v>4.0832363885700195E-4</v>
      </c>
      <c r="M36" s="9">
        <f>SUM(D36:D$43)/SUM(D$2:D$43)</f>
        <v>4.3359081178036222E-3</v>
      </c>
      <c r="N36" s="8">
        <f t="shared" si="6"/>
        <v>15256.119455791422</v>
      </c>
      <c r="O36" s="8">
        <f t="shared" si="7"/>
        <v>362.14701565541844</v>
      </c>
      <c r="P36" s="8">
        <f t="shared" si="8"/>
        <v>16483.469130481521</v>
      </c>
      <c r="Q36">
        <v>3.1739651835667397E-2</v>
      </c>
      <c r="R36" s="42">
        <f t="shared" si="9"/>
        <v>7.9350533595752091E-3</v>
      </c>
      <c r="S36" s="42">
        <f>SUM(R$3:R36)</f>
        <v>0.99138938062916804</v>
      </c>
      <c r="T36" s="43">
        <f t="shared" si="10"/>
        <v>4388.5288708332264</v>
      </c>
    </row>
    <row r="37" spans="1:20" x14ac:dyDescent="0.45">
      <c r="A37" s="7">
        <v>8.5</v>
      </c>
      <c r="B37" s="7">
        <v>596</v>
      </c>
      <c r="C37" s="7">
        <v>15</v>
      </c>
      <c r="D37" s="7">
        <f t="shared" si="1"/>
        <v>611</v>
      </c>
      <c r="E37" s="7">
        <f>SUM(B$3:B37)</f>
        <v>422311</v>
      </c>
      <c r="F37" s="7">
        <f>SUM(C$3:C37)</f>
        <v>129776</v>
      </c>
      <c r="G37" s="7">
        <f>SUM(D$3:D37)</f>
        <v>552087</v>
      </c>
      <c r="H37" s="9">
        <f t="shared" si="2"/>
        <v>0.99776495131799359</v>
      </c>
      <c r="I37" s="9">
        <f t="shared" si="3"/>
        <v>0.99982280294917525</v>
      </c>
      <c r="J37" s="9">
        <f t="shared" si="5"/>
        <v>0.99824791702829374</v>
      </c>
      <c r="K37" s="9">
        <f>SUM(B37:B$43)/SUM(B$2:B$43)</f>
        <v>3.6431766042853398E-3</v>
      </c>
      <c r="L37" s="9">
        <f>SUM(C37:C$43)/SUM(C$2:C$43)</f>
        <v>2.9276034484086933E-4</v>
      </c>
      <c r="M37" s="9">
        <f>SUM(D37:D$43)/SUM(D$2:D$43)</f>
        <v>2.8568535555169822E-3</v>
      </c>
      <c r="N37" s="8">
        <f t="shared" si="6"/>
        <v>12659.510846101281</v>
      </c>
      <c r="O37" s="8">
        <f t="shared" si="7"/>
        <v>399.93626335763491</v>
      </c>
      <c r="P37" s="8">
        <f t="shared" si="8"/>
        <v>13721.795346960018</v>
      </c>
      <c r="Q37">
        <v>1.7528300493568499E-2</v>
      </c>
      <c r="R37" s="42">
        <f t="shared" si="9"/>
        <v>4.3821526599997088E-3</v>
      </c>
      <c r="S37" s="42">
        <f>SUM(R$3:R37)</f>
        <v>0.99577153328916779</v>
      </c>
      <c r="T37" s="43">
        <f t="shared" si="10"/>
        <v>2423.5758215287988</v>
      </c>
    </row>
    <row r="38" spans="1:20" x14ac:dyDescent="0.45">
      <c r="A38" s="7">
        <v>8.75</v>
      </c>
      <c r="B38" s="7">
        <v>388</v>
      </c>
      <c r="C38" s="6">
        <v>8</v>
      </c>
      <c r="D38" s="7">
        <f t="shared" si="1"/>
        <v>396</v>
      </c>
      <c r="E38" s="7">
        <f>SUM(B$3:B38)</f>
        <v>422699</v>
      </c>
      <c r="F38" s="7">
        <f>SUM(C$3:C38)</f>
        <v>129784</v>
      </c>
      <c r="G38" s="7">
        <f>SUM(D$3:D38)</f>
        <v>552483</v>
      </c>
      <c r="H38" s="9">
        <f t="shared" si="2"/>
        <v>0.99868165204592008</v>
      </c>
      <c r="I38" s="9">
        <f t="shared" si="3"/>
        <v>0.99988443670598381</v>
      </c>
      <c r="J38" s="9">
        <f t="shared" si="5"/>
        <v>0.99896393855233467</v>
      </c>
      <c r="K38" s="9">
        <f>SUM(B38:B$43)/SUM(B$2:B$43)</f>
        <v>2.2350486820064404E-3</v>
      </c>
      <c r="L38" s="9">
        <f>SUM(C38:C$43)/SUM(C$2:C$43)</f>
        <v>1.771970508247367E-4</v>
      </c>
      <c r="M38" s="9">
        <f>SUM(D38:D$43)/SUM(D$2:D$43)</f>
        <v>1.752082971706301E-3</v>
      </c>
      <c r="N38" s="8">
        <f t="shared" si="6"/>
        <v>9159.7785163784793</v>
      </c>
      <c r="O38" s="8">
        <f t="shared" si="7"/>
        <v>234.45360589858743</v>
      </c>
      <c r="P38" s="8">
        <f t="shared" si="8"/>
        <v>9856.4083697120495</v>
      </c>
      <c r="Q38">
        <v>9.0935625015910494E-3</v>
      </c>
      <c r="R38" s="42">
        <f t="shared" si="9"/>
        <v>2.2734308508598651E-3</v>
      </c>
      <c r="S38" s="42">
        <f>SUM(R$3:R38)</f>
        <v>0.99804496414002764</v>
      </c>
      <c r="T38" s="43">
        <f t="shared" si="10"/>
        <v>1257.3345726531536</v>
      </c>
    </row>
    <row r="39" spans="1:20" x14ac:dyDescent="0.45">
      <c r="A39" s="7">
        <v>9</v>
      </c>
      <c r="B39" s="7">
        <v>271</v>
      </c>
      <c r="C39" s="6">
        <v>2</v>
      </c>
      <c r="D39" s="7">
        <f t="shared" si="1"/>
        <v>273</v>
      </c>
      <c r="E39" s="7">
        <f>SUM(B$3:B39)</f>
        <v>422970</v>
      </c>
      <c r="F39" s="7">
        <f>SUM(C$3:C39)</f>
        <v>129786</v>
      </c>
      <c r="G39" s="7">
        <f>SUM(D$3:D39)</f>
        <v>552756</v>
      </c>
      <c r="H39" s="9">
        <f t="shared" si="2"/>
        <v>0.99932192497702343</v>
      </c>
      <c r="I39" s="9">
        <f t="shared" si="3"/>
        <v>0.99989984514518604</v>
      </c>
      <c r="J39" s="9">
        <f t="shared" si="5"/>
        <v>0.99945755945148407</v>
      </c>
      <c r="K39" s="9">
        <f>SUM(B39:B$43)/SUM(B$2:B$43)</f>
        <v>1.3183479540799089E-3</v>
      </c>
      <c r="L39" s="9">
        <f>SUM(C39:C$43)/SUM(C$2:C$43)</f>
        <v>1.1556329401613264E-4</v>
      </c>
      <c r="M39" s="9">
        <f>SUM(D39:D$43)/SUM(D$2:D$43)</f>
        <v>1.0360614476653358E-3</v>
      </c>
      <c r="N39" s="8">
        <f t="shared" si="6"/>
        <v>7072.9816182493059</v>
      </c>
      <c r="O39" s="8">
        <f t="shared" si="7"/>
        <v>64.151967834942383</v>
      </c>
      <c r="P39" s="8">
        <f t="shared" si="8"/>
        <v>7493.0064462836408</v>
      </c>
      <c r="Q39">
        <v>4.4318484119379997E-3</v>
      </c>
      <c r="R39" s="42">
        <f t="shared" si="9"/>
        <v>1.1079817073090215E-3</v>
      </c>
      <c r="S39" s="42">
        <f>SUM(R$3:R39)</f>
        <v>0.9991529458473366</v>
      </c>
      <c r="T39" s="43">
        <f t="shared" si="10"/>
        <v>612.7759311174982</v>
      </c>
    </row>
    <row r="40" spans="1:20" x14ac:dyDescent="0.45">
      <c r="A40" s="7">
        <v>9.25</v>
      </c>
      <c r="B40" s="7">
        <v>166</v>
      </c>
      <c r="C40" s="6">
        <v>4</v>
      </c>
      <c r="D40" s="7">
        <f t="shared" si="1"/>
        <v>170</v>
      </c>
      <c r="E40" s="7">
        <f>SUM(B$3:B40)</f>
        <v>423136</v>
      </c>
      <c r="F40" s="7">
        <f>SUM(C$3:C40)</f>
        <v>129790</v>
      </c>
      <c r="G40" s="7">
        <f>SUM(D$3:D40)</f>
        <v>552926</v>
      </c>
      <c r="H40" s="9">
        <f t="shared" si="2"/>
        <v>0.99971412168020846</v>
      </c>
      <c r="I40" s="9">
        <f t="shared" si="3"/>
        <v>0.99993066202359027</v>
      </c>
      <c r="J40" s="9">
        <f t="shared" si="5"/>
        <v>0.9997649424289764</v>
      </c>
      <c r="K40" s="9">
        <f>SUM(B40:B$43)/SUM(B$2:B$43)</f>
        <v>6.7807502297658395E-4</v>
      </c>
      <c r="L40" s="9">
        <f>SUM(C40:C$43)/SUM(C$2:C$43)</f>
        <v>1.0015485481398162E-4</v>
      </c>
      <c r="M40" s="9">
        <f>SUM(D40:D$43)/SUM(D$2:D$43)</f>
        <v>5.4244054851588261E-4</v>
      </c>
      <c r="N40" s="8">
        <f t="shared" si="6"/>
        <v>4766.930657726255</v>
      </c>
      <c r="O40" s="8">
        <f t="shared" si="7"/>
        <v>139.88106839047583</v>
      </c>
      <c r="P40" s="8">
        <f t="shared" si="8"/>
        <v>5121.9129989389603</v>
      </c>
      <c r="Q40">
        <v>2.0290480572997599E-3</v>
      </c>
      <c r="R40" s="42">
        <f t="shared" si="9"/>
        <v>5.0727098983874091E-4</v>
      </c>
      <c r="S40" s="42">
        <f>SUM(R$3:R40)</f>
        <v>0.99966021683717532</v>
      </c>
      <c r="T40" s="43">
        <f t="shared" si="10"/>
        <v>280.54926455625468</v>
      </c>
    </row>
    <row r="41" spans="1:20" x14ac:dyDescent="0.45">
      <c r="A41" s="7">
        <v>9.5</v>
      </c>
      <c r="B41" s="7">
        <v>80</v>
      </c>
      <c r="C41" s="6">
        <v>5</v>
      </c>
      <c r="D41" s="7">
        <f t="shared" si="1"/>
        <v>85</v>
      </c>
      <c r="E41" s="7">
        <f>SUM(B$3:B41)</f>
        <v>423216</v>
      </c>
      <c r="F41" s="7">
        <f>SUM(C$3:C41)</f>
        <v>129795</v>
      </c>
      <c r="G41" s="7">
        <f>SUM(D$3:D41)</f>
        <v>553011</v>
      </c>
      <c r="H41" s="9">
        <f t="shared" si="2"/>
        <v>0.99990313213957482</v>
      </c>
      <c r="I41" s="9">
        <f t="shared" si="3"/>
        <v>0.99996918312159566</v>
      </c>
      <c r="J41" s="9">
        <f t="shared" si="5"/>
        <v>0.99991863391772262</v>
      </c>
      <c r="K41" s="9">
        <f>SUM(B41:B$43)/SUM(B$2:B$43)</f>
        <v>2.8587831979152149E-4</v>
      </c>
      <c r="L41" s="9">
        <f>SUM(C41:C$43)/SUM(C$2:C$43)</f>
        <v>6.9337976409679581E-5</v>
      </c>
      <c r="M41" s="9">
        <f>SUM(D41:D$43)/SUM(D$2:D$43)</f>
        <v>2.3505757102354916E-4</v>
      </c>
      <c r="N41" s="8">
        <f t="shared" si="6"/>
        <v>2516.6669058964935</v>
      </c>
      <c r="O41" s="8">
        <f t="shared" si="7"/>
        <v>189.94775138883364</v>
      </c>
      <c r="P41" s="8">
        <f t="shared" si="8"/>
        <v>2799.5506438689622</v>
      </c>
      <c r="Q41">
        <v>8.7268269504576005E-4</v>
      </c>
      <c r="R41" s="42">
        <f t="shared" si="9"/>
        <v>2.1817453408182281E-4</v>
      </c>
      <c r="S41" s="42">
        <f>SUM(R$3:R41)</f>
        <v>0.99987839137125711</v>
      </c>
      <c r="T41" s="43">
        <f t="shared" si="10"/>
        <v>120.6627351211566</v>
      </c>
    </row>
    <row r="42" spans="1:20" x14ac:dyDescent="0.45">
      <c r="A42" s="7">
        <v>9.75</v>
      </c>
      <c r="B42" s="7">
        <v>34</v>
      </c>
      <c r="C42" s="6">
        <v>1</v>
      </c>
      <c r="D42" s="7">
        <f t="shared" si="1"/>
        <v>35</v>
      </c>
      <c r="E42" s="7">
        <f>SUM(B$3:B42)</f>
        <v>423250</v>
      </c>
      <c r="F42" s="7">
        <f>SUM(C$3:C42)</f>
        <v>129796</v>
      </c>
      <c r="G42" s="7">
        <f>SUM(D$3:D42)</f>
        <v>553046</v>
      </c>
      <c r="H42" s="9">
        <f t="shared" si="2"/>
        <v>0.99998346158480544</v>
      </c>
      <c r="I42" s="9">
        <f t="shared" si="3"/>
        <v>0.99997688734119672</v>
      </c>
      <c r="J42" s="9">
        <f t="shared" si="5"/>
        <v>0.99998191864838282</v>
      </c>
      <c r="K42" s="9">
        <f>SUM(B42:B$43)/SUM(B$2:B$43)</f>
        <v>9.6867860425226286E-5</v>
      </c>
      <c r="L42" s="9">
        <f>SUM(C42:C$43)/SUM(C$2:C$43)</f>
        <v>3.0816878404302039E-5</v>
      </c>
      <c r="M42" s="9">
        <f>SUM(D42:D$43)/SUM(D$2:D$43)</f>
        <v>8.1366082277382397E-5</v>
      </c>
      <c r="N42" s="8">
        <f t="shared" si="6"/>
        <v>1167.0575786704972</v>
      </c>
      <c r="O42" s="8">
        <f t="shared" si="7"/>
        <v>41.133833457914491</v>
      </c>
      <c r="P42" s="8">
        <f t="shared" si="8"/>
        <v>1255.3757951693594</v>
      </c>
      <c r="Q42">
        <v>3.5259568236744497E-4</v>
      </c>
      <c r="R42" s="42">
        <f t="shared" si="9"/>
        <v>8.8150480302288936E-5</v>
      </c>
      <c r="S42" s="42">
        <f>SUM(R$3:R42)</f>
        <v>0.99996654185155942</v>
      </c>
      <c r="T42" s="43">
        <f t="shared" si="10"/>
        <v>48.752152034062711</v>
      </c>
    </row>
    <row r="43" spans="1:20" x14ac:dyDescent="0.45">
      <c r="A43" s="7">
        <v>10</v>
      </c>
      <c r="B43" s="7">
        <v>7</v>
      </c>
      <c r="C43" s="6">
        <v>3</v>
      </c>
      <c r="D43" s="7">
        <f t="shared" si="1"/>
        <v>10</v>
      </c>
      <c r="E43" s="7">
        <f>SUM(B$3:B43)</f>
        <v>423257</v>
      </c>
      <c r="F43" s="7">
        <f>SUM(C$3:C43)</f>
        <v>129799</v>
      </c>
      <c r="G43" s="7">
        <f>SUM(D$3:D43)</f>
        <v>553056</v>
      </c>
      <c r="H43" s="9">
        <f t="shared" si="2"/>
        <v>1</v>
      </c>
      <c r="I43" s="9">
        <f t="shared" si="3"/>
        <v>1</v>
      </c>
      <c r="J43" s="9">
        <f t="shared" si="5"/>
        <v>1</v>
      </c>
      <c r="K43" s="9">
        <f>SUM(B43:B$43)/SUM(B$2:B$43)</f>
        <v>1.6538415194550829E-5</v>
      </c>
      <c r="L43" s="9">
        <f>SUM(C43:C$43)/SUM(C$2:C$43)</f>
        <v>2.3112658803226526E-5</v>
      </c>
      <c r="M43" s="9">
        <f>SUM(D43:D$43)/SUM(D$2:D$43)</f>
        <v>1.8081351617196088E-5</v>
      </c>
      <c r="N43" s="8">
        <f t="shared" si="6"/>
        <v>261.21976636308511</v>
      </c>
      <c r="O43" s="8">
        <f t="shared" si="7"/>
        <v>133.20934991418676</v>
      </c>
      <c r="P43" s="8">
        <f t="shared" si="8"/>
        <v>389.24869796093253</v>
      </c>
      <c r="Q43">
        <v>1.3383022576488499E-4</v>
      </c>
      <c r="R43" s="42">
        <f t="shared" si="9"/>
        <v>3.3458148440525561E-5</v>
      </c>
      <c r="S43" s="42">
        <f>SUM(R$3:R43)</f>
        <v>1</v>
      </c>
      <c r="T43" s="43">
        <f t="shared" si="10"/>
        <v>18.504229743923304</v>
      </c>
    </row>
    <row r="45" spans="1:20" x14ac:dyDescent="0.45">
      <c r="S45" s="37">
        <f>10333/405859</f>
        <v>2.5459580790373013E-2</v>
      </c>
    </row>
    <row r="48" spans="1:20" x14ac:dyDescent="0.45">
      <c r="K48" s="38"/>
      <c r="L48" s="38"/>
      <c r="M48" s="38"/>
      <c r="Q48" s="38" t="s">
        <v>39</v>
      </c>
      <c r="R48" s="38" t="s">
        <v>20</v>
      </c>
    </row>
    <row r="49" spans="11:18" x14ac:dyDescent="0.45">
      <c r="K49" s="38"/>
      <c r="L49" s="38"/>
      <c r="M49" s="38"/>
      <c r="Q49" s="38">
        <v>8.5</v>
      </c>
      <c r="R49" s="38">
        <v>8.25</v>
      </c>
    </row>
    <row r="50" spans="11:18" x14ac:dyDescent="0.45">
      <c r="K50" s="38"/>
      <c r="L50" s="38"/>
      <c r="M50" s="38"/>
      <c r="Q50" s="38">
        <v>7.5</v>
      </c>
      <c r="R50" s="38">
        <v>7.5</v>
      </c>
    </row>
    <row r="51" spans="11:18" x14ac:dyDescent="0.45">
      <c r="K51" s="38"/>
      <c r="L51" s="38"/>
      <c r="M51" s="38"/>
      <c r="Q51" s="38">
        <v>7</v>
      </c>
      <c r="R51" s="38">
        <v>7</v>
      </c>
    </row>
    <row r="52" spans="11:18" x14ac:dyDescent="0.45">
      <c r="K52" s="38"/>
      <c r="L52" s="38"/>
      <c r="M52" s="38"/>
      <c r="Q52" s="38">
        <v>6.75</v>
      </c>
      <c r="R52" s="38">
        <v>6.5</v>
      </c>
    </row>
    <row r="53" spans="11:18" x14ac:dyDescent="0.45">
      <c r="K53" s="38"/>
      <c r="L53" s="38"/>
      <c r="M53" s="38"/>
      <c r="Q53" s="38">
        <v>6.5</v>
      </c>
      <c r="R53" s="38">
        <v>6.25</v>
      </c>
    </row>
    <row r="54" spans="11:18" x14ac:dyDescent="0.45">
      <c r="K54" s="38"/>
      <c r="L54" s="38"/>
      <c r="M54" s="38"/>
      <c r="Q54" s="38">
        <v>6</v>
      </c>
      <c r="R54" s="38">
        <v>5.75</v>
      </c>
    </row>
  </sheetData>
  <mergeCells count="6">
    <mergeCell ref="Q1:T2"/>
    <mergeCell ref="N1:P1"/>
    <mergeCell ref="K1:M1"/>
    <mergeCell ref="B1:D1"/>
    <mergeCell ref="E1:G1"/>
    <mergeCell ref="H1:J1"/>
  </mergeCells>
  <conditionalFormatting sqref="B44:D104857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{6227E9D9-1C81-4B6E-85FF-AD42B8BCC235}</x14:id>
        </ext>
      </extLst>
    </cfRule>
  </conditionalFormatting>
  <conditionalFormatting sqref="E44:I1048576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{6CA04150-F5A8-438B-AAB2-613D6D1542F8}</x14:id>
        </ext>
      </extLst>
    </cfRule>
  </conditionalFormatting>
  <conditionalFormatting sqref="K44:M44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{DE861AE3-5D51-4A20-AF91-F0939F0C6CB4}</x14:id>
        </ext>
      </extLst>
    </cfRule>
  </conditionalFormatting>
  <conditionalFormatting sqref="K55:M1048576 K45:M4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{4C198FB4-5933-4858-8685-EBE8DC67A5B1}</x14:id>
        </ext>
      </extLst>
    </cfRule>
  </conditionalFormatting>
  <conditionalFormatting sqref="S4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{94817F8E-79E0-4C11-8585-9983829472DA}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27E9D9-1C81-4B6E-85FF-AD42B8BCC2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B44:D1048576</xm:sqref>
        </x14:conditionalFormatting>
        <x14:conditionalFormatting xmlns:xm="http://schemas.microsoft.com/office/excel/2006/main">
          <x14:cfRule type="dataBar" id="{6CA04150-F5A8-438B-AAB2-613D6D1542F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E44:I1048576</xm:sqref>
        </x14:conditionalFormatting>
        <x14:conditionalFormatting xmlns:xm="http://schemas.microsoft.com/office/excel/2006/main">
          <x14:cfRule type="dataBar" id="{DE861AE3-5D51-4A20-AF91-F0939F0C6C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K44:M44</xm:sqref>
        </x14:conditionalFormatting>
        <x14:conditionalFormatting xmlns:xm="http://schemas.microsoft.com/office/excel/2006/main">
          <x14:cfRule type="dataBar" id="{4C198FB4-5933-4858-8685-EBE8DC67A5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K55:M1048576 K45:M47</xm:sqref>
        </x14:conditionalFormatting>
        <x14:conditionalFormatting xmlns:xm="http://schemas.microsoft.com/office/excel/2006/main">
          <x14:cfRule type="dataBar" id="{94817F8E-79E0-4C11-8585-9983829472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S45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43897-4D7F-4115-96F1-4322F4C99B65}">
  <dimension ref="A1:AC54"/>
  <sheetViews>
    <sheetView topLeftCell="I1" zoomScale="85" zoomScaleNormal="85" workbookViewId="0">
      <selection activeCell="Q22" sqref="A1:T43"/>
    </sheetView>
  </sheetViews>
  <sheetFormatPr defaultRowHeight="14.25" x14ac:dyDescent="0.45"/>
  <cols>
    <col min="4" max="4" width="9.265625" bestFit="1" customWidth="1"/>
    <col min="7" max="7" width="9.265625" customWidth="1"/>
    <col min="8" max="8" width="9.06640625" style="10"/>
    <col min="10" max="10" width="10.73046875" bestFit="1" customWidth="1"/>
    <col min="11" max="13" width="10.73046875" customWidth="1"/>
    <col min="14" max="16" width="10.06640625" customWidth="1"/>
    <col min="18" max="18" width="9.06640625" style="32"/>
    <col min="20" max="20" width="11.59765625" bestFit="1" customWidth="1"/>
    <col min="22" max="23" width="14.46484375" customWidth="1"/>
    <col min="24" max="25" width="9.53125" customWidth="1"/>
  </cols>
  <sheetData>
    <row r="1" spans="1:29" x14ac:dyDescent="0.45">
      <c r="A1" s="50" t="s">
        <v>5</v>
      </c>
      <c r="B1" s="66" t="s">
        <v>4</v>
      </c>
      <c r="C1" s="66"/>
      <c r="D1" s="66"/>
      <c r="E1" s="66" t="s">
        <v>21</v>
      </c>
      <c r="F1" s="66"/>
      <c r="G1" s="66"/>
      <c r="H1" s="66" t="s">
        <v>22</v>
      </c>
      <c r="I1" s="66"/>
      <c r="J1" s="66"/>
      <c r="K1" s="67" t="s">
        <v>40</v>
      </c>
      <c r="L1" s="67"/>
      <c r="M1" s="67"/>
      <c r="N1" s="66" t="s">
        <v>7</v>
      </c>
      <c r="O1" s="66"/>
      <c r="P1" s="66"/>
      <c r="Q1" s="65" t="s">
        <v>32</v>
      </c>
      <c r="R1" s="65"/>
      <c r="S1" s="65"/>
      <c r="T1" s="65"/>
      <c r="U1" s="4"/>
      <c r="V1" s="15"/>
      <c r="W1" s="15"/>
      <c r="X1" s="6" t="s">
        <v>0</v>
      </c>
      <c r="Y1" s="6" t="s">
        <v>1</v>
      </c>
      <c r="Z1" s="6" t="s">
        <v>2</v>
      </c>
    </row>
    <row r="2" spans="1:29" x14ac:dyDescent="0.45">
      <c r="A2" s="50" t="s">
        <v>3</v>
      </c>
      <c r="B2" s="51" t="s">
        <v>0</v>
      </c>
      <c r="C2" s="51" t="s">
        <v>1</v>
      </c>
      <c r="D2" s="51" t="s">
        <v>2</v>
      </c>
      <c r="E2" s="51" t="s">
        <v>0</v>
      </c>
      <c r="F2" s="51" t="s">
        <v>1</v>
      </c>
      <c r="G2" s="51" t="s">
        <v>2</v>
      </c>
      <c r="H2" s="50" t="s">
        <v>0</v>
      </c>
      <c r="I2" s="50" t="s">
        <v>1</v>
      </c>
      <c r="J2" s="50" t="s">
        <v>2</v>
      </c>
      <c r="K2" s="50" t="s">
        <v>0</v>
      </c>
      <c r="L2" s="50" t="s">
        <v>1</v>
      </c>
      <c r="M2" s="50" t="s">
        <v>2</v>
      </c>
      <c r="N2" s="50" t="s">
        <v>0</v>
      </c>
      <c r="O2" s="50" t="s">
        <v>1</v>
      </c>
      <c r="P2" s="50" t="s">
        <v>2</v>
      </c>
      <c r="Q2" s="65"/>
      <c r="R2" s="65"/>
      <c r="S2" s="65"/>
      <c r="T2" s="65"/>
      <c r="V2" s="15" t="s">
        <v>14</v>
      </c>
      <c r="W2" s="15" t="s">
        <v>8</v>
      </c>
      <c r="X2" s="22"/>
      <c r="Y2" s="22">
        <f>SUMPRODUCT($A$3:$A$43,C3:C43)/SUM(C3:C43)</f>
        <v>7.1244249248596105</v>
      </c>
      <c r="Z2" s="22">
        <f>SUMPRODUCT($A$3:$A$43,D3:D43)/SUM(D3:D43)</f>
        <v>7.1244249248596105</v>
      </c>
      <c r="AA2" s="2"/>
      <c r="AB2" s="2"/>
      <c r="AC2" s="2"/>
    </row>
    <row r="3" spans="1:29" x14ac:dyDescent="0.45">
      <c r="A3" s="7">
        <v>0</v>
      </c>
      <c r="B3" s="7"/>
      <c r="C3" s="7">
        <v>104</v>
      </c>
      <c r="D3" s="7">
        <f t="shared" ref="D3:D43" si="0">B3+C3</f>
        <v>104</v>
      </c>
      <c r="E3" s="7"/>
      <c r="F3" s="7">
        <f>SUM(C$3:C3)</f>
        <v>104</v>
      </c>
      <c r="G3" s="7">
        <f>SUM(D$3:D3)</f>
        <v>104</v>
      </c>
      <c r="H3" s="9"/>
      <c r="I3" s="9">
        <f t="shared" ref="I3:I43" si="1">F3/$F$43</f>
        <v>2.1542661720140111E-4</v>
      </c>
      <c r="J3" s="9">
        <f t="shared" ref="J3:J43" si="2">G3/$G$43</f>
        <v>2.1542661720140111E-4</v>
      </c>
      <c r="K3" s="9"/>
      <c r="L3" s="9">
        <f>SUM(C3:C$43)/SUM(C$2:C$43)</f>
        <v>1</v>
      </c>
      <c r="M3" s="9">
        <f>SUM(D3:D$43)/SUM(D$2:D$43)</f>
        <v>1</v>
      </c>
      <c r="N3" s="8"/>
      <c r="O3" s="8">
        <f t="shared" ref="O3:O43" si="3">($A3-Y$2)^2*C3</f>
        <v>5278.7727730359302</v>
      </c>
      <c r="P3" s="8">
        <f t="shared" ref="P3:P43" si="4">($A3-Z$2)^2*D3</f>
        <v>5278.7727730359302</v>
      </c>
      <c r="Q3" s="36">
        <v>6.0758828498232803E-9</v>
      </c>
      <c r="R3" s="42">
        <f>Q3/SUM($Q$3:$Q$43)</f>
        <v>1.5189975891826554E-9</v>
      </c>
      <c r="S3" s="42">
        <f>SUM(R$3:R3)</f>
        <v>1.5189975891826554E-9</v>
      </c>
      <c r="T3" s="43">
        <f>R3*$G$43</f>
        <v>7.3331583314658623E-4</v>
      </c>
      <c r="V3" s="15" t="s">
        <v>10</v>
      </c>
      <c r="W3" s="15" t="s">
        <v>10</v>
      </c>
      <c r="X3" s="6"/>
      <c r="Y3" s="6">
        <f>INDEX($A$3:$A$43,MATCH(MAX(C3:C43),C3:C43,0),1)</f>
        <v>7.5</v>
      </c>
      <c r="Z3" s="6">
        <f>INDEX($A$3:$A$43,MATCH(MAX(D3:D43),D3:D43,0),1)</f>
        <v>7.5</v>
      </c>
      <c r="AA3" s="2"/>
      <c r="AB3" s="2"/>
      <c r="AC3" s="2"/>
    </row>
    <row r="4" spans="1:29" x14ac:dyDescent="0.45">
      <c r="A4" s="7">
        <v>0.25</v>
      </c>
      <c r="B4" s="7"/>
      <c r="C4" s="7">
        <v>0</v>
      </c>
      <c r="D4" s="7">
        <f t="shared" si="0"/>
        <v>0</v>
      </c>
      <c r="E4" s="7"/>
      <c r="F4" s="7">
        <f>SUM(C$3:C4)</f>
        <v>104</v>
      </c>
      <c r="G4" s="7">
        <f>SUM(D$3:D4)</f>
        <v>104</v>
      </c>
      <c r="H4" s="9"/>
      <c r="I4" s="9">
        <f t="shared" si="1"/>
        <v>2.1542661720140111E-4</v>
      </c>
      <c r="J4" s="9">
        <f t="shared" si="2"/>
        <v>2.1542661720140111E-4</v>
      </c>
      <c r="K4" s="9"/>
      <c r="L4" s="9">
        <f>SUM(C4:C$43)/SUM(C$2:C$43)</f>
        <v>0.99978457338279858</v>
      </c>
      <c r="M4" s="9">
        <f>SUM(D4:D$43)/SUM(D$2:D$43)</f>
        <v>0.99978457338279858</v>
      </c>
      <c r="N4" s="8"/>
      <c r="O4" s="8">
        <f t="shared" si="3"/>
        <v>0</v>
      </c>
      <c r="P4" s="8">
        <f t="shared" si="4"/>
        <v>0</v>
      </c>
      <c r="Q4" s="36">
        <v>2.6392432035705699E-8</v>
      </c>
      <c r="R4" s="42">
        <f t="shared" ref="R4:R43" si="5">Q4/SUM($Q$3:$Q$43)</f>
        <v>6.5982247561060325E-9</v>
      </c>
      <c r="S4" s="42">
        <f>SUM(R$3:R4)</f>
        <v>8.1172223452886883E-9</v>
      </c>
      <c r="T4" s="43">
        <f t="shared" ref="T4:T43" si="6">R4*$G$43</f>
        <v>3.1853787779320165E-3</v>
      </c>
      <c r="V4" s="15" t="s">
        <v>15</v>
      </c>
      <c r="W4" s="15" t="s">
        <v>11</v>
      </c>
      <c r="X4" s="24"/>
      <c r="Y4" s="24">
        <f>IF(MOD(SUM(C$3:C$43),2)=0,
    AVERAGE(
        INDEX($A$3:$A$43, MATCH(SUM(C$3:C43)/2, F3:F43, 1)),
        INDEX($A$3:$A$43, MATCH(SUM(C3:C43)/2+1, F3:F43, 1))
    ),
    INDEX($A$3:$A$43, MATCH((SUM(C3:C43)+1)/2, F3:F43, 1))
)</f>
        <v>7</v>
      </c>
      <c r="Z4" s="24">
        <f>IF(MOD(SUM(D$3:D$43),2)=0,
    AVERAGE(
        INDEX($A$3:$A$43, MATCH(SUM(D$3:D43)/2, G3:G43, 1)),
        INDEX($A$3:$A$43, MATCH(SUM(D3:D43)/2+1, G3:G43, 1))
    ),
    INDEX($A$3:$A$43, MATCH((SUM(D3:D43)+1)/2, G3:G43, 1))
)</f>
        <v>7</v>
      </c>
    </row>
    <row r="5" spans="1:29" x14ac:dyDescent="0.45">
      <c r="A5" s="7">
        <v>0.5</v>
      </c>
      <c r="B5" s="7"/>
      <c r="C5" s="7">
        <v>2</v>
      </c>
      <c r="D5" s="7">
        <f t="shared" si="0"/>
        <v>2</v>
      </c>
      <c r="E5" s="7"/>
      <c r="F5" s="7">
        <f>SUM(C$3:C5)</f>
        <v>106</v>
      </c>
      <c r="G5" s="7">
        <f>SUM(D$3:D5)</f>
        <v>106</v>
      </c>
      <c r="H5" s="9"/>
      <c r="I5" s="9">
        <f t="shared" si="1"/>
        <v>2.195694367629665E-4</v>
      </c>
      <c r="J5" s="9">
        <f t="shared" si="2"/>
        <v>2.195694367629665E-4</v>
      </c>
      <c r="K5" s="9"/>
      <c r="L5" s="9">
        <f>SUM(C5:C$43)/SUM(C$2:C$43)</f>
        <v>0.99978457338279858</v>
      </c>
      <c r="M5" s="9">
        <f>SUM(D5:D$43)/SUM(D$2:D$43)</f>
        <v>0.99978457338279858</v>
      </c>
      <c r="N5" s="8"/>
      <c r="O5" s="8">
        <f t="shared" si="3"/>
        <v>87.766011170202518</v>
      </c>
      <c r="P5" s="8">
        <f t="shared" si="4"/>
        <v>87.766011170202518</v>
      </c>
      <c r="Q5" s="36">
        <v>1.0769760042543201E-7</v>
      </c>
      <c r="R5" s="42">
        <f t="shared" si="5"/>
        <v>2.6924876507740154E-8</v>
      </c>
      <c r="S5" s="42">
        <f>SUM(R$3:R5)</f>
        <v>3.5042098853028844E-8</v>
      </c>
      <c r="T5" s="43">
        <f t="shared" si="6"/>
        <v>1.2998334157506159E-2</v>
      </c>
      <c r="V5" s="15" t="s">
        <v>6</v>
      </c>
      <c r="W5" s="15" t="s">
        <v>9</v>
      </c>
      <c r="X5" s="22"/>
      <c r="Y5" s="22">
        <f>SUM(O$3:O$43)/((SUM(C$3:C$43)-1))</f>
        <v>1.5477292894216281</v>
      </c>
      <c r="Z5" s="22">
        <f>SUM(P$3:P$43)/((SUM(D$3:D$43)-1))</f>
        <v>1.5477292894216281</v>
      </c>
    </row>
    <row r="6" spans="1:29" x14ac:dyDescent="0.45">
      <c r="A6" s="7">
        <v>0.75</v>
      </c>
      <c r="B6" s="7"/>
      <c r="C6" s="7">
        <v>2</v>
      </c>
      <c r="D6" s="7">
        <f t="shared" si="0"/>
        <v>2</v>
      </c>
      <c r="E6" s="7"/>
      <c r="F6" s="7">
        <f>SUM(C$3:C6)</f>
        <v>108</v>
      </c>
      <c r="G6" s="7">
        <f>SUM(D$3:D6)</f>
        <v>108</v>
      </c>
      <c r="H6" s="9"/>
      <c r="I6" s="9">
        <f t="shared" si="1"/>
        <v>2.237122563245319E-4</v>
      </c>
      <c r="J6" s="9">
        <f t="shared" si="2"/>
        <v>2.237122563245319E-4</v>
      </c>
      <c r="K6" s="9"/>
      <c r="L6" s="9">
        <f>SUM(C6:C$43)/SUM(C$2:C$43)</f>
        <v>0.99978043056323707</v>
      </c>
      <c r="M6" s="9">
        <f>SUM(D6:D$43)/SUM(D$2:D$43)</f>
        <v>0.99978043056323707</v>
      </c>
      <c r="N6" s="8"/>
      <c r="O6" s="8">
        <f t="shared" si="3"/>
        <v>81.266586245342907</v>
      </c>
      <c r="P6" s="8">
        <f t="shared" si="4"/>
        <v>81.266586245342907</v>
      </c>
      <c r="Q6" s="36">
        <v>4.1284709886299899E-7</v>
      </c>
      <c r="R6" s="42">
        <f t="shared" si="5"/>
        <v>1.0321360094890387E-7</v>
      </c>
      <c r="S6" s="42">
        <f>SUM(R$3:R6)</f>
        <v>1.3825569980193272E-7</v>
      </c>
      <c r="T6" s="43">
        <f t="shared" si="6"/>
        <v>4.9827707634895677E-2</v>
      </c>
      <c r="V6" s="15" t="s">
        <v>16</v>
      </c>
      <c r="W6" s="15" t="s">
        <v>12</v>
      </c>
      <c r="X6" s="22"/>
      <c r="Y6" s="22">
        <f t="shared" ref="Y6" si="7">SQRT(Y5)</f>
        <v>1.2440776862485832</v>
      </c>
      <c r="Z6" s="22">
        <f>SQRT(Z5)</f>
        <v>1.2440776862485832</v>
      </c>
    </row>
    <row r="7" spans="1:29" x14ac:dyDescent="0.45">
      <c r="A7" s="7">
        <v>1</v>
      </c>
      <c r="B7" s="7"/>
      <c r="C7" s="7">
        <v>16</v>
      </c>
      <c r="D7" s="7">
        <f t="shared" si="0"/>
        <v>16</v>
      </c>
      <c r="E7" s="7"/>
      <c r="F7" s="7">
        <f>SUM(C$3:C7)</f>
        <v>124</v>
      </c>
      <c r="G7" s="7">
        <f>SUM(D$3:D7)</f>
        <v>124</v>
      </c>
      <c r="H7" s="9"/>
      <c r="I7" s="9">
        <f t="shared" si="1"/>
        <v>2.5685481281705514E-4</v>
      </c>
      <c r="J7" s="9">
        <f t="shared" si="2"/>
        <v>2.5685481281705514E-4</v>
      </c>
      <c r="K7" s="9"/>
      <c r="L7" s="9">
        <f>SUM(C7:C$43)/SUM(C$2:C$43)</f>
        <v>0.99977628774367544</v>
      </c>
      <c r="M7" s="9">
        <f>SUM(D7:D$43)/SUM(D$2:D$43)</f>
        <v>0.99977628774367544</v>
      </c>
      <c r="N7" s="8"/>
      <c r="O7" s="8">
        <f t="shared" si="3"/>
        <v>600.13729056386637</v>
      </c>
      <c r="P7" s="8">
        <f t="shared" si="4"/>
        <v>600.13729056386637</v>
      </c>
      <c r="Q7" s="36">
        <v>1.4867195147342901E-6</v>
      </c>
      <c r="R7" s="42">
        <f t="shared" si="5"/>
        <v>3.7168645520179477E-7</v>
      </c>
      <c r="S7" s="42">
        <f>SUM(R$3:R7)</f>
        <v>5.0994215500372748E-7</v>
      </c>
      <c r="T7" s="43">
        <f t="shared" si="6"/>
        <v>0.17943646817258405</v>
      </c>
      <c r="V7" s="15" t="s">
        <v>13</v>
      </c>
      <c r="W7" s="15" t="s">
        <v>17</v>
      </c>
      <c r="X7" s="45"/>
      <c r="Y7" s="45">
        <f t="shared" ref="Y7:Z7" si="8">Y6/Y2</f>
        <v>0.17462148866325491</v>
      </c>
      <c r="Z7" s="45">
        <f t="shared" si="8"/>
        <v>0.17462148866325491</v>
      </c>
    </row>
    <row r="8" spans="1:29" x14ac:dyDescent="0.45">
      <c r="A8" s="7">
        <v>1.25</v>
      </c>
      <c r="B8" s="7"/>
      <c r="C8" s="7">
        <v>31</v>
      </c>
      <c r="D8" s="7">
        <f t="shared" si="0"/>
        <v>31</v>
      </c>
      <c r="E8" s="7"/>
      <c r="F8" s="7">
        <f>SUM(C$3:C8)</f>
        <v>155</v>
      </c>
      <c r="G8" s="7">
        <f>SUM(D$3:D8)</f>
        <v>155</v>
      </c>
      <c r="H8" s="9"/>
      <c r="I8" s="9">
        <f t="shared" si="1"/>
        <v>3.2106851602131897E-4</v>
      </c>
      <c r="J8" s="9">
        <f t="shared" si="2"/>
        <v>3.2106851602131897E-4</v>
      </c>
      <c r="K8" s="9"/>
      <c r="L8" s="9">
        <f>SUM(C8:C$43)/SUM(C$2:C$43)</f>
        <v>0.99974314518718299</v>
      </c>
      <c r="M8" s="9">
        <f>SUM(D8:D$43)/SUM(D$2:D$43)</f>
        <v>0.99974314518718299</v>
      </c>
      <c r="N8" s="8"/>
      <c r="O8" s="8">
        <f t="shared" si="3"/>
        <v>1069.7749141321672</v>
      </c>
      <c r="P8" s="8">
        <f t="shared" si="4"/>
        <v>1069.7749141321672</v>
      </c>
      <c r="Q8" s="36">
        <v>5.0295072885924403E-6</v>
      </c>
      <c r="R8" s="42">
        <f t="shared" si="5"/>
        <v>1.2573990702224811E-6</v>
      </c>
      <c r="S8" s="42">
        <f>SUM(R$3:R8)</f>
        <v>1.7673412252262086E-6</v>
      </c>
      <c r="T8" s="43">
        <f t="shared" si="6"/>
        <v>0.60702574733781567</v>
      </c>
      <c r="V8" s="15" t="s">
        <v>2</v>
      </c>
      <c r="W8" s="15" t="s">
        <v>41</v>
      </c>
      <c r="X8" s="15"/>
      <c r="Y8" s="15">
        <f>SUM(C3:C53)</f>
        <v>482763</v>
      </c>
      <c r="Z8" s="15">
        <f>SUM(D3:D53)</f>
        <v>482763</v>
      </c>
      <c r="AA8" s="20"/>
    </row>
    <row r="9" spans="1:29" x14ac:dyDescent="0.45">
      <c r="A9" s="7">
        <v>1.5</v>
      </c>
      <c r="B9" s="7"/>
      <c r="C9" s="7">
        <v>42</v>
      </c>
      <c r="D9" s="7">
        <f t="shared" si="0"/>
        <v>42</v>
      </c>
      <c r="E9" s="7"/>
      <c r="F9" s="7">
        <f>SUM(C$3:C9)</f>
        <v>197</v>
      </c>
      <c r="G9" s="7">
        <f>SUM(D$3:D9)</f>
        <v>197</v>
      </c>
      <c r="H9" s="9"/>
      <c r="I9" s="9">
        <f t="shared" si="1"/>
        <v>4.0806772681419246E-4</v>
      </c>
      <c r="J9" s="9">
        <f t="shared" si="2"/>
        <v>4.0806772681419246E-4</v>
      </c>
      <c r="K9" s="9"/>
      <c r="L9" s="9">
        <f>SUM(C9:C$43)/SUM(C$2:C$43)</f>
        <v>0.99967893148397868</v>
      </c>
      <c r="M9" s="9">
        <f>SUM(D9:D$43)/SUM(D$2:D$43)</f>
        <v>0.99967893148397868</v>
      </c>
      <c r="N9" s="8"/>
      <c r="O9" s="8">
        <f t="shared" si="3"/>
        <v>1328.6345408860454</v>
      </c>
      <c r="P9" s="8">
        <f t="shared" si="4"/>
        <v>1328.6345408860454</v>
      </c>
      <c r="Q9" s="36">
        <v>1.59837411069054E-5</v>
      </c>
      <c r="R9" s="42">
        <f t="shared" si="5"/>
        <v>3.9960059809604765E-6</v>
      </c>
      <c r="S9" s="42">
        <f>SUM(R$3:R9)</f>
        <v>5.7633472061866851E-6</v>
      </c>
      <c r="T9" s="43">
        <f t="shared" si="6"/>
        <v>1.9291238353864226</v>
      </c>
      <c r="V9" s="15" t="s">
        <v>29</v>
      </c>
      <c r="W9" s="15" t="s">
        <v>41</v>
      </c>
      <c r="X9" s="41"/>
      <c r="Y9" s="41">
        <f t="shared" ref="Y9:Z9" si="9">Y8/$Z$8</f>
        <v>1</v>
      </c>
      <c r="Z9" s="41">
        <f t="shared" si="9"/>
        <v>1</v>
      </c>
    </row>
    <row r="10" spans="1:29" x14ac:dyDescent="0.45">
      <c r="A10" s="7">
        <v>1.75</v>
      </c>
      <c r="B10" s="7"/>
      <c r="C10" s="7">
        <v>88</v>
      </c>
      <c r="D10" s="7">
        <f t="shared" si="0"/>
        <v>88</v>
      </c>
      <c r="E10" s="7"/>
      <c r="F10" s="7">
        <f>SUM(C$3:C10)</f>
        <v>285</v>
      </c>
      <c r="G10" s="7">
        <f>SUM(D$3:D10)</f>
        <v>285</v>
      </c>
      <c r="H10" s="9"/>
      <c r="I10" s="9">
        <f t="shared" si="1"/>
        <v>5.9035178752307033E-4</v>
      </c>
      <c r="J10" s="9">
        <f t="shared" si="2"/>
        <v>5.9035178752307033E-4</v>
      </c>
      <c r="K10" s="9"/>
      <c r="L10" s="9">
        <f>SUM(C10:C$43)/SUM(C$2:C$43)</f>
        <v>0.99959193227318577</v>
      </c>
      <c r="M10" s="9">
        <f>SUM(D10:D$43)/SUM(D$2:D$43)</f>
        <v>0.99959193227318577</v>
      </c>
      <c r="N10" s="8"/>
      <c r="O10" s="8">
        <f t="shared" si="3"/>
        <v>2541.8310080197962</v>
      </c>
      <c r="P10" s="8">
        <f t="shared" si="4"/>
        <v>2541.8310080197962</v>
      </c>
      <c r="Q10" s="36">
        <v>4.7718636541204898E-5</v>
      </c>
      <c r="R10" s="42">
        <f t="shared" si="5"/>
        <v>1.1929870219153722E-5</v>
      </c>
      <c r="S10" s="42">
        <f>SUM(R$3:R10)</f>
        <v>1.7693217425340408E-5</v>
      </c>
      <c r="T10" s="43">
        <f t="shared" si="6"/>
        <v>5.7592999366093087</v>
      </c>
    </row>
    <row r="11" spans="1:29" x14ac:dyDescent="0.45">
      <c r="A11" s="7">
        <v>2</v>
      </c>
      <c r="B11" s="7"/>
      <c r="C11" s="7">
        <v>118</v>
      </c>
      <c r="D11" s="7">
        <f t="shared" si="0"/>
        <v>118</v>
      </c>
      <c r="E11" s="7"/>
      <c r="F11" s="7">
        <f>SUM(C$3:C11)</f>
        <v>403</v>
      </c>
      <c r="G11" s="7">
        <f>SUM(D$3:D11)</f>
        <v>403</v>
      </c>
      <c r="H11" s="9"/>
      <c r="I11" s="9">
        <f t="shared" si="1"/>
        <v>8.3477814165542924E-4</v>
      </c>
      <c r="J11" s="9">
        <f t="shared" si="2"/>
        <v>8.3477814165542924E-4</v>
      </c>
      <c r="K11" s="9"/>
      <c r="L11" s="9">
        <f>SUM(C11:C$43)/SUM(C$2:C$43)</f>
        <v>0.99940964821247691</v>
      </c>
      <c r="M11" s="9">
        <f>SUM(D11:D$43)/SUM(D$2:D$43)</f>
        <v>0.99940964821247691</v>
      </c>
      <c r="N11" s="8"/>
      <c r="O11" s="8">
        <f t="shared" si="3"/>
        <v>3098.6482356416459</v>
      </c>
      <c r="P11" s="8">
        <f t="shared" si="4"/>
        <v>3098.6482356416459</v>
      </c>
      <c r="Q11">
        <v>1.3383022576488499E-4</v>
      </c>
      <c r="R11" s="42">
        <f t="shared" si="5"/>
        <v>3.3458148440525561E-5</v>
      </c>
      <c r="S11" s="42">
        <f>SUM(R$3:R11)</f>
        <v>5.115136586586597E-5</v>
      </c>
      <c r="T11" s="43">
        <f t="shared" si="6"/>
        <v>16.152356115593442</v>
      </c>
    </row>
    <row r="12" spans="1:29" x14ac:dyDescent="0.45">
      <c r="A12" s="7">
        <v>2.25</v>
      </c>
      <c r="B12" s="7"/>
      <c r="C12" s="7">
        <v>204</v>
      </c>
      <c r="D12" s="7">
        <f t="shared" si="0"/>
        <v>204</v>
      </c>
      <c r="E12" s="7"/>
      <c r="F12" s="7">
        <f>SUM(C$3:C12)</f>
        <v>607</v>
      </c>
      <c r="G12" s="7">
        <f>SUM(D$3:D12)</f>
        <v>607</v>
      </c>
      <c r="H12" s="9"/>
      <c r="I12" s="9">
        <f t="shared" si="1"/>
        <v>1.2573457369351006E-3</v>
      </c>
      <c r="J12" s="9">
        <f t="shared" si="2"/>
        <v>1.2573457369351006E-3</v>
      </c>
      <c r="K12" s="9"/>
      <c r="L12" s="9">
        <f>SUM(C12:C$43)/SUM(C$2:C$43)</f>
        <v>0.99916522185834455</v>
      </c>
      <c r="M12" s="9">
        <f>SUM(D12:D$43)/SUM(D$2:D$43)</f>
        <v>0.99916522185834455</v>
      </c>
      <c r="N12" s="8"/>
      <c r="O12" s="8">
        <f t="shared" si="3"/>
        <v>4847.0437430108941</v>
      </c>
      <c r="P12" s="8">
        <f t="shared" si="4"/>
        <v>4847.0437430108941</v>
      </c>
      <c r="Q12">
        <v>3.5259568236744497E-4</v>
      </c>
      <c r="R12" s="42">
        <f t="shared" si="5"/>
        <v>8.8150480302288936E-5</v>
      </c>
      <c r="S12" s="42">
        <f>SUM(R$3:R12)</f>
        <v>1.393018461681549E-4</v>
      </c>
      <c r="T12" s="43">
        <f t="shared" si="6"/>
        <v>42.555790322173912</v>
      </c>
    </row>
    <row r="13" spans="1:29" x14ac:dyDescent="0.45">
      <c r="A13" s="7">
        <v>2.5</v>
      </c>
      <c r="B13" s="7"/>
      <c r="C13" s="7">
        <v>340</v>
      </c>
      <c r="D13" s="7">
        <f t="shared" si="0"/>
        <v>340</v>
      </c>
      <c r="E13" s="7"/>
      <c r="F13" s="7">
        <f>SUM(C$3:C13)</f>
        <v>947</v>
      </c>
      <c r="G13" s="7">
        <f>SUM(D$3:D13)</f>
        <v>947</v>
      </c>
      <c r="H13" s="9"/>
      <c r="I13" s="9">
        <f t="shared" si="1"/>
        <v>1.9616250624012194E-3</v>
      </c>
      <c r="J13" s="9">
        <f t="shared" si="2"/>
        <v>1.9616250624012194E-3</v>
      </c>
      <c r="K13" s="9"/>
      <c r="L13" s="9">
        <f>SUM(C13:C$43)/SUM(C$2:C$43)</f>
        <v>0.99874265426306486</v>
      </c>
      <c r="M13" s="9">
        <f>SUM(D13:D$43)/SUM(D$2:D$43)</f>
        <v>0.99874265426306486</v>
      </c>
      <c r="N13" s="8"/>
      <c r="O13" s="8">
        <f t="shared" si="3"/>
        <v>7271.0040011253568</v>
      </c>
      <c r="P13" s="8">
        <f t="shared" si="4"/>
        <v>7271.0040011253568</v>
      </c>
      <c r="Q13">
        <v>8.7268269504576005E-4</v>
      </c>
      <c r="R13" s="42">
        <f t="shared" si="5"/>
        <v>2.1817453408182281E-4</v>
      </c>
      <c r="S13" s="42">
        <f>SUM(R$3:R13)</f>
        <v>3.5747638024997768E-4</v>
      </c>
      <c r="T13" s="43">
        <f t="shared" si="6"/>
        <v>105.32659259694303</v>
      </c>
    </row>
    <row r="14" spans="1:29" x14ac:dyDescent="0.45">
      <c r="A14" s="7">
        <v>2.75</v>
      </c>
      <c r="B14" s="7"/>
      <c r="C14" s="7">
        <v>499</v>
      </c>
      <c r="D14" s="7">
        <f t="shared" si="0"/>
        <v>499</v>
      </c>
      <c r="E14" s="7"/>
      <c r="F14" s="7">
        <f>SUM(C$3:C14)</f>
        <v>1446</v>
      </c>
      <c r="G14" s="7">
        <f>SUM(D$3:D14)</f>
        <v>1446</v>
      </c>
      <c r="H14" s="9"/>
      <c r="I14" s="9">
        <f t="shared" si="1"/>
        <v>2.9952585430117885E-3</v>
      </c>
      <c r="J14" s="9">
        <f t="shared" si="2"/>
        <v>2.9952585430117885E-3</v>
      </c>
      <c r="K14" s="9"/>
      <c r="L14" s="9">
        <f>SUM(C14:C$43)/SUM(C$2:C$43)</f>
        <v>0.99803837493759873</v>
      </c>
      <c r="M14" s="9">
        <f>SUM(D14:D$43)/SUM(D$2:D$43)</f>
        <v>0.99803837493759873</v>
      </c>
      <c r="N14" s="8"/>
      <c r="O14" s="8">
        <f t="shared" si="3"/>
        <v>9548.6611181932712</v>
      </c>
      <c r="P14" s="8">
        <f t="shared" si="4"/>
        <v>9548.6611181932712</v>
      </c>
      <c r="Q14">
        <v>2.0290480572997599E-3</v>
      </c>
      <c r="R14" s="42">
        <f t="shared" si="5"/>
        <v>5.0727098983874091E-4</v>
      </c>
      <c r="S14" s="42">
        <f>SUM(R$3:R14)</f>
        <v>8.6474737008871859E-4</v>
      </c>
      <c r="T14" s="43">
        <f t="shared" si="6"/>
        <v>244.89166486752006</v>
      </c>
    </row>
    <row r="15" spans="1:29" x14ac:dyDescent="0.45">
      <c r="A15" s="7">
        <v>3</v>
      </c>
      <c r="B15" s="7"/>
      <c r="C15" s="7">
        <v>649</v>
      </c>
      <c r="D15" s="7">
        <f t="shared" si="0"/>
        <v>649</v>
      </c>
      <c r="E15" s="7"/>
      <c r="F15" s="7">
        <f>SUM(C$3:C15)</f>
        <v>2095</v>
      </c>
      <c r="G15" s="7">
        <f>SUM(D$3:D15)</f>
        <v>2095</v>
      </c>
      <c r="H15" s="9"/>
      <c r="I15" s="9">
        <f t="shared" si="1"/>
        <v>4.3396034907397622E-3</v>
      </c>
      <c r="J15" s="9">
        <f t="shared" si="2"/>
        <v>4.3396034907397622E-3</v>
      </c>
      <c r="K15" s="9"/>
      <c r="L15" s="9">
        <f>SUM(C15:C$43)/SUM(C$2:C$43)</f>
        <v>0.99700474145698825</v>
      </c>
      <c r="M15" s="9">
        <f>SUM(D15:D$43)/SUM(D$2:D$43)</f>
        <v>0.99700474145698825</v>
      </c>
      <c r="N15" s="8"/>
      <c r="O15" s="8">
        <f t="shared" si="3"/>
        <v>11040.061743561278</v>
      </c>
      <c r="P15" s="8">
        <f t="shared" si="4"/>
        <v>11040.061743561278</v>
      </c>
      <c r="Q15">
        <v>4.4318484119379997E-3</v>
      </c>
      <c r="R15" s="42">
        <f t="shared" si="5"/>
        <v>1.1079817073090215E-3</v>
      </c>
      <c r="S15" s="42">
        <f>SUM(R$3:R15)</f>
        <v>1.97272907739774E-3</v>
      </c>
      <c r="T15" s="43">
        <f t="shared" si="6"/>
        <v>534.89257296562516</v>
      </c>
    </row>
    <row r="16" spans="1:29" x14ac:dyDescent="0.45">
      <c r="A16" s="7">
        <v>3.25</v>
      </c>
      <c r="B16" s="7"/>
      <c r="C16" s="7">
        <v>1042</v>
      </c>
      <c r="D16" s="7">
        <f t="shared" si="0"/>
        <v>1042</v>
      </c>
      <c r="E16" s="7"/>
      <c r="F16" s="7">
        <f>SUM(C$3:C16)</f>
        <v>3137</v>
      </c>
      <c r="G16" s="7">
        <f>SUM(D$3:D16)</f>
        <v>3137</v>
      </c>
      <c r="H16" s="9"/>
      <c r="I16" s="9">
        <f t="shared" si="1"/>
        <v>6.4980124823153388E-3</v>
      </c>
      <c r="J16" s="9">
        <f t="shared" si="2"/>
        <v>6.4980124823153388E-3</v>
      </c>
      <c r="K16" s="9"/>
      <c r="L16" s="9">
        <f>SUM(C16:C$43)/SUM(C$2:C$43)</f>
        <v>0.99566039650926019</v>
      </c>
      <c r="M16" s="9">
        <f>SUM(D16:D$43)/SUM(D$2:D$43)</f>
        <v>0.99566039650926019</v>
      </c>
      <c r="N16" s="8"/>
      <c r="O16" s="8">
        <f t="shared" si="3"/>
        <v>15641.637575305082</v>
      </c>
      <c r="P16" s="8">
        <f t="shared" si="4"/>
        <v>15641.637575305082</v>
      </c>
      <c r="Q16">
        <v>9.0935625015910494E-3</v>
      </c>
      <c r="R16" s="42">
        <f t="shared" si="5"/>
        <v>2.2734308508598651E-3</v>
      </c>
      <c r="S16" s="42">
        <f>SUM(R$3:R16)</f>
        <v>4.2461599282576055E-3</v>
      </c>
      <c r="T16" s="43">
        <f t="shared" si="6"/>
        <v>1097.5282978536611</v>
      </c>
    </row>
    <row r="17" spans="1:20" x14ac:dyDescent="0.45">
      <c r="A17" s="7">
        <v>3.5</v>
      </c>
      <c r="B17" s="7"/>
      <c r="C17" s="7">
        <v>1411</v>
      </c>
      <c r="D17" s="7">
        <f t="shared" si="0"/>
        <v>1411</v>
      </c>
      <c r="E17" s="7"/>
      <c r="F17" s="7">
        <f>SUM(C$3:C17)</f>
        <v>4548</v>
      </c>
      <c r="G17" s="7">
        <f>SUM(D$3:D17)</f>
        <v>4548</v>
      </c>
      <c r="H17" s="9"/>
      <c r="I17" s="9">
        <f t="shared" si="1"/>
        <v>9.4207716829997328E-3</v>
      </c>
      <c r="J17" s="9">
        <f t="shared" si="2"/>
        <v>9.4207716829997328E-3</v>
      </c>
      <c r="K17" s="9"/>
      <c r="L17" s="9">
        <f>SUM(C17:C$43)/SUM(C$2:C$43)</f>
        <v>0.9935019875176847</v>
      </c>
      <c r="M17" s="9">
        <f>SUM(D17:D$43)/SUM(D$2:D$43)</f>
        <v>0.9935019875176847</v>
      </c>
      <c r="N17" s="8"/>
      <c r="O17" s="8">
        <f t="shared" si="3"/>
        <v>18535.539466716411</v>
      </c>
      <c r="P17" s="8">
        <f t="shared" si="4"/>
        <v>18535.539466716411</v>
      </c>
      <c r="Q17">
        <v>1.7528300493568499E-2</v>
      </c>
      <c r="R17" s="42">
        <f t="shared" si="5"/>
        <v>4.3821526599997088E-3</v>
      </c>
      <c r="S17" s="42">
        <f>SUM(R$3:R17)</f>
        <v>8.6283125882573135E-3</v>
      </c>
      <c r="T17" s="43">
        <f t="shared" si="6"/>
        <v>2115.5411645994395</v>
      </c>
    </row>
    <row r="18" spans="1:20" x14ac:dyDescent="0.45">
      <c r="A18" s="7">
        <v>3.75</v>
      </c>
      <c r="B18" s="7"/>
      <c r="C18" s="7">
        <v>1952</v>
      </c>
      <c r="D18" s="7">
        <f t="shared" si="0"/>
        <v>1952</v>
      </c>
      <c r="E18" s="7"/>
      <c r="F18" s="7">
        <f>SUM(C$3:C18)</f>
        <v>6500</v>
      </c>
      <c r="G18" s="7">
        <f>SUM(D$3:D18)</f>
        <v>6500</v>
      </c>
      <c r="H18" s="9"/>
      <c r="I18" s="9">
        <f t="shared" si="1"/>
        <v>1.3464163575087569E-2</v>
      </c>
      <c r="J18" s="9">
        <f t="shared" si="2"/>
        <v>1.3464163575087569E-2</v>
      </c>
      <c r="K18" s="9"/>
      <c r="L18" s="9">
        <f>SUM(C18:C$43)/SUM(C$2:C$43)</f>
        <v>0.99057922831700029</v>
      </c>
      <c r="M18" s="9">
        <f>SUM(D18:D$43)/SUM(D$2:D$43)</f>
        <v>0.99057922831700029</v>
      </c>
      <c r="N18" s="8"/>
      <c r="O18" s="8">
        <f t="shared" si="3"/>
        <v>22226.923455498916</v>
      </c>
      <c r="P18" s="8">
        <f t="shared" si="4"/>
        <v>22226.923455498916</v>
      </c>
      <c r="Q18">
        <v>3.1739651835667397E-2</v>
      </c>
      <c r="R18" s="42">
        <f t="shared" si="5"/>
        <v>7.9350533595752091E-3</v>
      </c>
      <c r="S18" s="42">
        <f>SUM(R$3:R18)</f>
        <v>1.6563365947832524E-2</v>
      </c>
      <c r="T18" s="43">
        <f t="shared" si="6"/>
        <v>3830.7501650286067</v>
      </c>
    </row>
    <row r="19" spans="1:20" x14ac:dyDescent="0.45">
      <c r="A19" s="7">
        <v>4</v>
      </c>
      <c r="B19" s="7"/>
      <c r="C19" s="7">
        <v>2584</v>
      </c>
      <c r="D19" s="7">
        <f t="shared" si="0"/>
        <v>2584</v>
      </c>
      <c r="E19" s="7"/>
      <c r="F19" s="7">
        <f>SUM(C$3:C19)</f>
        <v>9084</v>
      </c>
      <c r="G19" s="7">
        <f>SUM(D$3:D19)</f>
        <v>9084</v>
      </c>
      <c r="H19" s="9"/>
      <c r="I19" s="9">
        <f t="shared" si="1"/>
        <v>1.8816686448630073E-2</v>
      </c>
      <c r="J19" s="9">
        <f t="shared" si="2"/>
        <v>1.8816686448630073E-2</v>
      </c>
      <c r="K19" s="9"/>
      <c r="L19" s="9">
        <f>SUM(C19:C$43)/SUM(C$2:C$43)</f>
        <v>0.98653583642491238</v>
      </c>
      <c r="M19" s="9">
        <f>SUM(D19:D$43)/SUM(D$2:D$43)</f>
        <v>0.98653583642491238</v>
      </c>
      <c r="N19" s="8"/>
      <c r="O19" s="8">
        <f t="shared" si="3"/>
        <v>25225.088391041012</v>
      </c>
      <c r="P19" s="8">
        <f t="shared" si="4"/>
        <v>25225.088391041012</v>
      </c>
      <c r="Q19">
        <v>5.3990966513188E-2</v>
      </c>
      <c r="R19" s="42">
        <f t="shared" si="5"/>
        <v>1.3497980457862088E-2</v>
      </c>
      <c r="S19" s="42">
        <f>SUM(R$3:R19)</f>
        <v>3.0061346405694613E-2</v>
      </c>
      <c r="T19" s="43">
        <f t="shared" si="6"/>
        <v>6516.3255397788753</v>
      </c>
    </row>
    <row r="20" spans="1:20" x14ac:dyDescent="0.45">
      <c r="A20" s="7">
        <v>4.25</v>
      </c>
      <c r="B20" s="7"/>
      <c r="C20" s="7">
        <v>3527</v>
      </c>
      <c r="D20" s="7">
        <f t="shared" si="0"/>
        <v>3527</v>
      </c>
      <c r="E20" s="7"/>
      <c r="F20" s="7">
        <f>SUM(C$3:C20)</f>
        <v>12611</v>
      </c>
      <c r="G20" s="7">
        <f>SUM(D$3:D20)</f>
        <v>12611</v>
      </c>
      <c r="H20" s="9"/>
      <c r="I20" s="9">
        <f t="shared" si="1"/>
        <v>2.6122548745450665E-2</v>
      </c>
      <c r="J20" s="9">
        <f t="shared" si="2"/>
        <v>2.6122548745450665E-2</v>
      </c>
      <c r="K20" s="9"/>
      <c r="L20" s="9">
        <f>SUM(C20:C$43)/SUM(C$2:C$43)</f>
        <v>0.9811833135513699</v>
      </c>
      <c r="M20" s="9">
        <f>SUM(D20:D$43)/SUM(D$2:D$43)</f>
        <v>0.9811833135513699</v>
      </c>
      <c r="N20" s="8"/>
      <c r="O20" s="8">
        <f t="shared" si="3"/>
        <v>29141.197873803285</v>
      </c>
      <c r="P20" s="8">
        <f t="shared" si="4"/>
        <v>29141.197873803285</v>
      </c>
      <c r="Q20">
        <v>8.6277318826511504E-2</v>
      </c>
      <c r="R20" s="42">
        <f t="shared" si="5"/>
        <v>2.1569711355186202E-2</v>
      </c>
      <c r="S20" s="42">
        <f>SUM(R$3:R20)</f>
        <v>5.1631057760880811E-2</v>
      </c>
      <c r="T20" s="43">
        <f t="shared" si="6"/>
        <v>10413.058562963757</v>
      </c>
    </row>
    <row r="21" spans="1:20" x14ac:dyDescent="0.45">
      <c r="A21" s="7">
        <v>4.5</v>
      </c>
      <c r="B21" s="7"/>
      <c r="C21" s="7">
        <v>4754</v>
      </c>
      <c r="D21" s="7">
        <f t="shared" si="0"/>
        <v>4754</v>
      </c>
      <c r="E21" s="7"/>
      <c r="F21" s="7">
        <f>SUM(C$3:C21)</f>
        <v>17365</v>
      </c>
      <c r="G21" s="7">
        <f>SUM(D$3:D21)</f>
        <v>17365</v>
      </c>
      <c r="H21" s="9"/>
      <c r="I21" s="9">
        <f t="shared" si="1"/>
        <v>3.5970030843291638E-2</v>
      </c>
      <c r="J21" s="9">
        <f t="shared" si="2"/>
        <v>3.5970030843291638E-2</v>
      </c>
      <c r="K21" s="9"/>
      <c r="L21" s="9">
        <f>SUM(C21:C$43)/SUM(C$2:C$43)</f>
        <v>0.97387745125454939</v>
      </c>
      <c r="M21" s="9">
        <f>SUM(D21:D$43)/SUM(D$2:D$43)</f>
        <v>0.97387745125454939</v>
      </c>
      <c r="N21" s="8"/>
      <c r="O21" s="8">
        <f t="shared" si="3"/>
        <v>32743.679809310666</v>
      </c>
      <c r="P21" s="8">
        <f t="shared" si="4"/>
        <v>32743.679809310666</v>
      </c>
      <c r="Q21">
        <v>0.12951759566589099</v>
      </c>
      <c r="R21" s="42">
        <f t="shared" si="5"/>
        <v>3.2379971838815906E-2</v>
      </c>
      <c r="S21" s="42">
        <f>SUM(R$3:R21)</f>
        <v>8.4011029599696724E-2</v>
      </c>
      <c r="T21" s="43">
        <f t="shared" si="6"/>
        <v>15631.852344822284</v>
      </c>
    </row>
    <row r="22" spans="1:20" x14ac:dyDescent="0.45">
      <c r="A22" s="7">
        <v>4.75</v>
      </c>
      <c r="B22" s="7"/>
      <c r="C22" s="6">
        <v>6407</v>
      </c>
      <c r="D22" s="6">
        <f t="shared" si="0"/>
        <v>6407</v>
      </c>
      <c r="E22" s="7"/>
      <c r="F22" s="6">
        <f>SUM(C$3:C22)</f>
        <v>23772</v>
      </c>
      <c r="G22" s="6">
        <f>SUM(D$3:D22)</f>
        <v>23772</v>
      </c>
      <c r="H22" s="9"/>
      <c r="I22" s="21">
        <f t="shared" si="1"/>
        <v>4.9241553308766416E-2</v>
      </c>
      <c r="J22" s="21">
        <f t="shared" si="2"/>
        <v>4.9241553308766416E-2</v>
      </c>
      <c r="K22" s="9"/>
      <c r="L22" s="9">
        <f>SUM(C22:C$43)/SUM(C$2:C$43)</f>
        <v>0.96402996915670836</v>
      </c>
      <c r="M22" s="9">
        <f>SUM(D22:D$43)/SUM(D$2:D$43)</f>
        <v>0.96402996915670836</v>
      </c>
      <c r="N22" s="8"/>
      <c r="O22" s="8">
        <f t="shared" si="3"/>
        <v>36121.985088351794</v>
      </c>
      <c r="P22" s="8">
        <f t="shared" si="4"/>
        <v>36121.985088351794</v>
      </c>
      <c r="Q22">
        <v>0.182649085389021</v>
      </c>
      <c r="R22" s="42">
        <f t="shared" si="5"/>
        <v>4.5663079297259559E-2</v>
      </c>
      <c r="S22" s="42">
        <f>SUM(R$3:R22)</f>
        <v>0.1296741088969563</v>
      </c>
      <c r="T22" s="43">
        <f t="shared" si="6"/>
        <v>22044.445150782918</v>
      </c>
    </row>
    <row r="23" spans="1:20" x14ac:dyDescent="0.45">
      <c r="A23" s="7">
        <v>5</v>
      </c>
      <c r="B23" s="7"/>
      <c r="C23" s="7">
        <v>8224</v>
      </c>
      <c r="D23" s="7">
        <f t="shared" si="0"/>
        <v>8224</v>
      </c>
      <c r="E23" s="7"/>
      <c r="F23" s="7">
        <f>SUM(C$3:C23)</f>
        <v>31996</v>
      </c>
      <c r="G23" s="7">
        <f>SUM(D$3:D23)</f>
        <v>31996</v>
      </c>
      <c r="H23" s="9"/>
      <c r="I23" s="9">
        <f t="shared" si="1"/>
        <v>6.6276827345923356E-2</v>
      </c>
      <c r="J23" s="9">
        <f t="shared" si="2"/>
        <v>6.6276827345923356E-2</v>
      </c>
      <c r="K23" s="9"/>
      <c r="L23" s="9">
        <f>SUM(C23:C$43)/SUM(C$2:C$43)</f>
        <v>0.95075844669123355</v>
      </c>
      <c r="M23" s="9">
        <f>SUM(D23:D$43)/SUM(D$2:D$43)</f>
        <v>0.95075844669123355</v>
      </c>
      <c r="N23" s="8"/>
      <c r="O23" s="8">
        <f t="shared" si="3"/>
        <v>37116.402693463802</v>
      </c>
      <c r="P23" s="8">
        <f t="shared" si="4"/>
        <v>37116.402693463802</v>
      </c>
      <c r="Q23">
        <v>0.241970724519143</v>
      </c>
      <c r="R23" s="42">
        <f t="shared" si="5"/>
        <v>6.049375148963728E-2</v>
      </c>
      <c r="S23" s="42">
        <f>SUM(R$3:R23)</f>
        <v>0.19016786038659358</v>
      </c>
      <c r="T23" s="43">
        <f t="shared" si="6"/>
        <v>29204.144950391761</v>
      </c>
    </row>
    <row r="24" spans="1:20" x14ac:dyDescent="0.45">
      <c r="A24" s="7">
        <v>5.25</v>
      </c>
      <c r="B24" s="7"/>
      <c r="C24" s="7">
        <v>10924</v>
      </c>
      <c r="D24" s="7">
        <f t="shared" si="0"/>
        <v>10924</v>
      </c>
      <c r="E24" s="7"/>
      <c r="F24" s="7">
        <f>SUM(C$3:C24)</f>
        <v>42920</v>
      </c>
      <c r="G24" s="7">
        <f>SUM(D$3:D24)</f>
        <v>42920</v>
      </c>
      <c r="H24" s="9"/>
      <c r="I24" s="9">
        <f t="shared" si="1"/>
        <v>8.8904907791193602E-2</v>
      </c>
      <c r="J24" s="9">
        <f t="shared" si="2"/>
        <v>8.8904907791193602E-2</v>
      </c>
      <c r="K24" s="9"/>
      <c r="L24" s="9">
        <f>SUM(C24:C$43)/SUM(C$2:C$43)</f>
        <v>0.93372317265407667</v>
      </c>
      <c r="M24" s="9">
        <f>SUM(D24:D$43)/SUM(D$2:D$43)</f>
        <v>0.93372317265407667</v>
      </c>
      <c r="N24" s="8"/>
      <c r="O24" s="8">
        <f t="shared" si="3"/>
        <v>38381.133159565463</v>
      </c>
      <c r="P24" s="8">
        <f t="shared" si="4"/>
        <v>38381.133159565463</v>
      </c>
      <c r="Q24">
        <v>0.30113743215480399</v>
      </c>
      <c r="R24" s="42">
        <f t="shared" si="5"/>
        <v>7.5285690123058774E-2</v>
      </c>
      <c r="S24" s="42">
        <f>SUM(R$3:R24)</f>
        <v>0.26545355050965236</v>
      </c>
      <c r="T24" s="43">
        <f t="shared" si="6"/>
        <v>36345.145620878226</v>
      </c>
    </row>
    <row r="25" spans="1:20" x14ac:dyDescent="0.45">
      <c r="A25" s="7">
        <v>5.5</v>
      </c>
      <c r="B25" s="7"/>
      <c r="C25" s="7">
        <v>13693</v>
      </c>
      <c r="D25" s="7">
        <f t="shared" si="0"/>
        <v>13693</v>
      </c>
      <c r="E25" s="7"/>
      <c r="F25" s="7">
        <f>SUM(C$3:C25)</f>
        <v>56613</v>
      </c>
      <c r="G25" s="7">
        <f>SUM(D$3:D25)</f>
        <v>56613</v>
      </c>
      <c r="H25" s="9"/>
      <c r="I25" s="9">
        <f t="shared" si="1"/>
        <v>0.11726872191945116</v>
      </c>
      <c r="J25" s="9">
        <f t="shared" si="2"/>
        <v>0.11726872191945116</v>
      </c>
      <c r="K25" s="9"/>
      <c r="L25" s="9">
        <f>SUM(C25:C$43)/SUM(C$2:C$43)</f>
        <v>0.91109509220880636</v>
      </c>
      <c r="M25" s="9">
        <f>SUM(D25:D$43)/SUM(D$2:D$43)</f>
        <v>0.91109509220880636</v>
      </c>
      <c r="N25" s="8"/>
      <c r="O25" s="8">
        <f t="shared" si="3"/>
        <v>36132.490515765036</v>
      </c>
      <c r="P25" s="8">
        <f t="shared" si="4"/>
        <v>36132.490515765036</v>
      </c>
      <c r="Q25">
        <v>0.35206532676429902</v>
      </c>
      <c r="R25" s="42">
        <f t="shared" si="5"/>
        <v>8.8017889055469284E-2</v>
      </c>
      <c r="S25" s="42">
        <f>SUM(R$3:R25)</f>
        <v>0.35347143956512161</v>
      </c>
      <c r="T25" s="43">
        <f t="shared" si="6"/>
        <v>42491.780174085521</v>
      </c>
    </row>
    <row r="26" spans="1:20" x14ac:dyDescent="0.45">
      <c r="A26" s="7">
        <v>5.75</v>
      </c>
      <c r="B26" s="7"/>
      <c r="C26" s="7">
        <v>17211</v>
      </c>
      <c r="D26" s="7">
        <f t="shared" si="0"/>
        <v>17211</v>
      </c>
      <c r="E26" s="7"/>
      <c r="F26" s="7">
        <f>SUM(C$3:C26)</f>
        <v>73824</v>
      </c>
      <c r="G26" s="7">
        <f>SUM(D$3:D26)</f>
        <v>73824</v>
      </c>
      <c r="H26" s="9"/>
      <c r="I26" s="9">
        <f t="shared" si="1"/>
        <v>0.15291975565650226</v>
      </c>
      <c r="J26" s="9">
        <f t="shared" si="2"/>
        <v>0.15291975565650226</v>
      </c>
      <c r="K26" s="9"/>
      <c r="L26" s="9">
        <f>SUM(C26:C$43)/SUM(C$2:C$43)</f>
        <v>0.88273127808054885</v>
      </c>
      <c r="M26" s="9">
        <f>SUM(D26:D$43)/SUM(D$2:D$43)</f>
        <v>0.88273127808054885</v>
      </c>
      <c r="N26" s="8"/>
      <c r="O26" s="8">
        <f t="shared" si="3"/>
        <v>32512.334116710783</v>
      </c>
      <c r="P26" s="8">
        <f t="shared" si="4"/>
        <v>32512.334116710783</v>
      </c>
      <c r="Q26">
        <v>0.38666811680284902</v>
      </c>
      <c r="R26" s="42">
        <f t="shared" si="5"/>
        <v>9.6668739630884806E-2</v>
      </c>
      <c r="S26" s="42">
        <f>SUM(R$3:R26)</f>
        <v>0.45014017919600641</v>
      </c>
      <c r="T26" s="43">
        <f t="shared" si="6"/>
        <v>46668.090750424839</v>
      </c>
    </row>
    <row r="27" spans="1:20" x14ac:dyDescent="0.45">
      <c r="A27" s="7">
        <v>6</v>
      </c>
      <c r="B27" s="7"/>
      <c r="C27" s="7">
        <v>21171</v>
      </c>
      <c r="D27" s="7">
        <f t="shared" si="0"/>
        <v>21171</v>
      </c>
      <c r="E27" s="7"/>
      <c r="F27" s="7">
        <f>SUM(C$3:C27)</f>
        <v>94995</v>
      </c>
      <c r="G27" s="7">
        <f>SUM(D$3:D27)</f>
        <v>94995</v>
      </c>
      <c r="H27" s="9"/>
      <c r="I27" s="9">
        <f t="shared" si="1"/>
        <v>0.19677357212545285</v>
      </c>
      <c r="J27" s="9">
        <f t="shared" si="2"/>
        <v>0.19677357212545285</v>
      </c>
      <c r="K27" s="9"/>
      <c r="L27" s="9">
        <f>SUM(C27:C$43)/SUM(C$2:C$43)</f>
        <v>0.84708024434349771</v>
      </c>
      <c r="M27" s="9">
        <f>SUM(D27:D$43)/SUM(D$2:D$43)</f>
        <v>0.84708024434349771</v>
      </c>
      <c r="N27" s="8"/>
      <c r="O27" s="8">
        <f t="shared" si="3"/>
        <v>26767.160315947745</v>
      </c>
      <c r="P27" s="8">
        <f t="shared" si="4"/>
        <v>26767.160315947745</v>
      </c>
      <c r="Q27">
        <v>0.39894228040143198</v>
      </c>
      <c r="R27" s="42">
        <f t="shared" si="5"/>
        <v>9.9737334825412513E-2</v>
      </c>
      <c r="S27" s="42">
        <f>SUM(R$3:R27)</f>
        <v>0.54987751402141893</v>
      </c>
      <c r="T27" s="43">
        <f t="shared" si="6"/>
        <v>48149.494972320623</v>
      </c>
    </row>
    <row r="28" spans="1:20" x14ac:dyDescent="0.45">
      <c r="A28" s="7">
        <v>6.25</v>
      </c>
      <c r="B28" s="7"/>
      <c r="C28" s="7">
        <v>25362</v>
      </c>
      <c r="D28" s="7">
        <f t="shared" si="0"/>
        <v>25362</v>
      </c>
      <c r="E28" s="7"/>
      <c r="F28" s="7">
        <f>SUM(C$3:C28)</f>
        <v>120357</v>
      </c>
      <c r="G28" s="7">
        <f>SUM(D$3:D28)</f>
        <v>120357</v>
      </c>
      <c r="H28" s="9"/>
      <c r="I28" s="9">
        <f t="shared" si="1"/>
        <v>0.24930866698566378</v>
      </c>
      <c r="J28" s="9">
        <f t="shared" si="2"/>
        <v>0.24930866698566378</v>
      </c>
      <c r="K28" s="9"/>
      <c r="L28" s="9">
        <f>SUM(C28:C$43)/SUM(C$2:C$43)</f>
        <v>0.80322642787454712</v>
      </c>
      <c r="M28" s="9">
        <f>SUM(D28:D$43)/SUM(D$2:D$43)</f>
        <v>0.80322642787454712</v>
      </c>
      <c r="N28" s="8"/>
      <c r="O28" s="8">
        <f t="shared" si="3"/>
        <v>19392.265790009485</v>
      </c>
      <c r="P28" s="8">
        <f t="shared" si="4"/>
        <v>19392.265790009485</v>
      </c>
      <c r="Q28">
        <v>0.38666811680284902</v>
      </c>
      <c r="R28" s="42">
        <f t="shared" si="5"/>
        <v>9.6668739630884806E-2</v>
      </c>
      <c r="S28" s="42">
        <f>SUM(R$3:R28)</f>
        <v>0.64654625365230378</v>
      </c>
      <c r="T28" s="43">
        <f t="shared" si="6"/>
        <v>46668.090750424839</v>
      </c>
    </row>
    <row r="29" spans="1:20" x14ac:dyDescent="0.45">
      <c r="A29" s="7">
        <v>6.5</v>
      </c>
      <c r="B29" s="7"/>
      <c r="C29" s="7">
        <v>29867</v>
      </c>
      <c r="D29" s="7">
        <f t="shared" si="0"/>
        <v>29867</v>
      </c>
      <c r="E29" s="7"/>
      <c r="F29" s="7">
        <f>SUM(C$3:C29)</f>
        <v>150224</v>
      </c>
      <c r="G29" s="7">
        <f>SUM(D$3:D29)</f>
        <v>150224</v>
      </c>
      <c r="H29" s="9"/>
      <c r="I29" s="9">
        <f t="shared" si="1"/>
        <v>0.31117546290830078</v>
      </c>
      <c r="J29" s="9">
        <f t="shared" si="2"/>
        <v>0.31117546290830078</v>
      </c>
      <c r="K29" s="9"/>
      <c r="L29" s="9">
        <f>SUM(C29:C$43)/SUM(C$2:C$43)</f>
        <v>0.75069133301433622</v>
      </c>
      <c r="M29" s="9">
        <f>SUM(D29:D$43)/SUM(D$2:D$43)</f>
        <v>0.75069133301433622</v>
      </c>
      <c r="N29" s="8"/>
      <c r="O29" s="8">
        <f t="shared" si="3"/>
        <v>11645.337040835379</v>
      </c>
      <c r="P29" s="8">
        <f t="shared" si="4"/>
        <v>11645.337040835379</v>
      </c>
      <c r="Q29">
        <v>0.35206532676429902</v>
      </c>
      <c r="R29" s="42">
        <f t="shared" si="5"/>
        <v>8.8017889055469284E-2</v>
      </c>
      <c r="S29" s="42">
        <f>SUM(R$3:R29)</f>
        <v>0.73456414270777304</v>
      </c>
      <c r="T29" s="43">
        <f t="shared" si="6"/>
        <v>42491.780174085521</v>
      </c>
    </row>
    <row r="30" spans="1:20" x14ac:dyDescent="0.45">
      <c r="A30" s="7">
        <v>6.75</v>
      </c>
      <c r="B30" s="7"/>
      <c r="C30" s="7">
        <v>34336</v>
      </c>
      <c r="D30" s="7">
        <f t="shared" si="0"/>
        <v>34336</v>
      </c>
      <c r="E30" s="7"/>
      <c r="F30" s="7">
        <f>SUM(C$3:C30)</f>
        <v>184560</v>
      </c>
      <c r="G30" s="7">
        <f>SUM(D$3:D30)</f>
        <v>184560</v>
      </c>
      <c r="H30" s="9"/>
      <c r="I30" s="9">
        <f t="shared" si="1"/>
        <v>0.38229938914125566</v>
      </c>
      <c r="J30" s="9">
        <f t="shared" si="2"/>
        <v>0.38229938914125566</v>
      </c>
      <c r="K30" s="9"/>
      <c r="L30" s="9">
        <f>SUM(C30:C$43)/SUM(C$2:C$43)</f>
        <v>0.68882453709169922</v>
      </c>
      <c r="M30" s="9">
        <f>SUM(D30:D$43)/SUM(D$2:D$43)</f>
        <v>0.68882453709169922</v>
      </c>
      <c r="N30" s="8"/>
      <c r="O30" s="8">
        <f t="shared" si="3"/>
        <v>4813.7020202919075</v>
      </c>
      <c r="P30" s="8">
        <f t="shared" si="4"/>
        <v>4813.7020202919075</v>
      </c>
      <c r="Q30">
        <v>0.30113743215480399</v>
      </c>
      <c r="R30" s="42">
        <f t="shared" si="5"/>
        <v>7.5285690123058774E-2</v>
      </c>
      <c r="S30" s="42">
        <f>SUM(R$3:R30)</f>
        <v>0.80984983283083178</v>
      </c>
      <c r="T30" s="43">
        <f t="shared" si="6"/>
        <v>36345.145620878226</v>
      </c>
    </row>
    <row r="31" spans="1:20" x14ac:dyDescent="0.45">
      <c r="A31" s="7">
        <v>7</v>
      </c>
      <c r="B31" s="7"/>
      <c r="C31" s="7">
        <v>37796</v>
      </c>
      <c r="D31" s="7">
        <f t="shared" si="0"/>
        <v>37796</v>
      </c>
      <c r="E31" s="7"/>
      <c r="F31" s="7">
        <f>SUM(C$3:C31)</f>
        <v>222356</v>
      </c>
      <c r="G31" s="7">
        <f>SUM(D$3:D31)</f>
        <v>222356</v>
      </c>
      <c r="H31" s="9"/>
      <c r="I31" s="9">
        <f t="shared" si="1"/>
        <v>0.46059039321571871</v>
      </c>
      <c r="J31" s="9">
        <f t="shared" si="2"/>
        <v>0.46059039321571871</v>
      </c>
      <c r="K31" s="9"/>
      <c r="L31" s="9">
        <f>SUM(C31:C$43)/SUM(C$2:C$43)</f>
        <v>0.61770061085874439</v>
      </c>
      <c r="M31" s="9">
        <f>SUM(D31:D$43)/SUM(D$2:D$43)</f>
        <v>0.61770061085874439</v>
      </c>
      <c r="N31" s="8"/>
      <c r="O31" s="8">
        <f t="shared" si="3"/>
        <v>585.14111456718047</v>
      </c>
      <c r="P31" s="8">
        <f t="shared" si="4"/>
        <v>585.14111456718047</v>
      </c>
      <c r="Q31">
        <v>0.241970724519143</v>
      </c>
      <c r="R31" s="42">
        <f t="shared" si="5"/>
        <v>6.049375148963728E-2</v>
      </c>
      <c r="S31" s="42">
        <f>SUM(R$3:R31)</f>
        <v>0.8703435843204691</v>
      </c>
      <c r="T31" s="43">
        <f t="shared" si="6"/>
        <v>29204.144950391761</v>
      </c>
    </row>
    <row r="32" spans="1:20" x14ac:dyDescent="0.45">
      <c r="A32" s="7">
        <v>7.25</v>
      </c>
      <c r="B32" s="7"/>
      <c r="C32" s="7">
        <v>40127</v>
      </c>
      <c r="D32" s="7">
        <f t="shared" si="0"/>
        <v>40127</v>
      </c>
      <c r="E32" s="7"/>
      <c r="F32" s="7">
        <f>SUM(C$3:C32)</f>
        <v>262483</v>
      </c>
      <c r="G32" s="7">
        <f>SUM(D$3:D32)</f>
        <v>262483</v>
      </c>
      <c r="H32" s="9"/>
      <c r="I32" s="9">
        <f t="shared" si="1"/>
        <v>0.54370985348918621</v>
      </c>
      <c r="J32" s="9">
        <f t="shared" si="2"/>
        <v>0.54370985348918621</v>
      </c>
      <c r="K32" s="9"/>
      <c r="L32" s="9">
        <f>SUM(C32:C$43)/SUM(C$2:C$43)</f>
        <v>0.53940960678428129</v>
      </c>
      <c r="M32" s="9">
        <f>SUM(D32:D$43)/SUM(D$2:D$43)</f>
        <v>0.53940960678428129</v>
      </c>
      <c r="N32" s="8"/>
      <c r="O32" s="8">
        <f t="shared" si="3"/>
        <v>632.76665549663574</v>
      </c>
      <c r="P32" s="8">
        <f t="shared" si="4"/>
        <v>632.76665549663574</v>
      </c>
      <c r="Q32">
        <v>0.182649085389021</v>
      </c>
      <c r="R32" s="42">
        <f t="shared" si="5"/>
        <v>4.5663079297259559E-2</v>
      </c>
      <c r="S32" s="42">
        <f>SUM(R$3:R32)</f>
        <v>0.91600666361772864</v>
      </c>
      <c r="T32" s="43">
        <f t="shared" si="6"/>
        <v>22044.445150782918</v>
      </c>
    </row>
    <row r="33" spans="1:20" x14ac:dyDescent="0.45">
      <c r="A33" s="7">
        <v>7.5</v>
      </c>
      <c r="B33" s="7"/>
      <c r="C33" s="7">
        <v>40321</v>
      </c>
      <c r="D33" s="7">
        <f t="shared" si="0"/>
        <v>40321</v>
      </c>
      <c r="E33" s="7"/>
      <c r="F33" s="7">
        <f>SUM(C$3:C33)</f>
        <v>302804</v>
      </c>
      <c r="G33" s="7">
        <f>SUM(D$3:D33)</f>
        <v>302804</v>
      </c>
      <c r="H33" s="9"/>
      <c r="I33" s="9">
        <f t="shared" si="1"/>
        <v>0.62723116726012562</v>
      </c>
      <c r="J33" s="9">
        <f t="shared" si="2"/>
        <v>0.62723116726012562</v>
      </c>
      <c r="K33" s="9"/>
      <c r="L33" s="9">
        <f>SUM(C33:C$43)/SUM(C$2:C$43)</f>
        <v>0.45629014651081379</v>
      </c>
      <c r="M33" s="9">
        <f>SUM(D33:D$43)/SUM(D$2:D$43)</f>
        <v>0.45629014651081379</v>
      </c>
      <c r="N33" s="8"/>
      <c r="O33" s="8">
        <f t="shared" si="3"/>
        <v>5687.544663166781</v>
      </c>
      <c r="P33" s="8">
        <f t="shared" si="4"/>
        <v>5687.544663166781</v>
      </c>
      <c r="Q33">
        <v>0.12951759566589099</v>
      </c>
      <c r="R33" s="42">
        <f t="shared" si="5"/>
        <v>3.2379971838815906E-2</v>
      </c>
      <c r="S33" s="42">
        <f>SUM(R$3:R33)</f>
        <v>0.94838663545654456</v>
      </c>
      <c r="T33" s="43">
        <f t="shared" si="6"/>
        <v>15631.852344822284</v>
      </c>
    </row>
    <row r="34" spans="1:20" x14ac:dyDescent="0.45">
      <c r="A34" s="7">
        <v>7.75</v>
      </c>
      <c r="B34" s="7"/>
      <c r="C34" s="7">
        <v>39151</v>
      </c>
      <c r="D34" s="7">
        <f t="shared" si="0"/>
        <v>39151</v>
      </c>
      <c r="E34" s="7"/>
      <c r="F34" s="7">
        <f>SUM(C$3:C34)</f>
        <v>341955</v>
      </c>
      <c r="G34" s="7">
        <f>SUM(D$3:D34)</f>
        <v>341955</v>
      </c>
      <c r="H34" s="9"/>
      <c r="I34" s="9">
        <f t="shared" si="1"/>
        <v>0.70832893158754917</v>
      </c>
      <c r="J34" s="9">
        <f t="shared" si="2"/>
        <v>0.70832893158754917</v>
      </c>
      <c r="K34" s="9"/>
      <c r="L34" s="9">
        <f>SUM(C34:C$43)/SUM(C$2:C$43)</f>
        <v>0.37276883273987443</v>
      </c>
      <c r="M34" s="9">
        <f>SUM(D34:D$43)/SUM(D$2:D$43)</f>
        <v>0.37276883273987443</v>
      </c>
      <c r="N34" s="8"/>
      <c r="O34" s="8">
        <f t="shared" si="3"/>
        <v>15321.515781209426</v>
      </c>
      <c r="P34" s="8">
        <f t="shared" si="4"/>
        <v>15321.515781209426</v>
      </c>
      <c r="Q34">
        <v>8.6277318826511504E-2</v>
      </c>
      <c r="R34" s="42">
        <f t="shared" si="5"/>
        <v>2.1569711355186202E-2</v>
      </c>
      <c r="S34" s="42">
        <f>SUM(R$3:R34)</f>
        <v>0.96995634681173071</v>
      </c>
      <c r="T34" s="43">
        <f t="shared" si="6"/>
        <v>10413.058562963757</v>
      </c>
    </row>
    <row r="35" spans="1:20" x14ac:dyDescent="0.45">
      <c r="A35" s="7">
        <v>8</v>
      </c>
      <c r="B35" s="7"/>
      <c r="C35" s="7">
        <v>35990</v>
      </c>
      <c r="D35" s="7">
        <f t="shared" si="0"/>
        <v>35990</v>
      </c>
      <c r="E35" s="7"/>
      <c r="F35" s="7">
        <f>SUM(C$3:C35)</f>
        <v>377945</v>
      </c>
      <c r="G35" s="7">
        <f>SUM(D$3:D35)</f>
        <v>377945</v>
      </c>
      <c r="H35" s="9"/>
      <c r="I35" s="9">
        <f t="shared" si="1"/>
        <v>0.78287896959791869</v>
      </c>
      <c r="J35" s="9">
        <f t="shared" si="2"/>
        <v>0.78287896959791869</v>
      </c>
      <c r="K35" s="9"/>
      <c r="L35" s="9">
        <f>SUM(C35:C$43)/SUM(C$2:C$43)</f>
        <v>0.29167106841245083</v>
      </c>
      <c r="M35" s="9">
        <f>SUM(D35:D$43)/SUM(D$2:D$43)</f>
        <v>0.29167106841245083</v>
      </c>
      <c r="N35" s="8"/>
      <c r="O35" s="8">
        <f t="shared" si="3"/>
        <v>27591.075322333483</v>
      </c>
      <c r="P35" s="8">
        <f t="shared" si="4"/>
        <v>27591.075322333483</v>
      </c>
      <c r="Q35">
        <v>5.3990966513188E-2</v>
      </c>
      <c r="R35" s="42">
        <f t="shared" si="5"/>
        <v>1.3497980457862088E-2</v>
      </c>
      <c r="S35" s="42">
        <f>SUM(R$3:R35)</f>
        <v>0.98345432726959281</v>
      </c>
      <c r="T35" s="43">
        <f t="shared" si="6"/>
        <v>6516.3255397788753</v>
      </c>
    </row>
    <row r="36" spans="1:20" x14ac:dyDescent="0.45">
      <c r="A36" s="7">
        <v>8.25</v>
      </c>
      <c r="B36" s="7"/>
      <c r="C36" s="7">
        <v>31047</v>
      </c>
      <c r="D36" s="7">
        <f t="shared" si="0"/>
        <v>31047</v>
      </c>
      <c r="E36" s="7"/>
      <c r="F36" s="7">
        <f>SUM(C$3:C36)</f>
        <v>408992</v>
      </c>
      <c r="G36" s="7">
        <f>SUM(D$3:D36)</f>
        <v>408992</v>
      </c>
      <c r="H36" s="9"/>
      <c r="I36" s="9">
        <f t="shared" si="1"/>
        <v>0.84719002906187924</v>
      </c>
      <c r="J36" s="9">
        <f t="shared" si="2"/>
        <v>0.84719002906187924</v>
      </c>
      <c r="K36" s="9"/>
      <c r="L36" s="9">
        <f>SUM(C36:C$43)/SUM(C$2:C$43)</f>
        <v>0.21712103040208136</v>
      </c>
      <c r="M36" s="9">
        <f>SUM(D36:D$43)/SUM(D$2:D$43)</f>
        <v>0.21712103040208136</v>
      </c>
      <c r="N36" s="8"/>
      <c r="O36" s="8">
        <f t="shared" si="3"/>
        <v>39334.041947835627</v>
      </c>
      <c r="P36" s="8">
        <f t="shared" si="4"/>
        <v>39334.041947835627</v>
      </c>
      <c r="Q36">
        <v>3.1739651835667397E-2</v>
      </c>
      <c r="R36" s="42">
        <f t="shared" si="5"/>
        <v>7.9350533595752091E-3</v>
      </c>
      <c r="S36" s="42">
        <f>SUM(R$3:R36)</f>
        <v>0.99138938062916804</v>
      </c>
      <c r="T36" s="43">
        <f t="shared" si="6"/>
        <v>3830.7501650286067</v>
      </c>
    </row>
    <row r="37" spans="1:20" x14ac:dyDescent="0.45">
      <c r="A37" s="7">
        <v>8.5</v>
      </c>
      <c r="B37" s="7"/>
      <c r="C37" s="7">
        <v>25649</v>
      </c>
      <c r="D37" s="7">
        <f t="shared" si="0"/>
        <v>25649</v>
      </c>
      <c r="E37" s="7"/>
      <c r="F37" s="7">
        <f>SUM(C$3:C37)</f>
        <v>434641</v>
      </c>
      <c r="G37" s="7">
        <f>SUM(D$3:D37)</f>
        <v>434641</v>
      </c>
      <c r="H37" s="9"/>
      <c r="I37" s="9">
        <f t="shared" si="1"/>
        <v>0.90031961852917475</v>
      </c>
      <c r="J37" s="9">
        <f t="shared" si="2"/>
        <v>0.90031961852917475</v>
      </c>
      <c r="K37" s="9"/>
      <c r="L37" s="9">
        <f>SUM(C37:C$43)/SUM(C$2:C$43)</f>
        <v>0.15280997093812076</v>
      </c>
      <c r="M37" s="9">
        <f>SUM(D37:D$43)/SUM(D$2:D$43)</f>
        <v>0.15280997093812076</v>
      </c>
      <c r="N37" s="8"/>
      <c r="O37" s="8">
        <f t="shared" si="3"/>
        <v>48533.211888675723</v>
      </c>
      <c r="P37" s="8">
        <f t="shared" si="4"/>
        <v>48533.211888675723</v>
      </c>
      <c r="Q37">
        <v>1.7528300493568499E-2</v>
      </c>
      <c r="R37" s="42">
        <f t="shared" si="5"/>
        <v>4.3821526599997088E-3</v>
      </c>
      <c r="S37" s="42">
        <f>SUM(R$3:R37)</f>
        <v>0.99577153328916779</v>
      </c>
      <c r="T37" s="43">
        <f t="shared" si="6"/>
        <v>2115.5411645994395</v>
      </c>
    </row>
    <row r="38" spans="1:20" x14ac:dyDescent="0.45">
      <c r="A38" s="7">
        <v>8.75</v>
      </c>
      <c r="B38" s="7"/>
      <c r="C38" s="7">
        <v>19878</v>
      </c>
      <c r="D38" s="7">
        <f t="shared" si="0"/>
        <v>19878</v>
      </c>
      <c r="E38" s="7"/>
      <c r="F38" s="7">
        <f>SUM(C$3:C38)</f>
        <v>454519</v>
      </c>
      <c r="G38" s="7">
        <f>SUM(D$3:D38)</f>
        <v>454519</v>
      </c>
      <c r="H38" s="9"/>
      <c r="I38" s="9">
        <f t="shared" si="1"/>
        <v>0.94149510215157339</v>
      </c>
      <c r="J38" s="9">
        <f t="shared" si="2"/>
        <v>0.94149510215157339</v>
      </c>
      <c r="K38" s="9"/>
      <c r="L38" s="9">
        <f>SUM(C38:C$43)/SUM(C$2:C$43)</f>
        <v>9.9680381470825224E-2</v>
      </c>
      <c r="M38" s="9">
        <f>SUM(D38:D$43)/SUM(D$2:D$43)</f>
        <v>9.9680381470825224E-2</v>
      </c>
      <c r="N38" s="8"/>
      <c r="O38" s="8">
        <f t="shared" si="3"/>
        <v>52527.502190713698</v>
      </c>
      <c r="P38" s="8">
        <f t="shared" si="4"/>
        <v>52527.502190713698</v>
      </c>
      <c r="Q38">
        <v>9.0935625015910494E-3</v>
      </c>
      <c r="R38" s="42">
        <f t="shared" si="5"/>
        <v>2.2734308508598651E-3</v>
      </c>
      <c r="S38" s="42">
        <f>SUM(R$3:R38)</f>
        <v>0.99804496414002764</v>
      </c>
      <c r="T38" s="43">
        <f t="shared" si="6"/>
        <v>1097.5282978536611</v>
      </c>
    </row>
    <row r="39" spans="1:20" x14ac:dyDescent="0.45">
      <c r="A39" s="7">
        <v>9</v>
      </c>
      <c r="B39" s="7"/>
      <c r="C39" s="7">
        <v>13623</v>
      </c>
      <c r="D39" s="7">
        <f t="shared" si="0"/>
        <v>13623</v>
      </c>
      <c r="E39" s="7"/>
      <c r="F39" s="7">
        <f>SUM(C$3:C39)</f>
        <v>468142</v>
      </c>
      <c r="G39" s="7">
        <f>SUM(D$3:D39)</f>
        <v>468142</v>
      </c>
      <c r="H39" s="9"/>
      <c r="I39" s="9">
        <f t="shared" si="1"/>
        <v>0.96971391759517611</v>
      </c>
      <c r="J39" s="9">
        <f t="shared" si="2"/>
        <v>0.96971391759517611</v>
      </c>
      <c r="K39" s="9"/>
      <c r="L39" s="9">
        <f>SUM(C39:C$43)/SUM(C$2:C$43)</f>
        <v>5.8504897848426662E-2</v>
      </c>
      <c r="M39" s="9">
        <f>SUM(D39:D$43)/SUM(D$2:D$43)</f>
        <v>5.8504897848426662E-2</v>
      </c>
      <c r="N39" s="8"/>
      <c r="O39" s="8">
        <f t="shared" si="3"/>
        <v>47922.742312672352</v>
      </c>
      <c r="P39" s="8">
        <f t="shared" si="4"/>
        <v>47922.742312672352</v>
      </c>
      <c r="Q39">
        <v>4.4318484119379997E-3</v>
      </c>
      <c r="R39" s="42">
        <f t="shared" si="5"/>
        <v>1.1079817073090215E-3</v>
      </c>
      <c r="S39" s="42">
        <f>SUM(R$3:R39)</f>
        <v>0.9991529458473366</v>
      </c>
      <c r="T39" s="43">
        <f t="shared" si="6"/>
        <v>534.89257296562516</v>
      </c>
    </row>
    <row r="40" spans="1:20" x14ac:dyDescent="0.45">
      <c r="A40" s="7">
        <v>9.25</v>
      </c>
      <c r="B40" s="7"/>
      <c r="C40" s="7">
        <v>8414</v>
      </c>
      <c r="D40" s="7">
        <f t="shared" si="0"/>
        <v>8414</v>
      </c>
      <c r="E40" s="7"/>
      <c r="F40" s="7">
        <f>SUM(C$3:C40)</f>
        <v>476556</v>
      </c>
      <c r="G40" s="7">
        <f>SUM(D$3:D40)</f>
        <v>476556</v>
      </c>
      <c r="H40" s="9"/>
      <c r="I40" s="9">
        <f t="shared" si="1"/>
        <v>0.98714275949068175</v>
      </c>
      <c r="J40" s="9">
        <f t="shared" si="2"/>
        <v>0.98714275949068175</v>
      </c>
      <c r="K40" s="9"/>
      <c r="L40" s="9">
        <f>SUM(C40:C$43)/SUM(C$2:C$43)</f>
        <v>3.0286082404823899E-2</v>
      </c>
      <c r="M40" s="9">
        <f>SUM(D40:D$43)/SUM(D$2:D$43)</f>
        <v>3.0286082404823899E-2</v>
      </c>
      <c r="N40" s="8"/>
      <c r="O40" s="8">
        <f t="shared" si="3"/>
        <v>38015.03593208862</v>
      </c>
      <c r="P40" s="8">
        <f t="shared" si="4"/>
        <v>38015.03593208862</v>
      </c>
      <c r="Q40">
        <v>2.0290480572997599E-3</v>
      </c>
      <c r="R40" s="42">
        <f t="shared" si="5"/>
        <v>5.0727098983874091E-4</v>
      </c>
      <c r="S40" s="42">
        <f>SUM(R$3:R40)</f>
        <v>0.99966021683717532</v>
      </c>
      <c r="T40" s="43">
        <f t="shared" si="6"/>
        <v>244.89166486752006</v>
      </c>
    </row>
    <row r="41" spans="1:20" x14ac:dyDescent="0.45">
      <c r="A41" s="7">
        <v>9.5</v>
      </c>
      <c r="B41" s="7"/>
      <c r="C41" s="7">
        <v>4295</v>
      </c>
      <c r="D41" s="7">
        <f t="shared" si="0"/>
        <v>4295</v>
      </c>
      <c r="E41" s="7"/>
      <c r="F41" s="7">
        <f>SUM(C$3:C41)</f>
        <v>480851</v>
      </c>
      <c r="G41" s="7">
        <f>SUM(D$3:D41)</f>
        <v>480851</v>
      </c>
      <c r="H41" s="9"/>
      <c r="I41" s="9">
        <f t="shared" si="1"/>
        <v>0.99603946449914349</v>
      </c>
      <c r="J41" s="9">
        <f t="shared" si="2"/>
        <v>0.99603946449914349</v>
      </c>
      <c r="K41" s="9"/>
      <c r="L41" s="9">
        <f>SUM(C41:C$43)/SUM(C$2:C$43)</f>
        <v>1.2857240509318238E-2</v>
      </c>
      <c r="M41" s="9">
        <f>SUM(D41:D$43)/SUM(D$2:D$43)</f>
        <v>1.2857240509318238E-2</v>
      </c>
      <c r="N41" s="8"/>
      <c r="O41" s="8">
        <f t="shared" si="3"/>
        <v>24238.218047113409</v>
      </c>
      <c r="P41" s="8">
        <f t="shared" si="4"/>
        <v>24238.218047113409</v>
      </c>
      <c r="Q41">
        <v>8.7268269504576005E-4</v>
      </c>
      <c r="R41" s="42">
        <f t="shared" si="5"/>
        <v>2.1817453408182281E-4</v>
      </c>
      <c r="S41" s="42">
        <f>SUM(R$3:R41)</f>
        <v>0.99987839137125711</v>
      </c>
      <c r="T41" s="43">
        <f t="shared" si="6"/>
        <v>105.32659259694303</v>
      </c>
    </row>
    <row r="42" spans="1:20" x14ac:dyDescent="0.45">
      <c r="A42" s="7">
        <v>9.75</v>
      </c>
      <c r="B42" s="7"/>
      <c r="C42" s="7">
        <v>1603</v>
      </c>
      <c r="D42" s="7">
        <f t="shared" si="0"/>
        <v>1603</v>
      </c>
      <c r="E42" s="7"/>
      <c r="F42" s="7">
        <f>SUM(C$3:C42)</f>
        <v>482454</v>
      </c>
      <c r="G42" s="7">
        <f>SUM(D$3:D42)</f>
        <v>482454</v>
      </c>
      <c r="H42" s="9"/>
      <c r="I42" s="9">
        <f t="shared" si="1"/>
        <v>0.99935993437773818</v>
      </c>
      <c r="J42" s="9">
        <f t="shared" si="2"/>
        <v>0.99935993437773818</v>
      </c>
      <c r="K42" s="9"/>
      <c r="L42" s="9">
        <f>SUM(C42:C$43)/SUM(C$2:C$43)</f>
        <v>3.9605355008565275E-3</v>
      </c>
      <c r="M42" s="9">
        <f>SUM(D42:D$43)/SUM(D$2:D$43)</f>
        <v>3.9605355008565275E-3</v>
      </c>
      <c r="N42" s="8"/>
      <c r="O42" s="8">
        <f t="shared" si="3"/>
        <v>11050.512093743135</v>
      </c>
      <c r="P42" s="8">
        <f t="shared" si="4"/>
        <v>11050.512093743135</v>
      </c>
      <c r="Q42">
        <v>3.5259568236744497E-4</v>
      </c>
      <c r="R42" s="42">
        <f t="shared" si="5"/>
        <v>8.8150480302288936E-5</v>
      </c>
      <c r="S42" s="42">
        <f>SUM(R$3:R42)</f>
        <v>0.99996654185155942</v>
      </c>
      <c r="T42" s="43">
        <f t="shared" si="6"/>
        <v>42.555790322173912</v>
      </c>
    </row>
    <row r="43" spans="1:20" x14ac:dyDescent="0.45">
      <c r="A43" s="7">
        <v>10</v>
      </c>
      <c r="B43" s="7"/>
      <c r="C43" s="7">
        <v>309</v>
      </c>
      <c r="D43" s="7">
        <f t="shared" si="0"/>
        <v>309</v>
      </c>
      <c r="E43" s="7"/>
      <c r="F43" s="7">
        <f>SUM(C$3:C43)</f>
        <v>482763</v>
      </c>
      <c r="G43" s="7">
        <f>SUM(D$3:D43)</f>
        <v>482763</v>
      </c>
      <c r="H43" s="9"/>
      <c r="I43" s="9">
        <f t="shared" si="1"/>
        <v>1</v>
      </c>
      <c r="J43" s="9">
        <f t="shared" si="2"/>
        <v>1</v>
      </c>
      <c r="K43" s="9"/>
      <c r="L43" s="9">
        <f>SUM(C43:C$43)/SUM(C$2:C$43)</f>
        <v>6.4006562226185521E-4</v>
      </c>
      <c r="M43" s="9">
        <f>SUM(D43:D$43)/SUM(D$2:D$43)</f>
        <v>6.4006562226185521E-4</v>
      </c>
      <c r="N43" s="8"/>
      <c r="O43" s="8">
        <f t="shared" si="3"/>
        <v>2555.0999919455148</v>
      </c>
      <c r="P43" s="8">
        <f t="shared" si="4"/>
        <v>2555.0999919455148</v>
      </c>
      <c r="Q43">
        <v>1.3383022576488499E-4</v>
      </c>
      <c r="R43" s="42">
        <f t="shared" si="5"/>
        <v>3.3458148440525561E-5</v>
      </c>
      <c r="S43" s="42">
        <f>SUM(R$3:R43)</f>
        <v>1</v>
      </c>
      <c r="T43" s="43">
        <f t="shared" si="6"/>
        <v>16.152356115593442</v>
      </c>
    </row>
    <row r="45" spans="1:20" x14ac:dyDescent="0.45">
      <c r="S45" s="37">
        <f>10333/405859</f>
        <v>2.5459580790373013E-2</v>
      </c>
    </row>
    <row r="48" spans="1:20" x14ac:dyDescent="0.45">
      <c r="K48" s="38"/>
      <c r="L48" s="38"/>
      <c r="M48" s="38"/>
      <c r="Q48" s="38" t="s">
        <v>39</v>
      </c>
      <c r="R48" s="38" t="s">
        <v>20</v>
      </c>
    </row>
    <row r="49" spans="11:18" x14ac:dyDescent="0.45">
      <c r="K49" s="38"/>
      <c r="L49" s="38"/>
      <c r="M49" s="38"/>
      <c r="Q49" s="38">
        <v>8.5</v>
      </c>
      <c r="R49" s="38">
        <v>8.25</v>
      </c>
    </row>
    <row r="50" spans="11:18" x14ac:dyDescent="0.45">
      <c r="K50" s="38"/>
      <c r="L50" s="38"/>
      <c r="M50" s="38"/>
      <c r="Q50" s="38">
        <v>7.5</v>
      </c>
      <c r="R50" s="38">
        <v>7.5</v>
      </c>
    </row>
    <row r="51" spans="11:18" x14ac:dyDescent="0.45">
      <c r="K51" s="38"/>
      <c r="L51" s="38"/>
      <c r="M51" s="38"/>
      <c r="Q51" s="38">
        <v>7</v>
      </c>
      <c r="R51" s="38">
        <v>7</v>
      </c>
    </row>
    <row r="52" spans="11:18" x14ac:dyDescent="0.45">
      <c r="K52" s="38"/>
      <c r="L52" s="38"/>
      <c r="M52" s="38"/>
      <c r="Q52" s="38">
        <v>6.75</v>
      </c>
      <c r="R52" s="38">
        <v>6.5</v>
      </c>
    </row>
    <row r="53" spans="11:18" x14ac:dyDescent="0.45">
      <c r="K53" s="38"/>
      <c r="L53" s="38"/>
      <c r="M53" s="38"/>
      <c r="Q53" s="38">
        <v>6.5</v>
      </c>
      <c r="R53" s="38">
        <v>6.25</v>
      </c>
    </row>
    <row r="54" spans="11:18" x14ac:dyDescent="0.45">
      <c r="K54" s="38"/>
      <c r="L54" s="38"/>
      <c r="M54" s="38"/>
      <c r="Q54" s="38">
        <v>6</v>
      </c>
      <c r="R54" s="38">
        <v>5.75</v>
      </c>
    </row>
  </sheetData>
  <mergeCells count="6">
    <mergeCell ref="Q1:T2"/>
    <mergeCell ref="N1:P1"/>
    <mergeCell ref="K1:M1"/>
    <mergeCell ref="B1:D1"/>
    <mergeCell ref="E1:G1"/>
    <mergeCell ref="H1:J1"/>
  </mergeCells>
  <conditionalFormatting sqref="B44:D104857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{D0E667BA-4161-4C40-8019-10B08C204A90}</x14:id>
        </ext>
      </extLst>
    </cfRule>
  </conditionalFormatting>
  <conditionalFormatting sqref="E44:I1048576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{65235D37-1149-40A7-AEE1-8453FA62E1D8}</x14:id>
        </ext>
      </extLst>
    </cfRule>
  </conditionalFormatting>
  <conditionalFormatting sqref="K44:M44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{B8F17C1E-F91E-4B28-8D67-815B819F98A3}</x14:id>
        </ext>
      </extLst>
    </cfRule>
  </conditionalFormatting>
  <conditionalFormatting sqref="K55:M1048576 K45:M4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{D765F286-E896-4AF5-8D31-075B800BB545}</x14:id>
        </ext>
      </extLst>
    </cfRule>
  </conditionalFormatting>
  <conditionalFormatting sqref="S4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{EE11B523-1DC9-47F2-8019-54119B52F1FC}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E667BA-4161-4C40-8019-10B08C204A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B44:D1048576</xm:sqref>
        </x14:conditionalFormatting>
        <x14:conditionalFormatting xmlns:xm="http://schemas.microsoft.com/office/excel/2006/main">
          <x14:cfRule type="dataBar" id="{65235D37-1149-40A7-AEE1-8453FA62E1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E44:I1048576</xm:sqref>
        </x14:conditionalFormatting>
        <x14:conditionalFormatting xmlns:xm="http://schemas.microsoft.com/office/excel/2006/main">
          <x14:cfRule type="dataBar" id="{B8F17C1E-F91E-4B28-8D67-815B819F98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K44:M44</xm:sqref>
        </x14:conditionalFormatting>
        <x14:conditionalFormatting xmlns:xm="http://schemas.microsoft.com/office/excel/2006/main">
          <x14:cfRule type="dataBar" id="{D765F286-E896-4AF5-8D31-075B800BB5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K55:M1048576 K45:M47</xm:sqref>
        </x14:conditionalFormatting>
        <x14:conditionalFormatting xmlns:xm="http://schemas.microsoft.com/office/excel/2006/main">
          <x14:cfRule type="dataBar" id="{EE11B523-1DC9-47F2-8019-54119B52F1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Toan</vt:lpstr>
      <vt:lpstr>Anh</vt:lpstr>
      <vt:lpstr>NguVan</vt:lpstr>
      <vt:lpstr>Hoa</vt:lpstr>
      <vt:lpstr>Ly</vt:lpstr>
      <vt:lpstr>Sinh</vt:lpstr>
      <vt:lpstr>Dia</vt:lpstr>
      <vt:lpstr>Su</vt:lpstr>
      <vt:lpstr>GDCD</vt:lpstr>
      <vt:lpstr>A00</vt:lpstr>
      <vt:lpstr>A01</vt:lpstr>
      <vt:lpstr>B00</vt:lpstr>
      <vt:lpstr>C00</vt:lpstr>
      <vt:lpstr>D01</vt:lpstr>
      <vt:lpstr>KhoiThi&gt;15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Soo</dc:creator>
  <cp:lastModifiedBy>Huỳnh Trọng Khoa</cp:lastModifiedBy>
  <dcterms:created xsi:type="dcterms:W3CDTF">2023-12-21T06:07:19Z</dcterms:created>
  <dcterms:modified xsi:type="dcterms:W3CDTF">2023-12-31T05:58:29Z</dcterms:modified>
</cp:coreProperties>
</file>