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koapam/Downloads/"/>
    </mc:Choice>
  </mc:AlternateContent>
  <xr:revisionPtr revIDLastSave="0" documentId="13_ncr:1_{C20019E8-A724-F142-A595-EBF1384604D8}" xr6:coauthVersionLast="47" xr6:coauthVersionMax="47" xr10:uidLastSave="{00000000-0000-0000-0000-000000000000}"/>
  <bookViews>
    <workbookView xWindow="0" yWindow="880" windowWidth="36000" windowHeight="22500" xr2:uid="{67DDBEDA-7CFF-4B49-90B7-9B1524575871}"/>
  </bookViews>
  <sheets>
    <sheet name="Summary" sheetId="5" r:id="rId1"/>
    <sheet name="data_cleaned" sheetId="2" r:id="rId2"/>
    <sheet name="Problem Statement" sheetId="1" r:id="rId3"/>
  </sheets>
  <definedNames>
    <definedName name="Slicer_Manufacturer">#N/A</definedName>
    <definedName name="Slicer_Region1">#N/A</definedName>
    <definedName name="Slicer_Therapeutic_Area1">#N/A</definedName>
  </definedNames>
  <calcPr calcId="191029"/>
  <pivotCaches>
    <pivotCache cacheId="3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G2" i="2"/>
  <c r="G3" i="2"/>
  <c r="G9" i="2"/>
  <c r="G8" i="2"/>
  <c r="G6" i="2"/>
  <c r="G7" i="2"/>
  <c r="G13" i="2"/>
  <c r="G12" i="2"/>
  <c r="G10" i="2"/>
  <c r="G11" i="2"/>
  <c r="G17" i="2"/>
  <c r="G16" i="2"/>
  <c r="G14" i="2"/>
  <c r="G15" i="2"/>
  <c r="G21" i="2"/>
  <c r="G20" i="2"/>
  <c r="G18" i="2"/>
  <c r="G19" i="2"/>
  <c r="G25" i="2"/>
  <c r="G24" i="2"/>
  <c r="G22" i="2"/>
  <c r="G23" i="2"/>
  <c r="G29" i="2"/>
  <c r="G28" i="2"/>
  <c r="G26" i="2"/>
  <c r="G27" i="2"/>
  <c r="G33" i="2"/>
  <c r="G32" i="2"/>
  <c r="G30" i="2"/>
  <c r="G31" i="2"/>
  <c r="G37" i="2"/>
  <c r="G36" i="2"/>
  <c r="G34" i="2"/>
  <c r="G35" i="2"/>
  <c r="G41" i="2"/>
  <c r="G40" i="2"/>
  <c r="G38" i="2"/>
  <c r="G39" i="2"/>
  <c r="G45" i="2"/>
  <c r="G44" i="2"/>
  <c r="G42" i="2"/>
  <c r="G43" i="2"/>
  <c r="G49" i="2"/>
  <c r="G48" i="2"/>
  <c r="G46" i="2"/>
  <c r="G47" i="2"/>
  <c r="G53" i="2"/>
  <c r="G52" i="2"/>
  <c r="G50" i="2"/>
  <c r="G51" i="2"/>
  <c r="G57" i="2"/>
  <c r="G56" i="2"/>
  <c r="G54" i="2"/>
  <c r="G55" i="2"/>
  <c r="G5" i="2"/>
</calcChain>
</file>

<file path=xl/sharedStrings.xml><?xml version="1.0" encoding="utf-8"?>
<sst xmlns="http://schemas.openxmlformats.org/spreadsheetml/2006/main" count="496" uniqueCount="55">
  <si>
    <t>Brand</t>
  </si>
  <si>
    <t>Therapeutic Area</t>
  </si>
  <si>
    <t>Region</t>
  </si>
  <si>
    <t>Alistuzumab</t>
  </si>
  <si>
    <t>Oncology</t>
  </si>
  <si>
    <t>West</t>
  </si>
  <si>
    <t>South</t>
  </si>
  <si>
    <t>East</t>
  </si>
  <si>
    <t>Mid-West</t>
  </si>
  <si>
    <t>Fortinib</t>
  </si>
  <si>
    <t>Krastuzumab</t>
  </si>
  <si>
    <t>Treatinib</t>
  </si>
  <si>
    <t>Pluvitinib</t>
  </si>
  <si>
    <t>Vizidone</t>
  </si>
  <si>
    <t>Manufacturer</t>
  </si>
  <si>
    <t>Matterhorn Pharma</t>
  </si>
  <si>
    <t>Cascade Therapeutics</t>
  </si>
  <si>
    <t>Baikal</t>
  </si>
  <si>
    <t>Denali Pharma</t>
  </si>
  <si>
    <t>Ural Therapeutics</t>
  </si>
  <si>
    <t>CNS</t>
  </si>
  <si>
    <t>Zenith</t>
  </si>
  <si>
    <t>Sparitonin</t>
  </si>
  <si>
    <t>Astoridone</t>
  </si>
  <si>
    <t>Orestidone</t>
  </si>
  <si>
    <t>Livingston</t>
  </si>
  <si>
    <t>ARV</t>
  </si>
  <si>
    <t>Empigrevir</t>
  </si>
  <si>
    <t>Unit Price</t>
  </si>
  <si>
    <t>Bertigrevir</t>
  </si>
  <si>
    <t>Sinovec</t>
  </si>
  <si>
    <t>Janogrevir</t>
  </si>
  <si>
    <t>Janus Pharma</t>
  </si>
  <si>
    <t>Abarcafil</t>
  </si>
  <si>
    <t>Ventrofil</t>
  </si>
  <si>
    <t>Sales Units</t>
  </si>
  <si>
    <t>Data Description</t>
  </si>
  <si>
    <t>Regional sales data with the number of units sold in each region and the price of each unit</t>
  </si>
  <si>
    <t>Dataset</t>
  </si>
  <si>
    <t>2. State your assumptions</t>
  </si>
  <si>
    <t xml:space="preserve">3. You are free to add any additional insights based on this data beyond the market share </t>
  </si>
  <si>
    <t>Problem Statement &amp; Exercise</t>
  </si>
  <si>
    <t>USMA Co-op Exercise</t>
  </si>
  <si>
    <t>1. Calculate and visualize market share for each brand using excel or any analytics tool of your choice and present your outcomes on this workbook</t>
  </si>
  <si>
    <t>Revenue</t>
  </si>
  <si>
    <t>Grand Total</t>
  </si>
  <si>
    <t>Market Share</t>
  </si>
  <si>
    <t>ARV (Antiretroviral)</t>
  </si>
  <si>
    <t>CNS (Central Nervous System)</t>
  </si>
  <si>
    <t>Total Sales</t>
  </si>
  <si>
    <t>Units Sold</t>
  </si>
  <si>
    <t>Target Conditions</t>
  </si>
  <si>
    <t>HIV infection management, delaying disease progression</t>
  </si>
  <si>
    <t>Depression, anxiety, schizophrenia, epilepsy, Parkinson’s</t>
  </si>
  <si>
    <t>Breast cancer, lung cancer, leukemia,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</si>
</sst>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_(* #,##0_);_(* \(#,##0\);_(* &quot;-&quot;??_);_(@_)"/>
    <numFmt numFmtId="166" formatCode="&quot;$&quot;#,##0.00"/>
  </numFmts>
  <fonts count="11" x14ac:knownFonts="1">
    <font>
      <sz val="11"/>
      <color theme="1"/>
      <name val="Aptos Narrow"/>
      <family val="2"/>
      <scheme val="minor"/>
    </font>
    <font>
      <sz val="12"/>
      <color theme="1"/>
      <name val="Aptos Narrow"/>
      <family val="2"/>
      <scheme val="minor"/>
    </font>
    <font>
      <sz val="11"/>
      <color theme="1"/>
      <name val="Aptos Narrow"/>
      <family val="2"/>
      <scheme val="minor"/>
    </font>
    <font>
      <b/>
      <sz val="11"/>
      <color theme="0"/>
      <name val="Aptos Narrow"/>
      <family val="2"/>
      <scheme val="minor"/>
    </font>
    <font>
      <b/>
      <u/>
      <sz val="14"/>
      <color theme="1"/>
      <name val="Aptos Narrow"/>
      <family val="2"/>
      <scheme val="minor"/>
    </font>
    <font>
      <sz val="12"/>
      <color theme="1"/>
      <name val="Aptos Narrow"/>
      <family val="2"/>
      <scheme val="minor"/>
    </font>
    <font>
      <sz val="16"/>
      <color theme="1"/>
      <name val="Aptos Narrow"/>
      <family val="2"/>
      <scheme val="minor"/>
    </font>
    <font>
      <b/>
      <u/>
      <sz val="16"/>
      <color theme="1"/>
      <name val="Aptos Narrow"/>
      <family val="2"/>
      <scheme val="minor"/>
    </font>
    <font>
      <b/>
      <sz val="12"/>
      <color theme="1"/>
      <name val="Aptos Narrow"/>
      <family val="2"/>
      <scheme val="minor"/>
    </font>
    <font>
      <sz val="14"/>
      <color theme="1"/>
      <name val="Aptos Narrow"/>
      <family val="2"/>
      <scheme val="minor"/>
    </font>
    <font>
      <b/>
      <sz val="14"/>
      <color theme="1"/>
      <name val="Aptos Narrow"/>
      <scheme val="minor"/>
    </font>
  </fonts>
  <fills count="7">
    <fill>
      <patternFill patternType="none"/>
    </fill>
    <fill>
      <patternFill patternType="gray125"/>
    </fill>
    <fill>
      <patternFill patternType="solid">
        <fgColor theme="8" tint="-0.499984740745262"/>
        <bgColor indexed="64"/>
      </patternFill>
    </fill>
    <fill>
      <patternFill patternType="solid">
        <fgColor theme="3" tint="0.499984740745262"/>
        <bgColor indexed="64"/>
      </patternFill>
    </fill>
    <fill>
      <patternFill patternType="solid">
        <fgColor theme="9" tint="0.79998168889431442"/>
        <bgColor indexed="64"/>
      </patternFill>
    </fill>
    <fill>
      <patternFill patternType="solid">
        <fgColor rgb="FF156082"/>
        <bgColor indexed="64"/>
      </patternFill>
    </fill>
    <fill>
      <patternFill patternType="solid">
        <fgColor theme="5" tint="0.79998168889431442"/>
        <bgColor indexed="64"/>
      </patternFill>
    </fill>
  </fills>
  <borders count="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2">
    <xf numFmtId="0" fontId="0" fillId="0" borderId="0"/>
    <xf numFmtId="43" fontId="2" fillId="0" borderId="0" applyFont="0" applyFill="0" applyBorder="0" applyAlignment="0" applyProtection="0"/>
  </cellStyleXfs>
  <cellXfs count="47">
    <xf numFmtId="0" fontId="0" fillId="0" borderId="0" xfId="0"/>
    <xf numFmtId="0" fontId="0" fillId="0" borderId="0" xfId="0" applyAlignment="1">
      <alignment vertical="center"/>
    </xf>
    <xf numFmtId="0" fontId="0" fillId="0" borderId="0" xfId="0" applyAlignment="1">
      <alignment horizontal="center" vertical="center"/>
    </xf>
    <xf numFmtId="0" fontId="3" fillId="2" borderId="1" xfId="0" applyFont="1" applyFill="1" applyBorder="1" applyAlignment="1">
      <alignment horizontal="center" vertical="center"/>
    </xf>
    <xf numFmtId="0" fontId="0" fillId="0" borderId="1" xfId="0" applyBorder="1" applyAlignment="1">
      <alignment horizontal="center" vertical="center"/>
    </xf>
    <xf numFmtId="165" fontId="0" fillId="0" borderId="1" xfId="1" applyNumberFormat="1" applyFont="1" applyBorder="1" applyAlignment="1">
      <alignment horizontal="center" vertical="center"/>
    </xf>
    <xf numFmtId="164" fontId="0" fillId="0" borderId="1" xfId="0" applyNumberFormat="1" applyBorder="1" applyAlignment="1">
      <alignment horizontal="center" vertical="center"/>
    </xf>
    <xf numFmtId="0" fontId="4"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8"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3"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6" xfId="0" applyBorder="1" applyAlignment="1">
      <alignment horizontal="center" vertical="center"/>
    </xf>
    <xf numFmtId="165" fontId="0" fillId="0" borderId="6" xfId="1" applyNumberFormat="1" applyFont="1" applyBorder="1" applyAlignment="1">
      <alignment horizontal="center" vertical="center"/>
    </xf>
    <xf numFmtId="164" fontId="0" fillId="0" borderId="6" xfId="0" applyNumberFormat="1" applyBorder="1" applyAlignment="1">
      <alignment horizontal="center" vertical="center"/>
    </xf>
    <xf numFmtId="166" fontId="0" fillId="0" borderId="6" xfId="0" applyNumberFormat="1" applyBorder="1"/>
    <xf numFmtId="0" fontId="8" fillId="0" borderId="2" xfId="0" applyFont="1" applyBorder="1" applyAlignment="1">
      <alignment horizontal="center" vertical="center" wrapText="1"/>
    </xf>
    <xf numFmtId="0" fontId="8" fillId="0" borderId="1" xfId="0" applyFont="1" applyBorder="1" applyAlignment="1">
      <alignment horizontal="center"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0" fillId="0" borderId="0" xfId="0" applyAlignment="1">
      <alignment horizontal="center"/>
    </xf>
    <xf numFmtId="0" fontId="1" fillId="0" borderId="1" xfId="0" applyFont="1" applyBorder="1" applyAlignment="1">
      <alignment horizontal="left" vertical="center"/>
    </xf>
    <xf numFmtId="0" fontId="1" fillId="0" borderId="3" xfId="0" applyFont="1" applyBorder="1" applyAlignment="1">
      <alignment horizontal="left" vertical="center" wrapText="1"/>
    </xf>
    <xf numFmtId="0" fontId="9" fillId="0" borderId="0" xfId="0" applyFont="1" applyAlignment="1">
      <alignment horizontal="center" vertical="center"/>
    </xf>
    <xf numFmtId="166" fontId="9" fillId="0" borderId="0" xfId="0" applyNumberFormat="1" applyFont="1" applyAlignment="1">
      <alignment horizontal="center" vertical="center"/>
    </xf>
    <xf numFmtId="10" fontId="9" fillId="0" borderId="0" xfId="0" applyNumberFormat="1" applyFont="1" applyAlignment="1">
      <alignment horizontal="center" vertical="center"/>
    </xf>
    <xf numFmtId="0" fontId="6" fillId="0" borderId="0" xfId="0" pivotButton="1" applyFont="1" applyAlignment="1">
      <alignment horizontal="center" vertical="center"/>
    </xf>
    <xf numFmtId="0" fontId="6" fillId="0" borderId="0" xfId="0" applyFont="1" applyAlignment="1">
      <alignment horizontal="center" vertical="center"/>
    </xf>
    <xf numFmtId="0" fontId="0" fillId="0" borderId="0" xfId="0" applyAlignment="1"/>
    <xf numFmtId="0" fontId="9" fillId="0" borderId="0" xfId="0" applyFont="1" applyAlignment="1">
      <alignment horizontal="center"/>
    </xf>
    <xf numFmtId="0" fontId="9" fillId="0" borderId="0" xfId="0" applyFont="1" applyAlignment="1">
      <alignment horizontal="left"/>
    </xf>
    <xf numFmtId="165" fontId="9" fillId="0" borderId="0" xfId="0" applyNumberFormat="1" applyFont="1" applyAlignment="1">
      <alignment horizontal="center" vertical="center"/>
    </xf>
    <xf numFmtId="0" fontId="6" fillId="0" borderId="0" xfId="0" applyFont="1" applyFill="1" applyAlignment="1">
      <alignment horizontal="center" vertical="center"/>
    </xf>
    <xf numFmtId="10"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166" fontId="9" fillId="4" borderId="0" xfId="0" applyNumberFormat="1" applyFont="1" applyFill="1" applyAlignment="1">
      <alignment horizontal="center" vertical="center"/>
    </xf>
    <xf numFmtId="0" fontId="9" fillId="5" borderId="0" xfId="0" applyFont="1" applyFill="1" applyAlignment="1">
      <alignment horizontal="center"/>
    </xf>
    <xf numFmtId="10" fontId="9" fillId="6" borderId="0" xfId="0" applyNumberFormat="1" applyFont="1" applyFill="1" applyAlignment="1">
      <alignment horizontal="center" vertical="center"/>
    </xf>
    <xf numFmtId="165" fontId="9" fillId="6" borderId="0" xfId="0" applyNumberFormat="1" applyFont="1" applyFill="1" applyAlignment="1">
      <alignment horizontal="center" vertical="center"/>
    </xf>
    <xf numFmtId="166" fontId="9" fillId="6" borderId="0" xfId="0" applyNumberFormat="1" applyFont="1" applyFill="1" applyAlignment="1">
      <alignment horizontal="center" vertical="center"/>
    </xf>
    <xf numFmtId="0" fontId="10" fillId="0" borderId="0" xfId="0" applyFont="1" applyAlignment="1">
      <alignment horizontal="left"/>
    </xf>
  </cellXfs>
  <cellStyles count="2">
    <cellStyle name="Comma" xfId="1" builtinId="3"/>
    <cellStyle name="Normal" xfId="0" builtinId="0"/>
  </cellStyles>
  <dxfs count="433">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b/>
        <strike val="0"/>
        <outline val="0"/>
        <shadow val="0"/>
        <u val="none"/>
        <vertAlign val="baseline"/>
        <sz val="14"/>
        <color theme="1"/>
        <name val="Aptos Narrow"/>
        <family val="2"/>
        <scheme val="minor"/>
      </font>
      <alignment horizontal="left" vertical="bottom" textRotation="0" wrapText="0" indent="0" justifyLastLine="0" shrinkToFit="0" readingOrder="0"/>
    </dxf>
    <dxf>
      <font>
        <strike val="0"/>
        <outline val="0"/>
        <shadow val="0"/>
        <u val="none"/>
        <vertAlign val="baseline"/>
        <sz val="14"/>
        <color theme="1"/>
        <name val="Aptos Narrow"/>
        <family val="2"/>
        <scheme val="minor"/>
      </font>
      <alignment horizontal="left"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none">
          <bgColor auto="1"/>
        </patternFill>
      </fill>
    </dxf>
    <dxf>
      <fill>
        <patternFill patternType="solid">
          <bgColor theme="5" tint="0.79998168889431442"/>
        </patternFill>
      </fill>
    </dxf>
    <dxf>
      <fill>
        <patternFill patternType="solid">
          <bgColor rgb="FFFFA292"/>
        </patternFill>
      </fill>
    </dxf>
    <dxf>
      <fill>
        <patternFill>
          <bgColor rgb="FFFFAA9C"/>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numFmt numFmtId="14" formatCode="0.00%"/>
    </dxf>
    <dxf>
      <font>
        <sz val="14"/>
      </font>
    </dxf>
    <dxf>
      <fill>
        <patternFill patternType="none">
          <bgColor auto="1"/>
        </patternFill>
      </fill>
    </dxf>
    <dxf>
      <fill>
        <patternFill patternType="solid">
          <bgColor theme="9" tint="0.59999389629810485"/>
        </patternFill>
      </fill>
    </dxf>
    <dxf>
      <fill>
        <patternFill>
          <bgColor theme="9" tint="0.79998168889431442"/>
        </patternFill>
      </fill>
    </dxf>
    <dxf>
      <fill>
        <patternFill patternType="solid">
          <bgColor theme="9" tint="0.79998168889431442"/>
        </patternFill>
      </fill>
    </dxf>
    <dxf>
      <fill>
        <patternFill patternType="solid">
          <bgColor theme="9" tint="0.79998168889431442"/>
        </patternFill>
      </fill>
    </dxf>
    <dxf>
      <font>
        <color rgb="FF006100"/>
      </font>
      <fill>
        <patternFill>
          <bgColor rgb="FFC6EFCE"/>
        </patternFill>
      </fill>
    </dxf>
    <dxf>
      <font>
        <strike val="0"/>
        <outline val="0"/>
        <shadow val="0"/>
        <u val="none"/>
        <vertAlign val="baseline"/>
        <sz val="14"/>
        <color theme="1"/>
        <name val="Aptos Narrow"/>
        <family val="2"/>
        <scheme val="minor"/>
      </font>
      <alignment horizontal="left" vertical="bottom" textRotation="0" wrapText="0" indent="0" justifyLastLine="0" shrinkToFit="0" readingOrder="0"/>
    </dxf>
    <dxf>
      <font>
        <strike val="0"/>
        <outline val="0"/>
        <shadow val="0"/>
        <u val="none"/>
        <vertAlign val="baseline"/>
        <sz val="14"/>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FABC"/>
      <color rgb="FF156082"/>
      <color rgb="FFFFAA9C"/>
      <color rgb="FFFFA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[USMA_Coop_Exercise_Khoa Pham.xlsx]Summary!PivotTable15</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Market Share by Brand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Summary!$C$1</c:f>
              <c:strCache>
                <c:ptCount val="1"/>
                <c:pt idx="0">
                  <c:v>Market Share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Summary!$B$2:$B$16</c:f>
              <c:strCache>
                <c:ptCount val="14"/>
                <c:pt idx="0">
                  <c:v>Empigrevir</c:v>
                </c:pt>
                <c:pt idx="1">
                  <c:v>Janogrevir</c:v>
                </c:pt>
                <c:pt idx="2">
                  <c:v>Abarcafil</c:v>
                </c:pt>
                <c:pt idx="3">
                  <c:v>Fortinib</c:v>
                </c:pt>
                <c:pt idx="4">
                  <c:v>Ventrofil</c:v>
                </c:pt>
                <c:pt idx="5">
                  <c:v>Alistuzumab</c:v>
                </c:pt>
                <c:pt idx="6">
                  <c:v>Treatinib</c:v>
                </c:pt>
                <c:pt idx="7">
                  <c:v>Pluvitinib</c:v>
                </c:pt>
                <c:pt idx="8">
                  <c:v>Krastuzumab</c:v>
                </c:pt>
                <c:pt idx="9">
                  <c:v>Bertigrevir</c:v>
                </c:pt>
                <c:pt idx="10">
                  <c:v>Astoridone</c:v>
                </c:pt>
                <c:pt idx="11">
                  <c:v>Vizidone</c:v>
                </c:pt>
                <c:pt idx="12">
                  <c:v>Orestidone</c:v>
                </c:pt>
                <c:pt idx="13">
                  <c:v>Sparitonin</c:v>
                </c:pt>
              </c:strCache>
            </c:strRef>
          </c:cat>
          <c:val>
            <c:numRef>
              <c:f>Summary!$C$2:$C$16</c:f>
              <c:numCache>
                <c:formatCode>0.00%</c:formatCode>
                <c:ptCount val="14"/>
                <c:pt idx="0">
                  <c:v>0.20102548555870584</c:v>
                </c:pt>
                <c:pt idx="1">
                  <c:v>0.16760117901961707</c:v>
                </c:pt>
                <c:pt idx="2">
                  <c:v>0.11850501927119737</c:v>
                </c:pt>
                <c:pt idx="3">
                  <c:v>9.1343639860756567E-2</c:v>
                </c:pt>
                <c:pt idx="4">
                  <c:v>8.5625242278826744E-2</c:v>
                </c:pt>
                <c:pt idx="5">
                  <c:v>8.5568560707841176E-2</c:v>
                </c:pt>
                <c:pt idx="6">
                  <c:v>8.3318474102050663E-2</c:v>
                </c:pt>
                <c:pt idx="7">
                  <c:v>5.9938184882187676E-2</c:v>
                </c:pt>
                <c:pt idx="8">
                  <c:v>4.6455270886917366E-2</c:v>
                </c:pt>
                <c:pt idx="9">
                  <c:v>3.659549014368671E-2</c:v>
                </c:pt>
                <c:pt idx="10">
                  <c:v>7.9654783468347482E-3</c:v>
                </c:pt>
                <c:pt idx="11">
                  <c:v>7.0639407840757422E-3</c:v>
                </c:pt>
                <c:pt idx="12">
                  <c:v>5.4543129898380035E-3</c:v>
                </c:pt>
                <c:pt idx="13">
                  <c:v>3.5397211674643059E-3</c:v>
                </c:pt>
              </c:numCache>
            </c:numRef>
          </c:val>
          <c:extLst>
            <c:ext xmlns:c16="http://schemas.microsoft.com/office/drawing/2014/chart" uri="{C3380CC4-5D6E-409C-BE32-E72D297353CC}">
              <c16:uniqueId val="{00000000-7E33-F14E-80A2-A95E322BC46E}"/>
            </c:ext>
          </c:extLst>
        </c:ser>
        <c:ser>
          <c:idx val="1"/>
          <c:order val="1"/>
          <c:tx>
            <c:strRef>
              <c:f>Summary!$D$1</c:f>
              <c:strCache>
                <c:ptCount val="1"/>
                <c:pt idx="0">
                  <c:v>Units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Summary!$B$2:$B$16</c:f>
              <c:strCache>
                <c:ptCount val="14"/>
                <c:pt idx="0">
                  <c:v>Empigrevir</c:v>
                </c:pt>
                <c:pt idx="1">
                  <c:v>Janogrevir</c:v>
                </c:pt>
                <c:pt idx="2">
                  <c:v>Abarcafil</c:v>
                </c:pt>
                <c:pt idx="3">
                  <c:v>Fortinib</c:v>
                </c:pt>
                <c:pt idx="4">
                  <c:v>Ventrofil</c:v>
                </c:pt>
                <c:pt idx="5">
                  <c:v>Alistuzumab</c:v>
                </c:pt>
                <c:pt idx="6">
                  <c:v>Treatinib</c:v>
                </c:pt>
                <c:pt idx="7">
                  <c:v>Pluvitinib</c:v>
                </c:pt>
                <c:pt idx="8">
                  <c:v>Krastuzumab</c:v>
                </c:pt>
                <c:pt idx="9">
                  <c:v>Bertigrevir</c:v>
                </c:pt>
                <c:pt idx="10">
                  <c:v>Astoridone</c:v>
                </c:pt>
                <c:pt idx="11">
                  <c:v>Vizidone</c:v>
                </c:pt>
                <c:pt idx="12">
                  <c:v>Orestidone</c:v>
                </c:pt>
                <c:pt idx="13">
                  <c:v>Sparitonin</c:v>
                </c:pt>
              </c:strCache>
            </c:strRef>
          </c:cat>
          <c:val>
            <c:numRef>
              <c:f>Summary!$D$2:$D$16</c:f>
              <c:numCache>
                <c:formatCode>_(* #,##0_);_(* \(#,##0\);_(* "-"??_);_(@_)</c:formatCode>
                <c:ptCount val="14"/>
                <c:pt idx="0">
                  <c:v>117037</c:v>
                </c:pt>
                <c:pt idx="1">
                  <c:v>111517</c:v>
                </c:pt>
                <c:pt idx="2">
                  <c:v>106144</c:v>
                </c:pt>
                <c:pt idx="3">
                  <c:v>16684</c:v>
                </c:pt>
                <c:pt idx="4">
                  <c:v>132936</c:v>
                </c:pt>
                <c:pt idx="5">
                  <c:v>20976</c:v>
                </c:pt>
                <c:pt idx="6">
                  <c:v>11584</c:v>
                </c:pt>
                <c:pt idx="7">
                  <c:v>17448</c:v>
                </c:pt>
                <c:pt idx="8">
                  <c:v>15455</c:v>
                </c:pt>
                <c:pt idx="9">
                  <c:v>89709</c:v>
                </c:pt>
                <c:pt idx="10">
                  <c:v>10600</c:v>
                </c:pt>
                <c:pt idx="11">
                  <c:v>10967</c:v>
                </c:pt>
                <c:pt idx="12">
                  <c:v>12702</c:v>
                </c:pt>
                <c:pt idx="13">
                  <c:v>9698</c:v>
                </c:pt>
              </c:numCache>
            </c:numRef>
          </c:val>
          <c:extLst>
            <c:ext xmlns:c16="http://schemas.microsoft.com/office/drawing/2014/chart" uri="{C3380CC4-5D6E-409C-BE32-E72D297353CC}">
              <c16:uniqueId val="{00000001-7E33-F14E-80A2-A95E322BC46E}"/>
            </c:ext>
          </c:extLst>
        </c:ser>
        <c:ser>
          <c:idx val="2"/>
          <c:order val="2"/>
          <c:tx>
            <c:strRef>
              <c:f>Summary!$E$1</c:f>
              <c:strCache>
                <c:ptCount val="1"/>
                <c:pt idx="0">
                  <c:v>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Summary!$B$2:$B$16</c:f>
              <c:strCache>
                <c:ptCount val="14"/>
                <c:pt idx="0">
                  <c:v>Empigrevir</c:v>
                </c:pt>
                <c:pt idx="1">
                  <c:v>Janogrevir</c:v>
                </c:pt>
                <c:pt idx="2">
                  <c:v>Abarcafil</c:v>
                </c:pt>
                <c:pt idx="3">
                  <c:v>Fortinib</c:v>
                </c:pt>
                <c:pt idx="4">
                  <c:v>Ventrofil</c:v>
                </c:pt>
                <c:pt idx="5">
                  <c:v>Alistuzumab</c:v>
                </c:pt>
                <c:pt idx="6">
                  <c:v>Treatinib</c:v>
                </c:pt>
                <c:pt idx="7">
                  <c:v>Pluvitinib</c:v>
                </c:pt>
                <c:pt idx="8">
                  <c:v>Krastuzumab</c:v>
                </c:pt>
                <c:pt idx="9">
                  <c:v>Bertigrevir</c:v>
                </c:pt>
                <c:pt idx="10">
                  <c:v>Astoridone</c:v>
                </c:pt>
                <c:pt idx="11">
                  <c:v>Vizidone</c:v>
                </c:pt>
                <c:pt idx="12">
                  <c:v>Orestidone</c:v>
                </c:pt>
                <c:pt idx="13">
                  <c:v>Sparitonin</c:v>
                </c:pt>
              </c:strCache>
            </c:strRef>
          </c:cat>
          <c:val>
            <c:numRef>
              <c:f>Summary!$E$2:$E$16</c:f>
              <c:numCache>
                <c:formatCode>"$"#,##0.00</c:formatCode>
                <c:ptCount val="14"/>
                <c:pt idx="0">
                  <c:v>46814800</c:v>
                </c:pt>
                <c:pt idx="1">
                  <c:v>39030950</c:v>
                </c:pt>
                <c:pt idx="2">
                  <c:v>27597440</c:v>
                </c:pt>
                <c:pt idx="3">
                  <c:v>21272100</c:v>
                </c:pt>
                <c:pt idx="4">
                  <c:v>19940400</c:v>
                </c:pt>
                <c:pt idx="5">
                  <c:v>19927200</c:v>
                </c:pt>
                <c:pt idx="6">
                  <c:v>19403200</c:v>
                </c:pt>
                <c:pt idx="7">
                  <c:v>13958400</c:v>
                </c:pt>
                <c:pt idx="8">
                  <c:v>10818500</c:v>
                </c:pt>
                <c:pt idx="9">
                  <c:v>8522355</c:v>
                </c:pt>
                <c:pt idx="10">
                  <c:v>1855000</c:v>
                </c:pt>
                <c:pt idx="11">
                  <c:v>1645050</c:v>
                </c:pt>
                <c:pt idx="12">
                  <c:v>1270200</c:v>
                </c:pt>
                <c:pt idx="13">
                  <c:v>824330</c:v>
                </c:pt>
              </c:numCache>
            </c:numRef>
          </c:val>
          <c:extLst>
            <c:ext xmlns:c16="http://schemas.microsoft.com/office/drawing/2014/chart" uri="{C3380CC4-5D6E-409C-BE32-E72D297353CC}">
              <c16:uniqueId val="{00000002-7E33-F14E-80A2-A95E322BC46E}"/>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7</xdr:col>
      <xdr:colOff>1586540</xdr:colOff>
      <xdr:row>45</xdr:row>
      <xdr:rowOff>1197</xdr:rowOff>
    </xdr:to>
    <xdr:graphicFrame macro="">
      <xdr:nvGraphicFramePr>
        <xdr:cNvPr id="19" name="Chart 18">
          <a:extLst>
            <a:ext uri="{FF2B5EF4-FFF2-40B4-BE49-F238E27FC236}">
              <a16:creationId xmlns:a16="http://schemas.microsoft.com/office/drawing/2014/main" id="{B142D74D-B439-1C97-A901-C59179684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0</xdr:row>
      <xdr:rowOff>1</xdr:rowOff>
    </xdr:from>
    <xdr:to>
      <xdr:col>7</xdr:col>
      <xdr:colOff>0</xdr:colOff>
      <xdr:row>5</xdr:row>
      <xdr:rowOff>0</xdr:rowOff>
    </xdr:to>
    <mc:AlternateContent xmlns:mc="http://schemas.openxmlformats.org/markup-compatibility/2006">
      <mc:Choice xmlns:a14="http://schemas.microsoft.com/office/drawing/2010/main" Requires="a14">
        <xdr:graphicFrame macro="">
          <xdr:nvGraphicFramePr>
            <xdr:cNvPr id="21" name="Therapeutic Area 3">
              <a:extLst>
                <a:ext uri="{FF2B5EF4-FFF2-40B4-BE49-F238E27FC236}">
                  <a16:creationId xmlns:a16="http://schemas.microsoft.com/office/drawing/2014/main" id="{B6ACA31C-8420-7C4B-A485-F998557A5A62}"/>
                </a:ext>
              </a:extLst>
            </xdr:cNvPr>
            <xdr:cNvGraphicFramePr/>
          </xdr:nvGraphicFramePr>
          <xdr:xfrm>
            <a:off x="0" y="0"/>
            <a:ext cx="0" cy="0"/>
          </xdr:xfrm>
          <a:graphic>
            <a:graphicData uri="http://schemas.microsoft.com/office/drawing/2010/slicer">
              <sle:slicer xmlns:sle="http://schemas.microsoft.com/office/drawing/2010/slicer" name="Therapeutic Area 3"/>
            </a:graphicData>
          </a:graphic>
        </xdr:graphicFrame>
      </mc:Choice>
      <mc:Fallback>
        <xdr:sp macro="" textlink="">
          <xdr:nvSpPr>
            <xdr:cNvPr id="0" name=""/>
            <xdr:cNvSpPr>
              <a:spLocks noTextEdit="1"/>
            </xdr:cNvSpPr>
          </xdr:nvSpPr>
          <xdr:spPr>
            <a:xfrm>
              <a:off x="5080000" y="1"/>
              <a:ext cx="1587500" cy="1396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xdr:colOff>
      <xdr:row>5</xdr:row>
      <xdr:rowOff>0</xdr:rowOff>
    </xdr:from>
    <xdr:to>
      <xdr:col>7</xdr:col>
      <xdr:colOff>0</xdr:colOff>
      <xdr:row>11</xdr:row>
      <xdr:rowOff>0</xdr:rowOff>
    </xdr:to>
    <mc:AlternateContent xmlns:mc="http://schemas.openxmlformats.org/markup-compatibility/2006">
      <mc:Choice xmlns:a14="http://schemas.microsoft.com/office/drawing/2010/main" Requires="a14">
        <xdr:graphicFrame macro="">
          <xdr:nvGraphicFramePr>
            <xdr:cNvPr id="22" name="Region 3">
              <a:extLst>
                <a:ext uri="{FF2B5EF4-FFF2-40B4-BE49-F238E27FC236}">
                  <a16:creationId xmlns:a16="http://schemas.microsoft.com/office/drawing/2014/main" id="{3A20463C-6734-9692-3E1E-97124D0CF2C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5080001" y="1397000"/>
              <a:ext cx="1587499"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1557787</xdr:colOff>
      <xdr:row>0</xdr:row>
      <xdr:rowOff>0</xdr:rowOff>
    </xdr:from>
    <xdr:to>
      <xdr:col>8</xdr:col>
      <xdr:colOff>1</xdr:colOff>
      <xdr:row>11</xdr:row>
      <xdr:rowOff>0</xdr:rowOff>
    </xdr:to>
    <mc:AlternateContent xmlns:mc="http://schemas.openxmlformats.org/markup-compatibility/2006">
      <mc:Choice xmlns:a14="http://schemas.microsoft.com/office/drawing/2010/main" Requires="a14">
        <xdr:graphicFrame macro="">
          <xdr:nvGraphicFramePr>
            <xdr:cNvPr id="24" name="Manufacturer 2">
              <a:extLst>
                <a:ext uri="{FF2B5EF4-FFF2-40B4-BE49-F238E27FC236}">
                  <a16:creationId xmlns:a16="http://schemas.microsoft.com/office/drawing/2014/main" id="{90FE899E-E8DC-A315-FFC7-3FEFD83E8105}"/>
                </a:ext>
              </a:extLst>
            </xdr:cNvPr>
            <xdr:cNvGraphicFramePr/>
          </xdr:nvGraphicFramePr>
          <xdr:xfrm>
            <a:off x="0" y="0"/>
            <a:ext cx="0" cy="0"/>
          </xdr:xfrm>
          <a:graphic>
            <a:graphicData uri="http://schemas.microsoft.com/office/drawing/2010/slicer">
              <sle:slicer xmlns:sle="http://schemas.microsoft.com/office/drawing/2010/slicer" name="Manufacturer 2"/>
            </a:graphicData>
          </a:graphic>
        </xdr:graphicFrame>
      </mc:Choice>
      <mc:Fallback>
        <xdr:sp macro="" textlink="">
          <xdr:nvSpPr>
            <xdr:cNvPr id="0" name=""/>
            <xdr:cNvSpPr>
              <a:spLocks noTextEdit="1"/>
            </xdr:cNvSpPr>
          </xdr:nvSpPr>
          <xdr:spPr>
            <a:xfrm>
              <a:off x="6637787" y="0"/>
              <a:ext cx="1617214" cy="307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694906</xdr:colOff>
      <xdr:row>20</xdr:row>
      <xdr:rowOff>11981</xdr:rowOff>
    </xdr:from>
    <xdr:ext cx="184731" cy="264431"/>
    <xdr:sp macro="" textlink="">
      <xdr:nvSpPr>
        <xdr:cNvPr id="25" name="TextBox 24">
          <a:extLst>
            <a:ext uri="{FF2B5EF4-FFF2-40B4-BE49-F238E27FC236}">
              <a16:creationId xmlns:a16="http://schemas.microsoft.com/office/drawing/2014/main" id="{FADD62D5-4182-8C26-2006-C532552E906B}"/>
            </a:ext>
          </a:extLst>
        </xdr:cNvPr>
        <xdr:cNvSpPr txBox="1"/>
      </xdr:nvSpPr>
      <xdr:spPr>
        <a:xfrm>
          <a:off x="12148868" y="5211792"/>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1</xdr:colOff>
      <xdr:row>5</xdr:row>
      <xdr:rowOff>0</xdr:rowOff>
    </xdr:from>
    <xdr:to>
      <xdr:col>11</xdr:col>
      <xdr:colOff>0</xdr:colOff>
      <xdr:row>45</xdr:row>
      <xdr:rowOff>0</xdr:rowOff>
    </xdr:to>
    <xdr:sp macro="" textlink="">
      <xdr:nvSpPr>
        <xdr:cNvPr id="26" name="TextBox 25">
          <a:extLst>
            <a:ext uri="{FF2B5EF4-FFF2-40B4-BE49-F238E27FC236}">
              <a16:creationId xmlns:a16="http://schemas.microsoft.com/office/drawing/2014/main" id="{F0771AC8-3FF5-9646-BF85-7B8F4B7409F9}"/>
            </a:ext>
          </a:extLst>
        </xdr:cNvPr>
        <xdr:cNvSpPr txBox="1"/>
      </xdr:nvSpPr>
      <xdr:spPr>
        <a:xfrm>
          <a:off x="8077201" y="1397000"/>
          <a:ext cx="6629399" cy="862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600" b="1">
            <a:solidFill>
              <a:srgbClr val="156082"/>
            </a:solidFill>
          </a:endParaRPr>
        </a:p>
        <a:p>
          <a:pPr algn="ctr"/>
          <a:r>
            <a:rPr lang="en-US" sz="2000" b="1">
              <a:solidFill>
                <a:srgbClr val="156082"/>
              </a:solidFill>
            </a:rPr>
            <a:t>Insights &amp; Strategies</a:t>
          </a:r>
        </a:p>
        <a:p>
          <a:pPr algn="ctr"/>
          <a:endParaRPr lang="en-US" sz="600" b="1"/>
        </a:p>
        <a:p>
          <a:pPr algn="l"/>
          <a:r>
            <a:rPr lang="en-US" sz="1500" b="1">
              <a:solidFill>
                <a:srgbClr val="156082"/>
              </a:solidFill>
            </a:rPr>
            <a:t>1.</a:t>
          </a:r>
          <a:r>
            <a:rPr lang="en-US" sz="1500" b="1" baseline="0">
              <a:solidFill>
                <a:srgbClr val="156082"/>
              </a:solidFill>
            </a:rPr>
            <a:t> </a:t>
          </a:r>
          <a:r>
            <a:rPr lang="en-US" sz="1500" b="1">
              <a:solidFill>
                <a:srgbClr val="156082"/>
              </a:solidFill>
            </a:rPr>
            <a:t>Is Empigrevir a high-priced drug, or does it just sell a lot?</a:t>
          </a:r>
        </a:p>
        <a:p>
          <a:r>
            <a:rPr lang="en-US" sz="1400" b="0"/>
            <a:t>Empigrevir sold 117,037 units and generated $46.8M</a:t>
          </a:r>
          <a:r>
            <a:rPr lang="en-US" sz="1400" b="0" baseline="0"/>
            <a:t> (</a:t>
          </a:r>
          <a:r>
            <a:rPr lang="en-US" sz="1400" b="0"/>
            <a:t>$400 per unit), suggesting it’s moderately priced but extremely high volume.</a:t>
          </a:r>
        </a:p>
        <a:p>
          <a:r>
            <a:rPr lang="en-US" sz="1400" b="1"/>
            <a:t>- Insight:</a:t>
          </a:r>
          <a:r>
            <a:rPr lang="en-US" sz="1400"/>
            <a:t> Empigrevir drives the most revenue because it’s </a:t>
          </a:r>
          <a:r>
            <a:rPr lang="en-US" sz="1400" b="0"/>
            <a:t>widely used (always in top 3 Units Sold in each</a:t>
          </a:r>
          <a:r>
            <a:rPr lang="en-US" sz="1400" b="0" baseline="0"/>
            <a:t> Region)</a:t>
          </a:r>
          <a:r>
            <a:rPr lang="en-US" sz="1400"/>
            <a:t>, not because it’s expensive.</a:t>
          </a:r>
        </a:p>
        <a:p>
          <a:r>
            <a:rPr lang="en-US" sz="1400" b="1"/>
            <a:t>- Strategy:</a:t>
          </a:r>
          <a:r>
            <a:rPr lang="en-US" sz="1400"/>
            <a:t> Find out what’s helping it reach so many patients like coverage, prescriber habits, or distribution, and use the same approach for similar ARV products.</a:t>
          </a:r>
        </a:p>
        <a:p>
          <a:endParaRPr lang="en-US" sz="1400">
            <a:solidFill>
              <a:srgbClr val="156082"/>
            </a:solidFill>
          </a:endParaRPr>
        </a:p>
        <a:p>
          <a:pPr algn="l"/>
          <a:r>
            <a:rPr lang="en-US" sz="1500" b="1">
              <a:solidFill>
                <a:srgbClr val="156082"/>
              </a:solidFill>
            </a:rPr>
            <a:t>2. What explains Fortinib’s high revenue with few units?</a:t>
          </a:r>
        </a:p>
        <a:p>
          <a:r>
            <a:rPr lang="en-US" sz="1400" b="0"/>
            <a:t>Fortinib only sold 16,684 units, yet earned $21.3M</a:t>
          </a:r>
          <a:r>
            <a:rPr lang="en-US" sz="1400" b="0" baseline="0"/>
            <a:t> (</a:t>
          </a:r>
          <a:r>
            <a:rPr lang="en-US" sz="1400" b="0"/>
            <a:t>$1,275 per unit), meaning it’s very high-priced.</a:t>
          </a:r>
        </a:p>
        <a:p>
          <a:r>
            <a:rPr lang="en-US" sz="1400" b="1"/>
            <a:t>- Insight:</a:t>
          </a:r>
          <a:r>
            <a:rPr lang="en-US" sz="1400"/>
            <a:t> Fortinib makes a lot of money from a small number of sales,</a:t>
          </a:r>
          <a:r>
            <a:rPr lang="en-US" sz="1400" baseline="0"/>
            <a:t> </a:t>
          </a:r>
          <a:r>
            <a:rPr lang="en-US" sz="1400"/>
            <a:t>it’s priced high likely due to its cancer use.</a:t>
          </a:r>
        </a:p>
        <a:p>
          <a:r>
            <a:rPr lang="en-US" sz="1400" b="1"/>
            <a:t>- Strategy:</a:t>
          </a:r>
          <a:r>
            <a:rPr lang="en-US" sz="1400"/>
            <a:t> Focus on keeping that premium justified,</a:t>
          </a:r>
          <a:r>
            <a:rPr lang="en-US" sz="1400" baseline="0"/>
            <a:t> </a:t>
          </a:r>
          <a:r>
            <a:rPr lang="en-US" sz="1400"/>
            <a:t>build clinical trust, highlight outcomes, and work with payers where needed.</a:t>
          </a:r>
        </a:p>
        <a:p>
          <a:endParaRPr lang="en-US" sz="1400">
            <a:solidFill>
              <a:srgbClr val="156082"/>
            </a:solidFill>
          </a:endParaRPr>
        </a:p>
        <a:p>
          <a:pPr algn="l"/>
          <a:r>
            <a:rPr lang="en-US" sz="1500" b="1">
              <a:solidFill>
                <a:srgbClr val="156082"/>
              </a:solidFill>
            </a:rPr>
            <a:t>3. Which brands are high volume but low revenue (possible underpriced)?</a:t>
          </a:r>
        </a:p>
        <a:p>
          <a:r>
            <a:rPr lang="en-US" sz="1400" b="0"/>
            <a:t>Ventrofil sold 132,936 units but made $19.9M ($150</a:t>
          </a:r>
          <a:r>
            <a:rPr lang="en-US" sz="1400" b="0" baseline="0"/>
            <a:t> per </a:t>
          </a:r>
          <a:r>
            <a:rPr lang="en-US" sz="1400" b="0"/>
            <a:t>unit).</a:t>
          </a:r>
        </a:p>
        <a:p>
          <a:r>
            <a:rPr lang="en-US" sz="1400" b="1"/>
            <a:t>- Insight:</a:t>
          </a:r>
          <a:r>
            <a:rPr lang="en-US" sz="1400"/>
            <a:t> Ventrofil sells the most units but earns less per unit — it might be underpriced or heavily discounted.</a:t>
          </a:r>
        </a:p>
        <a:p>
          <a:r>
            <a:rPr lang="en-US" sz="1400" b="1"/>
            <a:t>- Strategy:</a:t>
          </a:r>
          <a:r>
            <a:rPr lang="en-US" sz="1400"/>
            <a:t> Review its pricing and see if there’s room to adjust without losing market share.</a:t>
          </a:r>
        </a:p>
        <a:p>
          <a:endParaRPr lang="en-US" sz="1400"/>
        </a:p>
        <a:p>
          <a:pPr algn="l"/>
          <a:r>
            <a:rPr lang="en-US" sz="1500" b="1">
              <a:solidFill>
                <a:srgbClr val="156082"/>
              </a:solidFill>
            </a:rPr>
            <a:t>4.</a:t>
          </a:r>
          <a:r>
            <a:rPr lang="en-US" sz="1500" b="1" baseline="0">
              <a:solidFill>
                <a:srgbClr val="156082"/>
              </a:solidFill>
            </a:rPr>
            <a:t> </a:t>
          </a:r>
          <a:r>
            <a:rPr lang="en-US" sz="1500" b="1">
              <a:solidFill>
                <a:srgbClr val="156082"/>
              </a:solidFill>
            </a:rPr>
            <a:t>Are top market share brands from the same Therapeutic Area?</a:t>
          </a:r>
        </a:p>
        <a:p>
          <a:r>
            <a:rPr lang="en-US" sz="1400"/>
            <a:t>Top 3 brands (Empigrevir, Janogrevir, Abarcafil) are </a:t>
          </a:r>
          <a:r>
            <a:rPr lang="en-US" sz="1400" b="0"/>
            <a:t>all ARVs.</a:t>
          </a:r>
        </a:p>
        <a:p>
          <a:r>
            <a:rPr lang="en-US" sz="1400" b="1"/>
            <a:t>- Insight:</a:t>
          </a:r>
          <a:r>
            <a:rPr lang="en-US" sz="1400"/>
            <a:t> T</a:t>
          </a:r>
          <a:r>
            <a:rPr lang="en-US" sz="1400" b="0"/>
            <a:t>he ARV market is the dominant driver of revenue,</a:t>
          </a:r>
          <a:r>
            <a:rPr lang="en-US" sz="1400" b="0" baseline="0"/>
            <a:t> both in</a:t>
          </a:r>
          <a:r>
            <a:rPr lang="en-US" sz="1400" b="0"/>
            <a:t> high volume and consistent adoption.</a:t>
          </a:r>
        </a:p>
        <a:p>
          <a:r>
            <a:rPr lang="en-US" sz="1400" b="1"/>
            <a:t>- Strategy:</a:t>
          </a:r>
          <a:r>
            <a:rPr lang="en-US" sz="1400"/>
            <a:t> If we’re already in ARVs, we should keep investing. If not, we may want to consider entering or partnering in this space.</a:t>
          </a:r>
        </a:p>
        <a:p>
          <a:endParaRPr lang="en-US" sz="1400"/>
        </a:p>
        <a:p>
          <a:pPr algn="l"/>
          <a:r>
            <a:rPr lang="en-US" sz="1500" b="1">
              <a:solidFill>
                <a:srgbClr val="156082"/>
              </a:solidFill>
            </a:rPr>
            <a:t>5.</a:t>
          </a:r>
          <a:r>
            <a:rPr lang="en-US" sz="1500" b="1" baseline="0">
              <a:solidFill>
                <a:srgbClr val="156082"/>
              </a:solidFill>
            </a:rPr>
            <a:t> </a:t>
          </a:r>
          <a:r>
            <a:rPr lang="en-US" sz="1500" b="1">
              <a:solidFill>
                <a:srgbClr val="156082"/>
              </a:solidFill>
            </a:rPr>
            <a:t>What about low performers?</a:t>
          </a:r>
        </a:p>
        <a:p>
          <a:r>
            <a:rPr lang="en-US" sz="1400" b="0"/>
            <a:t>Sparitonin, Orestidone, and Vizidone each sold &lt;13,000 units and earned &lt;$2M.</a:t>
          </a:r>
        </a:p>
        <a:p>
          <a:r>
            <a:rPr lang="en-US" sz="1400" b="1"/>
            <a:t>- Insight:</a:t>
          </a:r>
          <a:r>
            <a:rPr lang="en-US" sz="1400"/>
            <a:t> These drugs are struggling on both fronts,</a:t>
          </a:r>
          <a:r>
            <a:rPr lang="en-US" sz="1400" baseline="0"/>
            <a:t> </a:t>
          </a:r>
          <a:r>
            <a:rPr lang="en-US" sz="1400" b="0"/>
            <a:t>low reach and low pricing.</a:t>
          </a:r>
        </a:p>
        <a:p>
          <a:r>
            <a:rPr lang="en-US" sz="1400" b="1"/>
            <a:t>- Strategy:</a:t>
          </a:r>
          <a:r>
            <a:rPr lang="en-US" sz="1400"/>
            <a:t> Reassess their position. Do they need marketing help, better access, or is it time to pull back?</a:t>
          </a:r>
        </a:p>
        <a:p>
          <a:endParaRPr lang="en-US" sz="1400"/>
        </a:p>
        <a:p>
          <a:endParaRPr lang="en-US" sz="1400"/>
        </a:p>
      </xdr:txBody>
    </xdr:sp>
    <xdr:clientData/>
  </xdr:twoCellAnchor>
  <xdr:twoCellAnchor>
    <xdr:from>
      <xdr:col>6</xdr:col>
      <xdr:colOff>25400</xdr:colOff>
      <xdr:row>11</xdr:row>
      <xdr:rowOff>139700</xdr:rowOff>
    </xdr:from>
    <xdr:to>
      <xdr:col>8</xdr:col>
      <xdr:colOff>12700</xdr:colOff>
      <xdr:row>16</xdr:row>
      <xdr:rowOff>50800</xdr:rowOff>
    </xdr:to>
    <xdr:sp macro="" textlink="">
      <xdr:nvSpPr>
        <xdr:cNvPr id="27" name="TextBox 26">
          <a:extLst>
            <a:ext uri="{FF2B5EF4-FFF2-40B4-BE49-F238E27FC236}">
              <a16:creationId xmlns:a16="http://schemas.microsoft.com/office/drawing/2014/main" id="{B9C57E87-0D89-B112-ED92-C1AD9A2CB5FD}"/>
            </a:ext>
          </a:extLst>
        </xdr:cNvPr>
        <xdr:cNvSpPr txBox="1"/>
      </xdr:nvSpPr>
      <xdr:spPr>
        <a:xfrm>
          <a:off x="5003800" y="3213100"/>
          <a:ext cx="3162300" cy="1308100"/>
        </a:xfrm>
        <a:prstGeom prst="roundRect">
          <a:avLst/>
        </a:prstGeom>
        <a:solidFill>
          <a:srgbClr val="FFFAB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Top 3 (green)/Bottom 3 (orange) values in each column have been manually highlighted for easier performance comparison when interacting with the slicers. </a:t>
          </a:r>
          <a:r>
            <a:rPr lang="en-US" sz="1400" b="1" baseline="0"/>
            <a:t>***</a:t>
          </a:r>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oa Pham" refreshedDate="45800.83852060185" createdVersion="8" refreshedVersion="8" minRefreshableVersion="3" recordCount="56" xr:uid="{08D2495B-BD89-BF47-90B4-FEA3EAD3F845}">
  <cacheSource type="worksheet">
    <worksheetSource ref="A1:G57" sheet="data_cleaned"/>
  </cacheSource>
  <cacheFields count="7">
    <cacheField name="Brand" numFmtId="0">
      <sharedItems count="14">
        <s v="Abarcafil"/>
        <s v="Alistuzumab"/>
        <s v="Astoridone"/>
        <s v="Bertigrevir"/>
        <s v="Empigrevir"/>
        <s v="Fortinib"/>
        <s v="Janogrevir"/>
        <s v="Krastuzumab"/>
        <s v="Orestidone"/>
        <s v="Pluvitinib"/>
        <s v="Sparitonin"/>
        <s v="Treatinib"/>
        <s v="Ventrofil"/>
        <s v="Vizidone"/>
      </sharedItems>
    </cacheField>
    <cacheField name="Manufacturer" numFmtId="0">
      <sharedItems count="9">
        <s v="Cascade Therapeutics"/>
        <s v="Matterhorn Pharma"/>
        <s v="Denali Pharma"/>
        <s v="Sinovec"/>
        <s v="Ural Therapeutics"/>
        <s v="Janus Pharma"/>
        <s v="Baikal"/>
        <s v="Livingston"/>
        <s v="Zenith"/>
      </sharedItems>
    </cacheField>
    <cacheField name="Therapeutic Area" numFmtId="0">
      <sharedItems count="3">
        <s v="ARV"/>
        <s v="Oncology"/>
        <s v="CNS"/>
      </sharedItems>
    </cacheField>
    <cacheField name="Region" numFmtId="0">
      <sharedItems count="4">
        <s v="East"/>
        <s v="Mid-West"/>
        <s v="South"/>
        <s v="West"/>
      </sharedItems>
    </cacheField>
    <cacheField name="Sales Units" numFmtId="165">
      <sharedItems containsSemiMixedTypes="0" containsString="0" containsNumber="1" containsInteger="1" minValue="609" maxValue="45297"/>
    </cacheField>
    <cacheField name="Unit Price" numFmtId="164">
      <sharedItems containsSemiMixedTypes="0" containsString="0" containsNumber="1" containsInteger="1" minValue="85" maxValue="1675"/>
    </cacheField>
    <cacheField name="Total Sales" numFmtId="166">
      <sharedItems containsSemiMixedTypes="0" containsString="0" containsNumber="1" containsInteger="1" minValue="122850" maxValue="18118800"/>
    </cacheField>
  </cacheFields>
  <extLst>
    <ext xmlns:x14="http://schemas.microsoft.com/office/spreadsheetml/2009/9/main" uri="{725AE2AE-9491-48be-B2B4-4EB974FC3084}">
      <x14:pivotCacheDefinition pivotCacheId="2064592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30245"/>
    <n v="260"/>
    <n v="7863700"/>
  </r>
  <r>
    <x v="0"/>
    <x v="0"/>
    <x v="0"/>
    <x v="1"/>
    <n v="23333"/>
    <n v="260"/>
    <n v="6066580"/>
  </r>
  <r>
    <x v="0"/>
    <x v="0"/>
    <x v="0"/>
    <x v="2"/>
    <n v="18432"/>
    <n v="260"/>
    <n v="4792320"/>
  </r>
  <r>
    <x v="0"/>
    <x v="0"/>
    <x v="0"/>
    <x v="3"/>
    <n v="34134"/>
    <n v="260"/>
    <n v="8874840"/>
  </r>
  <r>
    <x v="1"/>
    <x v="1"/>
    <x v="1"/>
    <x v="0"/>
    <n v="6831"/>
    <n v="950"/>
    <n v="6489450"/>
  </r>
  <r>
    <x v="1"/>
    <x v="1"/>
    <x v="1"/>
    <x v="1"/>
    <n v="7172"/>
    <n v="950"/>
    <n v="6813400"/>
  </r>
  <r>
    <x v="1"/>
    <x v="1"/>
    <x v="1"/>
    <x v="2"/>
    <n v="2131"/>
    <n v="950"/>
    <n v="2024450"/>
  </r>
  <r>
    <x v="1"/>
    <x v="1"/>
    <x v="1"/>
    <x v="3"/>
    <n v="4842"/>
    <n v="950"/>
    <n v="4599900"/>
  </r>
  <r>
    <x v="2"/>
    <x v="2"/>
    <x v="2"/>
    <x v="0"/>
    <n v="874"/>
    <n v="175"/>
    <n v="152950"/>
  </r>
  <r>
    <x v="2"/>
    <x v="2"/>
    <x v="2"/>
    <x v="1"/>
    <n v="1235"/>
    <n v="175"/>
    <n v="216125"/>
  </r>
  <r>
    <x v="2"/>
    <x v="2"/>
    <x v="2"/>
    <x v="2"/>
    <n v="4073"/>
    <n v="175"/>
    <n v="712775"/>
  </r>
  <r>
    <x v="2"/>
    <x v="2"/>
    <x v="2"/>
    <x v="3"/>
    <n v="4418"/>
    <n v="175"/>
    <n v="773150"/>
  </r>
  <r>
    <x v="3"/>
    <x v="3"/>
    <x v="0"/>
    <x v="0"/>
    <n v="16886"/>
    <n v="95"/>
    <n v="1604170"/>
  </r>
  <r>
    <x v="3"/>
    <x v="3"/>
    <x v="0"/>
    <x v="1"/>
    <n v="34916"/>
    <n v="95"/>
    <n v="3317020"/>
  </r>
  <r>
    <x v="3"/>
    <x v="3"/>
    <x v="0"/>
    <x v="2"/>
    <n v="13017"/>
    <n v="95"/>
    <n v="1236615"/>
  </r>
  <r>
    <x v="3"/>
    <x v="3"/>
    <x v="0"/>
    <x v="3"/>
    <n v="24890"/>
    <n v="95"/>
    <n v="2364550"/>
  </r>
  <r>
    <x v="4"/>
    <x v="4"/>
    <x v="0"/>
    <x v="0"/>
    <n v="19455"/>
    <n v="400"/>
    <n v="7782000"/>
  </r>
  <r>
    <x v="4"/>
    <x v="4"/>
    <x v="0"/>
    <x v="1"/>
    <n v="23034"/>
    <n v="400"/>
    <n v="9213600"/>
  </r>
  <r>
    <x v="4"/>
    <x v="4"/>
    <x v="0"/>
    <x v="2"/>
    <n v="29251"/>
    <n v="400"/>
    <n v="11700400"/>
  </r>
  <r>
    <x v="4"/>
    <x v="4"/>
    <x v="0"/>
    <x v="3"/>
    <n v="45297"/>
    <n v="400"/>
    <n v="18118800"/>
  </r>
  <r>
    <x v="5"/>
    <x v="0"/>
    <x v="1"/>
    <x v="0"/>
    <n v="2375"/>
    <n v="1275"/>
    <n v="3028125"/>
  </r>
  <r>
    <x v="5"/>
    <x v="0"/>
    <x v="1"/>
    <x v="1"/>
    <n v="5158"/>
    <n v="1275"/>
    <n v="6576450"/>
  </r>
  <r>
    <x v="5"/>
    <x v="0"/>
    <x v="1"/>
    <x v="2"/>
    <n v="2727"/>
    <n v="1275"/>
    <n v="3476925"/>
  </r>
  <r>
    <x v="5"/>
    <x v="0"/>
    <x v="1"/>
    <x v="3"/>
    <n v="6424"/>
    <n v="1275"/>
    <n v="8190600"/>
  </r>
  <r>
    <x v="6"/>
    <x v="5"/>
    <x v="0"/>
    <x v="0"/>
    <n v="39157"/>
    <n v="350"/>
    <n v="13704950"/>
  </r>
  <r>
    <x v="6"/>
    <x v="5"/>
    <x v="0"/>
    <x v="1"/>
    <n v="20703"/>
    <n v="350"/>
    <n v="7246050"/>
  </r>
  <r>
    <x v="6"/>
    <x v="5"/>
    <x v="0"/>
    <x v="2"/>
    <n v="18142"/>
    <n v="350"/>
    <n v="6349700"/>
  </r>
  <r>
    <x v="6"/>
    <x v="5"/>
    <x v="0"/>
    <x v="3"/>
    <n v="33515"/>
    <n v="350"/>
    <n v="11730250"/>
  </r>
  <r>
    <x v="7"/>
    <x v="6"/>
    <x v="1"/>
    <x v="0"/>
    <n v="3260"/>
    <n v="700"/>
    <n v="2282000"/>
  </r>
  <r>
    <x v="7"/>
    <x v="6"/>
    <x v="1"/>
    <x v="1"/>
    <n v="5142"/>
    <n v="700"/>
    <n v="3599400"/>
  </r>
  <r>
    <x v="7"/>
    <x v="6"/>
    <x v="1"/>
    <x v="2"/>
    <n v="6444"/>
    <n v="700"/>
    <n v="4510800"/>
  </r>
  <r>
    <x v="7"/>
    <x v="6"/>
    <x v="1"/>
    <x v="3"/>
    <n v="609"/>
    <n v="700"/>
    <n v="426300"/>
  </r>
  <r>
    <x v="8"/>
    <x v="7"/>
    <x v="2"/>
    <x v="0"/>
    <n v="3300"/>
    <n v="100"/>
    <n v="330000"/>
  </r>
  <r>
    <x v="8"/>
    <x v="7"/>
    <x v="2"/>
    <x v="1"/>
    <n v="3594"/>
    <n v="100"/>
    <n v="359400"/>
  </r>
  <r>
    <x v="8"/>
    <x v="7"/>
    <x v="2"/>
    <x v="2"/>
    <n v="1848"/>
    <n v="100"/>
    <n v="184800"/>
  </r>
  <r>
    <x v="8"/>
    <x v="7"/>
    <x v="2"/>
    <x v="3"/>
    <n v="3960"/>
    <n v="100"/>
    <n v="396000"/>
  </r>
  <r>
    <x v="9"/>
    <x v="2"/>
    <x v="1"/>
    <x v="0"/>
    <n v="4625"/>
    <n v="800"/>
    <n v="3700000"/>
  </r>
  <r>
    <x v="9"/>
    <x v="2"/>
    <x v="1"/>
    <x v="1"/>
    <n v="3345"/>
    <n v="800"/>
    <n v="2676000"/>
  </r>
  <r>
    <x v="9"/>
    <x v="2"/>
    <x v="1"/>
    <x v="2"/>
    <n v="2426"/>
    <n v="800"/>
    <n v="1940800"/>
  </r>
  <r>
    <x v="9"/>
    <x v="2"/>
    <x v="1"/>
    <x v="3"/>
    <n v="7052"/>
    <n v="800"/>
    <n v="5641600"/>
  </r>
  <r>
    <x v="10"/>
    <x v="8"/>
    <x v="2"/>
    <x v="0"/>
    <n v="3713"/>
    <n v="85"/>
    <n v="315605"/>
  </r>
  <r>
    <x v="10"/>
    <x v="8"/>
    <x v="2"/>
    <x v="1"/>
    <n v="2347"/>
    <n v="85"/>
    <n v="199495"/>
  </r>
  <r>
    <x v="10"/>
    <x v="8"/>
    <x v="2"/>
    <x v="2"/>
    <n v="1909"/>
    <n v="85"/>
    <n v="162265"/>
  </r>
  <r>
    <x v="10"/>
    <x v="8"/>
    <x v="2"/>
    <x v="3"/>
    <n v="1729"/>
    <n v="85"/>
    <n v="146965"/>
  </r>
  <r>
    <x v="11"/>
    <x v="1"/>
    <x v="1"/>
    <x v="0"/>
    <n v="2909"/>
    <n v="1675"/>
    <n v="4872575"/>
  </r>
  <r>
    <x v="11"/>
    <x v="1"/>
    <x v="1"/>
    <x v="1"/>
    <n v="4763"/>
    <n v="1675"/>
    <n v="7978025"/>
  </r>
  <r>
    <x v="11"/>
    <x v="1"/>
    <x v="1"/>
    <x v="2"/>
    <n v="1091"/>
    <n v="1675"/>
    <n v="1827425"/>
  </r>
  <r>
    <x v="11"/>
    <x v="1"/>
    <x v="1"/>
    <x v="3"/>
    <n v="2821"/>
    <n v="1675"/>
    <n v="4725175"/>
  </r>
  <r>
    <x v="12"/>
    <x v="7"/>
    <x v="0"/>
    <x v="0"/>
    <n v="34178"/>
    <n v="150"/>
    <n v="5126700"/>
  </r>
  <r>
    <x v="12"/>
    <x v="7"/>
    <x v="0"/>
    <x v="1"/>
    <n v="23103"/>
    <n v="150"/>
    <n v="3465450"/>
  </r>
  <r>
    <x v="12"/>
    <x v="7"/>
    <x v="0"/>
    <x v="2"/>
    <n v="37052"/>
    <n v="150"/>
    <n v="5557800"/>
  </r>
  <r>
    <x v="12"/>
    <x v="7"/>
    <x v="0"/>
    <x v="3"/>
    <n v="38603"/>
    <n v="150"/>
    <n v="5790450"/>
  </r>
  <r>
    <x v="13"/>
    <x v="4"/>
    <x v="2"/>
    <x v="0"/>
    <n v="1470"/>
    <n v="150"/>
    <n v="220500"/>
  </r>
  <r>
    <x v="13"/>
    <x v="4"/>
    <x v="2"/>
    <x v="1"/>
    <n v="4172"/>
    <n v="150"/>
    <n v="625800"/>
  </r>
  <r>
    <x v="13"/>
    <x v="4"/>
    <x v="2"/>
    <x v="2"/>
    <n v="819"/>
    <n v="150"/>
    <n v="122850"/>
  </r>
  <r>
    <x v="13"/>
    <x v="4"/>
    <x v="2"/>
    <x v="3"/>
    <n v="4506"/>
    <n v="150"/>
    <n v="675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39389-8C62-E849-AE7E-0DF43E880D2F}" name="PivotTable1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Brand">
  <location ref="B1:E16" firstHeaderRow="0" firstDataRow="1" firstDataCol="1"/>
  <pivotFields count="7">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items count="10">
        <item x="6"/>
        <item x="0"/>
        <item x="2"/>
        <item x="5"/>
        <item x="7"/>
        <item x="1"/>
        <item x="3"/>
        <item x="4"/>
        <item x="8"/>
        <item t="default"/>
      </items>
    </pivotField>
    <pivotField showAll="0">
      <items count="4">
        <item x="0"/>
        <item x="2"/>
        <item x="1"/>
        <item t="default"/>
      </items>
    </pivotField>
    <pivotField showAll="0">
      <items count="5">
        <item x="0"/>
        <item x="1"/>
        <item x="2"/>
        <item x="3"/>
        <item t="default"/>
      </items>
    </pivotField>
    <pivotField dataField="1" numFmtId="165" showAll="0"/>
    <pivotField numFmtId="164" showAll="0"/>
    <pivotField dataField="1" numFmtId="166" showAll="0"/>
  </pivotFields>
  <rowFields count="1">
    <field x="0"/>
  </rowFields>
  <rowItems count="15">
    <i>
      <x v="4"/>
    </i>
    <i>
      <x v="6"/>
    </i>
    <i>
      <x/>
    </i>
    <i>
      <x v="5"/>
    </i>
    <i>
      <x v="12"/>
    </i>
    <i>
      <x v="1"/>
    </i>
    <i>
      <x v="11"/>
    </i>
    <i>
      <x v="9"/>
    </i>
    <i>
      <x v="7"/>
    </i>
    <i>
      <x v="3"/>
    </i>
    <i>
      <x v="2"/>
    </i>
    <i>
      <x v="13"/>
    </i>
    <i>
      <x v="8"/>
    </i>
    <i>
      <x v="10"/>
    </i>
    <i t="grand">
      <x/>
    </i>
  </rowItems>
  <colFields count="1">
    <field x="-2"/>
  </colFields>
  <colItems count="3">
    <i>
      <x/>
    </i>
    <i i="1">
      <x v="1"/>
    </i>
    <i i="2">
      <x v="2"/>
    </i>
  </colItems>
  <dataFields count="3">
    <dataField name="Market Share" fld="6" showDataAs="percentOfCol" baseField="0" baseItem="0" numFmtId="10"/>
    <dataField name="Units Sold" fld="4" baseField="0" baseItem="0" numFmtId="165"/>
    <dataField name="Revenue" fld="6" baseField="0" baseItem="0" numFmtId="166"/>
  </dataFields>
  <formats count="25">
    <format dxfId="408">
      <pivotArea type="all" dataOnly="0" outline="0" fieldPosition="0"/>
    </format>
    <format dxfId="409">
      <pivotArea outline="0" collapsedLevelsAreSubtotals="1" fieldPosition="0"/>
    </format>
    <format dxfId="410">
      <pivotArea field="0" type="button" dataOnly="0" labelOnly="1" outline="0" axis="axisRow" fieldPosition="0"/>
    </format>
    <format dxfId="411">
      <pivotArea dataOnly="0" labelOnly="1" fieldPosition="0">
        <references count="1">
          <reference field="0" count="0"/>
        </references>
      </pivotArea>
    </format>
    <format dxfId="412">
      <pivotArea dataOnly="0" labelOnly="1" grandRow="1" outline="0" fieldPosition="0"/>
    </format>
    <format dxfId="413">
      <pivotArea type="all" dataOnly="0" outline="0" fieldPosition="0"/>
    </format>
    <format dxfId="414">
      <pivotArea outline="0" collapsedLevelsAreSubtotals="1" fieldPosition="0"/>
    </format>
    <format dxfId="415">
      <pivotArea field="0" type="button" dataOnly="0" labelOnly="1" outline="0" axis="axisRow" fieldPosition="0"/>
    </format>
    <format dxfId="416">
      <pivotArea dataOnly="0" labelOnly="1" fieldPosition="0">
        <references count="1">
          <reference field="0" count="0"/>
        </references>
      </pivotArea>
    </format>
    <format dxfId="417">
      <pivotArea dataOnly="0" labelOnly="1" grandRow="1" outline="0" fieldPosition="0"/>
    </format>
    <format dxfId="418">
      <pivotArea type="all" dataOnly="0" outline="0" fieldPosition="0"/>
    </format>
    <format dxfId="419">
      <pivotArea outline="0" collapsedLevelsAreSubtotals="1" fieldPosition="0"/>
    </format>
    <format dxfId="420">
      <pivotArea field="0" type="button" dataOnly="0" labelOnly="1" outline="0" axis="axisRow" fieldPosition="0"/>
    </format>
    <format dxfId="421">
      <pivotArea dataOnly="0" labelOnly="1" fieldPosition="0">
        <references count="1">
          <reference field="0" count="5">
            <x v="0"/>
            <x v="3"/>
            <x v="4"/>
            <x v="6"/>
            <x v="12"/>
          </reference>
        </references>
      </pivotArea>
    </format>
    <format dxfId="422">
      <pivotArea dataOnly="0" labelOnly="1" grandRow="1" outline="0" fieldPosition="0"/>
    </format>
    <format dxfId="423">
      <pivotArea outline="0" fieldPosition="0">
        <references count="1">
          <reference field="4294967294" count="1">
            <x v="0"/>
          </reference>
        </references>
      </pivotArea>
    </format>
    <format dxfId="424">
      <pivotArea dataOnly="0" outline="0" fieldPosition="0">
        <references count="1">
          <reference field="4294967294" count="3">
            <x v="0"/>
            <x v="1"/>
            <x v="2"/>
          </reference>
        </references>
      </pivotArea>
    </format>
    <format dxfId="425">
      <pivotArea dataOnly="0" labelOnly="1" fieldPosition="0">
        <references count="1">
          <reference field="0" count="1">
            <x v="4"/>
          </reference>
        </references>
      </pivotArea>
    </format>
    <format dxfId="426">
      <pivotArea collapsedLevelsAreSubtotals="1" fieldPosition="0">
        <references count="2">
          <reference field="4294967294" count="1" selected="0">
            <x v="0"/>
          </reference>
          <reference field="0" count="3">
            <x v="0"/>
            <x v="4"/>
            <x v="6"/>
          </reference>
        </references>
      </pivotArea>
    </format>
    <format dxfId="427">
      <pivotArea collapsedLevelsAreSubtotals="1" fieldPosition="0">
        <references count="2">
          <reference field="4294967294" count="1" selected="0">
            <x v="0"/>
          </reference>
          <reference field="0" count="3">
            <x v="0"/>
            <x v="4"/>
            <x v="6"/>
          </reference>
        </references>
      </pivotArea>
    </format>
    <format dxfId="428">
      <pivotArea collapsedLevelsAreSubtotals="1" fieldPosition="0">
        <references count="2">
          <reference field="4294967294" count="1" selected="0">
            <x v="1"/>
          </reference>
          <reference field="0" count="3">
            <x v="4"/>
            <x v="6"/>
            <x v="12"/>
          </reference>
        </references>
      </pivotArea>
    </format>
    <format dxfId="429">
      <pivotArea collapsedLevelsAreSubtotals="1" fieldPosition="0">
        <references count="2">
          <reference field="4294967294" count="1" selected="0">
            <x v="2"/>
          </reference>
          <reference field="0" count="3">
            <x v="0"/>
            <x v="4"/>
            <x v="6"/>
          </reference>
        </references>
      </pivotArea>
    </format>
    <format dxfId="405">
      <pivotArea collapsedLevelsAreSubtotals="1" fieldPosition="0">
        <references count="2">
          <reference field="4294967294" count="1" selected="0">
            <x v="0"/>
          </reference>
          <reference field="0" count="3">
            <x v="8"/>
            <x v="10"/>
            <x v="13"/>
          </reference>
        </references>
      </pivotArea>
    </format>
    <format dxfId="403">
      <pivotArea collapsedLevelsAreSubtotals="1" fieldPosition="0">
        <references count="2">
          <reference field="4294967294" count="1" selected="0">
            <x v="1"/>
          </reference>
          <reference field="0" count="3">
            <x v="2"/>
            <x v="10"/>
            <x v="13"/>
          </reference>
        </references>
      </pivotArea>
    </format>
    <format dxfId="402">
      <pivotArea collapsedLevelsAreSubtotals="1" fieldPosition="0">
        <references count="2">
          <reference field="4294967294" count="1" selected="0">
            <x v="2"/>
          </reference>
          <reference field="0" count="3">
            <x v="8"/>
            <x v="10"/>
            <x v="13"/>
          </reference>
        </references>
      </pivotArea>
    </format>
  </formats>
  <chartFormats count="3">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87212F84-3B1C-A64A-BE82-B57F0641B123}" sourceName="Manufacturer">
  <pivotTables>
    <pivotTable tabId="5" name="PivotTable15"/>
  </pivotTables>
  <data>
    <tabular pivotCacheId="2064592756">
      <items count="9">
        <i x="6" s="1"/>
        <i x="0" s="1"/>
        <i x="2" s="1"/>
        <i x="5" s="1"/>
        <i x="7" s="1"/>
        <i x="1" s="1"/>
        <i x="3" s="1"/>
        <i x="4"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erapeutic_Area1" xr10:uid="{47945184-9572-4942-9363-7B0EF1FE60DE}" sourceName="Therapeutic Area">
  <pivotTables>
    <pivotTable tabId="5" name="PivotTable15"/>
  </pivotTables>
  <data>
    <tabular pivotCacheId="20645927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829EFB4-4487-C946-A2C7-085EE307B4EF}" sourceName="Region">
  <pivotTables>
    <pivotTable tabId="5" name="PivotTable15"/>
  </pivotTables>
  <data>
    <tabular pivotCacheId="206459275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1" xr10:uid="{FF7DADC2-CECF-2149-8078-6F06E25CD3F4}" cache="Slicer_Manufacturer" caption="Manufacturer" rowHeight="230716"/>
  <slicer name="Manufacturer 2" xr10:uid="{57142D5E-6C0E-044C-AA55-3E7FC6CA540C}" cache="Slicer_Manufacturer" caption="Manufacturer" rowHeight="230716"/>
  <slicer name="Therapeutic Area 3" xr10:uid="{ED4DA0AD-CBE7-2D41-84AF-F587185810CC}" cache="Slicer_Therapeutic_Area1" caption="Therapeutic Area" rowHeight="230716"/>
  <slicer name="Region 3" xr10:uid="{CB2C5292-E1C6-354F-870E-FF2781F5673B}" cache="Slicer_Region1"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A9AB43-ED37-1E43-8FA3-4594B7D21CB6}" name="Table2" displayName="Table2" ref="J1:K4" totalsRowShown="0" headerRowDxfId="432" dataDxfId="431">
  <autoFilter ref="J1:K4" xr:uid="{39A9AB43-ED37-1E43-8FA3-4594B7D21CB6}">
    <filterColumn colId="0" hiddenButton="1"/>
    <filterColumn colId="1" hiddenButton="1"/>
  </autoFilter>
  <tableColumns count="2">
    <tableColumn id="1" xr3:uid="{08528650-7290-5E4C-B727-D50758C81599}" name="Therapeutic Area" dataDxfId="25"/>
    <tableColumn id="2" xr3:uid="{77712560-FB9E-E344-8748-4A8DBBC0BCE2}" name="Target Conditions" dataDxfId="2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D791E-C5D9-574E-A846-7F9B4AE1437A}">
  <dimension ref="A1:N17"/>
  <sheetViews>
    <sheetView showGridLines="0" tabSelected="1" zoomScaleNormal="100" workbookViewId="0">
      <selection activeCell="O42" sqref="O42"/>
    </sheetView>
  </sheetViews>
  <sheetFormatPr baseColWidth="10" defaultColWidth="9.33203125" defaultRowHeight="15" x14ac:dyDescent="0.2"/>
  <cols>
    <col min="1" max="1" width="6.83203125" customWidth="1"/>
    <col min="2" max="2" width="15.1640625" bestFit="1" customWidth="1"/>
    <col min="3" max="3" width="14" bestFit="1" customWidth="1"/>
    <col min="4" max="4" width="11" bestFit="1" customWidth="1"/>
    <col min="5" max="5" width="17.33203125" bestFit="1" customWidth="1"/>
    <col min="6" max="6" width="2.33203125" customWidth="1"/>
    <col min="7" max="8" width="20.83203125" customWidth="1"/>
    <col min="9" max="9" width="2.33203125" customWidth="1"/>
    <col min="10" max="10" width="30.83203125" bestFit="1" customWidth="1"/>
    <col min="11" max="11" width="55.5" bestFit="1" customWidth="1"/>
  </cols>
  <sheetData>
    <row r="1" spans="1:14" ht="22" x14ac:dyDescent="0.25">
      <c r="B1" s="32" t="s">
        <v>0</v>
      </c>
      <c r="C1" s="29" t="s">
        <v>46</v>
      </c>
      <c r="D1" s="29" t="s">
        <v>50</v>
      </c>
      <c r="E1" s="29" t="s">
        <v>44</v>
      </c>
      <c r="F1" s="29"/>
      <c r="J1" s="42" t="s">
        <v>1</v>
      </c>
      <c r="K1" s="35" t="s">
        <v>51</v>
      </c>
    </row>
    <row r="2" spans="1:14" ht="22" x14ac:dyDescent="0.25">
      <c r="A2" s="26">
        <v>1</v>
      </c>
      <c r="B2" s="38" t="s">
        <v>27</v>
      </c>
      <c r="C2" s="39">
        <v>0.20102548555870584</v>
      </c>
      <c r="D2" s="40">
        <v>117037</v>
      </c>
      <c r="E2" s="41">
        <v>46814800</v>
      </c>
      <c r="F2" s="30"/>
      <c r="J2" s="46" t="s">
        <v>47</v>
      </c>
      <c r="K2" s="36" t="s">
        <v>52</v>
      </c>
    </row>
    <row r="3" spans="1:14" ht="22" x14ac:dyDescent="0.25">
      <c r="A3" s="26">
        <v>2</v>
      </c>
      <c r="B3" s="33" t="s">
        <v>31</v>
      </c>
      <c r="C3" s="39">
        <v>0.16760117901961707</v>
      </c>
      <c r="D3" s="40">
        <v>111517</v>
      </c>
      <c r="E3" s="41">
        <v>39030950</v>
      </c>
      <c r="F3" s="30"/>
      <c r="J3" s="46" t="s">
        <v>48</v>
      </c>
      <c r="K3" s="36" t="s">
        <v>53</v>
      </c>
    </row>
    <row r="4" spans="1:14" ht="22" x14ac:dyDescent="0.25">
      <c r="A4" s="26">
        <v>3</v>
      </c>
      <c r="B4" s="33" t="s">
        <v>33</v>
      </c>
      <c r="C4" s="39">
        <v>0.11850501927119737</v>
      </c>
      <c r="D4" s="37">
        <v>106144</v>
      </c>
      <c r="E4" s="41">
        <v>27597440</v>
      </c>
      <c r="F4" s="30"/>
      <c r="J4" s="46" t="s">
        <v>4</v>
      </c>
      <c r="K4" s="36" t="s">
        <v>54</v>
      </c>
    </row>
    <row r="5" spans="1:14" ht="22" x14ac:dyDescent="0.2">
      <c r="A5" s="26">
        <v>4</v>
      </c>
      <c r="B5" s="33" t="s">
        <v>9</v>
      </c>
      <c r="C5" s="31">
        <v>9.1343639860756567E-2</v>
      </c>
      <c r="D5" s="37">
        <v>16684</v>
      </c>
      <c r="E5" s="30">
        <v>21272100</v>
      </c>
      <c r="F5" s="30"/>
    </row>
    <row r="6" spans="1:14" ht="22" x14ac:dyDescent="0.2">
      <c r="A6" s="26">
        <v>5</v>
      </c>
      <c r="B6" s="33" t="s">
        <v>34</v>
      </c>
      <c r="C6" s="31">
        <v>8.5625242278826744E-2</v>
      </c>
      <c r="D6" s="40">
        <v>132936</v>
      </c>
      <c r="E6" s="30">
        <v>19940400</v>
      </c>
      <c r="F6" s="30"/>
    </row>
    <row r="7" spans="1:14" ht="22" x14ac:dyDescent="0.2">
      <c r="A7" s="26">
        <v>6</v>
      </c>
      <c r="B7" s="33" t="s">
        <v>3</v>
      </c>
      <c r="C7" s="31">
        <v>8.5568560707841176E-2</v>
      </c>
      <c r="D7" s="37">
        <v>20976</v>
      </c>
      <c r="E7" s="30">
        <v>19927200</v>
      </c>
      <c r="F7" s="30"/>
    </row>
    <row r="8" spans="1:14" ht="22" x14ac:dyDescent="0.2">
      <c r="A8" s="26">
        <v>7</v>
      </c>
      <c r="B8" s="33" t="s">
        <v>11</v>
      </c>
      <c r="C8" s="31">
        <v>8.3318474102050663E-2</v>
      </c>
      <c r="D8" s="37">
        <v>11584</v>
      </c>
      <c r="E8" s="30">
        <v>19403200</v>
      </c>
      <c r="F8" s="30"/>
    </row>
    <row r="9" spans="1:14" ht="22" x14ac:dyDescent="0.2">
      <c r="A9" s="26">
        <v>8</v>
      </c>
      <c r="B9" s="33" t="s">
        <v>12</v>
      </c>
      <c r="C9" s="31">
        <v>5.9938184882187676E-2</v>
      </c>
      <c r="D9" s="37">
        <v>17448</v>
      </c>
      <c r="E9" s="30">
        <v>13958400</v>
      </c>
      <c r="F9" s="30"/>
    </row>
    <row r="10" spans="1:14" ht="22" x14ac:dyDescent="0.2">
      <c r="A10" s="26">
        <v>9</v>
      </c>
      <c r="B10" s="33" t="s">
        <v>10</v>
      </c>
      <c r="C10" s="31">
        <v>4.6455270886917366E-2</v>
      </c>
      <c r="D10" s="37">
        <v>15455</v>
      </c>
      <c r="E10" s="30">
        <v>10818500</v>
      </c>
      <c r="F10" s="30"/>
    </row>
    <row r="11" spans="1:14" ht="22" x14ac:dyDescent="0.2">
      <c r="A11" s="26">
        <v>10</v>
      </c>
      <c r="B11" s="33" t="s">
        <v>29</v>
      </c>
      <c r="C11" s="31">
        <v>3.659549014368671E-2</v>
      </c>
      <c r="D11" s="37">
        <v>89709</v>
      </c>
      <c r="E11" s="30">
        <v>8522355</v>
      </c>
      <c r="F11" s="30"/>
    </row>
    <row r="12" spans="1:14" ht="22" x14ac:dyDescent="0.2">
      <c r="A12" s="26">
        <v>11</v>
      </c>
      <c r="B12" s="33" t="s">
        <v>23</v>
      </c>
      <c r="C12" s="31">
        <v>7.9654783468347482E-3</v>
      </c>
      <c r="D12" s="44">
        <v>10600</v>
      </c>
      <c r="E12" s="30">
        <v>1855000</v>
      </c>
      <c r="F12" s="30"/>
      <c r="K12" s="1"/>
      <c r="L12" s="1"/>
      <c r="M12" s="1"/>
    </row>
    <row r="13" spans="1:14" ht="22" x14ac:dyDescent="0.2">
      <c r="A13" s="26">
        <v>12</v>
      </c>
      <c r="B13" s="33" t="s">
        <v>13</v>
      </c>
      <c r="C13" s="43">
        <v>7.0639407840757422E-3</v>
      </c>
      <c r="D13" s="44">
        <v>10967</v>
      </c>
      <c r="E13" s="45">
        <v>1645050</v>
      </c>
      <c r="F13" s="30"/>
      <c r="K13" s="34"/>
      <c r="L13" s="34"/>
      <c r="M13" s="34"/>
      <c r="N13" s="34"/>
    </row>
    <row r="14" spans="1:14" ht="22" x14ac:dyDescent="0.2">
      <c r="A14" s="26">
        <v>13</v>
      </c>
      <c r="B14" s="33" t="s">
        <v>24</v>
      </c>
      <c r="C14" s="43">
        <v>5.4543129898380035E-3</v>
      </c>
      <c r="D14" s="37">
        <v>12702</v>
      </c>
      <c r="E14" s="45">
        <v>1270200</v>
      </c>
      <c r="F14" s="30"/>
    </row>
    <row r="15" spans="1:14" ht="22" x14ac:dyDescent="0.2">
      <c r="A15" s="26">
        <v>14</v>
      </c>
      <c r="B15" s="33" t="s">
        <v>22</v>
      </c>
      <c r="C15" s="43">
        <v>3.5397211674643059E-3</v>
      </c>
      <c r="D15" s="44">
        <v>9698</v>
      </c>
      <c r="E15" s="45">
        <v>824330</v>
      </c>
      <c r="F15" s="30"/>
      <c r="K15" s="34"/>
      <c r="L15" s="34"/>
      <c r="M15" s="34"/>
      <c r="N15" s="34"/>
    </row>
    <row r="16" spans="1:14" ht="22" x14ac:dyDescent="0.2">
      <c r="B16" s="33" t="s">
        <v>45</v>
      </c>
      <c r="C16" s="31">
        <v>1</v>
      </c>
      <c r="D16" s="37">
        <v>683457</v>
      </c>
      <c r="E16" s="30">
        <v>232879925</v>
      </c>
      <c r="F16" s="30"/>
    </row>
    <row r="17" ht="17" customHeight="1" x14ac:dyDescent="0.2"/>
  </sheetData>
  <sortState xmlns:xlrd2="http://schemas.microsoft.com/office/spreadsheetml/2017/richdata2" ref="B1:D16">
    <sortCondition ref="C1"/>
  </sortState>
  <pageMargins left="0.7" right="0.7" top="0.75" bottom="0.75" header="0.3" footer="0.3"/>
  <pageSetup orientation="portrait" horizontalDpi="0" verticalDpi="0"/>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7EF4-9A0B-A64B-83AB-92CE6E107228}">
  <dimension ref="A1:G57"/>
  <sheetViews>
    <sheetView showGridLines="0" workbookViewId="0">
      <selection activeCell="J28" sqref="J28"/>
    </sheetView>
  </sheetViews>
  <sheetFormatPr baseColWidth="10" defaultRowHeight="15" x14ac:dyDescent="0.2"/>
  <cols>
    <col min="2" max="2" width="17.33203125" bestFit="1" customWidth="1"/>
    <col min="3" max="3" width="14.33203125" bestFit="1" customWidth="1"/>
    <col min="4" max="4" width="8" bestFit="1" customWidth="1"/>
    <col min="5" max="5" width="9.83203125" bestFit="1" customWidth="1"/>
    <col min="6" max="6" width="8.83203125" bestFit="1" customWidth="1"/>
    <col min="7" max="7" width="13.6640625" bestFit="1" customWidth="1"/>
  </cols>
  <sheetData>
    <row r="1" spans="1:7" x14ac:dyDescent="0.2">
      <c r="A1" s="13" t="s">
        <v>0</v>
      </c>
      <c r="B1" s="13" t="s">
        <v>14</v>
      </c>
      <c r="C1" s="13" t="s">
        <v>1</v>
      </c>
      <c r="D1" s="13" t="s">
        <v>2</v>
      </c>
      <c r="E1" s="13" t="s">
        <v>35</v>
      </c>
      <c r="F1" s="13" t="s">
        <v>28</v>
      </c>
      <c r="G1" s="14" t="s">
        <v>49</v>
      </c>
    </row>
    <row r="2" spans="1:7" x14ac:dyDescent="0.2">
      <c r="A2" s="15" t="s">
        <v>33</v>
      </c>
      <c r="B2" s="15" t="s">
        <v>16</v>
      </c>
      <c r="C2" s="15" t="s">
        <v>26</v>
      </c>
      <c r="D2" s="15" t="s">
        <v>7</v>
      </c>
      <c r="E2" s="16">
        <v>30245</v>
      </c>
      <c r="F2" s="17">
        <v>260</v>
      </c>
      <c r="G2" s="18">
        <f t="shared" ref="G2:G33" si="0">E2*F2</f>
        <v>7863700</v>
      </c>
    </row>
    <row r="3" spans="1:7" x14ac:dyDescent="0.2">
      <c r="A3" s="15" t="s">
        <v>33</v>
      </c>
      <c r="B3" s="15" t="s">
        <v>16</v>
      </c>
      <c r="C3" s="15" t="s">
        <v>26</v>
      </c>
      <c r="D3" s="15" t="s">
        <v>8</v>
      </c>
      <c r="E3" s="16">
        <v>23333</v>
      </c>
      <c r="F3" s="17">
        <v>260</v>
      </c>
      <c r="G3" s="18">
        <f t="shared" si="0"/>
        <v>6066580</v>
      </c>
    </row>
    <row r="4" spans="1:7" x14ac:dyDescent="0.2">
      <c r="A4" s="15" t="s">
        <v>33</v>
      </c>
      <c r="B4" s="15" t="s">
        <v>16</v>
      </c>
      <c r="C4" s="15" t="s">
        <v>26</v>
      </c>
      <c r="D4" s="15" t="s">
        <v>6</v>
      </c>
      <c r="E4" s="16">
        <v>18432</v>
      </c>
      <c r="F4" s="17">
        <v>260</v>
      </c>
      <c r="G4" s="18">
        <f t="shared" si="0"/>
        <v>4792320</v>
      </c>
    </row>
    <row r="5" spans="1:7" x14ac:dyDescent="0.2">
      <c r="A5" s="15" t="s">
        <v>33</v>
      </c>
      <c r="B5" s="15" t="s">
        <v>16</v>
      </c>
      <c r="C5" s="15" t="s">
        <v>26</v>
      </c>
      <c r="D5" s="15" t="s">
        <v>5</v>
      </c>
      <c r="E5" s="16">
        <v>34134</v>
      </c>
      <c r="F5" s="17">
        <v>260</v>
      </c>
      <c r="G5" s="18">
        <f t="shared" si="0"/>
        <v>8874840</v>
      </c>
    </row>
    <row r="6" spans="1:7" x14ac:dyDescent="0.2">
      <c r="A6" s="15" t="s">
        <v>3</v>
      </c>
      <c r="B6" s="15" t="s">
        <v>15</v>
      </c>
      <c r="C6" s="15" t="s">
        <v>4</v>
      </c>
      <c r="D6" s="15" t="s">
        <v>7</v>
      </c>
      <c r="E6" s="16">
        <v>6831</v>
      </c>
      <c r="F6" s="17">
        <v>950</v>
      </c>
      <c r="G6" s="18">
        <f t="shared" si="0"/>
        <v>6489450</v>
      </c>
    </row>
    <row r="7" spans="1:7" x14ac:dyDescent="0.2">
      <c r="A7" s="15" t="s">
        <v>3</v>
      </c>
      <c r="B7" s="15" t="s">
        <v>15</v>
      </c>
      <c r="C7" s="15" t="s">
        <v>4</v>
      </c>
      <c r="D7" s="15" t="s">
        <v>8</v>
      </c>
      <c r="E7" s="16">
        <v>7172</v>
      </c>
      <c r="F7" s="17">
        <v>950</v>
      </c>
      <c r="G7" s="18">
        <f t="shared" si="0"/>
        <v>6813400</v>
      </c>
    </row>
    <row r="8" spans="1:7" x14ac:dyDescent="0.2">
      <c r="A8" s="15" t="s">
        <v>3</v>
      </c>
      <c r="B8" s="15" t="s">
        <v>15</v>
      </c>
      <c r="C8" s="15" t="s">
        <v>4</v>
      </c>
      <c r="D8" s="15" t="s">
        <v>6</v>
      </c>
      <c r="E8" s="16">
        <v>2131</v>
      </c>
      <c r="F8" s="17">
        <v>950</v>
      </c>
      <c r="G8" s="18">
        <f t="shared" si="0"/>
        <v>2024450</v>
      </c>
    </row>
    <row r="9" spans="1:7" x14ac:dyDescent="0.2">
      <c r="A9" s="15" t="s">
        <v>3</v>
      </c>
      <c r="B9" s="15" t="s">
        <v>15</v>
      </c>
      <c r="C9" s="15" t="s">
        <v>4</v>
      </c>
      <c r="D9" s="15" t="s">
        <v>5</v>
      </c>
      <c r="E9" s="16">
        <v>4842</v>
      </c>
      <c r="F9" s="17">
        <v>950</v>
      </c>
      <c r="G9" s="18">
        <f t="shared" si="0"/>
        <v>4599900</v>
      </c>
    </row>
    <row r="10" spans="1:7" x14ac:dyDescent="0.2">
      <c r="A10" s="15" t="s">
        <v>23</v>
      </c>
      <c r="B10" s="15" t="s">
        <v>18</v>
      </c>
      <c r="C10" s="15" t="s">
        <v>20</v>
      </c>
      <c r="D10" s="15" t="s">
        <v>7</v>
      </c>
      <c r="E10" s="16">
        <v>874</v>
      </c>
      <c r="F10" s="17">
        <v>175</v>
      </c>
      <c r="G10" s="18">
        <f t="shared" si="0"/>
        <v>152950</v>
      </c>
    </row>
    <row r="11" spans="1:7" x14ac:dyDescent="0.2">
      <c r="A11" s="15" t="s">
        <v>23</v>
      </c>
      <c r="B11" s="15" t="s">
        <v>18</v>
      </c>
      <c r="C11" s="15" t="s">
        <v>20</v>
      </c>
      <c r="D11" s="15" t="s">
        <v>8</v>
      </c>
      <c r="E11" s="16">
        <v>1235</v>
      </c>
      <c r="F11" s="17">
        <v>175</v>
      </c>
      <c r="G11" s="18">
        <f t="shared" si="0"/>
        <v>216125</v>
      </c>
    </row>
    <row r="12" spans="1:7" x14ac:dyDescent="0.2">
      <c r="A12" s="15" t="s">
        <v>23</v>
      </c>
      <c r="B12" s="15" t="s">
        <v>18</v>
      </c>
      <c r="C12" s="15" t="s">
        <v>20</v>
      </c>
      <c r="D12" s="15" t="s">
        <v>6</v>
      </c>
      <c r="E12" s="16">
        <v>4073</v>
      </c>
      <c r="F12" s="17">
        <v>175</v>
      </c>
      <c r="G12" s="18">
        <f t="shared" si="0"/>
        <v>712775</v>
      </c>
    </row>
    <row r="13" spans="1:7" x14ac:dyDescent="0.2">
      <c r="A13" s="15" t="s">
        <v>23</v>
      </c>
      <c r="B13" s="15" t="s">
        <v>18</v>
      </c>
      <c r="C13" s="15" t="s">
        <v>20</v>
      </c>
      <c r="D13" s="15" t="s">
        <v>5</v>
      </c>
      <c r="E13" s="16">
        <v>4418</v>
      </c>
      <c r="F13" s="17">
        <v>175</v>
      </c>
      <c r="G13" s="18">
        <f t="shared" si="0"/>
        <v>773150</v>
      </c>
    </row>
    <row r="14" spans="1:7" x14ac:dyDescent="0.2">
      <c r="A14" s="15" t="s">
        <v>29</v>
      </c>
      <c r="B14" s="15" t="s">
        <v>30</v>
      </c>
      <c r="C14" s="15" t="s">
        <v>26</v>
      </c>
      <c r="D14" s="15" t="s">
        <v>7</v>
      </c>
      <c r="E14" s="16">
        <v>16886</v>
      </c>
      <c r="F14" s="17">
        <v>95</v>
      </c>
      <c r="G14" s="18">
        <f t="shared" si="0"/>
        <v>1604170</v>
      </c>
    </row>
    <row r="15" spans="1:7" x14ac:dyDescent="0.2">
      <c r="A15" s="15" t="s">
        <v>29</v>
      </c>
      <c r="B15" s="15" t="s">
        <v>30</v>
      </c>
      <c r="C15" s="15" t="s">
        <v>26</v>
      </c>
      <c r="D15" s="15" t="s">
        <v>8</v>
      </c>
      <c r="E15" s="16">
        <v>34916</v>
      </c>
      <c r="F15" s="17">
        <v>95</v>
      </c>
      <c r="G15" s="18">
        <f t="shared" si="0"/>
        <v>3317020</v>
      </c>
    </row>
    <row r="16" spans="1:7" x14ac:dyDescent="0.2">
      <c r="A16" s="15" t="s">
        <v>29</v>
      </c>
      <c r="B16" s="15" t="s">
        <v>30</v>
      </c>
      <c r="C16" s="15" t="s">
        <v>26</v>
      </c>
      <c r="D16" s="15" t="s">
        <v>6</v>
      </c>
      <c r="E16" s="16">
        <v>13017</v>
      </c>
      <c r="F16" s="17">
        <v>95</v>
      </c>
      <c r="G16" s="18">
        <f t="shared" si="0"/>
        <v>1236615</v>
      </c>
    </row>
    <row r="17" spans="1:7" x14ac:dyDescent="0.2">
      <c r="A17" s="15" t="s">
        <v>29</v>
      </c>
      <c r="B17" s="15" t="s">
        <v>30</v>
      </c>
      <c r="C17" s="15" t="s">
        <v>26</v>
      </c>
      <c r="D17" s="15" t="s">
        <v>5</v>
      </c>
      <c r="E17" s="16">
        <v>24890</v>
      </c>
      <c r="F17" s="17">
        <v>95</v>
      </c>
      <c r="G17" s="18">
        <f t="shared" si="0"/>
        <v>2364550</v>
      </c>
    </row>
    <row r="18" spans="1:7" x14ac:dyDescent="0.2">
      <c r="A18" s="15" t="s">
        <v>27</v>
      </c>
      <c r="B18" s="15" t="s">
        <v>19</v>
      </c>
      <c r="C18" s="15" t="s">
        <v>26</v>
      </c>
      <c r="D18" s="15" t="s">
        <v>7</v>
      </c>
      <c r="E18" s="16">
        <v>19455</v>
      </c>
      <c r="F18" s="17">
        <v>400</v>
      </c>
      <c r="G18" s="18">
        <f t="shared" si="0"/>
        <v>7782000</v>
      </c>
    </row>
    <row r="19" spans="1:7" x14ac:dyDescent="0.2">
      <c r="A19" s="15" t="s">
        <v>27</v>
      </c>
      <c r="B19" s="15" t="s">
        <v>19</v>
      </c>
      <c r="C19" s="15" t="s">
        <v>26</v>
      </c>
      <c r="D19" s="15" t="s">
        <v>8</v>
      </c>
      <c r="E19" s="16">
        <v>23034</v>
      </c>
      <c r="F19" s="17">
        <v>400</v>
      </c>
      <c r="G19" s="18">
        <f t="shared" si="0"/>
        <v>9213600</v>
      </c>
    </row>
    <row r="20" spans="1:7" x14ac:dyDescent="0.2">
      <c r="A20" s="15" t="s">
        <v>27</v>
      </c>
      <c r="B20" s="15" t="s">
        <v>19</v>
      </c>
      <c r="C20" s="15" t="s">
        <v>26</v>
      </c>
      <c r="D20" s="15" t="s">
        <v>6</v>
      </c>
      <c r="E20" s="16">
        <v>29251</v>
      </c>
      <c r="F20" s="17">
        <v>400</v>
      </c>
      <c r="G20" s="18">
        <f t="shared" si="0"/>
        <v>11700400</v>
      </c>
    </row>
    <row r="21" spans="1:7" x14ac:dyDescent="0.2">
      <c r="A21" s="15" t="s">
        <v>27</v>
      </c>
      <c r="B21" s="15" t="s">
        <v>19</v>
      </c>
      <c r="C21" s="15" t="s">
        <v>26</v>
      </c>
      <c r="D21" s="15" t="s">
        <v>5</v>
      </c>
      <c r="E21" s="16">
        <v>45297</v>
      </c>
      <c r="F21" s="17">
        <v>400</v>
      </c>
      <c r="G21" s="18">
        <f t="shared" si="0"/>
        <v>18118800</v>
      </c>
    </row>
    <row r="22" spans="1:7" x14ac:dyDescent="0.2">
      <c r="A22" s="15" t="s">
        <v>9</v>
      </c>
      <c r="B22" s="15" t="s">
        <v>16</v>
      </c>
      <c r="C22" s="15" t="s">
        <v>4</v>
      </c>
      <c r="D22" s="15" t="s">
        <v>7</v>
      </c>
      <c r="E22" s="16">
        <v>2375</v>
      </c>
      <c r="F22" s="17">
        <v>1275</v>
      </c>
      <c r="G22" s="18">
        <f t="shared" si="0"/>
        <v>3028125</v>
      </c>
    </row>
    <row r="23" spans="1:7" x14ac:dyDescent="0.2">
      <c r="A23" s="15" t="s">
        <v>9</v>
      </c>
      <c r="B23" s="15" t="s">
        <v>16</v>
      </c>
      <c r="C23" s="15" t="s">
        <v>4</v>
      </c>
      <c r="D23" s="15" t="s">
        <v>8</v>
      </c>
      <c r="E23" s="16">
        <v>5158</v>
      </c>
      <c r="F23" s="17">
        <v>1275</v>
      </c>
      <c r="G23" s="18">
        <f t="shared" si="0"/>
        <v>6576450</v>
      </c>
    </row>
    <row r="24" spans="1:7" x14ac:dyDescent="0.2">
      <c r="A24" s="15" t="s">
        <v>9</v>
      </c>
      <c r="B24" s="15" t="s">
        <v>16</v>
      </c>
      <c r="C24" s="15" t="s">
        <v>4</v>
      </c>
      <c r="D24" s="15" t="s">
        <v>6</v>
      </c>
      <c r="E24" s="16">
        <v>2727</v>
      </c>
      <c r="F24" s="17">
        <v>1275</v>
      </c>
      <c r="G24" s="18">
        <f t="shared" si="0"/>
        <v>3476925</v>
      </c>
    </row>
    <row r="25" spans="1:7" x14ac:dyDescent="0.2">
      <c r="A25" s="15" t="s">
        <v>9</v>
      </c>
      <c r="B25" s="15" t="s">
        <v>16</v>
      </c>
      <c r="C25" s="15" t="s">
        <v>4</v>
      </c>
      <c r="D25" s="15" t="s">
        <v>5</v>
      </c>
      <c r="E25" s="16">
        <v>6424</v>
      </c>
      <c r="F25" s="17">
        <v>1275</v>
      </c>
      <c r="G25" s="18">
        <f t="shared" si="0"/>
        <v>8190600</v>
      </c>
    </row>
    <row r="26" spans="1:7" x14ac:dyDescent="0.2">
      <c r="A26" s="15" t="s">
        <v>31</v>
      </c>
      <c r="B26" s="15" t="s">
        <v>32</v>
      </c>
      <c r="C26" s="15" t="s">
        <v>26</v>
      </c>
      <c r="D26" s="15" t="s">
        <v>7</v>
      </c>
      <c r="E26" s="16">
        <v>39157</v>
      </c>
      <c r="F26" s="17">
        <v>350</v>
      </c>
      <c r="G26" s="18">
        <f t="shared" si="0"/>
        <v>13704950</v>
      </c>
    </row>
    <row r="27" spans="1:7" x14ac:dyDescent="0.2">
      <c r="A27" s="15" t="s">
        <v>31</v>
      </c>
      <c r="B27" s="15" t="s">
        <v>32</v>
      </c>
      <c r="C27" s="15" t="s">
        <v>26</v>
      </c>
      <c r="D27" s="15" t="s">
        <v>8</v>
      </c>
      <c r="E27" s="16">
        <v>20703</v>
      </c>
      <c r="F27" s="17">
        <v>350</v>
      </c>
      <c r="G27" s="18">
        <f t="shared" si="0"/>
        <v>7246050</v>
      </c>
    </row>
    <row r="28" spans="1:7" x14ac:dyDescent="0.2">
      <c r="A28" s="15" t="s">
        <v>31</v>
      </c>
      <c r="B28" s="15" t="s">
        <v>32</v>
      </c>
      <c r="C28" s="15" t="s">
        <v>26</v>
      </c>
      <c r="D28" s="15" t="s">
        <v>6</v>
      </c>
      <c r="E28" s="16">
        <v>18142</v>
      </c>
      <c r="F28" s="17">
        <v>350</v>
      </c>
      <c r="G28" s="18">
        <f t="shared" si="0"/>
        <v>6349700</v>
      </c>
    </row>
    <row r="29" spans="1:7" x14ac:dyDescent="0.2">
      <c r="A29" s="15" t="s">
        <v>31</v>
      </c>
      <c r="B29" s="15" t="s">
        <v>32</v>
      </c>
      <c r="C29" s="15" t="s">
        <v>26</v>
      </c>
      <c r="D29" s="15" t="s">
        <v>5</v>
      </c>
      <c r="E29" s="16">
        <v>33515</v>
      </c>
      <c r="F29" s="17">
        <v>350</v>
      </c>
      <c r="G29" s="18">
        <f t="shared" si="0"/>
        <v>11730250</v>
      </c>
    </row>
    <row r="30" spans="1:7" x14ac:dyDescent="0.2">
      <c r="A30" s="15" t="s">
        <v>10</v>
      </c>
      <c r="B30" s="15" t="s">
        <v>17</v>
      </c>
      <c r="C30" s="15" t="s">
        <v>4</v>
      </c>
      <c r="D30" s="15" t="s">
        <v>7</v>
      </c>
      <c r="E30" s="16">
        <v>3260</v>
      </c>
      <c r="F30" s="17">
        <v>700</v>
      </c>
      <c r="G30" s="18">
        <f t="shared" si="0"/>
        <v>2282000</v>
      </c>
    </row>
    <row r="31" spans="1:7" x14ac:dyDescent="0.2">
      <c r="A31" s="15" t="s">
        <v>10</v>
      </c>
      <c r="B31" s="15" t="s">
        <v>17</v>
      </c>
      <c r="C31" s="15" t="s">
        <v>4</v>
      </c>
      <c r="D31" s="15" t="s">
        <v>8</v>
      </c>
      <c r="E31" s="16">
        <v>5142</v>
      </c>
      <c r="F31" s="17">
        <v>700</v>
      </c>
      <c r="G31" s="18">
        <f t="shared" si="0"/>
        <v>3599400</v>
      </c>
    </row>
    <row r="32" spans="1:7" x14ac:dyDescent="0.2">
      <c r="A32" s="15" t="s">
        <v>10</v>
      </c>
      <c r="B32" s="15" t="s">
        <v>17</v>
      </c>
      <c r="C32" s="15" t="s">
        <v>4</v>
      </c>
      <c r="D32" s="15" t="s">
        <v>6</v>
      </c>
      <c r="E32" s="16">
        <v>6444</v>
      </c>
      <c r="F32" s="17">
        <v>700</v>
      </c>
      <c r="G32" s="18">
        <f t="shared" si="0"/>
        <v>4510800</v>
      </c>
    </row>
    <row r="33" spans="1:7" x14ac:dyDescent="0.2">
      <c r="A33" s="15" t="s">
        <v>10</v>
      </c>
      <c r="B33" s="15" t="s">
        <v>17</v>
      </c>
      <c r="C33" s="15" t="s">
        <v>4</v>
      </c>
      <c r="D33" s="15" t="s">
        <v>5</v>
      </c>
      <c r="E33" s="16">
        <v>609</v>
      </c>
      <c r="F33" s="17">
        <v>700</v>
      </c>
      <c r="G33" s="18">
        <f t="shared" si="0"/>
        <v>426300</v>
      </c>
    </row>
    <row r="34" spans="1:7" x14ac:dyDescent="0.2">
      <c r="A34" s="15" t="s">
        <v>24</v>
      </c>
      <c r="B34" s="15" t="s">
        <v>25</v>
      </c>
      <c r="C34" s="15" t="s">
        <v>20</v>
      </c>
      <c r="D34" s="15" t="s">
        <v>7</v>
      </c>
      <c r="E34" s="16">
        <v>3300</v>
      </c>
      <c r="F34" s="17">
        <v>100</v>
      </c>
      <c r="G34" s="18">
        <f t="shared" ref="G34:G65" si="1">E34*F34</f>
        <v>330000</v>
      </c>
    </row>
    <row r="35" spans="1:7" x14ac:dyDescent="0.2">
      <c r="A35" s="15" t="s">
        <v>24</v>
      </c>
      <c r="B35" s="15" t="s">
        <v>25</v>
      </c>
      <c r="C35" s="15" t="s">
        <v>20</v>
      </c>
      <c r="D35" s="15" t="s">
        <v>8</v>
      </c>
      <c r="E35" s="16">
        <v>3594</v>
      </c>
      <c r="F35" s="17">
        <v>100</v>
      </c>
      <c r="G35" s="18">
        <f t="shared" si="1"/>
        <v>359400</v>
      </c>
    </row>
    <row r="36" spans="1:7" x14ac:dyDescent="0.2">
      <c r="A36" s="15" t="s">
        <v>24</v>
      </c>
      <c r="B36" s="15" t="s">
        <v>25</v>
      </c>
      <c r="C36" s="15" t="s">
        <v>20</v>
      </c>
      <c r="D36" s="15" t="s">
        <v>6</v>
      </c>
      <c r="E36" s="16">
        <v>1848</v>
      </c>
      <c r="F36" s="17">
        <v>100</v>
      </c>
      <c r="G36" s="18">
        <f t="shared" si="1"/>
        <v>184800</v>
      </c>
    </row>
    <row r="37" spans="1:7" x14ac:dyDescent="0.2">
      <c r="A37" s="15" t="s">
        <v>24</v>
      </c>
      <c r="B37" s="15" t="s">
        <v>25</v>
      </c>
      <c r="C37" s="15" t="s">
        <v>20</v>
      </c>
      <c r="D37" s="15" t="s">
        <v>5</v>
      </c>
      <c r="E37" s="16">
        <v>3960</v>
      </c>
      <c r="F37" s="17">
        <v>100</v>
      </c>
      <c r="G37" s="18">
        <f t="shared" si="1"/>
        <v>396000</v>
      </c>
    </row>
    <row r="38" spans="1:7" x14ac:dyDescent="0.2">
      <c r="A38" s="15" t="s">
        <v>12</v>
      </c>
      <c r="B38" s="15" t="s">
        <v>18</v>
      </c>
      <c r="C38" s="15" t="s">
        <v>4</v>
      </c>
      <c r="D38" s="15" t="s">
        <v>7</v>
      </c>
      <c r="E38" s="16">
        <v>4625</v>
      </c>
      <c r="F38" s="17">
        <v>800</v>
      </c>
      <c r="G38" s="18">
        <f t="shared" si="1"/>
        <v>3700000</v>
      </c>
    </row>
    <row r="39" spans="1:7" x14ac:dyDescent="0.2">
      <c r="A39" s="15" t="s">
        <v>12</v>
      </c>
      <c r="B39" s="15" t="s">
        <v>18</v>
      </c>
      <c r="C39" s="15" t="s">
        <v>4</v>
      </c>
      <c r="D39" s="15" t="s">
        <v>8</v>
      </c>
      <c r="E39" s="16">
        <v>3345</v>
      </c>
      <c r="F39" s="17">
        <v>800</v>
      </c>
      <c r="G39" s="18">
        <f t="shared" si="1"/>
        <v>2676000</v>
      </c>
    </row>
    <row r="40" spans="1:7" x14ac:dyDescent="0.2">
      <c r="A40" s="15" t="s">
        <v>12</v>
      </c>
      <c r="B40" s="15" t="s">
        <v>18</v>
      </c>
      <c r="C40" s="15" t="s">
        <v>4</v>
      </c>
      <c r="D40" s="15" t="s">
        <v>6</v>
      </c>
      <c r="E40" s="16">
        <v>2426</v>
      </c>
      <c r="F40" s="17">
        <v>800</v>
      </c>
      <c r="G40" s="18">
        <f t="shared" si="1"/>
        <v>1940800</v>
      </c>
    </row>
    <row r="41" spans="1:7" x14ac:dyDescent="0.2">
      <c r="A41" s="15" t="s">
        <v>12</v>
      </c>
      <c r="B41" s="15" t="s">
        <v>18</v>
      </c>
      <c r="C41" s="15" t="s">
        <v>4</v>
      </c>
      <c r="D41" s="15" t="s">
        <v>5</v>
      </c>
      <c r="E41" s="16">
        <v>7052</v>
      </c>
      <c r="F41" s="17">
        <v>800</v>
      </c>
      <c r="G41" s="18">
        <f t="shared" si="1"/>
        <v>5641600</v>
      </c>
    </row>
    <row r="42" spans="1:7" x14ac:dyDescent="0.2">
      <c r="A42" s="15" t="s">
        <v>22</v>
      </c>
      <c r="B42" s="15" t="s">
        <v>21</v>
      </c>
      <c r="C42" s="15" t="s">
        <v>20</v>
      </c>
      <c r="D42" s="15" t="s">
        <v>7</v>
      </c>
      <c r="E42" s="16">
        <v>3713</v>
      </c>
      <c r="F42" s="17">
        <v>85</v>
      </c>
      <c r="G42" s="18">
        <f t="shared" si="1"/>
        <v>315605</v>
      </c>
    </row>
    <row r="43" spans="1:7" x14ac:dyDescent="0.2">
      <c r="A43" s="15" t="s">
        <v>22</v>
      </c>
      <c r="B43" s="15" t="s">
        <v>21</v>
      </c>
      <c r="C43" s="15" t="s">
        <v>20</v>
      </c>
      <c r="D43" s="15" t="s">
        <v>8</v>
      </c>
      <c r="E43" s="16">
        <v>2347</v>
      </c>
      <c r="F43" s="17">
        <v>85</v>
      </c>
      <c r="G43" s="18">
        <f t="shared" si="1"/>
        <v>199495</v>
      </c>
    </row>
    <row r="44" spans="1:7" x14ac:dyDescent="0.2">
      <c r="A44" s="15" t="s">
        <v>22</v>
      </c>
      <c r="B44" s="15" t="s">
        <v>21</v>
      </c>
      <c r="C44" s="15" t="s">
        <v>20</v>
      </c>
      <c r="D44" s="15" t="s">
        <v>6</v>
      </c>
      <c r="E44" s="16">
        <v>1909</v>
      </c>
      <c r="F44" s="17">
        <v>85</v>
      </c>
      <c r="G44" s="18">
        <f t="shared" si="1"/>
        <v>162265</v>
      </c>
    </row>
    <row r="45" spans="1:7" x14ac:dyDescent="0.2">
      <c r="A45" s="15" t="s">
        <v>22</v>
      </c>
      <c r="B45" s="15" t="s">
        <v>21</v>
      </c>
      <c r="C45" s="15" t="s">
        <v>20</v>
      </c>
      <c r="D45" s="15" t="s">
        <v>5</v>
      </c>
      <c r="E45" s="16">
        <v>1729</v>
      </c>
      <c r="F45" s="17">
        <v>85</v>
      </c>
      <c r="G45" s="18">
        <f t="shared" si="1"/>
        <v>146965</v>
      </c>
    </row>
    <row r="46" spans="1:7" x14ac:dyDescent="0.2">
      <c r="A46" s="15" t="s">
        <v>11</v>
      </c>
      <c r="B46" s="15" t="s">
        <v>15</v>
      </c>
      <c r="C46" s="15" t="s">
        <v>4</v>
      </c>
      <c r="D46" s="15" t="s">
        <v>7</v>
      </c>
      <c r="E46" s="16">
        <v>2909</v>
      </c>
      <c r="F46" s="17">
        <v>1675</v>
      </c>
      <c r="G46" s="18">
        <f t="shared" si="1"/>
        <v>4872575</v>
      </c>
    </row>
    <row r="47" spans="1:7" x14ac:dyDescent="0.2">
      <c r="A47" s="15" t="s">
        <v>11</v>
      </c>
      <c r="B47" s="15" t="s">
        <v>15</v>
      </c>
      <c r="C47" s="15" t="s">
        <v>4</v>
      </c>
      <c r="D47" s="15" t="s">
        <v>8</v>
      </c>
      <c r="E47" s="16">
        <v>4763</v>
      </c>
      <c r="F47" s="17">
        <v>1675</v>
      </c>
      <c r="G47" s="18">
        <f t="shared" si="1"/>
        <v>7978025</v>
      </c>
    </row>
    <row r="48" spans="1:7" x14ac:dyDescent="0.2">
      <c r="A48" s="15" t="s">
        <v>11</v>
      </c>
      <c r="B48" s="15" t="s">
        <v>15</v>
      </c>
      <c r="C48" s="15" t="s">
        <v>4</v>
      </c>
      <c r="D48" s="15" t="s">
        <v>6</v>
      </c>
      <c r="E48" s="16">
        <v>1091</v>
      </c>
      <c r="F48" s="17">
        <v>1675</v>
      </c>
      <c r="G48" s="18">
        <f t="shared" si="1"/>
        <v>1827425</v>
      </c>
    </row>
    <row r="49" spans="1:7" x14ac:dyDescent="0.2">
      <c r="A49" s="15" t="s">
        <v>11</v>
      </c>
      <c r="B49" s="15" t="s">
        <v>15</v>
      </c>
      <c r="C49" s="15" t="s">
        <v>4</v>
      </c>
      <c r="D49" s="15" t="s">
        <v>5</v>
      </c>
      <c r="E49" s="16">
        <v>2821</v>
      </c>
      <c r="F49" s="17">
        <v>1675</v>
      </c>
      <c r="G49" s="18">
        <f t="shared" si="1"/>
        <v>4725175</v>
      </c>
    </row>
    <row r="50" spans="1:7" x14ac:dyDescent="0.2">
      <c r="A50" s="15" t="s">
        <v>34</v>
      </c>
      <c r="B50" s="15" t="s">
        <v>25</v>
      </c>
      <c r="C50" s="15" t="s">
        <v>26</v>
      </c>
      <c r="D50" s="15" t="s">
        <v>7</v>
      </c>
      <c r="E50" s="16">
        <v>34178</v>
      </c>
      <c r="F50" s="17">
        <v>150</v>
      </c>
      <c r="G50" s="18">
        <f t="shared" si="1"/>
        <v>5126700</v>
      </c>
    </row>
    <row r="51" spans="1:7" x14ac:dyDescent="0.2">
      <c r="A51" s="15" t="s">
        <v>34</v>
      </c>
      <c r="B51" s="15" t="s">
        <v>25</v>
      </c>
      <c r="C51" s="15" t="s">
        <v>26</v>
      </c>
      <c r="D51" s="15" t="s">
        <v>8</v>
      </c>
      <c r="E51" s="16">
        <v>23103</v>
      </c>
      <c r="F51" s="17">
        <v>150</v>
      </c>
      <c r="G51" s="18">
        <f t="shared" si="1"/>
        <v>3465450</v>
      </c>
    </row>
    <row r="52" spans="1:7" x14ac:dyDescent="0.2">
      <c r="A52" s="15" t="s">
        <v>34</v>
      </c>
      <c r="B52" s="15" t="s">
        <v>25</v>
      </c>
      <c r="C52" s="15" t="s">
        <v>26</v>
      </c>
      <c r="D52" s="15" t="s">
        <v>6</v>
      </c>
      <c r="E52" s="16">
        <v>37052</v>
      </c>
      <c r="F52" s="17">
        <v>150</v>
      </c>
      <c r="G52" s="18">
        <f t="shared" si="1"/>
        <v>5557800</v>
      </c>
    </row>
    <row r="53" spans="1:7" x14ac:dyDescent="0.2">
      <c r="A53" s="15" t="s">
        <v>34</v>
      </c>
      <c r="B53" s="15" t="s">
        <v>25</v>
      </c>
      <c r="C53" s="15" t="s">
        <v>26</v>
      </c>
      <c r="D53" s="15" t="s">
        <v>5</v>
      </c>
      <c r="E53" s="16">
        <v>38603</v>
      </c>
      <c r="F53" s="17">
        <v>150</v>
      </c>
      <c r="G53" s="18">
        <f t="shared" si="1"/>
        <v>5790450</v>
      </c>
    </row>
    <row r="54" spans="1:7" x14ac:dyDescent="0.2">
      <c r="A54" s="15" t="s">
        <v>13</v>
      </c>
      <c r="B54" s="15" t="s">
        <v>19</v>
      </c>
      <c r="C54" s="15" t="s">
        <v>20</v>
      </c>
      <c r="D54" s="15" t="s">
        <v>7</v>
      </c>
      <c r="E54" s="16">
        <v>1470</v>
      </c>
      <c r="F54" s="17">
        <v>150</v>
      </c>
      <c r="G54" s="18">
        <f t="shared" si="1"/>
        <v>220500</v>
      </c>
    </row>
    <row r="55" spans="1:7" x14ac:dyDescent="0.2">
      <c r="A55" s="15" t="s">
        <v>13</v>
      </c>
      <c r="B55" s="15" t="s">
        <v>19</v>
      </c>
      <c r="C55" s="15" t="s">
        <v>20</v>
      </c>
      <c r="D55" s="15" t="s">
        <v>8</v>
      </c>
      <c r="E55" s="16">
        <v>4172</v>
      </c>
      <c r="F55" s="17">
        <v>150</v>
      </c>
      <c r="G55" s="18">
        <f t="shared" si="1"/>
        <v>625800</v>
      </c>
    </row>
    <row r="56" spans="1:7" x14ac:dyDescent="0.2">
      <c r="A56" s="15" t="s">
        <v>13</v>
      </c>
      <c r="B56" s="15" t="s">
        <v>19</v>
      </c>
      <c r="C56" s="15" t="s">
        <v>20</v>
      </c>
      <c r="D56" s="15" t="s">
        <v>6</v>
      </c>
      <c r="E56" s="16">
        <v>819</v>
      </c>
      <c r="F56" s="17">
        <v>150</v>
      </c>
      <c r="G56" s="18">
        <f t="shared" si="1"/>
        <v>122850</v>
      </c>
    </row>
    <row r="57" spans="1:7" x14ac:dyDescent="0.2">
      <c r="A57" s="15" t="s">
        <v>13</v>
      </c>
      <c r="B57" s="15" t="s">
        <v>19</v>
      </c>
      <c r="C57" s="15" t="s">
        <v>20</v>
      </c>
      <c r="D57" s="15" t="s">
        <v>5</v>
      </c>
      <c r="E57" s="16">
        <v>4506</v>
      </c>
      <c r="F57" s="17">
        <v>150</v>
      </c>
      <c r="G57" s="18">
        <f t="shared" si="1"/>
        <v>675900</v>
      </c>
    </row>
  </sheetData>
  <sortState xmlns:xlrd2="http://schemas.microsoft.com/office/spreadsheetml/2017/richdata2" ref="A2:G57">
    <sortCondition ref="A2:A57"/>
    <sortCondition ref="D2:D57"/>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03AB0-3EBF-4A72-A91A-089FD80D55A1}">
  <dimension ref="A2:G67"/>
  <sheetViews>
    <sheetView showGridLines="0" showRowColHeaders="0" workbookViewId="0">
      <selection activeCell="C5" sqref="C5:E5"/>
    </sheetView>
  </sheetViews>
  <sheetFormatPr baseColWidth="10" defaultColWidth="8.6640625" defaultRowHeight="20" customHeight="1" x14ac:dyDescent="0.2"/>
  <cols>
    <col min="1" max="1" width="8.6640625" style="1"/>
    <col min="2" max="2" width="18.6640625" style="2" customWidth="1"/>
    <col min="3" max="3" width="30.33203125" style="2" customWidth="1"/>
    <col min="4" max="4" width="26.33203125" style="2" customWidth="1"/>
    <col min="5" max="5" width="22.33203125" style="2" customWidth="1"/>
    <col min="6" max="6" width="15.1640625" style="2" customWidth="1"/>
    <col min="7" max="7" width="14.5" style="2" customWidth="1"/>
    <col min="8" max="16384" width="8.6640625" style="1"/>
  </cols>
  <sheetData>
    <row r="2" spans="1:7" ht="20" customHeight="1" x14ac:dyDescent="0.2">
      <c r="A2" s="8"/>
      <c r="B2" s="9" t="s">
        <v>42</v>
      </c>
      <c r="C2" s="8"/>
    </row>
    <row r="4" spans="1:7" ht="110" customHeight="1" x14ac:dyDescent="0.2">
      <c r="B4" s="10" t="s">
        <v>36</v>
      </c>
      <c r="C4" s="27" t="s">
        <v>37</v>
      </c>
      <c r="D4" s="11"/>
      <c r="E4" s="12"/>
    </row>
    <row r="5" spans="1:7" ht="41" customHeight="1" x14ac:dyDescent="0.2">
      <c r="B5" s="19" t="s">
        <v>41</v>
      </c>
      <c r="C5" s="28" t="s">
        <v>43</v>
      </c>
      <c r="D5" s="21"/>
      <c r="E5" s="22"/>
    </row>
    <row r="6" spans="1:7" ht="20" customHeight="1" x14ac:dyDescent="0.2">
      <c r="B6" s="20"/>
      <c r="C6" s="23" t="s">
        <v>39</v>
      </c>
      <c r="D6" s="24"/>
      <c r="E6" s="25"/>
    </row>
    <row r="7" spans="1:7" ht="20" customHeight="1" x14ac:dyDescent="0.2">
      <c r="B7" s="20"/>
      <c r="C7" s="23" t="s">
        <v>40</v>
      </c>
      <c r="D7" s="24"/>
      <c r="E7" s="25"/>
    </row>
    <row r="8" spans="1:7" ht="20" customHeight="1" x14ac:dyDescent="0.2">
      <c r="B8" s="1"/>
    </row>
    <row r="9" spans="1:7" ht="20" customHeight="1" x14ac:dyDescent="0.2">
      <c r="B9" s="7" t="s">
        <v>38</v>
      </c>
    </row>
    <row r="11" spans="1:7" ht="30.5" customHeight="1" x14ac:dyDescent="0.2">
      <c r="B11" s="3" t="s">
        <v>0</v>
      </c>
      <c r="C11" s="3" t="s">
        <v>14</v>
      </c>
      <c r="D11" s="3" t="s">
        <v>1</v>
      </c>
      <c r="E11" s="3" t="s">
        <v>2</v>
      </c>
      <c r="F11" s="3" t="s">
        <v>35</v>
      </c>
      <c r="G11" s="3" t="s">
        <v>28</v>
      </c>
    </row>
    <row r="12" spans="1:7" ht="20" customHeight="1" x14ac:dyDescent="0.2">
      <c r="B12" s="4" t="s">
        <v>13</v>
      </c>
      <c r="C12" s="4" t="s">
        <v>19</v>
      </c>
      <c r="D12" s="4" t="s">
        <v>20</v>
      </c>
      <c r="E12" s="4" t="s">
        <v>5</v>
      </c>
      <c r="F12" s="5">
        <v>4506</v>
      </c>
      <c r="G12" s="6">
        <v>150</v>
      </c>
    </row>
    <row r="13" spans="1:7" ht="20" customHeight="1" x14ac:dyDescent="0.2">
      <c r="B13" s="4" t="s">
        <v>13</v>
      </c>
      <c r="C13" s="4" t="s">
        <v>19</v>
      </c>
      <c r="D13" s="4" t="s">
        <v>20</v>
      </c>
      <c r="E13" s="4" t="s">
        <v>6</v>
      </c>
      <c r="F13" s="5">
        <v>819</v>
      </c>
      <c r="G13" s="6">
        <v>150</v>
      </c>
    </row>
    <row r="14" spans="1:7" ht="20" customHeight="1" x14ac:dyDescent="0.2">
      <c r="B14" s="4" t="s">
        <v>13</v>
      </c>
      <c r="C14" s="4" t="s">
        <v>19</v>
      </c>
      <c r="D14" s="4" t="s">
        <v>20</v>
      </c>
      <c r="E14" s="4" t="s">
        <v>7</v>
      </c>
      <c r="F14" s="5">
        <v>1470</v>
      </c>
      <c r="G14" s="6">
        <v>150</v>
      </c>
    </row>
    <row r="15" spans="1:7" ht="20" customHeight="1" x14ac:dyDescent="0.2">
      <c r="B15" s="4" t="s">
        <v>13</v>
      </c>
      <c r="C15" s="4" t="s">
        <v>19</v>
      </c>
      <c r="D15" s="4" t="s">
        <v>20</v>
      </c>
      <c r="E15" s="4" t="s">
        <v>8</v>
      </c>
      <c r="F15" s="5">
        <v>4172</v>
      </c>
      <c r="G15" s="6">
        <v>150</v>
      </c>
    </row>
    <row r="16" spans="1:7" ht="20" customHeight="1" x14ac:dyDescent="0.2">
      <c r="B16" s="4" t="s">
        <v>34</v>
      </c>
      <c r="C16" s="4" t="s">
        <v>25</v>
      </c>
      <c r="D16" s="4" t="s">
        <v>26</v>
      </c>
      <c r="E16" s="4" t="s">
        <v>5</v>
      </c>
      <c r="F16" s="5">
        <v>38603</v>
      </c>
      <c r="G16" s="6">
        <v>150</v>
      </c>
    </row>
    <row r="17" spans="2:7" ht="20" customHeight="1" x14ac:dyDescent="0.2">
      <c r="B17" s="4" t="s">
        <v>34</v>
      </c>
      <c r="C17" s="4" t="s">
        <v>25</v>
      </c>
      <c r="D17" s="4" t="s">
        <v>26</v>
      </c>
      <c r="E17" s="4" t="s">
        <v>6</v>
      </c>
      <c r="F17" s="5">
        <v>37052</v>
      </c>
      <c r="G17" s="6">
        <v>150</v>
      </c>
    </row>
    <row r="18" spans="2:7" ht="20" customHeight="1" x14ac:dyDescent="0.2">
      <c r="B18" s="4" t="s">
        <v>34</v>
      </c>
      <c r="C18" s="4" t="s">
        <v>25</v>
      </c>
      <c r="D18" s="4" t="s">
        <v>26</v>
      </c>
      <c r="E18" s="4" t="s">
        <v>7</v>
      </c>
      <c r="F18" s="5">
        <v>34178</v>
      </c>
      <c r="G18" s="6">
        <v>150</v>
      </c>
    </row>
    <row r="19" spans="2:7" ht="20" customHeight="1" x14ac:dyDescent="0.2">
      <c r="B19" s="4" t="s">
        <v>34</v>
      </c>
      <c r="C19" s="4" t="s">
        <v>25</v>
      </c>
      <c r="D19" s="4" t="s">
        <v>26</v>
      </c>
      <c r="E19" s="4" t="s">
        <v>8</v>
      </c>
      <c r="F19" s="5">
        <v>23103</v>
      </c>
      <c r="G19" s="6">
        <v>150</v>
      </c>
    </row>
    <row r="20" spans="2:7" ht="20" customHeight="1" x14ac:dyDescent="0.2">
      <c r="B20" s="4" t="s">
        <v>11</v>
      </c>
      <c r="C20" s="4" t="s">
        <v>15</v>
      </c>
      <c r="D20" s="4" t="s">
        <v>4</v>
      </c>
      <c r="E20" s="4" t="s">
        <v>5</v>
      </c>
      <c r="F20" s="5">
        <v>2821</v>
      </c>
      <c r="G20" s="6">
        <v>1675</v>
      </c>
    </row>
    <row r="21" spans="2:7" ht="20" customHeight="1" x14ac:dyDescent="0.2">
      <c r="B21" s="4" t="s">
        <v>11</v>
      </c>
      <c r="C21" s="4" t="s">
        <v>15</v>
      </c>
      <c r="D21" s="4" t="s">
        <v>4</v>
      </c>
      <c r="E21" s="4" t="s">
        <v>6</v>
      </c>
      <c r="F21" s="5">
        <v>1091</v>
      </c>
      <c r="G21" s="6">
        <v>1675</v>
      </c>
    </row>
    <row r="22" spans="2:7" ht="20" customHeight="1" x14ac:dyDescent="0.2">
      <c r="B22" s="4" t="s">
        <v>11</v>
      </c>
      <c r="C22" s="4" t="s">
        <v>15</v>
      </c>
      <c r="D22" s="4" t="s">
        <v>4</v>
      </c>
      <c r="E22" s="4" t="s">
        <v>7</v>
      </c>
      <c r="F22" s="5">
        <v>2909</v>
      </c>
      <c r="G22" s="6">
        <v>1675</v>
      </c>
    </row>
    <row r="23" spans="2:7" ht="20" customHeight="1" x14ac:dyDescent="0.2">
      <c r="B23" s="4" t="s">
        <v>11</v>
      </c>
      <c r="C23" s="4" t="s">
        <v>15</v>
      </c>
      <c r="D23" s="4" t="s">
        <v>4</v>
      </c>
      <c r="E23" s="4" t="s">
        <v>8</v>
      </c>
      <c r="F23" s="5">
        <v>4763</v>
      </c>
      <c r="G23" s="6">
        <v>1675</v>
      </c>
    </row>
    <row r="24" spans="2:7" ht="20" customHeight="1" x14ac:dyDescent="0.2">
      <c r="B24" s="4" t="s">
        <v>22</v>
      </c>
      <c r="C24" s="4" t="s">
        <v>21</v>
      </c>
      <c r="D24" s="4" t="s">
        <v>20</v>
      </c>
      <c r="E24" s="4" t="s">
        <v>5</v>
      </c>
      <c r="F24" s="5">
        <v>1729</v>
      </c>
      <c r="G24" s="6">
        <v>85</v>
      </c>
    </row>
    <row r="25" spans="2:7" ht="20" customHeight="1" x14ac:dyDescent="0.2">
      <c r="B25" s="4" t="s">
        <v>22</v>
      </c>
      <c r="C25" s="4" t="s">
        <v>21</v>
      </c>
      <c r="D25" s="4" t="s">
        <v>20</v>
      </c>
      <c r="E25" s="4" t="s">
        <v>6</v>
      </c>
      <c r="F25" s="5">
        <v>1909</v>
      </c>
      <c r="G25" s="6">
        <v>85</v>
      </c>
    </row>
    <row r="26" spans="2:7" ht="20" customHeight="1" x14ac:dyDescent="0.2">
      <c r="B26" s="4" t="s">
        <v>22</v>
      </c>
      <c r="C26" s="4" t="s">
        <v>21</v>
      </c>
      <c r="D26" s="4" t="s">
        <v>20</v>
      </c>
      <c r="E26" s="4" t="s">
        <v>7</v>
      </c>
      <c r="F26" s="5">
        <v>3713</v>
      </c>
      <c r="G26" s="6">
        <v>85</v>
      </c>
    </row>
    <row r="27" spans="2:7" ht="20" customHeight="1" x14ac:dyDescent="0.2">
      <c r="B27" s="4" t="s">
        <v>22</v>
      </c>
      <c r="C27" s="4" t="s">
        <v>21</v>
      </c>
      <c r="D27" s="4" t="s">
        <v>20</v>
      </c>
      <c r="E27" s="4" t="s">
        <v>8</v>
      </c>
      <c r="F27" s="5">
        <v>2347</v>
      </c>
      <c r="G27" s="6">
        <v>85</v>
      </c>
    </row>
    <row r="28" spans="2:7" ht="20" customHeight="1" x14ac:dyDescent="0.2">
      <c r="B28" s="4" t="s">
        <v>12</v>
      </c>
      <c r="C28" s="4" t="s">
        <v>18</v>
      </c>
      <c r="D28" s="4" t="s">
        <v>4</v>
      </c>
      <c r="E28" s="4" t="s">
        <v>5</v>
      </c>
      <c r="F28" s="5">
        <v>7052</v>
      </c>
      <c r="G28" s="6">
        <v>800</v>
      </c>
    </row>
    <row r="29" spans="2:7" ht="20" customHeight="1" x14ac:dyDescent="0.2">
      <c r="B29" s="4" t="s">
        <v>12</v>
      </c>
      <c r="C29" s="4" t="s">
        <v>18</v>
      </c>
      <c r="D29" s="4" t="s">
        <v>4</v>
      </c>
      <c r="E29" s="4" t="s">
        <v>6</v>
      </c>
      <c r="F29" s="5">
        <v>2426</v>
      </c>
      <c r="G29" s="6">
        <v>800</v>
      </c>
    </row>
    <row r="30" spans="2:7" ht="20" customHeight="1" x14ac:dyDescent="0.2">
      <c r="B30" s="4" t="s">
        <v>12</v>
      </c>
      <c r="C30" s="4" t="s">
        <v>18</v>
      </c>
      <c r="D30" s="4" t="s">
        <v>4</v>
      </c>
      <c r="E30" s="4" t="s">
        <v>7</v>
      </c>
      <c r="F30" s="5">
        <v>4625</v>
      </c>
      <c r="G30" s="6">
        <v>800</v>
      </c>
    </row>
    <row r="31" spans="2:7" ht="20" customHeight="1" x14ac:dyDescent="0.2">
      <c r="B31" s="4" t="s">
        <v>12</v>
      </c>
      <c r="C31" s="4" t="s">
        <v>18</v>
      </c>
      <c r="D31" s="4" t="s">
        <v>4</v>
      </c>
      <c r="E31" s="4" t="s">
        <v>8</v>
      </c>
      <c r="F31" s="5">
        <v>3345</v>
      </c>
      <c r="G31" s="6">
        <v>800</v>
      </c>
    </row>
    <row r="32" spans="2:7" ht="20" customHeight="1" x14ac:dyDescent="0.2">
      <c r="B32" s="4" t="s">
        <v>24</v>
      </c>
      <c r="C32" s="4" t="s">
        <v>25</v>
      </c>
      <c r="D32" s="4" t="s">
        <v>20</v>
      </c>
      <c r="E32" s="4" t="s">
        <v>5</v>
      </c>
      <c r="F32" s="5">
        <v>3960</v>
      </c>
      <c r="G32" s="6">
        <v>100</v>
      </c>
    </row>
    <row r="33" spans="2:7" ht="20" customHeight="1" x14ac:dyDescent="0.2">
      <c r="B33" s="4" t="s">
        <v>24</v>
      </c>
      <c r="C33" s="4" t="s">
        <v>25</v>
      </c>
      <c r="D33" s="4" t="s">
        <v>20</v>
      </c>
      <c r="E33" s="4" t="s">
        <v>6</v>
      </c>
      <c r="F33" s="5">
        <v>1848</v>
      </c>
      <c r="G33" s="6">
        <v>100</v>
      </c>
    </row>
    <row r="34" spans="2:7" ht="20" customHeight="1" x14ac:dyDescent="0.2">
      <c r="B34" s="4" t="s">
        <v>24</v>
      </c>
      <c r="C34" s="4" t="s">
        <v>25</v>
      </c>
      <c r="D34" s="4" t="s">
        <v>20</v>
      </c>
      <c r="E34" s="4" t="s">
        <v>7</v>
      </c>
      <c r="F34" s="5">
        <v>3300</v>
      </c>
      <c r="G34" s="6">
        <v>100</v>
      </c>
    </row>
    <row r="35" spans="2:7" ht="20" customHeight="1" x14ac:dyDescent="0.2">
      <c r="B35" s="4" t="s">
        <v>24</v>
      </c>
      <c r="C35" s="4" t="s">
        <v>25</v>
      </c>
      <c r="D35" s="4" t="s">
        <v>20</v>
      </c>
      <c r="E35" s="4" t="s">
        <v>8</v>
      </c>
      <c r="F35" s="5">
        <v>3594</v>
      </c>
      <c r="G35" s="6">
        <v>100</v>
      </c>
    </row>
    <row r="36" spans="2:7" ht="20" customHeight="1" x14ac:dyDescent="0.2">
      <c r="B36" s="4" t="s">
        <v>10</v>
      </c>
      <c r="C36" s="4" t="s">
        <v>17</v>
      </c>
      <c r="D36" s="4" t="s">
        <v>4</v>
      </c>
      <c r="E36" s="4" t="s">
        <v>5</v>
      </c>
      <c r="F36" s="5">
        <v>609</v>
      </c>
      <c r="G36" s="6">
        <v>700</v>
      </c>
    </row>
    <row r="37" spans="2:7" ht="20" customHeight="1" x14ac:dyDescent="0.2">
      <c r="B37" s="4" t="s">
        <v>10</v>
      </c>
      <c r="C37" s="4" t="s">
        <v>17</v>
      </c>
      <c r="D37" s="4" t="s">
        <v>4</v>
      </c>
      <c r="E37" s="4" t="s">
        <v>6</v>
      </c>
      <c r="F37" s="5">
        <v>6444</v>
      </c>
      <c r="G37" s="6">
        <v>700</v>
      </c>
    </row>
    <row r="38" spans="2:7" ht="20" customHeight="1" x14ac:dyDescent="0.2">
      <c r="B38" s="4" t="s">
        <v>10</v>
      </c>
      <c r="C38" s="4" t="s">
        <v>17</v>
      </c>
      <c r="D38" s="4" t="s">
        <v>4</v>
      </c>
      <c r="E38" s="4" t="s">
        <v>7</v>
      </c>
      <c r="F38" s="5">
        <v>3260</v>
      </c>
      <c r="G38" s="6">
        <v>700</v>
      </c>
    </row>
    <row r="39" spans="2:7" ht="20" customHeight="1" x14ac:dyDescent="0.2">
      <c r="B39" s="4" t="s">
        <v>10</v>
      </c>
      <c r="C39" s="4" t="s">
        <v>17</v>
      </c>
      <c r="D39" s="4" t="s">
        <v>4</v>
      </c>
      <c r="E39" s="4" t="s">
        <v>8</v>
      </c>
      <c r="F39" s="5">
        <v>5142</v>
      </c>
      <c r="G39" s="6">
        <v>700</v>
      </c>
    </row>
    <row r="40" spans="2:7" ht="20" customHeight="1" x14ac:dyDescent="0.2">
      <c r="B40" s="4" t="s">
        <v>31</v>
      </c>
      <c r="C40" s="4" t="s">
        <v>32</v>
      </c>
      <c r="D40" s="4" t="s">
        <v>26</v>
      </c>
      <c r="E40" s="4" t="s">
        <v>5</v>
      </c>
      <c r="F40" s="5">
        <v>33515</v>
      </c>
      <c r="G40" s="6">
        <v>350</v>
      </c>
    </row>
    <row r="41" spans="2:7" ht="20" customHeight="1" x14ac:dyDescent="0.2">
      <c r="B41" s="4" t="s">
        <v>31</v>
      </c>
      <c r="C41" s="4" t="s">
        <v>32</v>
      </c>
      <c r="D41" s="4" t="s">
        <v>26</v>
      </c>
      <c r="E41" s="4" t="s">
        <v>6</v>
      </c>
      <c r="F41" s="5">
        <v>18142</v>
      </c>
      <c r="G41" s="6">
        <v>350</v>
      </c>
    </row>
    <row r="42" spans="2:7" ht="20" customHeight="1" x14ac:dyDescent="0.2">
      <c r="B42" s="4" t="s">
        <v>31</v>
      </c>
      <c r="C42" s="4" t="s">
        <v>32</v>
      </c>
      <c r="D42" s="4" t="s">
        <v>26</v>
      </c>
      <c r="E42" s="4" t="s">
        <v>7</v>
      </c>
      <c r="F42" s="5">
        <v>39157</v>
      </c>
      <c r="G42" s="6">
        <v>350</v>
      </c>
    </row>
    <row r="43" spans="2:7" ht="20" customHeight="1" x14ac:dyDescent="0.2">
      <c r="B43" s="4" t="s">
        <v>31</v>
      </c>
      <c r="C43" s="4" t="s">
        <v>32</v>
      </c>
      <c r="D43" s="4" t="s">
        <v>26</v>
      </c>
      <c r="E43" s="4" t="s">
        <v>8</v>
      </c>
      <c r="F43" s="5">
        <v>20703</v>
      </c>
      <c r="G43" s="6">
        <v>350</v>
      </c>
    </row>
    <row r="44" spans="2:7" ht="20" customHeight="1" x14ac:dyDescent="0.2">
      <c r="B44" s="4" t="s">
        <v>9</v>
      </c>
      <c r="C44" s="4" t="s">
        <v>16</v>
      </c>
      <c r="D44" s="4" t="s">
        <v>4</v>
      </c>
      <c r="E44" s="4" t="s">
        <v>5</v>
      </c>
      <c r="F44" s="5">
        <v>6424</v>
      </c>
      <c r="G44" s="6">
        <v>1275</v>
      </c>
    </row>
    <row r="45" spans="2:7" ht="20" customHeight="1" x14ac:dyDescent="0.2">
      <c r="B45" s="4" t="s">
        <v>9</v>
      </c>
      <c r="C45" s="4" t="s">
        <v>16</v>
      </c>
      <c r="D45" s="4" t="s">
        <v>4</v>
      </c>
      <c r="E45" s="4" t="s">
        <v>6</v>
      </c>
      <c r="F45" s="5">
        <v>2727</v>
      </c>
      <c r="G45" s="6">
        <v>1275</v>
      </c>
    </row>
    <row r="46" spans="2:7" ht="20" customHeight="1" x14ac:dyDescent="0.2">
      <c r="B46" s="4" t="s">
        <v>9</v>
      </c>
      <c r="C46" s="4" t="s">
        <v>16</v>
      </c>
      <c r="D46" s="4" t="s">
        <v>4</v>
      </c>
      <c r="E46" s="4" t="s">
        <v>7</v>
      </c>
      <c r="F46" s="5">
        <v>2375</v>
      </c>
      <c r="G46" s="6">
        <v>1275</v>
      </c>
    </row>
    <row r="47" spans="2:7" ht="20" customHeight="1" x14ac:dyDescent="0.2">
      <c r="B47" s="4" t="s">
        <v>9</v>
      </c>
      <c r="C47" s="4" t="s">
        <v>16</v>
      </c>
      <c r="D47" s="4" t="s">
        <v>4</v>
      </c>
      <c r="E47" s="4" t="s">
        <v>8</v>
      </c>
      <c r="F47" s="5">
        <v>5158</v>
      </c>
      <c r="G47" s="6">
        <v>1275</v>
      </c>
    </row>
    <row r="48" spans="2:7" ht="20" customHeight="1" x14ac:dyDescent="0.2">
      <c r="B48" s="4" t="s">
        <v>27</v>
      </c>
      <c r="C48" s="4" t="s">
        <v>19</v>
      </c>
      <c r="D48" s="4" t="s">
        <v>26</v>
      </c>
      <c r="E48" s="4" t="s">
        <v>5</v>
      </c>
      <c r="F48" s="5">
        <v>45297</v>
      </c>
      <c r="G48" s="6">
        <v>400</v>
      </c>
    </row>
    <row r="49" spans="2:7" ht="20" customHeight="1" x14ac:dyDescent="0.2">
      <c r="B49" s="4" t="s">
        <v>27</v>
      </c>
      <c r="C49" s="4" t="s">
        <v>19</v>
      </c>
      <c r="D49" s="4" t="s">
        <v>26</v>
      </c>
      <c r="E49" s="4" t="s">
        <v>6</v>
      </c>
      <c r="F49" s="5">
        <v>29251</v>
      </c>
      <c r="G49" s="6">
        <v>400</v>
      </c>
    </row>
    <row r="50" spans="2:7" ht="20" customHeight="1" x14ac:dyDescent="0.2">
      <c r="B50" s="4" t="s">
        <v>27</v>
      </c>
      <c r="C50" s="4" t="s">
        <v>19</v>
      </c>
      <c r="D50" s="4" t="s">
        <v>26</v>
      </c>
      <c r="E50" s="4" t="s">
        <v>7</v>
      </c>
      <c r="F50" s="5">
        <v>19455</v>
      </c>
      <c r="G50" s="6">
        <v>400</v>
      </c>
    </row>
    <row r="51" spans="2:7" ht="20" customHeight="1" x14ac:dyDescent="0.2">
      <c r="B51" s="4" t="s">
        <v>27</v>
      </c>
      <c r="C51" s="4" t="s">
        <v>19</v>
      </c>
      <c r="D51" s="4" t="s">
        <v>26</v>
      </c>
      <c r="E51" s="4" t="s">
        <v>8</v>
      </c>
      <c r="F51" s="5">
        <v>23034</v>
      </c>
      <c r="G51" s="6">
        <v>400</v>
      </c>
    </row>
    <row r="52" spans="2:7" ht="20" customHeight="1" x14ac:dyDescent="0.2">
      <c r="B52" s="4" t="s">
        <v>29</v>
      </c>
      <c r="C52" s="4" t="s">
        <v>30</v>
      </c>
      <c r="D52" s="4" t="s">
        <v>26</v>
      </c>
      <c r="E52" s="4" t="s">
        <v>5</v>
      </c>
      <c r="F52" s="5">
        <v>24890</v>
      </c>
      <c r="G52" s="6">
        <v>95</v>
      </c>
    </row>
    <row r="53" spans="2:7" ht="20" customHeight="1" x14ac:dyDescent="0.2">
      <c r="B53" s="4" t="s">
        <v>29</v>
      </c>
      <c r="C53" s="4" t="s">
        <v>30</v>
      </c>
      <c r="D53" s="4" t="s">
        <v>26</v>
      </c>
      <c r="E53" s="4" t="s">
        <v>6</v>
      </c>
      <c r="F53" s="5">
        <v>13017</v>
      </c>
      <c r="G53" s="6">
        <v>95</v>
      </c>
    </row>
    <row r="54" spans="2:7" ht="20" customHeight="1" x14ac:dyDescent="0.2">
      <c r="B54" s="4" t="s">
        <v>29</v>
      </c>
      <c r="C54" s="4" t="s">
        <v>30</v>
      </c>
      <c r="D54" s="4" t="s">
        <v>26</v>
      </c>
      <c r="E54" s="4" t="s">
        <v>7</v>
      </c>
      <c r="F54" s="5">
        <v>16886</v>
      </c>
      <c r="G54" s="6">
        <v>95</v>
      </c>
    </row>
    <row r="55" spans="2:7" ht="20" customHeight="1" x14ac:dyDescent="0.2">
      <c r="B55" s="4" t="s">
        <v>29</v>
      </c>
      <c r="C55" s="4" t="s">
        <v>30</v>
      </c>
      <c r="D55" s="4" t="s">
        <v>26</v>
      </c>
      <c r="E55" s="4" t="s">
        <v>8</v>
      </c>
      <c r="F55" s="5">
        <v>34916</v>
      </c>
      <c r="G55" s="6">
        <v>95</v>
      </c>
    </row>
    <row r="56" spans="2:7" ht="20" customHeight="1" x14ac:dyDescent="0.2">
      <c r="B56" s="4" t="s">
        <v>23</v>
      </c>
      <c r="C56" s="4" t="s">
        <v>18</v>
      </c>
      <c r="D56" s="4" t="s">
        <v>20</v>
      </c>
      <c r="E56" s="4" t="s">
        <v>5</v>
      </c>
      <c r="F56" s="5">
        <v>4418</v>
      </c>
      <c r="G56" s="6">
        <v>175</v>
      </c>
    </row>
    <row r="57" spans="2:7" ht="20" customHeight="1" x14ac:dyDescent="0.2">
      <c r="B57" s="4" t="s">
        <v>23</v>
      </c>
      <c r="C57" s="4" t="s">
        <v>18</v>
      </c>
      <c r="D57" s="4" t="s">
        <v>20</v>
      </c>
      <c r="E57" s="4" t="s">
        <v>6</v>
      </c>
      <c r="F57" s="5">
        <v>4073</v>
      </c>
      <c r="G57" s="6">
        <v>175</v>
      </c>
    </row>
    <row r="58" spans="2:7" ht="20" customHeight="1" x14ac:dyDescent="0.2">
      <c r="B58" s="4" t="s">
        <v>23</v>
      </c>
      <c r="C58" s="4" t="s">
        <v>18</v>
      </c>
      <c r="D58" s="4" t="s">
        <v>20</v>
      </c>
      <c r="E58" s="4" t="s">
        <v>7</v>
      </c>
      <c r="F58" s="5">
        <v>874</v>
      </c>
      <c r="G58" s="6">
        <v>175</v>
      </c>
    </row>
    <row r="59" spans="2:7" ht="20" customHeight="1" x14ac:dyDescent="0.2">
      <c r="B59" s="4" t="s">
        <v>23</v>
      </c>
      <c r="C59" s="4" t="s">
        <v>18</v>
      </c>
      <c r="D59" s="4" t="s">
        <v>20</v>
      </c>
      <c r="E59" s="4" t="s">
        <v>8</v>
      </c>
      <c r="F59" s="5">
        <v>1235</v>
      </c>
      <c r="G59" s="6">
        <v>175</v>
      </c>
    </row>
    <row r="60" spans="2:7" ht="20" customHeight="1" x14ac:dyDescent="0.2">
      <c r="B60" s="4" t="s">
        <v>3</v>
      </c>
      <c r="C60" s="4" t="s">
        <v>15</v>
      </c>
      <c r="D60" s="4" t="s">
        <v>4</v>
      </c>
      <c r="E60" s="4" t="s">
        <v>5</v>
      </c>
      <c r="F60" s="5">
        <v>4842</v>
      </c>
      <c r="G60" s="6">
        <v>950</v>
      </c>
    </row>
    <row r="61" spans="2:7" ht="20" customHeight="1" x14ac:dyDescent="0.2">
      <c r="B61" s="4" t="s">
        <v>3</v>
      </c>
      <c r="C61" s="4" t="s">
        <v>15</v>
      </c>
      <c r="D61" s="4" t="s">
        <v>4</v>
      </c>
      <c r="E61" s="4" t="s">
        <v>6</v>
      </c>
      <c r="F61" s="5">
        <v>2131</v>
      </c>
      <c r="G61" s="6">
        <v>950</v>
      </c>
    </row>
    <row r="62" spans="2:7" ht="20" customHeight="1" x14ac:dyDescent="0.2">
      <c r="B62" s="4" t="s">
        <v>3</v>
      </c>
      <c r="C62" s="4" t="s">
        <v>15</v>
      </c>
      <c r="D62" s="4" t="s">
        <v>4</v>
      </c>
      <c r="E62" s="4" t="s">
        <v>7</v>
      </c>
      <c r="F62" s="5">
        <v>6831</v>
      </c>
      <c r="G62" s="6">
        <v>950</v>
      </c>
    </row>
    <row r="63" spans="2:7" ht="20" customHeight="1" x14ac:dyDescent="0.2">
      <c r="B63" s="4" t="s">
        <v>3</v>
      </c>
      <c r="C63" s="4" t="s">
        <v>15</v>
      </c>
      <c r="D63" s="4" t="s">
        <v>4</v>
      </c>
      <c r="E63" s="4" t="s">
        <v>8</v>
      </c>
      <c r="F63" s="5">
        <v>7172</v>
      </c>
      <c r="G63" s="6">
        <v>950</v>
      </c>
    </row>
    <row r="64" spans="2:7" ht="20" customHeight="1" x14ac:dyDescent="0.2">
      <c r="B64" s="4" t="s">
        <v>33</v>
      </c>
      <c r="C64" s="4" t="s">
        <v>16</v>
      </c>
      <c r="D64" s="4" t="s">
        <v>26</v>
      </c>
      <c r="E64" s="4" t="s">
        <v>5</v>
      </c>
      <c r="F64" s="5">
        <v>34134</v>
      </c>
      <c r="G64" s="6">
        <v>260</v>
      </c>
    </row>
    <row r="65" spans="2:7" ht="20" customHeight="1" x14ac:dyDescent="0.2">
      <c r="B65" s="4" t="s">
        <v>33</v>
      </c>
      <c r="C65" s="4" t="s">
        <v>16</v>
      </c>
      <c r="D65" s="4" t="s">
        <v>26</v>
      </c>
      <c r="E65" s="4" t="s">
        <v>6</v>
      </c>
      <c r="F65" s="5">
        <v>18432</v>
      </c>
      <c r="G65" s="6">
        <v>260</v>
      </c>
    </row>
    <row r="66" spans="2:7" ht="20" customHeight="1" x14ac:dyDescent="0.2">
      <c r="B66" s="4" t="s">
        <v>33</v>
      </c>
      <c r="C66" s="4" t="s">
        <v>16</v>
      </c>
      <c r="D66" s="4" t="s">
        <v>26</v>
      </c>
      <c r="E66" s="4" t="s">
        <v>7</v>
      </c>
      <c r="F66" s="5">
        <v>30245</v>
      </c>
      <c r="G66" s="6">
        <v>260</v>
      </c>
    </row>
    <row r="67" spans="2:7" ht="20" customHeight="1" x14ac:dyDescent="0.2">
      <c r="B67" s="4" t="s">
        <v>33</v>
      </c>
      <c r="C67" s="4" t="s">
        <v>16</v>
      </c>
      <c r="D67" s="4" t="s">
        <v>26</v>
      </c>
      <c r="E67" s="4" t="s">
        <v>8</v>
      </c>
      <c r="F67" s="5">
        <v>23333</v>
      </c>
      <c r="G67" s="6">
        <v>260</v>
      </c>
    </row>
  </sheetData>
  <sortState xmlns:xlrd2="http://schemas.microsoft.com/office/spreadsheetml/2017/richdata2" ref="B12:G67">
    <sortCondition descending="1" ref="B12:B67"/>
  </sortState>
  <mergeCells count="4">
    <mergeCell ref="B5:B7"/>
    <mergeCell ref="C5:E5"/>
    <mergeCell ref="C6:E6"/>
    <mergeCell ref="C7:E7"/>
  </mergeCells>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0a736f1a-6d66-4d7b-be62-d43e1e9bdc3b}" enabled="1" method="Standard" siteId="{69ce8198-0346-4196-b83f-1ae289c868d4}"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data_cleaned</vt:lpstr>
      <vt:lpstr>Problem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Chandra (he/him/his)</dc:creator>
  <cp:lastModifiedBy>Khoa Pham</cp:lastModifiedBy>
  <dcterms:created xsi:type="dcterms:W3CDTF">2025-05-02T16:12:25Z</dcterms:created>
  <dcterms:modified xsi:type="dcterms:W3CDTF">2025-05-24T05:42:19Z</dcterms:modified>
</cp:coreProperties>
</file>