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1-26\Downloads\"/>
    </mc:Choice>
  </mc:AlternateContent>
  <xr:revisionPtr revIDLastSave="0" documentId="13_ncr:1_{26B86C23-68BB-4177-AEE8-B01DB699F9D5}" xr6:coauthVersionLast="47" xr6:coauthVersionMax="47" xr10:uidLastSave="{00000000-0000-0000-0000-000000000000}"/>
  <bookViews>
    <workbookView xWindow="-120" yWindow="-120" windowWidth="29040" windowHeight="15840" activeTab="2" xr2:uid="{1A7168C4-CE07-4166-AA65-91CA42E55B6A}"/>
  </bookViews>
  <sheets>
    <sheet name="Trang_tính1" sheetId="1" r:id="rId1"/>
    <sheet name="Trang_tính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B9" i="1"/>
  <c r="E3" i="3"/>
  <c r="E2" i="3"/>
  <c r="D2" i="3"/>
  <c r="B2" i="3"/>
  <c r="B11" i="2"/>
  <c r="C11" i="2"/>
  <c r="D11" i="2"/>
  <c r="E9" i="2"/>
  <c r="E8" i="2"/>
  <c r="E7" i="2"/>
  <c r="E6" i="2"/>
  <c r="E5" i="2"/>
  <c r="E4" i="2"/>
  <c r="E2" i="2"/>
  <c r="E11" i="2" s="1"/>
  <c r="D3" i="1"/>
  <c r="B3" i="1" s="1"/>
</calcChain>
</file>

<file path=xl/sharedStrings.xml><?xml version="1.0" encoding="utf-8"?>
<sst xmlns="http://schemas.openxmlformats.org/spreadsheetml/2006/main" count="44" uniqueCount="29">
  <si>
    <t>Chiều cao</t>
  </si>
  <si>
    <t>Cân nặng</t>
  </si>
  <si>
    <t>TDEE</t>
  </si>
  <si>
    <t>Cường độ tập luyện</t>
  </si>
  <si>
    <t>Chế độ</t>
  </si>
  <si>
    <t>Low carb</t>
  </si>
  <si>
    <t>BMR</t>
  </si>
  <si>
    <t>Tuổi</t>
  </si>
  <si>
    <t>Tính marco cho nam</t>
  </si>
  <si>
    <t>Calo in</t>
  </si>
  <si>
    <t>1g Carb = 1g Protein =  4 Calories</t>
  </si>
  <si>
    <t>1g Fat = 9 Calories</t>
  </si>
  <si>
    <t>Marco</t>
  </si>
  <si>
    <t>Protein</t>
  </si>
  <si>
    <t>Carb</t>
  </si>
  <si>
    <t>Fat</t>
  </si>
  <si>
    <t>Menu in a day</t>
  </si>
  <si>
    <t>Calo</t>
  </si>
  <si>
    <t xml:space="preserve">Bánh mì </t>
  </si>
  <si>
    <t>Americano</t>
  </si>
  <si>
    <t xml:space="preserve">2 trứng </t>
  </si>
  <si>
    <t>Cơm (150g)</t>
  </si>
  <si>
    <t>Ức gà 200g</t>
  </si>
  <si>
    <t>Cải thìa 189g</t>
  </si>
  <si>
    <t>Fiber</t>
  </si>
  <si>
    <t>Ức gà 160g</t>
  </si>
  <si>
    <t xml:space="preserve">Mì hảo hảo </t>
  </si>
  <si>
    <t>~ 7, 22 chén cơm</t>
  </si>
  <si>
    <t>Cơm sườn+ốp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</si>
</sst>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63"/>
      <scheme val="minor"/>
    </font>
    <font>
      <sz val="11"/>
      <color theme="0"/>
      <name val="Aptos Narrow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9204E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7" xfId="0" applyFont="1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1" fillId="2" borderId="9" xfId="0" applyFont="1" applyFill="1" applyBorder="1"/>
    <xf numFmtId="0" fontId="0" fillId="3" borderId="10" xfId="0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" xfId="0" applyFont="1" applyFill="1" applyBorder="1"/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0" xfId="0" applyBorder="1"/>
    <xf numFmtId="0" fontId="1" fillId="2" borderId="3" xfId="0" applyFont="1" applyFill="1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C5F7"/>
      <color rgb="FF19204E"/>
      <color rgb="FFDF1B3F"/>
      <color rgb="FFFC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1649-BAF6-43B9-B2C4-CFDE8B29341E}">
  <dimension ref="A1:D14"/>
  <sheetViews>
    <sheetView zoomScale="139" zoomScaleNormal="205" workbookViewId="0">
      <selection activeCell="B9" sqref="B9"/>
    </sheetView>
  </sheetViews>
  <sheetFormatPr defaultRowHeight="14.25"/>
  <cols>
    <col min="1" max="1" width="18" bestFit="1" customWidth="1"/>
    <col min="2" max="2" width="12" bestFit="1" customWidth="1"/>
    <col min="5" max="5" width="15.5" bestFit="1" customWidth="1"/>
  </cols>
  <sheetData>
    <row r="1" spans="1:4" ht="15" thickBot="1">
      <c r="A1" s="2" t="s">
        <v>8</v>
      </c>
      <c r="B1" s="3" t="s">
        <v>4</v>
      </c>
      <c r="C1" s="4" t="s">
        <v>5</v>
      </c>
    </row>
    <row r="2" spans="1:4" ht="15" thickBot="1"/>
    <row r="3" spans="1:4" ht="15" thickBot="1">
      <c r="A3" s="1" t="s">
        <v>2</v>
      </c>
      <c r="B3" s="9">
        <f>D3*B7</f>
        <v>2947.4375</v>
      </c>
      <c r="C3" s="2" t="s">
        <v>6</v>
      </c>
      <c r="D3" s="4">
        <f>10*B6+6.25*B5-5*B4+5</f>
        <v>1684.25</v>
      </c>
    </row>
    <row r="4" spans="1:4">
      <c r="A4" s="5" t="s">
        <v>7</v>
      </c>
      <c r="B4" s="6">
        <v>20</v>
      </c>
    </row>
    <row r="5" spans="1:4">
      <c r="A5" s="5" t="s">
        <v>0</v>
      </c>
      <c r="B5" s="6">
        <v>167</v>
      </c>
    </row>
    <row r="6" spans="1:4">
      <c r="A6" s="5" t="s">
        <v>1</v>
      </c>
      <c r="B6" s="6">
        <v>73.55</v>
      </c>
    </row>
    <row r="7" spans="1:4" ht="15" thickBot="1">
      <c r="A7" s="7" t="s">
        <v>3</v>
      </c>
      <c r="B7" s="8">
        <v>1.75</v>
      </c>
    </row>
    <row r="8" spans="1:4" ht="15" thickBot="1"/>
    <row r="9" spans="1:4" ht="15" thickBot="1">
      <c r="A9" s="10" t="s">
        <v>9</v>
      </c>
      <c r="B9" s="11">
        <f>B3-B3*20%</f>
        <v>2357.9499999999998</v>
      </c>
    </row>
    <row r="10" spans="1:4" ht="15" thickBot="1"/>
    <row r="11" spans="1:4">
      <c r="A11" s="12" t="s">
        <v>12</v>
      </c>
      <c r="B11" s="9"/>
    </row>
    <row r="12" spans="1:4">
      <c r="A12" s="5" t="s">
        <v>13</v>
      </c>
      <c r="B12" s="6">
        <v>147.1</v>
      </c>
    </row>
    <row r="13" spans="1:4">
      <c r="A13" s="5" t="s">
        <v>14</v>
      </c>
      <c r="B13" s="6">
        <v>324.5</v>
      </c>
      <c r="C13" s="21" t="s">
        <v>27</v>
      </c>
      <c r="D13" s="21"/>
    </row>
    <row r="14" spans="1:4">
      <c r="A14" s="5" t="s">
        <v>15</v>
      </c>
      <c r="B14" s="6">
        <v>52.4</v>
      </c>
    </row>
  </sheetData>
  <mergeCells count="1"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766F-C9BE-4440-B6A4-D5FFFC7583B9}">
  <dimension ref="A1:K11"/>
  <sheetViews>
    <sheetView zoomScale="130" zoomScaleNormal="130" workbookViewId="0">
      <selection sqref="A1:F1"/>
    </sheetView>
  </sheetViews>
  <sheetFormatPr defaultRowHeight="14.25"/>
  <cols>
    <col min="1" max="1" width="12" bestFit="1" customWidth="1"/>
  </cols>
  <sheetData>
    <row r="1" spans="1:11">
      <c r="A1" s="1" t="s">
        <v>16</v>
      </c>
      <c r="B1" s="13" t="s">
        <v>13</v>
      </c>
      <c r="C1" s="13" t="s">
        <v>14</v>
      </c>
      <c r="D1" s="13" t="s">
        <v>15</v>
      </c>
      <c r="E1" s="13" t="s">
        <v>17</v>
      </c>
      <c r="F1" s="14" t="s">
        <v>24</v>
      </c>
      <c r="H1" s="15" t="s">
        <v>10</v>
      </c>
      <c r="I1" s="16"/>
      <c r="J1" s="16"/>
      <c r="K1" s="17"/>
    </row>
    <row r="2" spans="1:11" ht="15" thickBot="1">
      <c r="A2" s="6" t="s">
        <v>18</v>
      </c>
      <c r="B2" s="6">
        <v>30</v>
      </c>
      <c r="C2" s="6">
        <v>80</v>
      </c>
      <c r="D2" s="6">
        <v>30</v>
      </c>
      <c r="E2" s="6">
        <f>B2*4+C2*4+D2*9</f>
        <v>710</v>
      </c>
      <c r="F2" s="6"/>
      <c r="H2" s="18" t="s">
        <v>11</v>
      </c>
      <c r="I2" s="19"/>
      <c r="J2" s="19"/>
      <c r="K2" s="20"/>
    </row>
    <row r="3" spans="1:11">
      <c r="A3" s="6" t="s">
        <v>19</v>
      </c>
      <c r="B3" s="6"/>
      <c r="C3" s="6"/>
      <c r="D3" s="6"/>
      <c r="E3" s="6">
        <v>5</v>
      </c>
      <c r="F3" s="6"/>
    </row>
    <row r="4" spans="1:11">
      <c r="A4" s="6" t="s">
        <v>21</v>
      </c>
      <c r="B4" s="6">
        <v>5.3</v>
      </c>
      <c r="C4" s="6">
        <v>61</v>
      </c>
      <c r="D4" s="6">
        <v>0.7</v>
      </c>
      <c r="E4" s="6">
        <f t="shared" ref="E4:E9" si="0">B4*4+C4*4+D4*9</f>
        <v>271.5</v>
      </c>
      <c r="F4" s="6"/>
    </row>
    <row r="5" spans="1:11">
      <c r="A5" s="6" t="s">
        <v>20</v>
      </c>
      <c r="B5" s="6">
        <v>4</v>
      </c>
      <c r="C5" s="6">
        <v>0.3</v>
      </c>
      <c r="D5" s="6">
        <v>3.5</v>
      </c>
      <c r="E5" s="6">
        <f t="shared" si="0"/>
        <v>48.7</v>
      </c>
      <c r="F5" s="6"/>
    </row>
    <row r="6" spans="1:11">
      <c r="A6" s="6" t="s">
        <v>22</v>
      </c>
      <c r="B6" s="6">
        <v>46</v>
      </c>
      <c r="C6" s="6">
        <v>0</v>
      </c>
      <c r="D6" s="6">
        <v>4</v>
      </c>
      <c r="E6" s="6">
        <f t="shared" si="0"/>
        <v>220</v>
      </c>
      <c r="F6" s="6"/>
    </row>
    <row r="7" spans="1:11">
      <c r="A7" s="6" t="s">
        <v>23</v>
      </c>
      <c r="B7" s="6">
        <v>2.8</v>
      </c>
      <c r="C7" s="6">
        <v>4.2</v>
      </c>
      <c r="D7" s="6">
        <v>0.4</v>
      </c>
      <c r="E7" s="6">
        <f t="shared" si="0"/>
        <v>31.6</v>
      </c>
      <c r="F7" s="6">
        <v>1.9</v>
      </c>
    </row>
    <row r="8" spans="1:11">
      <c r="A8" s="6" t="s">
        <v>26</v>
      </c>
      <c r="B8" s="6">
        <v>7</v>
      </c>
      <c r="C8" s="6">
        <v>51</v>
      </c>
      <c r="D8" s="6">
        <v>17</v>
      </c>
      <c r="E8" s="6">
        <f t="shared" si="0"/>
        <v>385</v>
      </c>
      <c r="F8" s="6"/>
    </row>
    <row r="9" spans="1:11">
      <c r="A9" s="6" t="s">
        <v>25</v>
      </c>
      <c r="B9" s="6">
        <v>36.799999999999997</v>
      </c>
      <c r="C9" s="6">
        <v>0</v>
      </c>
      <c r="D9" s="6">
        <v>3.2</v>
      </c>
      <c r="E9" s="6">
        <f t="shared" si="0"/>
        <v>176</v>
      </c>
      <c r="F9" s="6"/>
    </row>
    <row r="11" spans="1:11">
      <c r="B11" s="6">
        <f>SUM(B2:B9)</f>
        <v>131.89999999999998</v>
      </c>
      <c r="C11" s="6">
        <f>SUM(C2:C9)</f>
        <v>196.5</v>
      </c>
      <c r="D11" s="6">
        <f>SUM(D2:D9)</f>
        <v>58.800000000000004</v>
      </c>
      <c r="E11" s="6">
        <f>SUM(E2:E9)</f>
        <v>1847.8</v>
      </c>
    </row>
  </sheetData>
  <mergeCells count="2">
    <mergeCell ref="H1:K1"/>
    <mergeCell ref="H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2BD5-2E2C-4C3F-9A6C-B97869A02B4A}">
  <dimension ref="A1:I13"/>
  <sheetViews>
    <sheetView tabSelected="1" zoomScale="130" zoomScaleNormal="130" workbookViewId="0">
      <selection activeCell="E12" sqref="E12"/>
    </sheetView>
  </sheetViews>
  <sheetFormatPr defaultRowHeight="14.25"/>
  <cols>
    <col min="1" max="1" width="15.25" bestFit="1" customWidth="1"/>
  </cols>
  <sheetData>
    <row r="1" spans="1:9">
      <c r="A1" s="1" t="s">
        <v>16</v>
      </c>
      <c r="B1" s="13" t="s">
        <v>13</v>
      </c>
      <c r="C1" s="13" t="s">
        <v>14</v>
      </c>
      <c r="D1" s="13" t="s">
        <v>15</v>
      </c>
      <c r="E1" s="13" t="s">
        <v>17</v>
      </c>
      <c r="F1" s="14" t="s">
        <v>24</v>
      </c>
      <c r="H1" s="1" t="s">
        <v>9</v>
      </c>
      <c r="I1" s="9">
        <f>I3*4+I4*4+I5*9</f>
        <v>2358</v>
      </c>
    </row>
    <row r="2" spans="1:9">
      <c r="A2" s="24" t="s">
        <v>28</v>
      </c>
      <c r="B2" s="25">
        <f xml:space="preserve"> 33 + 6</f>
        <v>39</v>
      </c>
      <c r="C2" s="25">
        <v>58.6</v>
      </c>
      <c r="D2" s="25">
        <f>21+7</f>
        <v>28</v>
      </c>
      <c r="E2" s="25">
        <f>B2*4+C2*4+D2*9</f>
        <v>642.4</v>
      </c>
      <c r="F2" s="26"/>
      <c r="H2" s="23" t="s">
        <v>12</v>
      </c>
      <c r="I2" s="6"/>
    </row>
    <row r="3" spans="1:9" ht="15" thickBot="1">
      <c r="A3" s="27" t="s">
        <v>19</v>
      </c>
      <c r="B3" s="28">
        <v>0</v>
      </c>
      <c r="C3" s="28">
        <v>0</v>
      </c>
      <c r="D3" s="28">
        <v>0</v>
      </c>
      <c r="E3" s="28">
        <f>B3*4+C3*4+D3*9</f>
        <v>0</v>
      </c>
      <c r="F3" s="29"/>
      <c r="H3" s="5" t="s">
        <v>13</v>
      </c>
      <c r="I3" s="6">
        <v>147.1</v>
      </c>
    </row>
    <row r="4" spans="1:9">
      <c r="H4" s="5" t="s">
        <v>14</v>
      </c>
      <c r="I4" s="6">
        <v>324.5</v>
      </c>
    </row>
    <row r="5" spans="1:9" ht="15" thickBot="1">
      <c r="H5" s="7" t="s">
        <v>15</v>
      </c>
      <c r="I5" s="8">
        <v>52.4</v>
      </c>
    </row>
    <row r="13" spans="1:9">
      <c r="G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Trang_tính1</vt:lpstr>
      <vt:lpstr>Trang_tính2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Khoa</dc:creator>
  <cp:lastModifiedBy>Lab1-26</cp:lastModifiedBy>
  <dcterms:created xsi:type="dcterms:W3CDTF">2024-09-10T15:35:43Z</dcterms:created>
  <dcterms:modified xsi:type="dcterms:W3CDTF">2024-10-09T04:44:11Z</dcterms:modified>
</cp:coreProperties>
</file>