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240" windowWidth="19440" windowHeight="8745"/>
  </bookViews>
  <sheets>
    <sheet name="141031" sheetId="1" r:id="rId1"/>
    <sheet name="Sheet1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K15" i="1" l="1"/>
  <c r="M17" i="1" l="1"/>
  <c r="M25" i="1"/>
  <c r="M16" i="1" l="1"/>
  <c r="M34" i="1"/>
  <c r="Q26" i="1" l="1"/>
  <c r="M24" i="1" l="1"/>
  <c r="Q17" i="1" l="1"/>
  <c r="M15" i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Q16" i="1"/>
  <c r="Q33" i="1" l="1"/>
  <c r="K34" i="1" l="1"/>
  <c r="Q34" i="1" s="1"/>
  <c r="Q15" i="1" l="1"/>
  <c r="Q25" i="1"/>
  <c r="Q24" i="1"/>
  <c r="F68" i="1" l="1"/>
  <c r="X21" i="1"/>
  <c r="X20" i="1"/>
  <c r="X15" i="1"/>
</calcChain>
</file>

<file path=xl/sharedStrings.xml><?xml version="1.0" encoding="utf-8"?>
<sst xmlns="http://schemas.openxmlformats.org/spreadsheetml/2006/main" count="197" uniqueCount="165">
  <si>
    <t xml:space="preserve">Report No: </t>
  </si>
  <si>
    <t>WEATHER RECORD</t>
  </si>
  <si>
    <t xml:space="preserve">Date: </t>
  </si>
  <si>
    <t>SUNNY</t>
  </si>
  <si>
    <t>P01 CONTRACTOR : NICON</t>
  </si>
  <si>
    <t>RAINY</t>
  </si>
  <si>
    <t>WORK CARRIED OUT (CÔNG TÁC THỰC HIỆN)</t>
  </si>
  <si>
    <t>SCHEDULE (Mục lục)</t>
  </si>
  <si>
    <t>NO</t>
  </si>
  <si>
    <t>DESCRIPTION (MÔ TẢ CÔNG VIỆC)</t>
  </si>
  <si>
    <t>UNIT</t>
  </si>
  <si>
    <t>TOTAL
PLANNED</t>
  </si>
  <si>
    <t>P/DAY</t>
  </si>
  <si>
    <t>ACTUAL</t>
  </si>
  <si>
    <t>CUMU
FINISHED</t>
  </si>
  <si>
    <t>SCHEDULE (%)
MAST</t>
  </si>
  <si>
    <t>ACTUAL (%)</t>
  </si>
  <si>
    <t>DELAYS
DAY</t>
  </si>
  <si>
    <t>REMARK
How to catch up</t>
  </si>
  <si>
    <t>md</t>
  </si>
  <si>
    <t>m2</t>
  </si>
  <si>
    <t>cái</t>
  </si>
  <si>
    <t>Cốp pha sàn tầng 2</t>
  </si>
  <si>
    <t>Thép dầm sàn tầng 2 (mét dầm)</t>
  </si>
  <si>
    <t>Thép sàn tầng 2</t>
  </si>
  <si>
    <t>Móng rào</t>
  </si>
  <si>
    <t>Đà kiềng rào</t>
  </si>
  <si>
    <t>Lắp thép rào</t>
  </si>
  <si>
    <t>m3</t>
  </si>
  <si>
    <t>Móng Nhà xe ô tô</t>
  </si>
  <si>
    <t>Móng Nhà xe máy</t>
  </si>
  <si>
    <t>Xây hố ga thoát nước mưa</t>
  </si>
  <si>
    <t>Lắp cống thoát nước</t>
  </si>
  <si>
    <t>WORKS CARRIED OUT TODAY/ CÔNG VIỆC THỰC HIỆN  TRONG NGÀY</t>
  </si>
  <si>
    <t>DESCRIPTION</t>
  </si>
  <si>
    <t>Area</t>
  </si>
  <si>
    <t>3. WORKS OF M &amp; E</t>
  </si>
  <si>
    <t>4. MATERIAL</t>
  </si>
  <si>
    <t xml:space="preserve">DELIVERY </t>
  </si>
  <si>
    <t xml:space="preserve">MATERIAL </t>
  </si>
  <si>
    <t>Quantity</t>
  </si>
  <si>
    <t>Certificates</t>
  </si>
  <si>
    <t>Inspection Result</t>
  </si>
  <si>
    <t>5. PLAN FOR TOMORROW</t>
  </si>
  <si>
    <t xml:space="preserve"> </t>
  </si>
  <si>
    <t>DELIVERIES</t>
  </si>
  <si>
    <t>Lab Test required</t>
  </si>
  <si>
    <t>Est. Time Delivery</t>
  </si>
  <si>
    <t>WORKS</t>
  </si>
  <si>
    <t xml:space="preserve"> Next target</t>
  </si>
  <si>
    <t>6. MANPOWER</t>
  </si>
  <si>
    <t xml:space="preserve">   ( Unit : Persons )</t>
  </si>
  <si>
    <t>Title</t>
  </si>
  <si>
    <r>
      <rPr>
        <i/>
        <sz val="9"/>
        <rFont val="Arial"/>
        <family val="2"/>
      </rPr>
      <t xml:space="preserve">Project Manager/ </t>
    </r>
    <r>
      <rPr>
        <i/>
        <sz val="9"/>
        <color indexed="30"/>
        <rFont val="Arial"/>
        <family val="2"/>
      </rPr>
      <t>Quản lý công trường</t>
    </r>
  </si>
  <si>
    <r>
      <rPr>
        <i/>
        <sz val="9"/>
        <rFont val="Arial"/>
        <family val="2"/>
      </rPr>
      <t>Site  engineer/ K</t>
    </r>
    <r>
      <rPr>
        <i/>
        <sz val="9"/>
        <color indexed="30"/>
        <rFont val="Arial"/>
        <family val="2"/>
      </rPr>
      <t xml:space="preserve">ỹ sư công trường </t>
    </r>
  </si>
  <si>
    <r>
      <rPr>
        <i/>
        <sz val="9"/>
        <rFont val="Arial"/>
        <family val="2"/>
      </rPr>
      <t xml:space="preserve">Site Manager/ </t>
    </r>
    <r>
      <rPr>
        <i/>
        <sz val="9"/>
        <color indexed="30"/>
        <rFont val="Arial"/>
        <family val="2"/>
      </rPr>
      <t>Chỉ huy công trường</t>
    </r>
  </si>
  <si>
    <r>
      <rPr>
        <i/>
        <sz val="9"/>
        <rFont val="Arial"/>
        <family val="2"/>
      </rPr>
      <t xml:space="preserve">M&amp;E engineer/ </t>
    </r>
    <r>
      <rPr>
        <i/>
        <sz val="9"/>
        <color indexed="30"/>
        <rFont val="Arial"/>
        <family val="2"/>
      </rPr>
      <t>Kỹ sư điện</t>
    </r>
  </si>
  <si>
    <r>
      <rPr>
        <i/>
        <sz val="9"/>
        <rFont val="Arial"/>
        <family val="2"/>
      </rPr>
      <t xml:space="preserve">Site secretary/ </t>
    </r>
    <r>
      <rPr>
        <i/>
        <sz val="9"/>
        <color indexed="30"/>
        <rFont val="Arial"/>
        <family val="2"/>
      </rPr>
      <t>Thư ký công trường</t>
    </r>
  </si>
  <si>
    <r>
      <rPr>
        <i/>
        <sz val="9"/>
        <rFont val="Arial"/>
        <family val="2"/>
      </rPr>
      <t xml:space="preserve">Surveyor/ </t>
    </r>
    <r>
      <rPr>
        <i/>
        <sz val="9"/>
        <color indexed="30"/>
        <rFont val="Arial"/>
        <family val="2"/>
      </rPr>
      <t>Trắc đạc</t>
    </r>
  </si>
  <si>
    <r>
      <rPr>
        <i/>
        <sz val="9"/>
        <rFont val="Arial"/>
        <family val="2"/>
      </rPr>
      <t xml:space="preserve">Shop Drawing eng (at site)/ </t>
    </r>
    <r>
      <rPr>
        <i/>
        <sz val="9"/>
        <color indexed="30"/>
        <rFont val="Arial"/>
        <family val="2"/>
      </rPr>
      <t xml:space="preserve">Kỹ sư triển khai bản vẽ </t>
    </r>
  </si>
  <si>
    <r>
      <rPr>
        <i/>
        <sz val="9"/>
        <rFont val="Arial"/>
        <family val="2"/>
      </rPr>
      <t xml:space="preserve">Safety officer/ </t>
    </r>
    <r>
      <rPr>
        <i/>
        <sz val="9"/>
        <color indexed="30"/>
        <rFont val="Arial"/>
        <family val="2"/>
      </rPr>
      <t>Nhân viên An toàn</t>
    </r>
  </si>
  <si>
    <r>
      <rPr>
        <i/>
        <sz val="9"/>
        <rFont val="Arial"/>
        <family val="2"/>
      </rPr>
      <t xml:space="preserve">QA/QC Engineer/ </t>
    </r>
    <r>
      <rPr>
        <i/>
        <sz val="9"/>
        <color indexed="30"/>
        <rFont val="Arial"/>
        <family val="2"/>
      </rPr>
      <t>Kỹ sư quản lý chất lượng</t>
    </r>
  </si>
  <si>
    <r>
      <rPr>
        <i/>
        <sz val="9"/>
        <rFont val="Arial"/>
        <family val="2"/>
      </rPr>
      <t xml:space="preserve">Securities/ </t>
    </r>
    <r>
      <rPr>
        <i/>
        <sz val="9"/>
        <color indexed="30"/>
        <rFont val="Arial"/>
        <family val="2"/>
      </rPr>
      <t>Bảo vệ công trường</t>
    </r>
  </si>
  <si>
    <r>
      <rPr>
        <i/>
        <sz val="9"/>
        <rFont val="Arial"/>
        <family val="2"/>
      </rPr>
      <t xml:space="preserve">Foreman/ </t>
    </r>
    <r>
      <rPr>
        <i/>
        <sz val="9"/>
        <color indexed="30"/>
        <rFont val="Arial"/>
        <family val="2"/>
      </rPr>
      <t>Đốc công</t>
    </r>
  </si>
  <si>
    <r>
      <rPr>
        <i/>
        <sz val="9"/>
        <rFont val="Arial"/>
        <family val="2"/>
      </rPr>
      <t xml:space="preserve">Storekeepers/ </t>
    </r>
    <r>
      <rPr>
        <i/>
        <sz val="9"/>
        <color indexed="30"/>
        <rFont val="Arial"/>
        <family val="2"/>
      </rPr>
      <t>Thủ kho</t>
    </r>
  </si>
  <si>
    <r>
      <rPr>
        <i/>
        <sz val="9"/>
        <rFont val="Arial"/>
        <family val="2"/>
      </rPr>
      <t xml:space="preserve">Operator/ </t>
    </r>
    <r>
      <rPr>
        <i/>
        <sz val="9"/>
        <color indexed="30"/>
        <rFont val="Arial"/>
        <family val="2"/>
      </rPr>
      <t>Thợ lái máy cẩu</t>
    </r>
  </si>
  <si>
    <r>
      <rPr>
        <i/>
        <sz val="9"/>
        <rFont val="Arial"/>
        <family val="2"/>
      </rPr>
      <t xml:space="preserve">Backhoe operator/ </t>
    </r>
    <r>
      <rPr>
        <i/>
        <sz val="9"/>
        <color indexed="30"/>
        <rFont val="Arial"/>
        <family val="2"/>
      </rPr>
      <t>Thợ lái máy đào</t>
    </r>
  </si>
  <si>
    <r>
      <rPr>
        <i/>
        <sz val="9"/>
        <rFont val="Arial"/>
        <family val="2"/>
      </rPr>
      <t xml:space="preserve">Labors/ </t>
    </r>
    <r>
      <rPr>
        <i/>
        <sz val="9"/>
        <color indexed="30"/>
        <rFont val="Arial"/>
        <family val="2"/>
      </rPr>
      <t>Công nhân lao động phổ thông</t>
    </r>
  </si>
  <si>
    <r>
      <rPr>
        <i/>
        <sz val="9"/>
        <rFont val="Arial"/>
        <family val="2"/>
      </rPr>
      <t xml:space="preserve">Hoist  operator/ </t>
    </r>
    <r>
      <rPr>
        <i/>
        <sz val="9"/>
        <color indexed="30"/>
        <rFont val="Arial"/>
        <family val="2"/>
      </rPr>
      <t>Thơ vận hành thang vận năng</t>
    </r>
  </si>
  <si>
    <r>
      <rPr>
        <i/>
        <sz val="9"/>
        <rFont val="Arial"/>
        <family val="2"/>
      </rPr>
      <t xml:space="preserve">Bulldozer operator/ </t>
    </r>
    <r>
      <rPr>
        <i/>
        <sz val="9"/>
        <color indexed="30"/>
        <rFont val="Arial"/>
        <family val="2"/>
      </rPr>
      <t>Thợ lái máy san, ủi</t>
    </r>
  </si>
  <si>
    <t>Store keeper</t>
  </si>
  <si>
    <r>
      <rPr>
        <i/>
        <sz val="9"/>
        <rFont val="Arial"/>
        <family val="2"/>
      </rPr>
      <t xml:space="preserve">Cleaner/ </t>
    </r>
    <r>
      <rPr>
        <i/>
        <sz val="9"/>
        <color indexed="30"/>
        <rFont val="Arial"/>
        <family val="2"/>
      </rPr>
      <t>Công nhân vệ sinh</t>
    </r>
  </si>
  <si>
    <t>Safety Officer</t>
  </si>
  <si>
    <t>7. MACHINERY/ EQUIPMENT</t>
  </si>
  <si>
    <t xml:space="preserve">   (Unit : Each )</t>
  </si>
  <si>
    <t>Equipment</t>
  </si>
  <si>
    <r>
      <rPr>
        <i/>
        <sz val="9"/>
        <rFont val="Arial"/>
        <family val="2"/>
      </rPr>
      <t xml:space="preserve">Crane, Crane tower/ </t>
    </r>
    <r>
      <rPr>
        <i/>
        <sz val="9"/>
        <color indexed="30"/>
        <rFont val="Arial"/>
        <family val="2"/>
      </rPr>
      <t>Máy cẩu, cẩu tháp</t>
    </r>
  </si>
  <si>
    <r>
      <rPr>
        <i/>
        <sz val="9"/>
        <rFont val="Arial"/>
        <family val="2"/>
      </rPr>
      <t xml:space="preserve">steel cutting machine/ </t>
    </r>
    <r>
      <rPr>
        <i/>
        <sz val="9"/>
        <color indexed="30"/>
        <rFont val="Arial"/>
        <family val="2"/>
      </rPr>
      <t>Máy cắt sắt</t>
    </r>
  </si>
  <si>
    <r>
      <rPr>
        <i/>
        <sz val="9"/>
        <rFont val="Arial"/>
        <family val="2"/>
      </rPr>
      <t xml:space="preserve">Welding machine/ </t>
    </r>
    <r>
      <rPr>
        <i/>
        <sz val="9"/>
        <color indexed="30"/>
        <rFont val="Arial"/>
        <family val="2"/>
      </rPr>
      <t>Máy hàn</t>
    </r>
  </si>
  <si>
    <r>
      <rPr>
        <i/>
        <sz val="9"/>
        <rFont val="Arial"/>
        <family val="2"/>
      </rPr>
      <t xml:space="preserve">Backhoe/ Excavator/ </t>
    </r>
    <r>
      <rPr>
        <i/>
        <sz val="9"/>
        <color indexed="30"/>
        <rFont val="Arial"/>
        <family val="2"/>
      </rPr>
      <t>máy đào</t>
    </r>
  </si>
  <si>
    <r>
      <rPr>
        <i/>
        <sz val="9"/>
        <rFont val="Arial"/>
        <family val="2"/>
      </rPr>
      <t xml:space="preserve">Jumping rammer/ </t>
    </r>
    <r>
      <rPr>
        <i/>
        <sz val="9"/>
        <color indexed="30"/>
        <rFont val="Arial"/>
        <family val="2"/>
      </rPr>
      <t>Đầm cóc</t>
    </r>
  </si>
  <si>
    <r>
      <rPr>
        <i/>
        <sz val="9"/>
        <rFont val="Arial"/>
        <family val="2"/>
      </rPr>
      <t xml:space="preserve">Generator/ </t>
    </r>
    <r>
      <rPr>
        <i/>
        <sz val="9"/>
        <color indexed="30"/>
        <rFont val="Arial"/>
        <family val="2"/>
      </rPr>
      <t>máy phát điện</t>
    </r>
  </si>
  <si>
    <r>
      <rPr>
        <i/>
        <sz val="9"/>
        <rFont val="Arial"/>
        <family val="2"/>
      </rPr>
      <t>Roller/ Vibration roller/</t>
    </r>
    <r>
      <rPr>
        <i/>
        <sz val="9"/>
        <color indexed="30"/>
        <rFont val="Arial"/>
        <family val="2"/>
      </rPr>
      <t xml:space="preserve"> Lu, Lu rung</t>
    </r>
  </si>
  <si>
    <t>Bulldozer/ máy san, ủi</t>
  </si>
  <si>
    <r>
      <rPr>
        <i/>
        <sz val="9"/>
        <rFont val="Arial"/>
        <family val="2"/>
      </rPr>
      <t xml:space="preserve">Steel cutter/ </t>
    </r>
    <r>
      <rPr>
        <i/>
        <sz val="9"/>
        <color indexed="30"/>
        <rFont val="Arial"/>
        <family val="2"/>
      </rPr>
      <t>Máy cắt thép</t>
    </r>
  </si>
  <si>
    <r>
      <rPr>
        <i/>
        <sz val="9"/>
        <rFont val="Arial"/>
        <family val="2"/>
      </rPr>
      <t xml:space="preserve">Bending machine/ </t>
    </r>
    <r>
      <rPr>
        <i/>
        <sz val="9"/>
        <color indexed="30"/>
        <rFont val="Arial"/>
        <family val="2"/>
      </rPr>
      <t>Máy uốn thép</t>
    </r>
  </si>
  <si>
    <t>Concrete Mixer/ Máy trộn bê tông</t>
  </si>
  <si>
    <t>Total Station &amp; Auto Level/ Máy toàn đạc</t>
  </si>
  <si>
    <t>3/3</t>
  </si>
  <si>
    <t xml:space="preserve">Water Pump Machine </t>
  </si>
  <si>
    <t xml:space="preserve">Tuck Crane </t>
  </si>
  <si>
    <t>7. QA/ QC, DOCUMENTS</t>
  </si>
  <si>
    <t>7.1. QA/QC works</t>
  </si>
  <si>
    <t>Accepted</t>
  </si>
  <si>
    <t>Comment</t>
  </si>
  <si>
    <t>Pending</t>
  </si>
  <si>
    <t>7.2. Document status</t>
  </si>
  <si>
    <t>8. SAFETY/ SECURITY</t>
  </si>
  <si>
    <t>8.1. Safety</t>
  </si>
  <si>
    <t>Recommend from IP:</t>
  </si>
  <si>
    <t>8.1 Safety</t>
  </si>
  <si>
    <t>Incident description</t>
  </si>
  <si>
    <t>Incident type</t>
  </si>
  <si>
    <t>Remedial action</t>
  </si>
  <si>
    <t>Another comment</t>
  </si>
  <si>
    <r>
      <rPr>
        <b/>
        <sz val="9"/>
        <rFont val="Arial"/>
        <family val="2"/>
      </rPr>
      <t>8. 2. Security :</t>
    </r>
    <r>
      <rPr>
        <b/>
        <i/>
        <sz val="9"/>
        <color indexed="10"/>
        <rFont val="Arial"/>
        <family val="2"/>
      </rPr>
      <t xml:space="preserve"> Checking 24/24 hour in site and leaning before to outside</t>
    </r>
  </si>
  <si>
    <t>No problem</t>
  </si>
  <si>
    <t>9. PICTURE OF PROGRESS</t>
  </si>
  <si>
    <t>Drainage: RC Pipe Installation (Safety Tape to Reinstall)</t>
  </si>
  <si>
    <t>Lean Concrete for Manhole</t>
  </si>
  <si>
    <t>Prepared By</t>
  </si>
  <si>
    <t xml:space="preserve">Reviewed by </t>
  </si>
  <si>
    <t>Checked by</t>
  </si>
  <si>
    <t>Fab. &amp; Warehouse Office:  Backfill, Lean concrete, rebar &amp; formwork for ground beam</t>
  </si>
  <si>
    <t xml:space="preserve">Drainage works:  Install Support for RC Pipe Along Gridline-A , F &amp; 1 </t>
  </si>
  <si>
    <t>Permanent Fence: Lean Conc., Rebar and Formworks for Ground Beam at Line (D)</t>
  </si>
  <si>
    <t xml:space="preserve">Permanent Fence: Ground Beam concrete at Line (D) </t>
  </si>
  <si>
    <t>Continue installation of Rebar &amp; Formworks for 3rd Floor Slab (3rd time)</t>
  </si>
  <si>
    <t>C</t>
  </si>
  <si>
    <t>Continue Install Rebar &amp;  Formworks for 2nd Floor Slab at Area A (3rd time)</t>
  </si>
  <si>
    <t>A</t>
  </si>
  <si>
    <t>Levelling soil &amp; Compaction</t>
  </si>
  <si>
    <t>I</t>
  </si>
  <si>
    <t>HẠNG MỤC PHỤ</t>
  </si>
  <si>
    <t>Hàng rào</t>
  </si>
  <si>
    <t>Hạ tầng</t>
  </si>
  <si>
    <t>II</t>
  </si>
  <si>
    <t>HẠNG MỤC NHÀ XƯỞNG</t>
  </si>
  <si>
    <t>cọc</t>
  </si>
  <si>
    <t>Ép cọc Xưởng 1</t>
  </si>
  <si>
    <t>Bể nước</t>
  </si>
  <si>
    <t>Ép cọc Xưởng 2</t>
  </si>
  <si>
    <t>Móng  Xưởng 1</t>
  </si>
  <si>
    <t>Đà kiềng Xưởng 1</t>
  </si>
  <si>
    <t>Nền Xưởng 1</t>
  </si>
  <si>
    <t>Cột Xưởng 1</t>
  </si>
  <si>
    <t>Đổ bê tông bể nước 483m3</t>
  </si>
  <si>
    <t>Thép đáy bể nước 483m3</t>
  </si>
  <si>
    <t>Thép thành bể nước 483m3</t>
  </si>
  <si>
    <t>Bể tự hoại xưởng 1</t>
  </si>
  <si>
    <t>Trục Y1</t>
  </si>
  <si>
    <t>+ Lắp đặt cốt thép đà kiềng xưởng 1</t>
  </si>
  <si>
    <t>trục BA</t>
  </si>
  <si>
    <t>Bê tông #250</t>
  </si>
  <si>
    <t xml:space="preserve">+ Đổ bê tông đà kiềng hàng rào </t>
  </si>
  <si>
    <t>+ Lu nèn đá đường nội bộ</t>
  </si>
  <si>
    <t>+ Ban ủi nền hạ khu vực máy in xưởng 1</t>
  </si>
  <si>
    <t>+ Đổ bê tông  pha móng xưởng 1</t>
  </si>
  <si>
    <t xml:space="preserve">+ Đổ đất taluy trồng cỏ mép đường </t>
  </si>
  <si>
    <t>Trục X1</t>
  </si>
  <si>
    <t>+ Đổ bê tông hố ga BTCT</t>
  </si>
  <si>
    <t>trục B1 - B3, BD</t>
  </si>
  <si>
    <r>
      <t xml:space="preserve">Bê tông #250, độ sụt 12 </t>
    </r>
    <r>
      <rPr>
        <sz val="9"/>
        <rFont val="Calibri"/>
        <family val="2"/>
      </rPr>
      <t>± 2cm</t>
    </r>
  </si>
  <si>
    <t>Tháo cốp pha móng xưởng 1</t>
  </si>
  <si>
    <t xml:space="preserve">Tháo cốp pha đà kiềng hàng rào </t>
  </si>
  <si>
    <t>Lu nèn khu máy in xưởng 1</t>
  </si>
  <si>
    <t>Đổ bê tông lót móng góc đà kiềng trục X1-Y2</t>
  </si>
  <si>
    <t>Đổ đá, ban đá 0x4 nền đường</t>
  </si>
  <si>
    <t>Vệ sinh, chuẩn bị thi công  giai đoạn 2 bể nước 483m3</t>
  </si>
  <si>
    <t xml:space="preserve">Đổ bê tông đà kiềng nhà xưởng </t>
  </si>
  <si>
    <t>Đá 4x6</t>
  </si>
  <si>
    <t>Cát bê tông</t>
  </si>
  <si>
    <t>Đá 1x2</t>
  </si>
  <si>
    <t>Cống BTCT D600, H10</t>
  </si>
  <si>
    <t>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</si>
</sst>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mmmm\ d\,\ yyyy;@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"/>
    <numFmt numFmtId="170" formatCode="_ * #,##0.000_ ;_ * \-#,##0.000_ ;_ * &quot;-&quot;_ ;_ @_ "/>
  </numFmts>
  <fonts count="31">
    <font>
      <sz val="12"/>
      <name val="바탕체"/>
      <charset val="129"/>
    </font>
    <font>
      <sz val="9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rgb="FFFF000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8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1"/>
      <name val="Calibri"/>
      <family val="2"/>
    </font>
    <font>
      <u/>
      <sz val="9"/>
      <name val="Arial"/>
      <family val="2"/>
    </font>
    <font>
      <sz val="11"/>
      <name val="돋움"/>
      <charset val="129"/>
    </font>
    <font>
      <sz val="11"/>
      <color indexed="8"/>
      <name val="맑은 고딕"/>
      <charset val="129"/>
    </font>
    <font>
      <i/>
      <sz val="9"/>
      <color indexed="30"/>
      <name val="Arial"/>
      <family val="2"/>
    </font>
    <font>
      <b/>
      <i/>
      <sz val="9"/>
      <color indexed="10"/>
      <name val="Arial"/>
      <family val="2"/>
    </font>
    <font>
      <sz val="12"/>
      <name val="바탕체"/>
      <charset val="129"/>
    </font>
    <font>
      <sz val="9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4" fillId="0" borderId="20" applyNumberFormat="0" applyAlignment="0" applyProtection="0">
      <alignment horizontal="left" vertical="center"/>
    </xf>
    <xf numFmtId="0" fontId="21" fillId="0" borderId="0"/>
    <xf numFmtId="0" fontId="4" fillId="0" borderId="26">
      <alignment horizontal="left" vertical="center"/>
    </xf>
    <xf numFmtId="0" fontId="25" fillId="0" borderId="0"/>
    <xf numFmtId="166" fontId="25" fillId="0" borderId="0" applyFont="0" applyFill="0" applyBorder="0" applyAlignment="0" applyProtection="0"/>
    <xf numFmtId="165" fontId="22" fillId="0" borderId="0" applyFont="0" applyFill="0" applyBorder="0" applyAlignment="0" applyProtection="0">
      <alignment vertical="center"/>
    </xf>
  </cellStyleXfs>
  <cellXfs count="49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5" fillId="0" borderId="9" xfId="0" applyFont="1" applyBorder="1" applyAlignment="1"/>
    <xf numFmtId="0" fontId="5" fillId="0" borderId="0" xfId="0" applyFont="1" applyBorder="1" applyAlignment="1"/>
    <xf numFmtId="0" fontId="5" fillId="2" borderId="0" xfId="0" applyFont="1" applyFill="1" applyBorder="1" applyAlignment="1"/>
    <xf numFmtId="0" fontId="6" fillId="0" borderId="9" xfId="9" applyNumberFormat="1" applyFont="1" applyBorder="1" applyAlignment="1">
      <alignment vertical="center"/>
    </xf>
    <xf numFmtId="0" fontId="6" fillId="0" borderId="0" xfId="9" applyNumberFormat="1" applyFont="1" applyBorder="1" applyAlignment="1">
      <alignment vertical="center"/>
    </xf>
    <xf numFmtId="0" fontId="7" fillId="0" borderId="9" xfId="9" applyNumberFormat="1" applyFont="1" applyBorder="1" applyAlignment="1">
      <alignment vertical="center"/>
    </xf>
    <xf numFmtId="0" fontId="7" fillId="0" borderId="0" xfId="9" applyNumberFormat="1" applyFont="1" applyBorder="1" applyAlignment="1">
      <alignment vertical="center"/>
    </xf>
    <xf numFmtId="0" fontId="1" fillId="0" borderId="9" xfId="0" applyFont="1" applyBorder="1"/>
    <xf numFmtId="0" fontId="1" fillId="0" borderId="0" xfId="9" applyNumberFormat="1" applyFont="1" applyBorder="1" applyAlignment="1">
      <alignment vertical="center"/>
    </xf>
    <xf numFmtId="0" fontId="7" fillId="3" borderId="12" xfId="9" applyNumberFormat="1" applyFont="1" applyFill="1" applyBorder="1" applyAlignment="1">
      <alignment horizontal="left" vertical="center"/>
    </xf>
    <xf numFmtId="0" fontId="7" fillId="3" borderId="13" xfId="9" applyNumberFormat="1" applyFont="1" applyFill="1" applyBorder="1" applyAlignment="1">
      <alignment vertical="center"/>
    </xf>
    <xf numFmtId="0" fontId="1" fillId="3" borderId="13" xfId="9" applyNumberFormat="1" applyFont="1" applyFill="1" applyBorder="1" applyAlignment="1">
      <alignment vertical="center"/>
    </xf>
    <xf numFmtId="0" fontId="1" fillId="3" borderId="13" xfId="9" applyNumberFormat="1" applyFont="1" applyFill="1" applyBorder="1" applyAlignment="1">
      <alignment horizontal="right" vertical="center"/>
    </xf>
    <xf numFmtId="0" fontId="7" fillId="4" borderId="14" xfId="9" applyNumberFormat="1" applyFont="1" applyFill="1" applyBorder="1" applyAlignment="1">
      <alignment horizontal="left" vertical="center"/>
    </xf>
    <xf numFmtId="0" fontId="7" fillId="4" borderId="15" xfId="9" applyNumberFormat="1" applyFont="1" applyFill="1" applyBorder="1" applyAlignment="1">
      <alignment vertical="center"/>
    </xf>
    <xf numFmtId="0" fontId="1" fillId="4" borderId="15" xfId="9" applyNumberFormat="1" applyFont="1" applyFill="1" applyBorder="1" applyAlignment="1">
      <alignment vertical="center"/>
    </xf>
    <xf numFmtId="0" fontId="1" fillId="4" borderId="15" xfId="9" applyNumberFormat="1" applyFont="1" applyFill="1" applyBorder="1" applyAlignment="1">
      <alignment horizontal="right" vertical="center"/>
    </xf>
    <xf numFmtId="0" fontId="1" fillId="4" borderId="16" xfId="9" applyNumberFormat="1" applyFont="1" applyFill="1" applyBorder="1" applyAlignment="1">
      <alignment horizontal="right" vertical="center"/>
    </xf>
    <xf numFmtId="0" fontId="7" fillId="5" borderId="19" xfId="9" applyNumberFormat="1" applyFont="1" applyFill="1" applyBorder="1" applyAlignment="1">
      <alignment vertical="center"/>
    </xf>
    <xf numFmtId="0" fontId="7" fillId="5" borderId="20" xfId="9" applyNumberFormat="1" applyFont="1" applyFill="1" applyBorder="1" applyAlignment="1">
      <alignment vertical="center"/>
    </xf>
    <xf numFmtId="0" fontId="1" fillId="0" borderId="21" xfId="9" applyNumberFormat="1" applyFont="1" applyFill="1" applyBorder="1" applyAlignment="1">
      <alignment horizontal="center" vertical="center" textRotation="90"/>
    </xf>
    <xf numFmtId="0" fontId="1" fillId="0" borderId="23" xfId="9" applyNumberFormat="1" applyFont="1" applyFill="1" applyBorder="1" applyAlignment="1">
      <alignment vertical="center"/>
    </xf>
    <xf numFmtId="0" fontId="1" fillId="0" borderId="24" xfId="9" applyNumberFormat="1" applyFont="1" applyFill="1" applyBorder="1" applyAlignment="1">
      <alignment vertical="center"/>
    </xf>
    <xf numFmtId="0" fontId="1" fillId="2" borderId="25" xfId="9" applyNumberFormat="1" applyFont="1" applyFill="1" applyBorder="1" applyAlignment="1">
      <alignment vertical="center"/>
    </xf>
    <xf numFmtId="0" fontId="1" fillId="2" borderId="26" xfId="9" applyNumberFormat="1" applyFont="1" applyFill="1" applyBorder="1" applyAlignment="1">
      <alignment vertical="center" wrapText="1"/>
    </xf>
    <xf numFmtId="0" fontId="1" fillId="2" borderId="26" xfId="9" applyNumberFormat="1" applyFont="1" applyFill="1" applyBorder="1" applyAlignment="1">
      <alignment vertical="center"/>
    </xf>
    <xf numFmtId="0" fontId="1" fillId="0" borderId="9" xfId="9" applyNumberFormat="1" applyFont="1" applyFill="1" applyBorder="1" applyAlignment="1">
      <alignment horizontal="center" vertical="center" textRotation="90"/>
    </xf>
    <xf numFmtId="0" fontId="1" fillId="0" borderId="27" xfId="9" applyNumberFormat="1" applyFont="1" applyFill="1" applyBorder="1" applyAlignment="1">
      <alignment vertical="center"/>
    </xf>
    <xf numFmtId="0" fontId="1" fillId="2" borderId="27" xfId="9" applyNumberFormat="1" applyFont="1" applyFill="1" applyBorder="1" applyAlignment="1">
      <alignment vertical="center"/>
    </xf>
    <xf numFmtId="0" fontId="1" fillId="2" borderId="27" xfId="9" applyNumberFormat="1" applyFont="1" applyFill="1" applyBorder="1" applyAlignment="1">
      <alignment vertical="center" wrapText="1"/>
    </xf>
    <xf numFmtId="0" fontId="8" fillId="3" borderId="13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38" fontId="1" fillId="3" borderId="29" xfId="2" applyNumberFormat="1" applyFont="1" applyFill="1" applyBorder="1" applyAlignment="1">
      <alignment horizontal="center" vertical="center"/>
    </xf>
    <xf numFmtId="0" fontId="1" fillId="3" borderId="13" xfId="9" applyNumberFormat="1" applyFont="1" applyFill="1" applyBorder="1" applyAlignment="1">
      <alignment horizontal="left" vertical="center" wrapText="1"/>
    </xf>
    <xf numFmtId="0" fontId="7" fillId="0" borderId="25" xfId="9" applyNumberFormat="1" applyFont="1" applyFill="1" applyBorder="1" applyAlignment="1">
      <alignment vertical="center"/>
    </xf>
    <xf numFmtId="0" fontId="7" fillId="0" borderId="26" xfId="9" applyNumberFormat="1" applyFont="1" applyFill="1" applyBorder="1" applyAlignment="1">
      <alignment vertical="center"/>
    </xf>
    <xf numFmtId="0" fontId="1" fillId="0" borderId="32" xfId="9" applyNumberFormat="1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/>
    </xf>
    <xf numFmtId="0" fontId="1" fillId="0" borderId="36" xfId="9" applyNumberFormat="1" applyFont="1" applyFill="1" applyBorder="1" applyAlignment="1">
      <alignment horizontal="center" vertical="center"/>
    </xf>
    <xf numFmtId="0" fontId="10" fillId="2" borderId="4" xfId="9" applyNumberFormat="1" applyFont="1" applyFill="1" applyBorder="1" applyAlignment="1">
      <alignment horizontal="center" vertical="center"/>
    </xf>
    <xf numFmtId="0" fontId="7" fillId="3" borderId="22" xfId="9" applyNumberFormat="1" applyFont="1" applyFill="1" applyBorder="1" applyAlignment="1">
      <alignment horizontal="left" vertical="center"/>
    </xf>
    <xf numFmtId="0" fontId="8" fillId="3" borderId="26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38" fontId="1" fillId="0" borderId="24" xfId="2" applyNumberFormat="1" applyFont="1" applyFill="1" applyBorder="1" applyAlignment="1">
      <alignment horizontal="right" vertical="center"/>
    </xf>
    <xf numFmtId="0" fontId="1" fillId="0" borderId="9" xfId="9" applyNumberFormat="1" applyFont="1" applyFill="1" applyBorder="1" applyAlignment="1">
      <alignment horizontal="center" vertical="center" wrapText="1"/>
    </xf>
    <xf numFmtId="0" fontId="1" fillId="0" borderId="0" xfId="9" applyNumberFormat="1" applyFont="1" applyFill="1" applyBorder="1" applyAlignment="1">
      <alignment horizontal="center" vertical="center" wrapText="1"/>
    </xf>
    <xf numFmtId="0" fontId="1" fillId="0" borderId="45" xfId="9" applyNumberFormat="1" applyFont="1" applyFill="1" applyBorder="1" applyAlignment="1">
      <alignment horizontal="center" vertical="center" wrapText="1"/>
    </xf>
    <xf numFmtId="38" fontId="1" fillId="0" borderId="24" xfId="2" applyNumberFormat="1" applyFont="1" applyFill="1" applyBorder="1" applyAlignment="1">
      <alignment horizontal="center" vertical="center"/>
    </xf>
    <xf numFmtId="38" fontId="1" fillId="3" borderId="29" xfId="2" applyNumberFormat="1" applyFont="1" applyFill="1" applyBorder="1" applyAlignment="1">
      <alignment vertical="center"/>
    </xf>
    <xf numFmtId="38" fontId="1" fillId="0" borderId="32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0" borderId="0" xfId="9" applyNumberFormat="1" applyFont="1" applyBorder="1" applyAlignment="1">
      <alignment vertical="center"/>
    </xf>
    <xf numFmtId="0" fontId="6" fillId="0" borderId="0" xfId="9" applyNumberFormat="1" applyFont="1" applyFill="1" applyBorder="1" applyAlignment="1">
      <alignment vertical="center"/>
    </xf>
    <xf numFmtId="0" fontId="1" fillId="0" borderId="0" xfId="9" applyNumberFormat="1" applyFont="1" applyFill="1" applyBorder="1" applyAlignment="1">
      <alignment horizontal="center" vertical="center"/>
    </xf>
    <xf numFmtId="0" fontId="7" fillId="0" borderId="0" xfId="9" applyNumberFormat="1" applyFont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13" fillId="0" borderId="0" xfId="0" applyFont="1" applyBorder="1"/>
    <xf numFmtId="0" fontId="7" fillId="0" borderId="0" xfId="9" applyNumberFormat="1" applyFont="1" applyFill="1" applyBorder="1" applyAlignment="1">
      <alignment vertical="center"/>
    </xf>
    <xf numFmtId="0" fontId="1" fillId="0" borderId="0" xfId="9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3" borderId="13" xfId="9" applyNumberFormat="1" applyFont="1" applyFill="1" applyBorder="1" applyAlignment="1">
      <alignment horizontal="center" vertical="center"/>
    </xf>
    <xf numFmtId="0" fontId="1" fillId="4" borderId="16" xfId="9" applyNumberFormat="1" applyFont="1" applyFill="1" applyBorder="1" applyAlignment="1">
      <alignment horizontal="center" vertical="center"/>
    </xf>
    <xf numFmtId="0" fontId="1" fillId="4" borderId="16" xfId="9" applyNumberFormat="1" applyFont="1" applyFill="1" applyBorder="1" applyAlignment="1">
      <alignment vertical="center"/>
    </xf>
    <xf numFmtId="0" fontId="14" fillId="5" borderId="20" xfId="9" applyNumberFormat="1" applyFont="1" applyFill="1" applyBorder="1" applyAlignment="1">
      <alignment horizontal="center" vertical="center" wrapText="1"/>
    </xf>
    <xf numFmtId="0" fontId="14" fillId="5" borderId="18" xfId="9" applyNumberFormat="1" applyFont="1" applyFill="1" applyBorder="1" applyAlignment="1">
      <alignment horizontal="center" vertical="center"/>
    </xf>
    <xf numFmtId="0" fontId="14" fillId="5" borderId="19" xfId="9" applyNumberFormat="1" applyFont="1" applyFill="1" applyBorder="1" applyAlignment="1">
      <alignment horizontal="center" vertical="center"/>
    </xf>
    <xf numFmtId="0" fontId="14" fillId="5" borderId="19" xfId="9" applyNumberFormat="1" applyFont="1" applyFill="1" applyBorder="1" applyAlignment="1">
      <alignment horizontal="center" vertical="center" wrapText="1"/>
    </xf>
    <xf numFmtId="1" fontId="1" fillId="0" borderId="24" xfId="9" applyNumberFormat="1" applyFont="1" applyFill="1" applyBorder="1" applyAlignment="1">
      <alignment vertical="center"/>
    </xf>
    <xf numFmtId="9" fontId="1" fillId="0" borderId="25" xfId="4" applyNumberFormat="1" applyFont="1" applyFill="1" applyBorder="1" applyAlignment="1">
      <alignment horizontal="center" vertical="center" wrapText="1"/>
    </xf>
    <xf numFmtId="9" fontId="1" fillId="0" borderId="26" xfId="4" applyNumberFormat="1" applyFont="1" applyFill="1" applyBorder="1" applyAlignment="1">
      <alignment horizontal="center" vertical="center" wrapText="1"/>
    </xf>
    <xf numFmtId="0" fontId="1" fillId="2" borderId="23" xfId="9" applyNumberFormat="1" applyFont="1" applyFill="1" applyBorder="1" applyAlignment="1">
      <alignment vertical="center" wrapText="1"/>
    </xf>
    <xf numFmtId="0" fontId="1" fillId="2" borderId="23" xfId="9" applyNumberFormat="1" applyFont="1" applyFill="1" applyBorder="1" applyAlignment="1">
      <alignment vertical="center"/>
    </xf>
    <xf numFmtId="1" fontId="1" fillId="0" borderId="27" xfId="9" applyNumberFormat="1" applyFont="1" applyFill="1" applyBorder="1" applyAlignment="1">
      <alignment vertical="center"/>
    </xf>
    <xf numFmtId="9" fontId="1" fillId="0" borderId="27" xfId="4" applyNumberFormat="1" applyFont="1" applyFill="1" applyBorder="1" applyAlignment="1">
      <alignment horizontal="center" vertical="center" wrapText="1"/>
    </xf>
    <xf numFmtId="0" fontId="1" fillId="3" borderId="13" xfId="9" applyNumberFormat="1" applyFont="1" applyFill="1" applyBorder="1" applyAlignment="1">
      <alignment horizontal="center" vertical="center" wrapText="1"/>
    </xf>
    <xf numFmtId="167" fontId="1" fillId="3" borderId="13" xfId="1" applyFont="1" applyFill="1" applyBorder="1" applyAlignment="1">
      <alignment horizontal="center" vertical="center"/>
    </xf>
    <xf numFmtId="0" fontId="7" fillId="0" borderId="26" xfId="9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34" xfId="0" applyFont="1" applyBorder="1" applyAlignment="1">
      <alignment horizontal="center"/>
    </xf>
    <xf numFmtId="0" fontId="1" fillId="0" borderId="34" xfId="0" applyFont="1" applyFill="1" applyBorder="1"/>
    <xf numFmtId="0" fontId="1" fillId="0" borderId="33" xfId="0" applyFont="1" applyBorder="1" applyAlignment="1">
      <alignment horizontal="left"/>
    </xf>
    <xf numFmtId="0" fontId="1" fillId="0" borderId="5" xfId="0" applyFont="1" applyFill="1" applyBorder="1"/>
    <xf numFmtId="38" fontId="1" fillId="3" borderId="13" xfId="2" applyNumberFormat="1" applyFont="1" applyFill="1" applyBorder="1" applyAlignment="1">
      <alignment vertical="center"/>
    </xf>
    <xf numFmtId="0" fontId="1" fillId="0" borderId="49" xfId="0" applyFont="1" applyBorder="1"/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0" xfId="0" applyFont="1" applyFill="1" applyBorder="1" applyAlignment="1">
      <alignment vertical="center"/>
    </xf>
    <xf numFmtId="0" fontId="2" fillId="0" borderId="9" xfId="0" applyFont="1" applyBorder="1"/>
    <xf numFmtId="0" fontId="16" fillId="0" borderId="0" xfId="0" applyFont="1" applyFill="1" applyBorder="1" applyAlignment="1">
      <alignment horizontal="center" vertical="center"/>
    </xf>
    <xf numFmtId="0" fontId="16" fillId="0" borderId="0" xfId="9" applyNumberFormat="1" applyFont="1" applyFill="1" applyBorder="1" applyAlignment="1">
      <alignment horizontal="left" vertical="center"/>
    </xf>
    <xf numFmtId="0" fontId="16" fillId="0" borderId="0" xfId="0" applyFont="1" applyFill="1" applyBorder="1"/>
    <xf numFmtId="0" fontId="16" fillId="0" borderId="0" xfId="9" applyNumberFormat="1" applyFont="1" applyFill="1" applyBorder="1" applyAlignment="1">
      <alignment horizontal="center" vertical="center"/>
    </xf>
    <xf numFmtId="0" fontId="1" fillId="0" borderId="50" xfId="0" applyFont="1" applyFill="1" applyBorder="1"/>
    <xf numFmtId="0" fontId="1" fillId="0" borderId="0" xfId="0" applyFont="1" applyBorder="1"/>
    <xf numFmtId="0" fontId="1" fillId="0" borderId="50" xfId="0" applyFont="1" applyBorder="1"/>
    <xf numFmtId="0" fontId="1" fillId="3" borderId="52" xfId="9" applyNumberFormat="1" applyFont="1" applyFill="1" applyBorder="1" applyAlignment="1">
      <alignment vertical="center"/>
    </xf>
    <xf numFmtId="0" fontId="1" fillId="4" borderId="53" xfId="9" applyNumberFormat="1" applyFont="1" applyFill="1" applyBorder="1" applyAlignment="1">
      <alignment vertical="center"/>
    </xf>
    <xf numFmtId="0" fontId="1" fillId="0" borderId="0" xfId="0" applyNumberFormat="1" applyFont="1" applyFill="1"/>
    <xf numFmtId="166" fontId="14" fillId="5" borderId="18" xfId="10" applyFont="1" applyFill="1" applyBorder="1" applyAlignment="1">
      <alignment horizontal="center" vertical="center" wrapText="1"/>
    </xf>
    <xf numFmtId="9" fontId="1" fillId="0" borderId="24" xfId="4" applyNumberFormat="1" applyFont="1" applyFill="1" applyBorder="1" applyAlignment="1">
      <alignment horizontal="center" vertical="center" wrapText="1"/>
    </xf>
    <xf numFmtId="169" fontId="1" fillId="0" borderId="24" xfId="4" applyNumberFormat="1" applyFont="1" applyFill="1" applyBorder="1" applyAlignment="1">
      <alignment horizontal="center" vertical="center" wrapText="1"/>
    </xf>
    <xf numFmtId="10" fontId="1" fillId="0" borderId="0" xfId="0" applyNumberFormat="1" applyFont="1"/>
    <xf numFmtId="9" fontId="17" fillId="0" borderId="25" xfId="4" applyNumberFormat="1" applyFont="1" applyFill="1" applyBorder="1" applyAlignment="1">
      <alignment horizontal="left" vertical="center"/>
    </xf>
    <xf numFmtId="9" fontId="17" fillId="0" borderId="26" xfId="4" applyNumberFormat="1" applyFont="1" applyFill="1" applyBorder="1" applyAlignment="1">
      <alignment horizontal="left" vertical="center" wrapText="1"/>
    </xf>
    <xf numFmtId="9" fontId="17" fillId="0" borderId="56" xfId="4" applyNumberFormat="1" applyFont="1" applyFill="1" applyBorder="1" applyAlignment="1">
      <alignment horizontal="left" vertical="center" wrapText="1"/>
    </xf>
    <xf numFmtId="0" fontId="17" fillId="0" borderId="25" xfId="4" applyNumberFormat="1" applyFont="1" applyFill="1" applyBorder="1" applyAlignment="1">
      <alignment vertical="center" wrapText="1"/>
    </xf>
    <xf numFmtId="0" fontId="17" fillId="0" borderId="26" xfId="4" applyNumberFormat="1" applyFont="1" applyFill="1" applyBorder="1" applyAlignment="1">
      <alignment vertical="center" wrapText="1"/>
    </xf>
    <xf numFmtId="0" fontId="17" fillId="0" borderId="56" xfId="4" applyNumberFormat="1" applyFont="1" applyFill="1" applyBorder="1" applyAlignment="1">
      <alignment vertical="center" wrapText="1"/>
    </xf>
    <xf numFmtId="10" fontId="1" fillId="0" borderId="0" xfId="0" applyNumberFormat="1" applyFont="1" applyAlignment="1">
      <alignment vertical="center"/>
    </xf>
    <xf numFmtId="169" fontId="1" fillId="0" borderId="27" xfId="4" applyNumberFormat="1" applyFont="1" applyFill="1" applyBorder="1" applyAlignment="1">
      <alignment horizontal="center" vertical="center" wrapText="1"/>
    </xf>
    <xf numFmtId="9" fontId="17" fillId="0" borderId="0" xfId="4" applyNumberFormat="1" applyFont="1" applyFill="1" applyBorder="1" applyAlignment="1">
      <alignment horizontal="left" vertical="center"/>
    </xf>
    <xf numFmtId="2" fontId="17" fillId="0" borderId="0" xfId="4" applyNumberFormat="1" applyFont="1" applyFill="1" applyBorder="1" applyAlignment="1">
      <alignment horizontal="left" vertical="center" wrapText="1"/>
    </xf>
    <xf numFmtId="9" fontId="17" fillId="0" borderId="0" xfId="4" applyNumberFormat="1" applyFont="1" applyFill="1" applyBorder="1" applyAlignment="1">
      <alignment horizontal="left" vertical="center" wrapText="1"/>
    </xf>
    <xf numFmtId="9" fontId="17" fillId="0" borderId="50" xfId="4" applyNumberFormat="1" applyFont="1" applyFill="1" applyBorder="1" applyAlignment="1">
      <alignment horizontal="left" vertical="center" wrapText="1"/>
    </xf>
    <xf numFmtId="0" fontId="1" fillId="3" borderId="13" xfId="4" applyNumberFormat="1" applyFont="1" applyFill="1" applyBorder="1" applyAlignment="1">
      <alignment horizontal="center" vertical="center"/>
    </xf>
    <xf numFmtId="1" fontId="1" fillId="3" borderId="13" xfId="4" applyNumberFormat="1" applyFont="1" applyFill="1" applyBorder="1" applyAlignment="1">
      <alignment horizontal="center" vertical="center"/>
    </xf>
    <xf numFmtId="9" fontId="1" fillId="3" borderId="13" xfId="4" applyNumberFormat="1" applyFont="1" applyFill="1" applyBorder="1" applyAlignment="1">
      <alignment horizontal="center" vertical="center"/>
    </xf>
    <xf numFmtId="170" fontId="1" fillId="3" borderId="52" xfId="2" applyNumberFormat="1" applyFont="1" applyFill="1" applyBorder="1" applyAlignment="1">
      <alignment horizontal="right" vertical="center"/>
    </xf>
    <xf numFmtId="0" fontId="7" fillId="0" borderId="56" xfId="9" applyNumberFormat="1" applyFont="1" applyFill="1" applyBorder="1" applyAlignment="1">
      <alignment vertical="center"/>
    </xf>
    <xf numFmtId="0" fontId="11" fillId="0" borderId="57" xfId="0" applyFont="1" applyFill="1" applyBorder="1"/>
    <xf numFmtId="0" fontId="11" fillId="0" borderId="58" xfId="0" applyFont="1" applyFill="1" applyBorder="1"/>
    <xf numFmtId="38" fontId="1" fillId="3" borderId="52" xfId="2" applyNumberFormat="1" applyFont="1" applyFill="1" applyBorder="1" applyAlignment="1">
      <alignment vertical="center"/>
    </xf>
    <xf numFmtId="16" fontId="1" fillId="0" borderId="0" xfId="0" applyNumberFormat="1" applyFont="1"/>
    <xf numFmtId="0" fontId="1" fillId="0" borderId="0" xfId="0" applyNumberFormat="1" applyFont="1"/>
    <xf numFmtId="16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3" borderId="0" xfId="0" applyFont="1" applyFill="1"/>
    <xf numFmtId="38" fontId="1" fillId="0" borderId="47" xfId="2" applyNumberFormat="1" applyFont="1" applyFill="1" applyBorder="1" applyAlignment="1">
      <alignment horizontal="center" vertical="center"/>
    </xf>
    <xf numFmtId="0" fontId="1" fillId="2" borderId="24" xfId="4" applyNumberFormat="1" applyFont="1" applyFill="1" applyBorder="1" applyAlignment="1">
      <alignment vertical="center"/>
    </xf>
    <xf numFmtId="38" fontId="1" fillId="0" borderId="36" xfId="2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left"/>
    </xf>
    <xf numFmtId="0" fontId="1" fillId="3" borderId="26" xfId="9" applyNumberFormat="1" applyFont="1" applyFill="1" applyBorder="1" applyAlignment="1">
      <alignment horizontal="center" vertical="center"/>
    </xf>
    <xf numFmtId="166" fontId="1" fillId="3" borderId="26" xfId="10" applyFont="1" applyFill="1" applyBorder="1" applyAlignment="1">
      <alignment vertical="center"/>
    </xf>
    <xf numFmtId="166" fontId="1" fillId="3" borderId="25" xfId="10" applyFont="1" applyFill="1" applyBorder="1" applyAlignment="1">
      <alignment vertical="center"/>
    </xf>
    <xf numFmtId="0" fontId="7" fillId="3" borderId="12" xfId="9" applyNumberFormat="1" applyFont="1" applyFill="1" applyBorder="1" applyAlignment="1">
      <alignment vertical="center"/>
    </xf>
    <xf numFmtId="0" fontId="7" fillId="0" borderId="67" xfId="9" applyNumberFormat="1" applyFont="1" applyFill="1" applyBorder="1" applyAlignment="1">
      <alignment vertical="center"/>
    </xf>
    <xf numFmtId="0" fontId="7" fillId="0" borderId="34" xfId="9" applyNumberFormat="1" applyFont="1" applyFill="1" applyBorder="1" applyAlignment="1">
      <alignment vertical="center"/>
    </xf>
    <xf numFmtId="0" fontId="1" fillId="0" borderId="34" xfId="9" applyNumberFormat="1" applyFont="1" applyFill="1" applyBorder="1" applyAlignment="1">
      <alignment vertical="center"/>
    </xf>
    <xf numFmtId="0" fontId="1" fillId="0" borderId="34" xfId="0" applyFont="1" applyBorder="1"/>
    <xf numFmtId="0" fontId="1" fillId="0" borderId="39" xfId="0" applyFont="1" applyBorder="1"/>
    <xf numFmtId="0" fontId="1" fillId="0" borderId="5" xfId="0" applyFont="1" applyBorder="1"/>
    <xf numFmtId="0" fontId="7" fillId="0" borderId="5" xfId="9" applyNumberFormat="1" applyFont="1" applyFill="1" applyBorder="1" applyAlignment="1">
      <alignment horizontal="center" vertical="center"/>
    </xf>
    <xf numFmtId="0" fontId="7" fillId="3" borderId="68" xfId="9" applyNumberFormat="1" applyFont="1" applyFill="1" applyBorder="1" applyAlignment="1">
      <alignment vertical="center"/>
    </xf>
    <xf numFmtId="0" fontId="7" fillId="3" borderId="70" xfId="9" applyNumberFormat="1" applyFont="1" applyFill="1" applyBorder="1" applyAlignment="1">
      <alignment vertical="center"/>
    </xf>
    <xf numFmtId="0" fontId="7" fillId="3" borderId="20" xfId="9" applyNumberFormat="1" applyFont="1" applyFill="1" applyBorder="1" applyAlignment="1">
      <alignment vertical="center"/>
    </xf>
    <xf numFmtId="166" fontId="1" fillId="0" borderId="20" xfId="10" applyFont="1" applyFill="1" applyBorder="1" applyAlignment="1">
      <alignment vertical="center"/>
    </xf>
    <xf numFmtId="0" fontId="1" fillId="0" borderId="20" xfId="0" applyFont="1" applyBorder="1"/>
    <xf numFmtId="0" fontId="1" fillId="0" borderId="71" xfId="0" applyFont="1" applyBorder="1"/>
    <xf numFmtId="166" fontId="1" fillId="0" borderId="0" xfId="10" applyFont="1" applyFill="1" applyBorder="1" applyAlignment="1">
      <alignment vertical="center"/>
    </xf>
    <xf numFmtId="0" fontId="7" fillId="0" borderId="37" xfId="9" applyNumberFormat="1" applyFont="1" applyFill="1" applyBorder="1" applyAlignment="1">
      <alignment vertical="center"/>
    </xf>
    <xf numFmtId="0" fontId="19" fillId="0" borderId="7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" fillId="0" borderId="37" xfId="9" applyNumberFormat="1" applyFont="1" applyFill="1" applyBorder="1" applyAlignment="1">
      <alignment vertical="center"/>
    </xf>
    <xf numFmtId="0" fontId="1" fillId="0" borderId="3" xfId="9" applyNumberFormat="1" applyFont="1" applyBorder="1" applyAlignment="1">
      <alignment vertical="center"/>
    </xf>
    <xf numFmtId="166" fontId="1" fillId="0" borderId="3" xfId="10" applyFont="1" applyFill="1" applyBorder="1" applyAlignment="1">
      <alignment vertical="center"/>
    </xf>
    <xf numFmtId="0" fontId="1" fillId="0" borderId="3" xfId="0" applyFont="1" applyBorder="1"/>
    <xf numFmtId="0" fontId="7" fillId="0" borderId="39" xfId="9" applyNumberFormat="1" applyFont="1" applyBorder="1" applyAlignment="1">
      <alignment vertical="center"/>
    </xf>
    <xf numFmtId="0" fontId="1" fillId="0" borderId="5" xfId="9" applyNumberFormat="1" applyFont="1" applyBorder="1" applyAlignment="1">
      <alignment vertical="center"/>
    </xf>
    <xf numFmtId="166" fontId="1" fillId="0" borderId="5" xfId="10" applyFont="1" applyFill="1" applyBorder="1" applyAlignment="1">
      <alignment vertical="center"/>
    </xf>
    <xf numFmtId="0" fontId="7" fillId="0" borderId="5" xfId="9" applyNumberFormat="1" applyFont="1" applyFill="1" applyBorder="1" applyAlignment="1">
      <alignment vertical="center"/>
    </xf>
    <xf numFmtId="0" fontId="1" fillId="0" borderId="5" xfId="9" applyNumberFormat="1" applyFont="1" applyFill="1" applyBorder="1" applyAlignment="1">
      <alignment vertical="center"/>
    </xf>
    <xf numFmtId="0" fontId="11" fillId="0" borderId="40" xfId="9" applyNumberFormat="1" applyFont="1" applyFill="1" applyBorder="1" applyAlignment="1">
      <alignment vertical="center"/>
    </xf>
    <xf numFmtId="0" fontId="7" fillId="0" borderId="41" xfId="9" applyNumberFormat="1" applyFont="1" applyFill="1" applyBorder="1" applyAlignment="1">
      <alignment vertical="center"/>
    </xf>
    <xf numFmtId="0" fontId="1" fillId="0" borderId="41" xfId="9" applyNumberFormat="1" applyFont="1" applyFill="1" applyBorder="1" applyAlignment="1">
      <alignment vertical="center"/>
    </xf>
    <xf numFmtId="0" fontId="1" fillId="0" borderId="9" xfId="9" applyNumberFormat="1" applyFont="1" applyBorder="1" applyAlignment="1">
      <alignment vertical="center"/>
    </xf>
    <xf numFmtId="0" fontId="7" fillId="3" borderId="70" xfId="0" applyFont="1" applyFill="1" applyBorder="1"/>
    <xf numFmtId="0" fontId="1" fillId="3" borderId="20" xfId="0" applyFont="1" applyFill="1" applyBorder="1"/>
    <xf numFmtId="0" fontId="1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 applyAlignment="1"/>
    <xf numFmtId="0" fontId="1" fillId="9" borderId="0" xfId="0" applyFont="1" applyFill="1" applyBorder="1" applyAlignment="1"/>
    <xf numFmtId="0" fontId="1" fillId="0" borderId="64" xfId="0" applyFont="1" applyBorder="1" applyAlignment="1">
      <alignment horizontal="center"/>
    </xf>
    <xf numFmtId="0" fontId="1" fillId="0" borderId="75" xfId="0" applyFont="1" applyBorder="1" applyAlignment="1">
      <alignment horizontal="left"/>
    </xf>
    <xf numFmtId="166" fontId="1" fillId="3" borderId="26" xfId="10" applyFont="1" applyFill="1" applyBorder="1" applyAlignment="1">
      <alignment horizontal="center" vertical="center"/>
    </xf>
    <xf numFmtId="0" fontId="1" fillId="3" borderId="26" xfId="10" applyNumberFormat="1" applyFont="1" applyFill="1" applyBorder="1" applyAlignment="1">
      <alignment vertical="center"/>
    </xf>
    <xf numFmtId="0" fontId="1" fillId="0" borderId="34" xfId="9" applyNumberFormat="1" applyFont="1" applyFill="1" applyBorder="1" applyAlignment="1">
      <alignment horizontal="center" vertical="center"/>
    </xf>
    <xf numFmtId="0" fontId="7" fillId="0" borderId="1" xfId="9" applyNumberFormat="1" applyFont="1" applyFill="1" applyBorder="1" applyAlignment="1">
      <alignment horizontal="center" vertical="center"/>
    </xf>
    <xf numFmtId="0" fontId="7" fillId="0" borderId="6" xfId="9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76" xfId="0" applyFont="1" applyBorder="1"/>
    <xf numFmtId="0" fontId="20" fillId="0" borderId="20" xfId="9" applyNumberFormat="1" applyFont="1" applyFill="1" applyBorder="1" applyAlignment="1">
      <alignment horizontal="center" vertical="center"/>
    </xf>
    <xf numFmtId="166" fontId="1" fillId="0" borderId="27" xfId="10" applyFont="1" applyFill="1" applyBorder="1" applyAlignment="1">
      <alignment vertical="center"/>
    </xf>
    <xf numFmtId="0" fontId="1" fillId="0" borderId="0" xfId="9" applyNumberFormat="1" applyFont="1" applyFill="1" applyBorder="1" applyAlignment="1">
      <alignment vertical="center"/>
    </xf>
    <xf numFmtId="0" fontId="1" fillId="0" borderId="4" xfId="9" applyNumberFormat="1" applyFont="1" applyFill="1" applyBorder="1" applyAlignment="1">
      <alignment vertical="center"/>
    </xf>
    <xf numFmtId="0" fontId="1" fillId="0" borderId="6" xfId="9" applyNumberFormat="1" applyFont="1" applyFill="1" applyBorder="1" applyAlignment="1">
      <alignment vertical="center"/>
    </xf>
    <xf numFmtId="0" fontId="1" fillId="0" borderId="5" xfId="9" applyNumberFormat="1" applyFont="1" applyFill="1" applyBorder="1" applyAlignment="1">
      <alignment horizontal="center" vertical="center"/>
    </xf>
    <xf numFmtId="0" fontId="1" fillId="0" borderId="41" xfId="9" applyNumberFormat="1" applyFont="1" applyFill="1" applyBorder="1" applyAlignment="1">
      <alignment horizontal="center" vertical="center"/>
    </xf>
    <xf numFmtId="0" fontId="1" fillId="0" borderId="77" xfId="9" applyNumberFormat="1" applyFont="1" applyFill="1" applyBorder="1" applyAlignment="1">
      <alignment vertical="center"/>
    </xf>
    <xf numFmtId="0" fontId="1" fillId="0" borderId="27" xfId="9" applyNumberFormat="1" applyFont="1" applyFill="1" applyBorder="1" applyAlignment="1">
      <alignment horizontal="center" vertical="center"/>
    </xf>
    <xf numFmtId="0" fontId="1" fillId="0" borderId="75" xfId="0" applyFont="1" applyBorder="1"/>
    <xf numFmtId="0" fontId="20" fillId="0" borderId="0" xfId="9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78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9" xfId="0" applyFont="1" applyFill="1" applyBorder="1" applyAlignment="1">
      <alignment horizontal="center"/>
    </xf>
    <xf numFmtId="18" fontId="1" fillId="0" borderId="25" xfId="9" applyNumberFormat="1" applyFont="1" applyFill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9" fontId="1" fillId="0" borderId="5" xfId="4" applyFont="1" applyFill="1" applyBorder="1" applyAlignment="1">
      <alignment horizontal="center" vertical="center"/>
    </xf>
    <xf numFmtId="9" fontId="1" fillId="0" borderId="58" xfId="4" applyFont="1" applyFill="1" applyBorder="1" applyAlignment="1">
      <alignment vertical="center"/>
    </xf>
    <xf numFmtId="9" fontId="1" fillId="0" borderId="33" xfId="4" applyFont="1" applyFill="1" applyBorder="1" applyAlignment="1">
      <alignment horizontal="center" vertical="center"/>
    </xf>
    <xf numFmtId="9" fontId="1" fillId="0" borderId="64" xfId="4" applyFont="1" applyFill="1" applyBorder="1" applyAlignment="1">
      <alignment horizontal="center" vertical="center"/>
    </xf>
    <xf numFmtId="9" fontId="1" fillId="0" borderId="81" xfId="4" applyFont="1" applyFill="1" applyBorder="1" applyAlignment="1">
      <alignment vertical="center"/>
    </xf>
    <xf numFmtId="0" fontId="1" fillId="3" borderId="26" xfId="9" applyNumberFormat="1" applyFont="1" applyFill="1" applyBorder="1" applyAlignment="1">
      <alignment vertical="center"/>
    </xf>
    <xf numFmtId="0" fontId="1" fillId="3" borderId="23" xfId="10" applyNumberFormat="1" applyFont="1" applyFill="1" applyBorder="1" applyAlignment="1">
      <alignment vertical="center"/>
    </xf>
    <xf numFmtId="0" fontId="1" fillId="3" borderId="56" xfId="10" applyNumberFormat="1" applyFont="1" applyFill="1" applyBorder="1" applyAlignment="1">
      <alignment horizontal="right" vertical="center"/>
    </xf>
    <xf numFmtId="0" fontId="1" fillId="3" borderId="60" xfId="10" applyNumberFormat="1" applyFont="1" applyFill="1" applyBorder="1" applyAlignment="1">
      <alignment horizontal="right" vertical="center"/>
    </xf>
    <xf numFmtId="0" fontId="7" fillId="0" borderId="58" xfId="9" applyNumberFormat="1" applyFont="1" applyFill="1" applyBorder="1" applyAlignment="1">
      <alignment horizontal="center" vertical="center"/>
    </xf>
    <xf numFmtId="0" fontId="1" fillId="0" borderId="20" xfId="9" applyNumberFormat="1" applyFont="1" applyFill="1" applyBorder="1" applyAlignment="1">
      <alignment vertical="center"/>
    </xf>
    <xf numFmtId="0" fontId="1" fillId="0" borderId="54" xfId="9" applyNumberFormat="1" applyFont="1" applyFill="1" applyBorder="1" applyAlignment="1">
      <alignment vertical="center"/>
    </xf>
    <xf numFmtId="0" fontId="1" fillId="0" borderId="50" xfId="9" applyNumberFormat="1" applyFont="1" applyFill="1" applyBorder="1" applyAlignment="1">
      <alignment vertical="center"/>
    </xf>
    <xf numFmtId="0" fontId="1" fillId="0" borderId="60" xfId="9" applyNumberFormat="1" applyFont="1" applyFill="1" applyBorder="1" applyAlignment="1">
      <alignment vertical="center"/>
    </xf>
    <xf numFmtId="0" fontId="1" fillId="3" borderId="54" xfId="0" applyFont="1" applyFill="1" applyBorder="1"/>
    <xf numFmtId="0" fontId="1" fillId="9" borderId="49" xfId="0" applyFont="1" applyFill="1" applyBorder="1" applyAlignment="1"/>
    <xf numFmtId="0" fontId="1" fillId="9" borderId="50" xfId="0" applyFont="1" applyFill="1" applyBorder="1" applyAlignment="1"/>
    <xf numFmtId="0" fontId="1" fillId="9" borderId="27" xfId="0" applyFont="1" applyFill="1" applyBorder="1" applyAlignment="1">
      <alignment horizontal="center"/>
    </xf>
    <xf numFmtId="0" fontId="1" fillId="9" borderId="84" xfId="0" applyFont="1" applyFill="1" applyBorder="1" applyAlignment="1">
      <alignment horizontal="center"/>
    </xf>
    <xf numFmtId="0" fontId="7" fillId="0" borderId="9" xfId="9" applyNumberFormat="1" applyFont="1" applyBorder="1" applyAlignment="1">
      <alignment horizontal="center" vertical="top"/>
    </xf>
    <xf numFmtId="0" fontId="7" fillId="0" borderId="0" xfId="9" applyNumberFormat="1" applyFont="1" applyBorder="1" applyAlignment="1">
      <alignment horizontal="center" vertical="top"/>
    </xf>
    <xf numFmtId="0" fontId="1" fillId="0" borderId="85" xfId="0" applyFont="1" applyBorder="1"/>
    <xf numFmtId="0" fontId="1" fillId="0" borderId="0" xfId="9" applyNumberFormat="1" applyFont="1" applyBorder="1" applyAlignment="1">
      <alignment vertical="top"/>
    </xf>
    <xf numFmtId="0" fontId="1" fillId="0" borderId="83" xfId="9" applyNumberFormat="1" applyFont="1" applyBorder="1" applyAlignment="1">
      <alignment vertical="top"/>
    </xf>
    <xf numFmtId="0" fontId="1" fillId="0" borderId="69" xfId="9" applyNumberFormat="1" applyFont="1" applyBorder="1" applyAlignment="1">
      <alignment vertical="top"/>
    </xf>
    <xf numFmtId="0" fontId="1" fillId="0" borderId="0" xfId="0" applyFont="1" applyFill="1" applyAlignment="1">
      <alignment horizontal="center"/>
    </xf>
    <xf numFmtId="0" fontId="7" fillId="0" borderId="50" xfId="9" applyNumberFormat="1" applyFont="1" applyBorder="1" applyAlignment="1">
      <alignment horizontal="center" vertical="top"/>
    </xf>
    <xf numFmtId="0" fontId="1" fillId="0" borderId="88" xfId="0" applyFont="1" applyBorder="1"/>
    <xf numFmtId="0" fontId="1" fillId="2" borderId="3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4" xfId="0" applyFont="1" applyFill="1" applyBorder="1" applyAlignment="1">
      <alignment horizontal="left"/>
    </xf>
    <xf numFmtId="0" fontId="1" fillId="0" borderId="36" xfId="9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1" fillId="0" borderId="24" xfId="9" applyNumberFormat="1" applyFont="1" applyFill="1" applyBorder="1" applyAlignment="1">
      <alignment horizontal="center" vertical="center"/>
    </xf>
    <xf numFmtId="0" fontId="1" fillId="0" borderId="36" xfId="9" applyNumberFormat="1" applyFont="1" applyFill="1" applyBorder="1" applyAlignment="1">
      <alignment horizontal="center" vertical="center"/>
    </xf>
    <xf numFmtId="9" fontId="1" fillId="0" borderId="25" xfId="4" applyNumberFormat="1" applyFont="1" applyFill="1" applyBorder="1" applyAlignment="1">
      <alignment horizontal="center" vertical="center" wrapText="1"/>
    </xf>
    <xf numFmtId="9" fontId="1" fillId="0" borderId="26" xfId="4" applyNumberFormat="1" applyFont="1" applyFill="1" applyBorder="1" applyAlignment="1">
      <alignment horizontal="center" vertical="center" wrapText="1"/>
    </xf>
    <xf numFmtId="0" fontId="17" fillId="0" borderId="25" xfId="4" applyNumberFormat="1" applyFont="1" applyFill="1" applyBorder="1" applyAlignment="1">
      <alignment vertical="center" wrapText="1"/>
    </xf>
    <xf numFmtId="0" fontId="17" fillId="0" borderId="26" xfId="4" applyNumberFormat="1" applyFont="1" applyFill="1" applyBorder="1" applyAlignment="1">
      <alignment vertical="center" wrapText="1"/>
    </xf>
    <xf numFmtId="0" fontId="17" fillId="0" borderId="56" xfId="4" applyNumberFormat="1" applyFont="1" applyFill="1" applyBorder="1" applyAlignment="1">
      <alignment vertical="center" wrapText="1"/>
    </xf>
    <xf numFmtId="0" fontId="26" fillId="0" borderId="25" xfId="9" applyNumberFormat="1" applyFont="1" applyFill="1" applyBorder="1" applyAlignment="1">
      <alignment vertical="center"/>
    </xf>
    <xf numFmtId="0" fontId="26" fillId="0" borderId="0" xfId="0" quotePrefix="1" applyFont="1" applyFill="1"/>
    <xf numFmtId="0" fontId="26" fillId="0" borderId="24" xfId="9" applyNumberFormat="1" applyFont="1" applyFill="1" applyBorder="1" applyAlignment="1">
      <alignment vertical="center"/>
    </xf>
    <xf numFmtId="0" fontId="1" fillId="0" borderId="36" xfId="9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/>
    </xf>
    <xf numFmtId="0" fontId="7" fillId="0" borderId="26" xfId="9" applyNumberFormat="1" applyFont="1" applyFill="1" applyBorder="1" applyAlignment="1">
      <alignment horizontal="center" vertical="center"/>
    </xf>
    <xf numFmtId="0" fontId="1" fillId="0" borderId="26" xfId="9" applyNumberFormat="1" applyFont="1" applyFill="1" applyBorder="1" applyAlignment="1">
      <alignment horizontal="center" vertical="center"/>
    </xf>
    <xf numFmtId="0" fontId="1" fillId="0" borderId="56" xfId="9" applyNumberFormat="1" applyFont="1" applyFill="1" applyBorder="1" applyAlignment="1">
      <alignment horizontal="center" vertical="center"/>
    </xf>
    <xf numFmtId="0" fontId="17" fillId="0" borderId="89" xfId="9" applyNumberFormat="1" applyFont="1" applyFill="1" applyBorder="1" applyAlignment="1">
      <alignment horizontal="center" vertical="center"/>
    </xf>
    <xf numFmtId="0" fontId="17" fillId="0" borderId="27" xfId="9" applyNumberFormat="1" applyFont="1" applyFill="1" applyBorder="1" applyAlignment="1">
      <alignment horizontal="center" vertical="center"/>
    </xf>
    <xf numFmtId="0" fontId="1" fillId="0" borderId="36" xfId="9" applyNumberFormat="1" applyFont="1" applyFill="1" applyBorder="1" applyAlignment="1">
      <alignment horizontal="center" vertical="center"/>
    </xf>
    <xf numFmtId="0" fontId="7" fillId="0" borderId="26" xfId="9" applyNumberFormat="1" applyFont="1" applyFill="1" applyBorder="1" applyAlignment="1">
      <alignment horizontal="center" vertical="center"/>
    </xf>
    <xf numFmtId="0" fontId="26" fillId="0" borderId="26" xfId="9" applyNumberFormat="1" applyFont="1" applyFill="1" applyBorder="1" applyAlignment="1">
      <alignment horizontal="center" vertical="center"/>
    </xf>
    <xf numFmtId="0" fontId="26" fillId="0" borderId="23" xfId="9" applyNumberFormat="1" applyFont="1" applyFill="1" applyBorder="1" applyAlignment="1">
      <alignment horizontal="center" vertical="center"/>
    </xf>
    <xf numFmtId="0" fontId="1" fillId="0" borderId="26" xfId="9" applyNumberFormat="1" applyFont="1" applyFill="1" applyBorder="1" applyAlignment="1">
      <alignment horizontal="center" vertical="center"/>
    </xf>
    <xf numFmtId="0" fontId="1" fillId="0" borderId="56" xfId="9" applyNumberFormat="1" applyFont="1" applyFill="1" applyBorder="1" applyAlignment="1">
      <alignment horizontal="center" vertical="center"/>
    </xf>
    <xf numFmtId="0" fontId="7" fillId="0" borderId="26" xfId="9" applyNumberFormat="1" applyFont="1" applyFill="1" applyBorder="1" applyAlignment="1">
      <alignment horizontal="center" vertical="center"/>
    </xf>
    <xf numFmtId="0" fontId="26" fillId="0" borderId="23" xfId="9" applyNumberFormat="1" applyFont="1" applyFill="1" applyBorder="1" applyAlignment="1">
      <alignment horizontal="center" vertical="center"/>
    </xf>
    <xf numFmtId="0" fontId="1" fillId="0" borderId="24" xfId="9" applyNumberFormat="1" applyFont="1" applyFill="1" applyBorder="1" applyAlignment="1">
      <alignment horizontal="center" vertical="center"/>
    </xf>
    <xf numFmtId="0" fontId="17" fillId="0" borderId="25" xfId="4" applyNumberFormat="1" applyFont="1" applyFill="1" applyBorder="1" applyAlignment="1">
      <alignment vertical="center" wrapText="1"/>
    </xf>
    <xf numFmtId="0" fontId="17" fillId="0" borderId="26" xfId="4" applyNumberFormat="1" applyFont="1" applyFill="1" applyBorder="1" applyAlignment="1">
      <alignment vertical="center" wrapText="1"/>
    </xf>
    <xf numFmtId="0" fontId="17" fillId="0" borderId="56" xfId="4" applyNumberFormat="1" applyFont="1" applyFill="1" applyBorder="1" applyAlignment="1">
      <alignment vertical="center" wrapText="1"/>
    </xf>
    <xf numFmtId="0" fontId="7" fillId="0" borderId="25" xfId="9" applyNumberFormat="1" applyFont="1" applyFill="1" applyBorder="1" applyAlignment="1">
      <alignment horizontal="center" vertical="center"/>
    </xf>
    <xf numFmtId="0" fontId="7" fillId="0" borderId="26" xfId="9" applyNumberFormat="1" applyFont="1" applyFill="1" applyBorder="1" applyAlignment="1">
      <alignment horizontal="center" vertical="center"/>
    </xf>
    <xf numFmtId="0" fontId="7" fillId="0" borderId="23" xfId="9" applyNumberFormat="1" applyFont="1" applyFill="1" applyBorder="1" applyAlignment="1">
      <alignment horizontal="center" vertical="center"/>
    </xf>
    <xf numFmtId="0" fontId="26" fillId="0" borderId="25" xfId="9" applyNumberFormat="1" applyFont="1" applyFill="1" applyBorder="1" applyAlignment="1">
      <alignment horizontal="center" vertical="center"/>
    </xf>
    <xf numFmtId="0" fontId="27" fillId="0" borderId="25" xfId="9" applyNumberFormat="1" applyFont="1" applyFill="1" applyBorder="1" applyAlignment="1">
      <alignment horizontal="center" vertical="center"/>
    </xf>
    <xf numFmtId="0" fontId="27" fillId="0" borderId="26" xfId="9" applyNumberFormat="1" applyFont="1" applyFill="1" applyBorder="1" applyAlignment="1">
      <alignment horizontal="center" vertical="center"/>
    </xf>
    <xf numFmtId="0" fontId="27" fillId="0" borderId="56" xfId="9" applyNumberFormat="1" applyFont="1" applyFill="1" applyBorder="1" applyAlignment="1">
      <alignment horizontal="center" vertical="center"/>
    </xf>
    <xf numFmtId="0" fontId="28" fillId="0" borderId="39" xfId="9" applyNumberFormat="1" applyFont="1" applyBorder="1" applyAlignment="1">
      <alignment vertical="center"/>
    </xf>
    <xf numFmtId="0" fontId="29" fillId="0" borderId="5" xfId="9" applyNumberFormat="1" applyFont="1" applyBorder="1" applyAlignment="1">
      <alignment vertical="center"/>
    </xf>
    <xf numFmtId="166" fontId="29" fillId="0" borderId="5" xfId="10" applyFont="1" applyFill="1" applyBorder="1" applyAlignment="1">
      <alignment vertical="center"/>
    </xf>
    <xf numFmtId="0" fontId="29" fillId="0" borderId="5" xfId="0" applyFont="1" applyBorder="1"/>
    <xf numFmtId="0" fontId="29" fillId="0" borderId="5" xfId="0" applyFont="1" applyBorder="1" applyAlignment="1">
      <alignment horizontal="center"/>
    </xf>
    <xf numFmtId="0" fontId="29" fillId="0" borderId="6" xfId="9" applyNumberFormat="1" applyFont="1" applyFill="1" applyBorder="1" applyAlignment="1">
      <alignment vertical="center"/>
    </xf>
    <xf numFmtId="0" fontId="29" fillId="0" borderId="0" xfId="0" applyFont="1"/>
    <xf numFmtId="0" fontId="29" fillId="0" borderId="0" xfId="9" applyNumberFormat="1" applyFont="1" applyFill="1" applyBorder="1" applyAlignment="1">
      <alignment vertical="center"/>
    </xf>
    <xf numFmtId="0" fontId="29" fillId="0" borderId="50" xfId="9" applyNumberFormat="1" applyFont="1" applyFill="1" applyBorder="1" applyAlignment="1">
      <alignment vertical="center"/>
    </xf>
    <xf numFmtId="0" fontId="1" fillId="0" borderId="36" xfId="9" applyNumberFormat="1" applyFont="1" applyFill="1" applyBorder="1" applyAlignment="1">
      <alignment horizontal="center" vertical="center"/>
    </xf>
    <xf numFmtId="0" fontId="1" fillId="0" borderId="24" xfId="9" applyNumberFormat="1" applyFont="1" applyFill="1" applyBorder="1" applyAlignment="1">
      <alignment horizontal="center" vertical="center"/>
    </xf>
    <xf numFmtId="0" fontId="7" fillId="0" borderId="5" xfId="9" applyNumberFormat="1" applyFont="1" applyFill="1" applyBorder="1" applyAlignment="1">
      <alignment horizontal="center" vertical="center"/>
    </xf>
    <xf numFmtId="0" fontId="7" fillId="0" borderId="0" xfId="9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9" applyNumberFormat="1" applyFont="1" applyFill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9" fontId="1" fillId="0" borderId="25" xfId="4" applyNumberFormat="1" applyFont="1" applyFill="1" applyBorder="1" applyAlignment="1">
      <alignment horizontal="center" vertical="center" wrapText="1"/>
    </xf>
    <xf numFmtId="9" fontId="1" fillId="0" borderId="26" xfId="4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0" borderId="0" xfId="9" applyNumberFormat="1" applyFont="1" applyBorder="1" applyAlignment="1">
      <alignment horizontal="center" vertical="center"/>
    </xf>
    <xf numFmtId="0" fontId="7" fillId="3" borderId="13" xfId="9" applyNumberFormat="1" applyFont="1" applyFill="1" applyBorder="1" applyAlignment="1">
      <alignment horizontal="center" vertical="center"/>
    </xf>
    <xf numFmtId="0" fontId="7" fillId="4" borderId="15" xfId="9" applyNumberFormat="1" applyFont="1" applyFill="1" applyBorder="1" applyAlignment="1">
      <alignment horizontal="center" vertical="center"/>
    </xf>
    <xf numFmtId="0" fontId="1" fillId="0" borderId="22" xfId="9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7" fillId="3" borderId="26" xfId="9" applyNumberFormat="1" applyFont="1" applyFill="1" applyBorder="1" applyAlignment="1">
      <alignment horizontal="center" vertical="center"/>
    </xf>
    <xf numFmtId="0" fontId="7" fillId="0" borderId="34" xfId="9" applyNumberFormat="1" applyFont="1" applyFill="1" applyBorder="1" applyAlignment="1">
      <alignment horizontal="center" vertical="center"/>
    </xf>
    <xf numFmtId="0" fontId="7" fillId="3" borderId="20" xfId="9" applyNumberFormat="1" applyFont="1" applyFill="1" applyBorder="1" applyAlignment="1">
      <alignment horizontal="center" vertical="center"/>
    </xf>
    <xf numFmtId="0" fontId="7" fillId="0" borderId="9" xfId="9" applyNumberFormat="1" applyFont="1" applyFill="1" applyBorder="1" applyAlignment="1">
      <alignment horizontal="center" vertical="center"/>
    </xf>
    <xf numFmtId="0" fontId="1" fillId="0" borderId="3" xfId="9" applyNumberFormat="1" applyFont="1" applyBorder="1" applyAlignment="1">
      <alignment horizontal="center" vertical="center"/>
    </xf>
    <xf numFmtId="0" fontId="1" fillId="0" borderId="5" xfId="9" applyNumberFormat="1" applyFont="1" applyBorder="1" applyAlignment="1">
      <alignment horizontal="center" vertical="center"/>
    </xf>
    <xf numFmtId="0" fontId="29" fillId="0" borderId="5" xfId="9" applyNumberFormat="1" applyFont="1" applyBorder="1" applyAlignment="1">
      <alignment horizontal="center" vertical="center"/>
    </xf>
    <xf numFmtId="0" fontId="7" fillId="0" borderId="41" xfId="9" applyNumberFormat="1" applyFont="1" applyFill="1" applyBorder="1" applyAlignment="1">
      <alignment horizontal="center" vertical="center"/>
    </xf>
    <xf numFmtId="1" fontId="1" fillId="0" borderId="24" xfId="9" applyNumberFormat="1" applyFont="1" applyFill="1" applyBorder="1" applyAlignment="1">
      <alignment horizontal="center" vertical="center"/>
    </xf>
    <xf numFmtId="0" fontId="1" fillId="0" borderId="36" xfId="9" applyNumberFormat="1" applyFont="1" applyFill="1" applyBorder="1" applyAlignment="1">
      <alignment horizontal="center" vertical="center"/>
    </xf>
    <xf numFmtId="0" fontId="1" fillId="0" borderId="36" xfId="9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25" xfId="9" applyNumberFormat="1" applyFont="1" applyFill="1" applyBorder="1" applyAlignment="1">
      <alignment vertical="center"/>
    </xf>
    <xf numFmtId="0" fontId="1" fillId="0" borderId="24" xfId="9" applyNumberFormat="1" applyFont="1" applyFill="1" applyBorder="1" applyAlignment="1">
      <alignment horizontal="center" vertical="center"/>
    </xf>
    <xf numFmtId="0" fontId="1" fillId="0" borderId="0" xfId="0" quotePrefix="1" applyFont="1" applyFill="1"/>
    <xf numFmtId="0" fontId="1" fillId="0" borderId="36" xfId="9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2" borderId="0" xfId="0" applyFont="1" applyFill="1" applyBorder="1" applyAlignment="1">
      <alignment horizontal="left"/>
    </xf>
    <xf numFmtId="0" fontId="7" fillId="0" borderId="24" xfId="9" applyNumberFormat="1" applyFont="1" applyFill="1" applyBorder="1" applyAlignment="1">
      <alignment horizontal="center" vertical="center"/>
    </xf>
    <xf numFmtId="0" fontId="7" fillId="0" borderId="55" xfId="9" applyNumberFormat="1" applyFont="1" applyFill="1" applyBorder="1" applyAlignment="1">
      <alignment horizontal="center" vertical="center"/>
    </xf>
    <xf numFmtId="0" fontId="1" fillId="0" borderId="39" xfId="9" applyNumberFormat="1" applyFont="1" applyFill="1" applyBorder="1" applyAlignment="1">
      <alignment horizontal="center" vertical="center"/>
    </xf>
    <xf numFmtId="0" fontId="1" fillId="0" borderId="6" xfId="9" applyNumberFormat="1" applyFont="1" applyFill="1" applyBorder="1" applyAlignment="1">
      <alignment horizontal="center" vertical="center"/>
    </xf>
    <xf numFmtId="0" fontId="1" fillId="0" borderId="35" xfId="9" applyNumberFormat="1" applyFont="1" applyFill="1" applyBorder="1" applyAlignment="1">
      <alignment horizontal="center" vertical="center"/>
    </xf>
    <xf numFmtId="0" fontId="1" fillId="0" borderId="36" xfId="9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left" vertical="center" wrapText="1"/>
    </xf>
    <xf numFmtId="0" fontId="7" fillId="0" borderId="30" xfId="9" applyNumberFormat="1" applyFont="1" applyFill="1" applyBorder="1" applyAlignment="1">
      <alignment horizontal="center" vertical="center"/>
    </xf>
    <xf numFmtId="0" fontId="1" fillId="0" borderId="31" xfId="9" applyNumberFormat="1" applyFont="1" applyFill="1" applyBorder="1" applyAlignment="1">
      <alignment horizontal="center" vertical="center"/>
    </xf>
    <xf numFmtId="0" fontId="1" fillId="0" borderId="32" xfId="9" applyNumberFormat="1" applyFont="1" applyFill="1" applyBorder="1" applyAlignment="1">
      <alignment horizontal="center" vertical="center"/>
    </xf>
    <xf numFmtId="0" fontId="7" fillId="5" borderId="17" xfId="9" applyNumberFormat="1" applyFont="1" applyFill="1" applyBorder="1" applyAlignment="1">
      <alignment horizontal="center" vertical="center"/>
    </xf>
    <xf numFmtId="0" fontId="7" fillId="5" borderId="18" xfId="9" applyNumberFormat="1" applyFont="1" applyFill="1" applyBorder="1" applyAlignment="1">
      <alignment horizontal="center" vertical="center"/>
    </xf>
    <xf numFmtId="0" fontId="14" fillId="5" borderId="19" xfId="9" applyNumberFormat="1" applyFont="1" applyFill="1" applyBorder="1" applyAlignment="1">
      <alignment horizontal="center" vertical="center" wrapText="1"/>
    </xf>
    <xf numFmtId="0" fontId="14" fillId="5" borderId="20" xfId="9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4" fillId="5" borderId="20" xfId="9" applyNumberFormat="1" applyFont="1" applyFill="1" applyBorder="1" applyAlignment="1">
      <alignment horizontal="center" vertical="center"/>
    </xf>
    <xf numFmtId="0" fontId="14" fillId="5" borderId="54" xfId="9" applyNumberFormat="1" applyFont="1" applyFill="1" applyBorder="1" applyAlignment="1">
      <alignment horizontal="center" vertical="center"/>
    </xf>
    <xf numFmtId="0" fontId="26" fillId="2" borderId="24" xfId="9" applyNumberFormat="1" applyFont="1" applyFill="1" applyBorder="1" applyAlignment="1">
      <alignment vertical="center"/>
    </xf>
    <xf numFmtId="0" fontId="1" fillId="2" borderId="24" xfId="9" applyNumberFormat="1" applyFont="1" applyFill="1" applyBorder="1" applyAlignment="1">
      <alignment vertical="center"/>
    </xf>
    <xf numFmtId="9" fontId="1" fillId="0" borderId="25" xfId="4" applyNumberFormat="1" applyFont="1" applyFill="1" applyBorder="1" applyAlignment="1">
      <alignment horizontal="center" vertical="center" wrapText="1"/>
    </xf>
    <xf numFmtId="9" fontId="1" fillId="0" borderId="26" xfId="4" applyNumberFormat="1" applyFont="1" applyFill="1" applyBorder="1" applyAlignment="1">
      <alignment horizontal="center" vertical="center" wrapText="1"/>
    </xf>
    <xf numFmtId="0" fontId="17" fillId="0" borderId="25" xfId="4" applyNumberFormat="1" applyFont="1" applyFill="1" applyBorder="1" applyAlignment="1">
      <alignment vertical="center" wrapText="1"/>
    </xf>
    <xf numFmtId="0" fontId="17" fillId="0" borderId="26" xfId="4" applyNumberFormat="1" applyFont="1" applyFill="1" applyBorder="1" applyAlignment="1">
      <alignment vertical="center" wrapText="1"/>
    </xf>
    <xf numFmtId="0" fontId="17" fillId="0" borderId="56" xfId="4" applyNumberFormat="1" applyFont="1" applyFill="1" applyBorder="1" applyAlignment="1">
      <alignment vertical="center" wrapText="1"/>
    </xf>
    <xf numFmtId="0" fontId="1" fillId="0" borderId="25" xfId="9" applyNumberFormat="1" applyFont="1" applyFill="1" applyBorder="1" applyAlignment="1">
      <alignment horizontal="left" vertical="center"/>
    </xf>
    <xf numFmtId="0" fontId="26" fillId="0" borderId="26" xfId="9" applyNumberFormat="1" applyFont="1" applyFill="1" applyBorder="1" applyAlignment="1">
      <alignment horizontal="left" vertical="center"/>
    </xf>
    <xf numFmtId="0" fontId="26" fillId="0" borderId="23" xfId="9" applyNumberFormat="1" applyFont="1" applyFill="1" applyBorder="1" applyAlignment="1">
      <alignment horizontal="left" vertical="center"/>
    </xf>
    <xf numFmtId="0" fontId="9" fillId="3" borderId="30" xfId="9" applyNumberFormat="1" applyFont="1" applyFill="1" applyBorder="1" applyAlignment="1">
      <alignment horizontal="left" vertical="center"/>
    </xf>
    <xf numFmtId="0" fontId="9" fillId="3" borderId="24" xfId="9" applyNumberFormat="1" applyFont="1" applyFill="1" applyBorder="1" applyAlignment="1">
      <alignment horizontal="left" vertical="center"/>
    </xf>
    <xf numFmtId="0" fontId="9" fillId="3" borderId="55" xfId="9" applyNumberFormat="1" applyFont="1" applyFill="1" applyBorder="1" applyAlignment="1">
      <alignment horizontal="left" vertical="center"/>
    </xf>
    <xf numFmtId="0" fontId="10" fillId="2" borderId="37" xfId="9" applyNumberFormat="1" applyFont="1" applyFill="1" applyBorder="1" applyAlignment="1">
      <alignment horizontal="center" vertical="center"/>
    </xf>
    <xf numFmtId="0" fontId="10" fillId="2" borderId="3" xfId="9" applyNumberFormat="1" applyFont="1" applyFill="1" applyBorder="1" applyAlignment="1">
      <alignment horizontal="center" vertical="center"/>
    </xf>
    <xf numFmtId="0" fontId="10" fillId="2" borderId="4" xfId="9" applyNumberFormat="1" applyFont="1" applyFill="1" applyBorder="1" applyAlignment="1">
      <alignment horizontal="center" vertical="center"/>
    </xf>
    <xf numFmtId="0" fontId="11" fillId="0" borderId="38" xfId="0" applyFont="1" applyBorder="1" applyAlignment="1">
      <alignment horizontal="justify"/>
    </xf>
    <xf numFmtId="0" fontId="11" fillId="0" borderId="34" xfId="0" applyFont="1" applyBorder="1" applyAlignment="1">
      <alignment horizontal="justify"/>
    </xf>
    <xf numFmtId="0" fontId="11" fillId="0" borderId="57" xfId="0" applyFont="1" applyBorder="1" applyAlignment="1">
      <alignment horizontal="justify"/>
    </xf>
    <xf numFmtId="0" fontId="10" fillId="2" borderId="39" xfId="9" applyNumberFormat="1" applyFont="1" applyFill="1" applyBorder="1" applyAlignment="1">
      <alignment horizontal="center" vertical="center"/>
    </xf>
    <xf numFmtId="0" fontId="10" fillId="2" borderId="5" xfId="9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1" fillId="0" borderId="90" xfId="0" quotePrefix="1" applyFont="1" applyFill="1" applyBorder="1" applyAlignment="1">
      <alignment horizontal="left"/>
    </xf>
    <xf numFmtId="0" fontId="26" fillId="0" borderId="0" xfId="0" quotePrefix="1" applyFont="1" applyFill="1" applyAlignment="1">
      <alignment horizontal="left"/>
    </xf>
    <xf numFmtId="0" fontId="1" fillId="0" borderId="24" xfId="9" applyNumberFormat="1" applyFont="1" applyFill="1" applyBorder="1" applyAlignment="1">
      <alignment horizontal="center" vertical="center"/>
    </xf>
    <xf numFmtId="0" fontId="17" fillId="0" borderId="24" xfId="9" applyNumberFormat="1" applyFont="1" applyFill="1" applyBorder="1" applyAlignment="1">
      <alignment horizontal="center" vertical="center"/>
    </xf>
    <xf numFmtId="0" fontId="17" fillId="0" borderId="55" xfId="9" applyNumberFormat="1" applyFont="1" applyFill="1" applyBorder="1" applyAlignment="1">
      <alignment horizontal="center" vertical="center"/>
    </xf>
    <xf numFmtId="0" fontId="10" fillId="2" borderId="40" xfId="9" applyNumberFormat="1" applyFont="1" applyFill="1" applyBorder="1" applyAlignment="1">
      <alignment horizontal="center" vertical="center"/>
    </xf>
    <xf numFmtId="0" fontId="10" fillId="2" borderId="41" xfId="9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59" xfId="0" applyFont="1" applyBorder="1" applyAlignment="1">
      <alignment horizontal="center"/>
    </xf>
    <xf numFmtId="38" fontId="1" fillId="3" borderId="27" xfId="2" applyNumberFormat="1" applyFont="1" applyFill="1" applyBorder="1" applyAlignment="1">
      <alignment horizontal="center" vertical="center"/>
    </xf>
    <xf numFmtId="38" fontId="1" fillId="3" borderId="60" xfId="2" applyNumberFormat="1" applyFont="1" applyFill="1" applyBorder="1" applyAlignment="1">
      <alignment horizontal="center" vertical="center"/>
    </xf>
    <xf numFmtId="0" fontId="1" fillId="0" borderId="24" xfId="9" applyNumberFormat="1" applyFont="1" applyFill="1" applyBorder="1" applyAlignment="1">
      <alignment horizontal="left" vertical="center"/>
    </xf>
    <xf numFmtId="0" fontId="7" fillId="0" borderId="25" xfId="9" applyNumberFormat="1" applyFont="1" applyFill="1" applyBorder="1" applyAlignment="1">
      <alignment horizontal="center" vertical="center"/>
    </xf>
    <xf numFmtId="0" fontId="7" fillId="0" borderId="23" xfId="9" applyNumberFormat="1" applyFont="1" applyFill="1" applyBorder="1" applyAlignment="1">
      <alignment horizontal="center" vertical="center"/>
    </xf>
    <xf numFmtId="0" fontId="27" fillId="0" borderId="25" xfId="9" applyNumberFormat="1" applyFont="1" applyFill="1" applyBorder="1" applyAlignment="1">
      <alignment horizontal="center" vertical="center"/>
    </xf>
    <xf numFmtId="0" fontId="27" fillId="0" borderId="26" xfId="9" applyNumberFormat="1" applyFont="1" applyFill="1" applyBorder="1" applyAlignment="1">
      <alignment horizontal="center" vertical="center"/>
    </xf>
    <xf numFmtId="0" fontId="27" fillId="0" borderId="56" xfId="9" applyNumberFormat="1" applyFont="1" applyFill="1" applyBorder="1" applyAlignment="1">
      <alignment horizontal="center" vertical="center"/>
    </xf>
    <xf numFmtId="0" fontId="1" fillId="0" borderId="25" xfId="9" applyNumberFormat="1" applyFont="1" applyFill="1" applyBorder="1" applyAlignment="1">
      <alignment horizontal="center" vertical="center"/>
    </xf>
    <xf numFmtId="0" fontId="26" fillId="0" borderId="26" xfId="9" applyNumberFormat="1" applyFont="1" applyFill="1" applyBorder="1" applyAlignment="1">
      <alignment horizontal="center" vertical="center"/>
    </xf>
    <xf numFmtId="0" fontId="26" fillId="0" borderId="23" xfId="9" applyNumberFormat="1" applyFont="1" applyFill="1" applyBorder="1" applyAlignment="1">
      <alignment horizontal="center" vertical="center"/>
    </xf>
    <xf numFmtId="168" fontId="7" fillId="3" borderId="13" xfId="2" applyNumberFormat="1" applyFont="1" applyFill="1" applyBorder="1" applyAlignment="1">
      <alignment horizontal="center" vertical="center"/>
    </xf>
    <xf numFmtId="0" fontId="7" fillId="0" borderId="48" xfId="9" applyNumberFormat="1" applyFont="1" applyFill="1" applyBorder="1" applyAlignment="1">
      <alignment horizontal="center" vertical="center"/>
    </xf>
    <xf numFmtId="0" fontId="7" fillId="0" borderId="61" xfId="9" applyNumberFormat="1" applyFont="1" applyFill="1" applyBorder="1" applyAlignment="1">
      <alignment horizontal="center" vertical="center"/>
    </xf>
    <xf numFmtId="0" fontId="7" fillId="0" borderId="26" xfId="9" applyNumberFormat="1" applyFont="1" applyFill="1" applyBorder="1" applyAlignment="1">
      <alignment horizontal="center" vertical="center"/>
    </xf>
    <xf numFmtId="0" fontId="7" fillId="0" borderId="56" xfId="9" applyNumberFormat="1" applyFont="1" applyFill="1" applyBorder="1" applyAlignment="1">
      <alignment horizontal="center" vertical="center"/>
    </xf>
    <xf numFmtId="0" fontId="7" fillId="0" borderId="74" xfId="9" applyNumberFormat="1" applyFont="1" applyFill="1" applyBorder="1" applyAlignment="1">
      <alignment horizontal="center" vertical="center"/>
    </xf>
    <xf numFmtId="0" fontId="7" fillId="0" borderId="80" xfId="9" applyNumberFormat="1" applyFont="1" applyFill="1" applyBorder="1" applyAlignment="1">
      <alignment horizontal="center" vertical="center"/>
    </xf>
    <xf numFmtId="0" fontId="26" fillId="0" borderId="25" xfId="9" applyNumberFormat="1" applyFont="1" applyFill="1" applyBorder="1" applyAlignment="1">
      <alignment horizontal="center" vertical="center"/>
    </xf>
    <xf numFmtId="0" fontId="18" fillId="0" borderId="65" xfId="9" applyNumberFormat="1" applyFont="1" applyFill="1" applyBorder="1" applyAlignment="1">
      <alignment horizontal="center" vertical="center"/>
    </xf>
    <xf numFmtId="0" fontId="18" fillId="0" borderId="66" xfId="9" applyNumberFormat="1" applyFont="1" applyFill="1" applyBorder="1" applyAlignment="1">
      <alignment horizontal="center" vertical="center"/>
    </xf>
    <xf numFmtId="166" fontId="18" fillId="0" borderId="38" xfId="10" applyFont="1" applyFill="1" applyBorder="1" applyAlignment="1">
      <alignment horizontal="center" vertical="center"/>
    </xf>
    <xf numFmtId="166" fontId="18" fillId="0" borderId="57" xfId="10" applyFont="1" applyFill="1" applyBorder="1" applyAlignment="1">
      <alignment horizontal="center" vertical="center"/>
    </xf>
    <xf numFmtId="0" fontId="17" fillId="0" borderId="35" xfId="9" applyNumberFormat="1" applyFont="1" applyFill="1" applyBorder="1" applyAlignment="1">
      <alignment vertical="center"/>
    </xf>
    <xf numFmtId="0" fontId="17" fillId="0" borderId="36" xfId="9" applyNumberFormat="1" applyFont="1" applyFill="1" applyBorder="1" applyAlignment="1">
      <alignment vertical="center"/>
    </xf>
    <xf numFmtId="0" fontId="17" fillId="0" borderId="36" xfId="9" applyNumberFormat="1" applyFont="1" applyFill="1" applyBorder="1" applyAlignment="1">
      <alignment horizontal="center" vertical="center"/>
    </xf>
    <xf numFmtId="0" fontId="17" fillId="0" borderId="82" xfId="9" applyNumberFormat="1" applyFont="1" applyFill="1" applyBorder="1" applyAlignment="1">
      <alignment horizontal="center" vertical="center"/>
    </xf>
    <xf numFmtId="0" fontId="1" fillId="0" borderId="26" xfId="9" applyNumberFormat="1" applyFont="1" applyFill="1" applyBorder="1" applyAlignment="1">
      <alignment horizontal="center" vertical="center"/>
    </xf>
    <xf numFmtId="0" fontId="18" fillId="0" borderId="31" xfId="9" applyNumberFormat="1" applyFont="1" applyFill="1" applyBorder="1" applyAlignment="1">
      <alignment horizontal="center" vertical="center"/>
    </xf>
    <xf numFmtId="0" fontId="18" fillId="0" borderId="32" xfId="9" applyNumberFormat="1" applyFont="1" applyFill="1" applyBorder="1" applyAlignment="1">
      <alignment horizontal="center" vertical="center"/>
    </xf>
    <xf numFmtId="0" fontId="7" fillId="0" borderId="36" xfId="9" applyNumberFormat="1" applyFont="1" applyFill="1" applyBorder="1" applyAlignment="1">
      <alignment horizontal="center" vertical="center"/>
    </xf>
    <xf numFmtId="0" fontId="7" fillId="0" borderId="1" xfId="9" applyNumberFormat="1" applyFont="1" applyFill="1" applyBorder="1" applyAlignment="1">
      <alignment horizontal="center" vertical="center"/>
    </xf>
    <xf numFmtId="0" fontId="7" fillId="0" borderId="58" xfId="9" applyNumberFormat="1" applyFont="1" applyFill="1" applyBorder="1" applyAlignment="1">
      <alignment horizontal="center" vertical="center"/>
    </xf>
    <xf numFmtId="16" fontId="17" fillId="0" borderId="36" xfId="9" quotePrefix="1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" fillId="0" borderId="43" xfId="9" applyNumberFormat="1" applyFont="1" applyFill="1" applyBorder="1" applyAlignment="1">
      <alignment horizontal="center" vertical="center" wrapText="1"/>
    </xf>
    <xf numFmtId="0" fontId="1" fillId="0" borderId="16" xfId="9" applyNumberFormat="1" applyFont="1" applyFill="1" applyBorder="1" applyAlignment="1">
      <alignment horizontal="center" vertical="center" wrapText="1"/>
    </xf>
    <xf numFmtId="0" fontId="1" fillId="0" borderId="44" xfId="9" applyNumberFormat="1" applyFont="1" applyFill="1" applyBorder="1" applyAlignment="1">
      <alignment horizontal="center" vertical="center" wrapText="1"/>
    </xf>
    <xf numFmtId="0" fontId="1" fillId="0" borderId="9" xfId="9" applyNumberFormat="1" applyFont="1" applyFill="1" applyBorder="1" applyAlignment="1">
      <alignment horizontal="center" vertical="center" wrapText="1"/>
    </xf>
    <xf numFmtId="0" fontId="1" fillId="0" borderId="0" xfId="9" applyNumberFormat="1" applyFont="1" applyFill="1" applyBorder="1" applyAlignment="1">
      <alignment horizontal="center" vertical="center" wrapText="1"/>
    </xf>
    <xf numFmtId="0" fontId="1" fillId="0" borderId="45" xfId="9" applyNumberFormat="1" applyFont="1" applyFill="1" applyBorder="1" applyAlignment="1">
      <alignment horizontal="center" vertical="center" wrapText="1"/>
    </xf>
    <xf numFmtId="0" fontId="1" fillId="0" borderId="46" xfId="9" applyNumberFormat="1" applyFont="1" applyFill="1" applyBorder="1" applyAlignment="1">
      <alignment horizontal="center" vertical="center" wrapText="1"/>
    </xf>
    <xf numFmtId="0" fontId="1" fillId="0" borderId="47" xfId="9" applyNumberFormat="1" applyFont="1" applyFill="1" applyBorder="1" applyAlignment="1">
      <alignment horizontal="center" vertical="center" wrapText="1"/>
    </xf>
    <xf numFmtId="0" fontId="1" fillId="0" borderId="62" xfId="9" applyNumberFormat="1" applyFont="1" applyFill="1" applyBorder="1" applyAlignment="1">
      <alignment horizontal="center" vertical="center" wrapText="1"/>
    </xf>
    <xf numFmtId="0" fontId="1" fillId="0" borderId="63" xfId="9" applyNumberFormat="1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71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60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9" xfId="9" applyNumberFormat="1" applyFont="1" applyBorder="1" applyAlignment="1">
      <alignment horizontal="center" vertical="top"/>
    </xf>
    <xf numFmtId="0" fontId="1" fillId="0" borderId="0" xfId="9" applyNumberFormat="1" applyFont="1" applyBorder="1" applyAlignment="1">
      <alignment horizontal="center" vertical="top"/>
    </xf>
    <xf numFmtId="0" fontId="1" fillId="0" borderId="83" xfId="9" applyNumberFormat="1" applyFont="1" applyBorder="1" applyAlignment="1">
      <alignment horizontal="center" vertical="top"/>
    </xf>
    <xf numFmtId="0" fontId="1" fillId="0" borderId="69" xfId="9" applyNumberFormat="1" applyFont="1" applyBorder="1" applyAlignment="1">
      <alignment horizontal="center" vertical="top"/>
    </xf>
    <xf numFmtId="0" fontId="1" fillId="0" borderId="50" xfId="9" applyNumberFormat="1" applyFont="1" applyBorder="1" applyAlignment="1">
      <alignment horizontal="center" vertical="top"/>
    </xf>
    <xf numFmtId="0" fontId="7" fillId="0" borderId="9" xfId="9" applyNumberFormat="1" applyFont="1" applyBorder="1" applyAlignment="1">
      <alignment horizontal="center" vertical="top"/>
    </xf>
    <xf numFmtId="0" fontId="7" fillId="0" borderId="0" xfId="9" applyNumberFormat="1" applyFont="1" applyBorder="1" applyAlignment="1">
      <alignment horizontal="center" vertical="top"/>
    </xf>
    <xf numFmtId="0" fontId="7" fillId="0" borderId="83" xfId="9" applyNumberFormat="1" applyFont="1" applyBorder="1" applyAlignment="1">
      <alignment horizontal="center" vertical="top"/>
    </xf>
    <xf numFmtId="0" fontId="7" fillId="0" borderId="69" xfId="9" applyNumberFormat="1" applyFont="1" applyBorder="1" applyAlignment="1">
      <alignment horizontal="center" vertical="top"/>
    </xf>
    <xf numFmtId="0" fontId="7" fillId="0" borderId="50" xfId="9" applyNumberFormat="1" applyFont="1" applyBorder="1" applyAlignment="1">
      <alignment horizontal="center" vertical="top"/>
    </xf>
    <xf numFmtId="0" fontId="19" fillId="0" borderId="7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7" fillId="0" borderId="39" xfId="9" applyNumberFormat="1" applyFont="1" applyFill="1" applyBorder="1" applyAlignment="1">
      <alignment horizontal="justify" vertical="center" wrapText="1"/>
    </xf>
    <xf numFmtId="0" fontId="7" fillId="0" borderId="5" xfId="9" applyNumberFormat="1" applyFont="1" applyFill="1" applyBorder="1" applyAlignment="1">
      <alignment horizontal="justify" vertical="center" wrapText="1"/>
    </xf>
    <xf numFmtId="0" fontId="7" fillId="0" borderId="6" xfId="9" applyNumberFormat="1" applyFont="1" applyFill="1" applyBorder="1" applyAlignment="1">
      <alignment horizontal="justify" vertical="center" wrapText="1"/>
    </xf>
    <xf numFmtId="0" fontId="1" fillId="9" borderId="11" xfId="0" applyFont="1" applyFill="1" applyBorder="1" applyAlignment="1">
      <alignment horizontal="center" vertical="top"/>
    </xf>
    <xf numFmtId="0" fontId="7" fillId="3" borderId="39" xfId="9" applyNumberFormat="1" applyFont="1" applyFill="1" applyBorder="1" applyAlignment="1">
      <alignment horizontal="left" vertical="center"/>
    </xf>
    <xf numFmtId="0" fontId="7" fillId="3" borderId="5" xfId="9" applyNumberFormat="1" applyFont="1" applyFill="1" applyBorder="1" applyAlignment="1">
      <alignment horizontal="left" vertical="center"/>
    </xf>
    <xf numFmtId="0" fontId="7" fillId="3" borderId="58" xfId="9" applyNumberFormat="1" applyFont="1" applyFill="1" applyBorder="1" applyAlignment="1">
      <alignment horizontal="left" vertical="center"/>
    </xf>
    <xf numFmtId="0" fontId="1" fillId="9" borderId="51" xfId="0" applyFont="1" applyFill="1" applyBorder="1" applyAlignment="1">
      <alignment horizontal="center" vertical="top"/>
    </xf>
    <xf numFmtId="0" fontId="7" fillId="0" borderId="69" xfId="9" applyNumberFormat="1" applyFont="1" applyFill="1" applyBorder="1" applyAlignment="1">
      <alignment horizontal="left" vertical="center"/>
    </xf>
    <xf numFmtId="0" fontId="7" fillId="0" borderId="0" xfId="9" applyNumberFormat="1" applyFont="1" applyFill="1" applyBorder="1" applyAlignment="1">
      <alignment horizontal="left" vertical="center"/>
    </xf>
    <xf numFmtId="0" fontId="7" fillId="0" borderId="83" xfId="9" applyNumberFormat="1" applyFont="1" applyFill="1" applyBorder="1" applyAlignment="1">
      <alignment horizontal="left" vertical="center"/>
    </xf>
    <xf numFmtId="0" fontId="1" fillId="8" borderId="72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73" xfId="0" applyFont="1" applyFill="1" applyBorder="1" applyAlignment="1">
      <alignment horizontal="center" vertical="center" wrapText="1"/>
    </xf>
    <xf numFmtId="0" fontId="9" fillId="0" borderId="39" xfId="9" applyNumberFormat="1" applyFont="1" applyFill="1" applyBorder="1" applyAlignment="1">
      <alignment horizontal="left" vertical="center"/>
    </xf>
    <xf numFmtId="0" fontId="9" fillId="0" borderId="5" xfId="9" applyNumberFormat="1" applyFont="1" applyFill="1" applyBorder="1" applyAlignment="1">
      <alignment horizontal="left" vertical="center"/>
    </xf>
    <xf numFmtId="0" fontId="9" fillId="0" borderId="6" xfId="9" applyNumberFormat="1" applyFont="1" applyFill="1" applyBorder="1" applyAlignment="1">
      <alignment horizontal="left" vertical="center"/>
    </xf>
    <xf numFmtId="0" fontId="7" fillId="0" borderId="6" xfId="9" applyNumberFormat="1" applyFont="1" applyFill="1" applyBorder="1" applyAlignment="1">
      <alignment horizontal="center" vertical="center"/>
    </xf>
    <xf numFmtId="0" fontId="7" fillId="0" borderId="5" xfId="9" applyNumberFormat="1" applyFont="1" applyFill="1" applyBorder="1" applyAlignment="1">
      <alignment horizontal="center" vertical="center"/>
    </xf>
    <xf numFmtId="0" fontId="7" fillId="0" borderId="1" xfId="9" applyNumberFormat="1" applyFont="1" applyFill="1" applyBorder="1" applyAlignment="1">
      <alignment horizontal="left" vertical="center"/>
    </xf>
    <xf numFmtId="0" fontId="7" fillId="0" borderId="58" xfId="9" applyNumberFormat="1" applyFont="1" applyFill="1" applyBorder="1" applyAlignment="1">
      <alignment horizontal="left" vertical="center"/>
    </xf>
    <xf numFmtId="0" fontId="7" fillId="0" borderId="39" xfId="9" applyNumberFormat="1" applyFont="1" applyFill="1" applyBorder="1" applyAlignment="1">
      <alignment horizontal="center" vertical="center"/>
    </xf>
  </cellXfs>
  <cellStyles count="12">
    <cellStyle name="Comma" xfId="1" builtinId="3"/>
    <cellStyle name="Comma [0]" xfId="2" builtinId="6"/>
    <cellStyle name="Header1" xfId="6"/>
    <cellStyle name="Header2" xfId="8"/>
    <cellStyle name="Normal" xfId="0" builtinId="0"/>
    <cellStyle name="Percent" xfId="4" builtinId="5"/>
    <cellStyle name="쉼표 2" xfId="11"/>
    <cellStyle name="콤마 [0]_95" xfId="5"/>
    <cellStyle name="콤마 [0]_R.C" xfId="10"/>
    <cellStyle name="콤마_95" xfId="3"/>
    <cellStyle name="표준 3" xfId="7"/>
    <cellStyle name="표준_R.C" xfId="9"/>
  </cellStyles>
  <dxfs count="0"/>
  <tableStyles count="0" defaultTableStyle="TableStyleMedium9"/>
  <colors>
    <mruColors>
      <color rgb="FFB9E80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342723122015402"/>
          <c:y val="5.5230247921796503E-2"/>
          <c:w val="0.92480599411292497"/>
          <c:h val="0.937893329371565"/>
        </c:manualLayout>
      </c:layout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8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Lbls>
            <c:dLbl>
              <c:idx val="0"/>
              <c:layout>
                <c:manualLayout>
                  <c:x val="1.12044817927184E-2"/>
                  <c:y val="-1.19134044414674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8672807695996994E-5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83211214662802E-7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47181188041537E-3"/>
                  <c:y val="-9.2055065902407103E-1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en-US" sz="1000" b="0" i="0" u="none" strike="noStrike" kern="1200" baseline="0">
                        <a:solidFill>
                          <a:srgbClr val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6</a:t>
                    </a:r>
                  </a:p>
                </c:rich>
              </c:tx>
              <c:spPr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900" b="0" i="0" u="none" strike="noStrike" kern="1200" baseline="0">
                        <a:solidFill>
                          <a:sysClr val="windowText" lastClr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10</a:t>
                    </a:r>
                  </a:p>
                </c:rich>
              </c:tx>
              <c:spPr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900" b="0" i="0" u="none" strike="noStrike" kern="1200" baseline="0">
                        <a:solidFill>
                          <a:sysClr val="windowText" lastClr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11</a:t>
                    </a:r>
                  </a:p>
                </c:rich>
              </c:tx>
              <c:spPr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800" b="0" i="0" u="none" strike="noStrike" kern="1200" baseline="0">
                        <a:solidFill>
                          <a:sysClr val="windowText" lastClr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12</a:t>
                    </a:r>
                  </a:p>
                </c:rich>
              </c:tx>
              <c:spPr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[1]Sheet1!$D$3:$D$14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1"/>
        </a:solidFill>
        <a:ln w="25400">
          <a:noFill/>
        </a:ln>
      </c:spPr>
    </c:plotArea>
    <c:plotVisOnly val="1"/>
    <c:dispBlanksAs val="zero"/>
    <c:showDLblsOverMax val="0"/>
  </c:chart>
  <c:spPr>
    <a:noFill/>
    <a:ln w="2857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946362196058799"/>
          <c:y val="5.5278506853309997E-2"/>
          <c:w val="0.92480599411292497"/>
          <c:h val="0.937893329371565"/>
        </c:manualLayout>
      </c:layout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8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Lbls>
            <c:dLbl>
              <c:idx val="0"/>
              <c:layout>
                <c:manualLayout>
                  <c:x val="1.12044817927184E-2"/>
                  <c:y val="-1.19134044414674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8321121466280295E-7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47181188041537E-3"/>
                  <c:y val="-9.2055065902407399E-1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1000" b="0" i="0" u="none" strike="noStrike" kern="1200" baseline="0">
                        <a:solidFill>
                          <a:srgbClr val="00B0F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6</a:t>
                    </a:r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900" b="0" i="0" u="none" strike="noStrike" kern="1200" baseline="0">
                        <a:solidFill>
                          <a:srgbClr val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/>
                      <a:t>10</a:t>
                    </a:r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900" b="0" i="0" u="none" strike="noStrike" kern="1200" baseline="0">
                        <a:solidFill>
                          <a:srgbClr val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/>
                      <a:t>11</a:t>
                    </a:r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fr-FR" sz="800" b="0" i="0" u="none" strike="noStrike" kern="1200" baseline="0">
                        <a:solidFill>
                          <a:srgbClr val="000000"/>
                        </a:solidFill>
                        <a:latin typeface="Calibri" panose="020F0502020204030204"/>
                        <a:ea typeface="Calibri" panose="020F0502020204030204"/>
                        <a:cs typeface="Calibri" panose="020F0502020204030204"/>
                      </a:defRPr>
                    </a:pPr>
                    <a:r>
                      <a:rPr lang="en-US"/>
                      <a:t>12</a:t>
                    </a:r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[1]Sheet1!$D$3:$D$14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1"/>
        </a:solidFill>
        <a:ln w="25400">
          <a:noFill/>
        </a:ln>
      </c:spPr>
    </c:plotArea>
    <c:plotVisOnly val="1"/>
    <c:dispBlanksAs val="zero"/>
    <c:showDLblsOverMax val="0"/>
  </c:chart>
  <c:spPr>
    <a:noFill/>
    <a:ln w="2857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4</xdr:row>
      <xdr:rowOff>66675</xdr:rowOff>
    </xdr:from>
    <xdr:to>
      <xdr:col>27</xdr:col>
      <xdr:colOff>371475</xdr:colOff>
      <xdr:row>10</xdr:row>
      <xdr:rowOff>123825</xdr:rowOff>
    </xdr:to>
    <xdr:graphicFrame macro="">
      <xdr:nvGraphicFramePr>
        <xdr:cNvPr id="8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</xdr:row>
      <xdr:rowOff>76200</xdr:rowOff>
    </xdr:from>
    <xdr:to>
      <xdr:col>17</xdr:col>
      <xdr:colOff>577663</xdr:colOff>
      <xdr:row>10</xdr:row>
      <xdr:rowOff>133350</xdr:rowOff>
    </xdr:to>
    <xdr:graphicFrame macro="">
      <xdr:nvGraphicFramePr>
        <xdr:cNvPr id="9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158</xdr:row>
      <xdr:rowOff>0</xdr:rowOff>
    </xdr:from>
    <xdr:to>
      <xdr:col>8</xdr:col>
      <xdr:colOff>85725</xdr:colOff>
      <xdr:row>160</xdr:row>
      <xdr:rowOff>123825</xdr:rowOff>
    </xdr:to>
    <xdr:sp macro="" textlink="">
      <xdr:nvSpPr>
        <xdr:cNvPr id="42" name="TextBox 41"/>
        <xdr:cNvSpPr txBox="1"/>
      </xdr:nvSpPr>
      <xdr:spPr>
        <a:xfrm>
          <a:off x="2200275" y="45747940"/>
          <a:ext cx="6858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9</xdr:col>
      <xdr:colOff>514985</xdr:colOff>
      <xdr:row>1</xdr:row>
      <xdr:rowOff>10160</xdr:rowOff>
    </xdr:from>
    <xdr:to>
      <xdr:col>14</xdr:col>
      <xdr:colOff>152400</xdr:colOff>
      <xdr:row>3</xdr:row>
      <xdr:rowOff>172720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9660" y="181610"/>
          <a:ext cx="2104390" cy="848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0.47178</cdr:x>
      <cdr:y>0.32225</cdr:y>
    </cdr:from>
    <cdr:to>
      <cdr:x>0.6492</cdr:x>
      <cdr:y>0.70331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16666" y="331500"/>
          <a:ext cx="495148" cy="391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PM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0.48239</cdr:x>
      <cdr:y>0.34839</cdr:y>
    </cdr:from>
    <cdr:to>
      <cdr:x>0.71488</cdr:x>
      <cdr:y>0.60969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88986" y="358588"/>
          <a:ext cx="814001" cy="268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AM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g%20%20Long%20An/report/ECEL/14.04.11.ASG.THC.RPT.DLR.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Sheet1"/>
    </sheetNames>
    <sheetDataSet>
      <sheetData sheetId="0"/>
      <sheetData sheetId="1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1</v>
          </cell>
        </row>
        <row r="14">
          <cell r="D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43"/>
  <sheetViews>
    <sheetView showGridLines="0" showZeros="0" tabSelected="1" view="pageBreakPreview" topLeftCell="A138" zoomScale="115" zoomScaleNormal="85" zoomScaleSheetLayoutView="115" workbookViewId="0">
      <selection activeCell="K171" sqref="K171"/>
    </sheetView>
  </sheetViews>
  <sheetFormatPr defaultColWidth="9" defaultRowHeight="12" outlineLevelRow="1"/>
  <cols>
    <col min="1" max="1" width="5.625" style="12" customWidth="1"/>
    <col min="2" max="2" width="4.5" style="14" customWidth="1"/>
    <col min="3" max="3" width="7.875" style="12" hidden="1" customWidth="1"/>
    <col min="4" max="4" width="6.5" style="12" customWidth="1"/>
    <col min="5" max="5" width="4.125" style="12" customWidth="1"/>
    <col min="6" max="6" width="5.5" style="12" customWidth="1"/>
    <col min="7" max="8" width="5.25" style="12" customWidth="1"/>
    <col min="9" max="9" width="4.125" style="12" customWidth="1"/>
    <col min="10" max="10" width="7.125" style="14" customWidth="1"/>
    <col min="11" max="11" width="6.875" style="14" customWidth="1"/>
    <col min="12" max="13" width="6" style="12" customWidth="1"/>
    <col min="14" max="14" width="6.375" style="12" customWidth="1"/>
    <col min="15" max="15" width="6.125" style="12" customWidth="1"/>
    <col min="16" max="16" width="6.125" style="14" customWidth="1"/>
    <col min="17" max="17" width="8.75" style="12" customWidth="1"/>
    <col min="18" max="18" width="8.25" style="12" customWidth="1"/>
    <col min="19" max="19" width="6.375" style="12" customWidth="1"/>
    <col min="20" max="20" width="7.625" style="12" customWidth="1"/>
    <col min="21" max="21" width="7" style="12" customWidth="1"/>
    <col min="22" max="22" width="4.5" style="12" customWidth="1"/>
    <col min="23" max="23" width="5.5" style="12" customWidth="1"/>
    <col min="24" max="26" width="9" style="12" hidden="1" customWidth="1"/>
    <col min="27" max="27" width="3.125" style="12" customWidth="1"/>
    <col min="28" max="32" width="9" style="12" customWidth="1"/>
    <col min="33" max="33" width="0.25" style="12" customWidth="1"/>
    <col min="34" max="34" width="9" style="12" customWidth="1"/>
    <col min="35" max="16384" width="9" style="12"/>
  </cols>
  <sheetData>
    <row r="1" spans="1:27" ht="13.5" customHeight="1">
      <c r="A1" s="362"/>
      <c r="B1" s="363"/>
      <c r="C1" s="363"/>
      <c r="D1" s="363"/>
      <c r="E1" s="363"/>
      <c r="F1" s="363"/>
      <c r="G1" s="16"/>
      <c r="H1" s="16"/>
      <c r="I1" s="16"/>
      <c r="J1" s="15"/>
      <c r="K1" s="15"/>
      <c r="L1" s="16"/>
      <c r="M1" s="16"/>
      <c r="N1" s="16"/>
      <c r="O1" s="16"/>
      <c r="P1" s="15"/>
      <c r="Q1" s="16"/>
      <c r="R1" s="438"/>
      <c r="S1" s="438"/>
      <c r="T1" s="438"/>
      <c r="U1" s="438"/>
      <c r="V1" s="439"/>
    </row>
    <row r="2" spans="1:27" ht="22.5" customHeight="1">
      <c r="A2" s="364"/>
      <c r="B2" s="365"/>
      <c r="C2" s="365"/>
      <c r="D2" s="365"/>
      <c r="E2" s="365"/>
      <c r="F2" s="365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440"/>
      <c r="S2" s="440"/>
      <c r="T2" s="440"/>
      <c r="U2" s="440"/>
      <c r="V2" s="441"/>
    </row>
    <row r="3" spans="1:27" ht="31.5" customHeight="1">
      <c r="A3" s="364"/>
      <c r="B3" s="365"/>
      <c r="C3" s="365"/>
      <c r="D3" s="365"/>
      <c r="E3" s="365"/>
      <c r="F3" s="365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440"/>
      <c r="S3" s="440"/>
      <c r="T3" s="440"/>
      <c r="U3" s="440"/>
      <c r="V3" s="441"/>
    </row>
    <row r="4" spans="1:27" ht="18.75" customHeight="1">
      <c r="A4" s="364"/>
      <c r="B4" s="365"/>
      <c r="C4" s="365"/>
      <c r="D4" s="365"/>
      <c r="E4" s="365"/>
      <c r="F4" s="365"/>
      <c r="G4" s="19"/>
      <c r="H4" s="19"/>
      <c r="I4" s="19"/>
      <c r="J4" s="19"/>
      <c r="K4" s="18"/>
      <c r="L4" s="19"/>
      <c r="M4" s="19"/>
      <c r="N4" s="19"/>
      <c r="O4" s="19"/>
      <c r="P4" s="19"/>
      <c r="Q4" s="19"/>
      <c r="R4" s="440"/>
      <c r="S4" s="440"/>
      <c r="T4" s="440"/>
      <c r="U4" s="440"/>
      <c r="V4" s="441"/>
    </row>
    <row r="5" spans="1:27" ht="6" customHeight="1">
      <c r="A5" s="366"/>
      <c r="B5" s="367"/>
      <c r="C5" s="367"/>
      <c r="D5" s="367"/>
      <c r="E5" s="367"/>
      <c r="F5" s="367"/>
      <c r="G5" s="21"/>
      <c r="H5" s="21"/>
      <c r="I5" s="21"/>
      <c r="J5" s="20"/>
      <c r="K5" s="20"/>
      <c r="L5" s="21"/>
      <c r="M5" s="21"/>
      <c r="N5" s="21"/>
      <c r="O5" s="21"/>
      <c r="P5" s="20"/>
      <c r="Q5" s="21"/>
      <c r="R5" s="442"/>
      <c r="S5" s="442"/>
      <c r="T5" s="442"/>
      <c r="U5" s="442"/>
      <c r="V5" s="443"/>
    </row>
    <row r="6" spans="1:27">
      <c r="A6" s="22"/>
      <c r="B6" s="313"/>
      <c r="C6" s="16"/>
      <c r="D6" s="16"/>
      <c r="E6" s="16"/>
      <c r="F6" s="16"/>
      <c r="G6" s="16"/>
      <c r="H6" s="16"/>
      <c r="I6" s="16"/>
      <c r="L6" s="16"/>
      <c r="M6" s="16"/>
      <c r="N6" s="16"/>
      <c r="O6" s="16"/>
      <c r="P6" s="15"/>
      <c r="Q6" s="16"/>
      <c r="R6" s="16"/>
      <c r="S6" s="16"/>
      <c r="T6" s="16"/>
      <c r="U6" s="16"/>
      <c r="V6" s="113"/>
    </row>
    <row r="7" spans="1:27" s="10" customFormat="1" ht="14.25" customHeight="1">
      <c r="A7" s="23" t="s">
        <v>0</v>
      </c>
      <c r="B7" s="320"/>
      <c r="C7" s="24"/>
      <c r="D7" s="345"/>
      <c r="E7" s="345"/>
      <c r="F7" s="345"/>
      <c r="G7" s="345"/>
      <c r="H7" s="25"/>
      <c r="I7" s="24"/>
      <c r="L7" s="73" t="s">
        <v>1</v>
      </c>
      <c r="M7" s="74"/>
      <c r="N7" s="24"/>
      <c r="O7" s="75"/>
      <c r="P7" s="76"/>
      <c r="Q7" s="78"/>
      <c r="R7" s="114"/>
      <c r="S7" s="115"/>
      <c r="T7" s="115"/>
      <c r="U7" s="115"/>
      <c r="V7" s="116"/>
      <c r="W7" s="117"/>
    </row>
    <row r="8" spans="1:27" s="10" customFormat="1" ht="14.25" customHeight="1">
      <c r="A8" s="23" t="s">
        <v>2</v>
      </c>
      <c r="B8" s="320"/>
      <c r="C8" s="24"/>
      <c r="D8" s="354"/>
      <c r="E8" s="354"/>
      <c r="F8" s="354"/>
      <c r="G8" s="354"/>
      <c r="H8" s="354"/>
      <c r="I8" s="77"/>
      <c r="L8"/>
      <c r="M8"/>
      <c r="N8" s="24"/>
      <c r="O8" s="78"/>
      <c r="P8" s="79"/>
      <c r="Q8" s="118"/>
      <c r="R8" s="119"/>
      <c r="S8" s="120"/>
      <c r="T8" s="119"/>
      <c r="U8" s="120"/>
      <c r="V8" s="116"/>
      <c r="W8" s="117"/>
    </row>
    <row r="9" spans="1:27" ht="14.25" customHeight="1">
      <c r="A9" s="26"/>
      <c r="B9" s="321"/>
      <c r="C9" s="27"/>
      <c r="D9" s="27"/>
      <c r="E9" s="27"/>
      <c r="F9" s="27"/>
      <c r="G9" s="27"/>
      <c r="H9" s="27"/>
      <c r="I9" s="27"/>
      <c r="L9" s="80"/>
      <c r="M9" s="81" t="s">
        <v>3</v>
      </c>
      <c r="N9" s="27"/>
      <c r="O9" s="82"/>
      <c r="P9" s="83"/>
      <c r="Q9" s="121"/>
      <c r="R9" s="121"/>
      <c r="S9" s="121"/>
      <c r="T9" s="121"/>
      <c r="U9" s="121"/>
      <c r="V9" s="122"/>
      <c r="W9" s="30"/>
    </row>
    <row r="10" spans="1:27" ht="14.25" customHeight="1">
      <c r="A10" s="28" t="s">
        <v>4</v>
      </c>
      <c r="B10" s="84"/>
      <c r="C10" s="29"/>
      <c r="D10" s="29"/>
      <c r="E10" s="29"/>
      <c r="F10" s="29"/>
      <c r="G10" s="29"/>
      <c r="H10" s="29"/>
      <c r="I10" s="29"/>
      <c r="J10" s="84"/>
      <c r="K10" s="84"/>
      <c r="L10" s="85"/>
      <c r="M10" s="86" t="s">
        <v>5</v>
      </c>
      <c r="N10" s="29"/>
      <c r="O10" s="87"/>
      <c r="P10" s="79"/>
      <c r="Q10" s="121"/>
      <c r="R10" s="121"/>
      <c r="S10" s="121"/>
      <c r="T10" s="83"/>
      <c r="U10" s="83"/>
      <c r="V10" s="122"/>
      <c r="W10" s="30"/>
    </row>
    <row r="11" spans="1:27" ht="11.25" customHeight="1">
      <c r="A11" s="30"/>
      <c r="B11" s="84"/>
      <c r="C11" s="29"/>
      <c r="D11" s="29"/>
      <c r="E11" s="31"/>
      <c r="F11" s="31"/>
      <c r="G11" s="31"/>
      <c r="H11" s="31"/>
      <c r="I11" s="31"/>
      <c r="J11" s="88"/>
      <c r="K11" s="88"/>
      <c r="L11" s="31"/>
      <c r="M11" s="31"/>
      <c r="N11" s="31"/>
      <c r="O11" s="89"/>
      <c r="P11" s="17"/>
      <c r="Q11" s="123"/>
      <c r="R11" s="123"/>
      <c r="S11" s="123"/>
      <c r="T11" s="123"/>
      <c r="U11" s="123"/>
      <c r="V11" s="124"/>
    </row>
    <row r="12" spans="1:27" ht="15" customHeight="1">
      <c r="A12" s="32">
        <v>1</v>
      </c>
      <c r="B12" s="322" t="s">
        <v>6</v>
      </c>
      <c r="C12" s="33"/>
      <c r="D12" s="33"/>
      <c r="E12" s="34"/>
      <c r="F12" s="35"/>
      <c r="G12" s="35"/>
      <c r="H12" s="35"/>
      <c r="I12" s="35"/>
      <c r="J12" s="90"/>
      <c r="K12" s="90"/>
      <c r="L12" s="34"/>
      <c r="M12" s="34"/>
      <c r="N12" s="34"/>
      <c r="O12" s="34"/>
      <c r="P12" s="90"/>
      <c r="Q12" s="34"/>
      <c r="R12" s="34"/>
      <c r="S12" s="34"/>
      <c r="T12" s="34"/>
      <c r="U12" s="34"/>
      <c r="V12" s="125"/>
    </row>
    <row r="13" spans="1:27" s="11" customFormat="1" ht="15" customHeight="1" thickBot="1">
      <c r="A13" s="36">
        <v>1.1000000000000001</v>
      </c>
      <c r="B13" s="323" t="s">
        <v>7</v>
      </c>
      <c r="C13" s="37"/>
      <c r="D13" s="37"/>
      <c r="E13" s="38"/>
      <c r="F13" s="39"/>
      <c r="G13" s="40"/>
      <c r="H13" s="40"/>
      <c r="I13" s="40"/>
      <c r="J13" s="91"/>
      <c r="K13" s="91"/>
      <c r="L13" s="92"/>
      <c r="M13" s="92"/>
      <c r="N13" s="92"/>
      <c r="O13" s="92"/>
      <c r="P13" s="91"/>
      <c r="Q13" s="92"/>
      <c r="R13" s="92"/>
      <c r="S13" s="92"/>
      <c r="T13" s="92"/>
      <c r="U13" s="92"/>
      <c r="V13" s="126"/>
      <c r="X13" s="127"/>
    </row>
    <row r="14" spans="1:27" ht="34.5" customHeight="1" thickBot="1">
      <c r="A14" s="358" t="s">
        <v>8</v>
      </c>
      <c r="B14" s="359"/>
      <c r="C14" s="359"/>
      <c r="D14" s="41" t="s">
        <v>9</v>
      </c>
      <c r="E14" s="42"/>
      <c r="F14" s="42"/>
      <c r="G14" s="42"/>
      <c r="H14" s="42"/>
      <c r="I14" s="42"/>
      <c r="J14" s="93" t="s">
        <v>10</v>
      </c>
      <c r="K14" s="93" t="s">
        <v>11</v>
      </c>
      <c r="L14" s="94" t="s">
        <v>12</v>
      </c>
      <c r="M14" s="95" t="s">
        <v>13</v>
      </c>
      <c r="N14" s="96" t="s">
        <v>14</v>
      </c>
      <c r="O14" s="360" t="s">
        <v>15</v>
      </c>
      <c r="P14" s="361"/>
      <c r="Q14" s="128" t="s">
        <v>16</v>
      </c>
      <c r="R14" s="96" t="s">
        <v>17</v>
      </c>
      <c r="S14" s="360" t="s">
        <v>18</v>
      </c>
      <c r="T14" s="368"/>
      <c r="U14" s="368"/>
      <c r="V14" s="369"/>
    </row>
    <row r="15" spans="1:27" ht="20.100000000000001" customHeight="1">
      <c r="A15" s="43"/>
      <c r="B15" s="324">
        <v>1</v>
      </c>
      <c r="C15" s="44"/>
      <c r="D15" s="370" t="s">
        <v>129</v>
      </c>
      <c r="E15" s="371"/>
      <c r="F15" s="371"/>
      <c r="G15" s="371"/>
      <c r="H15" s="371"/>
      <c r="I15" s="371"/>
      <c r="J15" s="273" t="s">
        <v>128</v>
      </c>
      <c r="K15" s="264">
        <f>261</f>
        <v>261</v>
      </c>
      <c r="L15" s="97"/>
      <c r="M15" s="310">
        <f>261</f>
        <v>261</v>
      </c>
      <c r="N15" s="45"/>
      <c r="O15" s="372"/>
      <c r="P15" s="373"/>
      <c r="Q15" s="129">
        <f>M15/K15</f>
        <v>1</v>
      </c>
      <c r="R15" s="130"/>
      <c r="S15" s="374"/>
      <c r="T15" s="375"/>
      <c r="U15" s="375"/>
      <c r="V15" s="376"/>
      <c r="X15" s="131" t="e">
        <f>+($D$8-Y15)/AA15</f>
        <v>#DIV/0!</v>
      </c>
      <c r="Y15" s="152">
        <v>41913</v>
      </c>
      <c r="Z15" s="152">
        <v>41960</v>
      </c>
      <c r="AA15" s="153"/>
    </row>
    <row r="16" spans="1:27" ht="20.100000000000001" customHeight="1">
      <c r="A16" s="43"/>
      <c r="B16" s="324">
        <f>B15+1</f>
        <v>2</v>
      </c>
      <c r="C16" s="44"/>
      <c r="D16" s="370" t="s">
        <v>131</v>
      </c>
      <c r="E16" s="371"/>
      <c r="F16" s="371"/>
      <c r="G16" s="371"/>
      <c r="H16" s="371"/>
      <c r="I16" s="371"/>
      <c r="J16" s="273" t="s">
        <v>128</v>
      </c>
      <c r="K16" s="289">
        <v>184</v>
      </c>
      <c r="L16" s="97"/>
      <c r="M16" s="310">
        <f>11+21+7+22+26+2+26+17</f>
        <v>132</v>
      </c>
      <c r="N16" s="45"/>
      <c r="O16" s="372"/>
      <c r="P16" s="373"/>
      <c r="Q16" s="129">
        <f>M16/K16</f>
        <v>0.71739130434782605</v>
      </c>
      <c r="R16" s="130"/>
      <c r="S16" s="290"/>
      <c r="T16" s="291"/>
      <c r="U16" s="291"/>
      <c r="V16" s="292"/>
      <c r="X16" s="131"/>
      <c r="Y16" s="152"/>
      <c r="Z16" s="152"/>
      <c r="AA16" s="153"/>
    </row>
    <row r="17" spans="1:34" ht="20.100000000000001" customHeight="1">
      <c r="A17" s="43"/>
      <c r="B17" s="324">
        <f t="shared" ref="B17:B34" si="0">B16+1</f>
        <v>3</v>
      </c>
      <c r="C17" s="44"/>
      <c r="D17" s="46" t="s">
        <v>132</v>
      </c>
      <c r="E17" s="48"/>
      <c r="F17" s="48"/>
      <c r="G17" s="48"/>
      <c r="H17" s="48"/>
      <c r="I17" s="101"/>
      <c r="J17" s="45" t="s">
        <v>21</v>
      </c>
      <c r="K17" s="310">
        <v>111</v>
      </c>
      <c r="L17" s="97"/>
      <c r="M17" s="310">
        <f>20+16+20+14+8</f>
        <v>78</v>
      </c>
      <c r="N17" s="45"/>
      <c r="O17" s="98"/>
      <c r="P17" s="99"/>
      <c r="Q17" s="129">
        <f>M17/K17</f>
        <v>0.70270270270270274</v>
      </c>
      <c r="R17" s="130"/>
      <c r="S17" s="135"/>
      <c r="T17" s="136"/>
      <c r="U17" s="136"/>
      <c r="V17" s="137"/>
      <c r="X17" s="131"/>
      <c r="Y17" s="152"/>
      <c r="Z17" s="152"/>
      <c r="AA17" s="153"/>
    </row>
    <row r="18" spans="1:34" ht="20.100000000000001" customHeight="1">
      <c r="A18" s="49"/>
      <c r="B18" s="324">
        <f t="shared" si="0"/>
        <v>4</v>
      </c>
      <c r="C18" s="44"/>
      <c r="D18" s="46" t="s">
        <v>133</v>
      </c>
      <c r="E18" s="48"/>
      <c r="F18" s="48"/>
      <c r="G18" s="48"/>
      <c r="H18" s="48"/>
      <c r="I18" s="101"/>
      <c r="J18" s="45" t="s">
        <v>19</v>
      </c>
      <c r="K18" s="45"/>
      <c r="L18" s="97"/>
      <c r="M18" s="45"/>
      <c r="N18" s="45"/>
      <c r="O18" s="266"/>
      <c r="P18" s="267"/>
      <c r="Q18" s="129"/>
      <c r="R18" s="130"/>
      <c r="S18" s="268"/>
      <c r="T18" s="269"/>
      <c r="U18" s="269"/>
      <c r="V18" s="270"/>
      <c r="X18" s="131"/>
      <c r="Y18" s="152"/>
      <c r="Z18" s="152"/>
      <c r="AA18" s="153"/>
    </row>
    <row r="19" spans="1:34" ht="20.100000000000001" customHeight="1">
      <c r="A19" s="49"/>
      <c r="B19" s="324">
        <f t="shared" si="0"/>
        <v>5</v>
      </c>
      <c r="C19" s="44"/>
      <c r="D19" s="46" t="s">
        <v>134</v>
      </c>
      <c r="E19" s="47"/>
      <c r="F19" s="47"/>
      <c r="G19" s="47"/>
      <c r="H19" s="47"/>
      <c r="I19" s="100"/>
      <c r="J19" s="45" t="s">
        <v>20</v>
      </c>
      <c r="K19" s="45"/>
      <c r="L19" s="97"/>
      <c r="M19" s="97"/>
      <c r="N19" s="97"/>
      <c r="O19" s="372"/>
      <c r="P19" s="373"/>
      <c r="Q19" s="129"/>
      <c r="R19" s="130"/>
      <c r="S19" s="132"/>
      <c r="T19" s="133"/>
      <c r="U19" s="133"/>
      <c r="V19" s="134"/>
      <c r="X19" s="138"/>
      <c r="Y19" s="154"/>
      <c r="Z19" s="154"/>
      <c r="AA19" s="155"/>
    </row>
    <row r="20" spans="1:34" ht="20.100000000000001" customHeight="1">
      <c r="A20" s="43"/>
      <c r="B20" s="324">
        <f t="shared" si="0"/>
        <v>6</v>
      </c>
      <c r="C20" s="44"/>
      <c r="D20" s="46" t="s">
        <v>135</v>
      </c>
      <c r="E20" s="47"/>
      <c r="F20" s="47"/>
      <c r="G20" s="47"/>
      <c r="H20" s="47"/>
      <c r="I20" s="100"/>
      <c r="J20" s="45" t="s">
        <v>21</v>
      </c>
      <c r="K20" s="45"/>
      <c r="L20" s="97"/>
      <c r="M20" s="97"/>
      <c r="N20" s="97"/>
      <c r="O20" s="372"/>
      <c r="P20" s="373"/>
      <c r="Q20" s="129"/>
      <c r="R20" s="130"/>
      <c r="S20" s="132"/>
      <c r="T20" s="133"/>
      <c r="U20" s="133"/>
      <c r="V20" s="134"/>
      <c r="X20" s="131" t="e">
        <f>+($D$8-Y20)/AA20</f>
        <v>#DIV/0!</v>
      </c>
      <c r="Y20" s="152">
        <v>41916</v>
      </c>
      <c r="Z20" s="152">
        <v>41965</v>
      </c>
      <c r="AA20" s="153"/>
    </row>
    <row r="21" spans="1:34" ht="20.100000000000001" customHeight="1">
      <c r="A21" s="43"/>
      <c r="B21" s="324">
        <f t="shared" si="0"/>
        <v>7</v>
      </c>
      <c r="C21" s="44"/>
      <c r="D21" s="46" t="s">
        <v>22</v>
      </c>
      <c r="E21" s="47"/>
      <c r="F21" s="47"/>
      <c r="G21" s="47"/>
      <c r="H21" s="47"/>
      <c r="I21" s="100"/>
      <c r="J21" s="45" t="s">
        <v>20</v>
      </c>
      <c r="K21" s="45"/>
      <c r="L21" s="97"/>
      <c r="M21" s="97"/>
      <c r="N21" s="97"/>
      <c r="O21" s="372"/>
      <c r="P21" s="373"/>
      <c r="Q21" s="129"/>
      <c r="R21" s="130"/>
      <c r="S21" s="132"/>
      <c r="T21" s="133"/>
      <c r="U21" s="133"/>
      <c r="V21" s="134"/>
      <c r="X21" s="131" t="e">
        <f>+($D$8-Y21)/AA21</f>
        <v>#DIV/0!</v>
      </c>
      <c r="Y21" s="154">
        <v>41940</v>
      </c>
      <c r="Z21" s="154">
        <v>41953</v>
      </c>
      <c r="AA21" s="153"/>
    </row>
    <row r="22" spans="1:34" ht="20.100000000000001" customHeight="1">
      <c r="A22" s="49"/>
      <c r="B22" s="324">
        <f t="shared" si="0"/>
        <v>8</v>
      </c>
      <c r="C22" s="44"/>
      <c r="D22" s="46" t="s">
        <v>23</v>
      </c>
      <c r="E22" s="47"/>
      <c r="F22" s="47"/>
      <c r="G22" s="47"/>
      <c r="H22" s="47"/>
      <c r="I22" s="100"/>
      <c r="J22" s="45" t="s">
        <v>19</v>
      </c>
      <c r="K22" s="45"/>
      <c r="L22" s="97"/>
      <c r="M22" s="97"/>
      <c r="N22" s="97"/>
      <c r="O22" s="98"/>
      <c r="P22" s="99"/>
      <c r="Q22" s="129"/>
      <c r="R22" s="130"/>
      <c r="S22" s="132"/>
      <c r="T22" s="133"/>
      <c r="U22" s="133"/>
      <c r="V22" s="134"/>
      <c r="X22" s="131"/>
      <c r="Y22" s="154"/>
      <c r="Z22" s="154"/>
      <c r="AA22" s="153"/>
    </row>
    <row r="23" spans="1:34" ht="20.100000000000001" customHeight="1">
      <c r="A23" s="49"/>
      <c r="B23" s="324">
        <f t="shared" si="0"/>
        <v>9</v>
      </c>
      <c r="C23" s="44"/>
      <c r="D23" s="46" t="s">
        <v>24</v>
      </c>
      <c r="E23" s="47"/>
      <c r="F23" s="47"/>
      <c r="G23" s="47"/>
      <c r="H23" s="47"/>
      <c r="I23" s="100"/>
      <c r="J23" s="45" t="s">
        <v>20</v>
      </c>
      <c r="K23" s="45"/>
      <c r="L23" s="97"/>
      <c r="M23" s="97"/>
      <c r="N23" s="97"/>
      <c r="O23" s="98"/>
      <c r="P23" s="99"/>
      <c r="Q23" s="129"/>
      <c r="R23" s="130"/>
      <c r="S23" s="132"/>
      <c r="T23" s="133"/>
      <c r="U23" s="133"/>
      <c r="V23" s="134"/>
      <c r="X23" s="131"/>
      <c r="Y23" s="154"/>
      <c r="Z23" s="154"/>
      <c r="AA23" s="153"/>
    </row>
    <row r="24" spans="1:34" ht="20.100000000000001" customHeight="1">
      <c r="A24" s="49"/>
      <c r="B24" s="324">
        <f t="shared" si="0"/>
        <v>10</v>
      </c>
      <c r="C24" s="44"/>
      <c r="D24" s="46" t="s">
        <v>25</v>
      </c>
      <c r="E24" s="47"/>
      <c r="F24" s="47"/>
      <c r="G24" s="47"/>
      <c r="H24" s="47"/>
      <c r="I24" s="100"/>
      <c r="J24" s="45" t="s">
        <v>21</v>
      </c>
      <c r="K24" s="264">
        <v>112</v>
      </c>
      <c r="L24" s="97"/>
      <c r="M24" s="335">
        <f>64+10+29+3</f>
        <v>106</v>
      </c>
      <c r="N24" s="97"/>
      <c r="O24" s="372"/>
      <c r="P24" s="373"/>
      <c r="Q24" s="129">
        <f>M24/K24</f>
        <v>0.9464285714285714</v>
      </c>
      <c r="R24" s="130"/>
      <c r="S24" s="132"/>
      <c r="T24" s="133"/>
      <c r="U24" s="133"/>
      <c r="V24" s="134"/>
      <c r="X24" s="138"/>
      <c r="Y24" s="154"/>
      <c r="Z24" s="154"/>
      <c r="AA24" s="155"/>
    </row>
    <row r="25" spans="1:34" customFormat="1" ht="20.100000000000001" customHeight="1">
      <c r="A25" s="49"/>
      <c r="B25" s="324">
        <f t="shared" si="0"/>
        <v>11</v>
      </c>
      <c r="C25" s="44"/>
      <c r="D25" s="46" t="s">
        <v>26</v>
      </c>
      <c r="E25" s="47"/>
      <c r="F25" s="47"/>
      <c r="G25" s="47"/>
      <c r="H25" s="47"/>
      <c r="I25" s="100"/>
      <c r="J25" s="45" t="s">
        <v>19</v>
      </c>
      <c r="K25" s="264">
        <v>562.14599999999996</v>
      </c>
      <c r="L25" s="97"/>
      <c r="M25" s="45">
        <f>135.06+128+55+16+32</f>
        <v>366.06</v>
      </c>
      <c r="N25" s="45"/>
      <c r="O25" s="98"/>
      <c r="P25" s="99"/>
      <c r="Q25" s="129">
        <f>M25/K25</f>
        <v>0.65118314459233018</v>
      </c>
      <c r="R25" s="130"/>
      <c r="S25" s="132"/>
      <c r="T25" s="133"/>
      <c r="U25" s="133"/>
      <c r="V25" s="134"/>
      <c r="W25" s="12"/>
      <c r="X25" s="138"/>
      <c r="Y25" s="154"/>
      <c r="Z25" s="154"/>
      <c r="AA25" s="155"/>
      <c r="AB25" s="12"/>
      <c r="AC25" s="12"/>
      <c r="AD25" s="12"/>
      <c r="AE25" s="12"/>
      <c r="AF25" s="12"/>
      <c r="AG25" s="12"/>
      <c r="AH25" s="12"/>
    </row>
    <row r="26" spans="1:34" ht="20.100000000000001" customHeight="1">
      <c r="A26" s="43"/>
      <c r="B26" s="324">
        <f t="shared" si="0"/>
        <v>12</v>
      </c>
      <c r="C26" s="44"/>
      <c r="D26" s="46" t="s">
        <v>27</v>
      </c>
      <c r="E26" s="48"/>
      <c r="F26" s="48"/>
      <c r="G26" s="48"/>
      <c r="H26" s="48"/>
      <c r="I26" s="101"/>
      <c r="J26" s="45" t="s">
        <v>19</v>
      </c>
      <c r="K26" s="341">
        <v>562.14599999999996</v>
      </c>
      <c r="L26" s="97"/>
      <c r="M26" s="341">
        <v>270</v>
      </c>
      <c r="N26" s="45"/>
      <c r="O26" s="98"/>
      <c r="P26" s="99"/>
      <c r="Q26" s="129">
        <f>M26/K26</f>
        <v>0.48030227022873068</v>
      </c>
      <c r="R26" s="130"/>
      <c r="S26" s="135"/>
      <c r="T26" s="136"/>
      <c r="U26" s="136"/>
      <c r="V26" s="137"/>
      <c r="X26" s="131"/>
      <c r="Y26" s="152"/>
      <c r="Z26" s="152"/>
      <c r="AA26" s="153"/>
    </row>
    <row r="27" spans="1:34" ht="20.100000000000001" customHeight="1">
      <c r="A27" s="49"/>
      <c r="B27" s="324">
        <f t="shared" si="0"/>
        <v>13</v>
      </c>
      <c r="C27" s="44"/>
      <c r="D27" s="46" t="s">
        <v>137</v>
      </c>
      <c r="E27" s="47"/>
      <c r="F27" s="47"/>
      <c r="G27" s="47"/>
      <c r="H27" s="47"/>
      <c r="I27" s="100"/>
      <c r="J27" s="45" t="s">
        <v>19</v>
      </c>
      <c r="K27" s="45"/>
      <c r="L27" s="97"/>
      <c r="M27" s="97"/>
      <c r="N27" s="97"/>
      <c r="O27" s="98"/>
      <c r="P27" s="99"/>
      <c r="Q27" s="129">
        <v>1</v>
      </c>
      <c r="R27" s="130"/>
      <c r="S27" s="132"/>
      <c r="T27" s="133"/>
      <c r="U27" s="133"/>
      <c r="V27" s="134"/>
      <c r="X27" s="138"/>
      <c r="Y27" s="154"/>
      <c r="Z27" s="154"/>
      <c r="AA27" s="155"/>
    </row>
    <row r="28" spans="1:34" ht="20.100000000000001" customHeight="1">
      <c r="A28" s="49"/>
      <c r="B28" s="324">
        <f t="shared" si="0"/>
        <v>14</v>
      </c>
      <c r="C28" s="44"/>
      <c r="D28" s="46" t="s">
        <v>138</v>
      </c>
      <c r="E28" s="47"/>
      <c r="F28" s="47"/>
      <c r="G28" s="47"/>
      <c r="H28" s="47"/>
      <c r="I28" s="100"/>
      <c r="J28" s="45" t="s">
        <v>19</v>
      </c>
      <c r="K28" s="45"/>
      <c r="L28" s="97"/>
      <c r="M28" s="97"/>
      <c r="N28" s="97"/>
      <c r="O28" s="98"/>
      <c r="P28" s="99"/>
      <c r="Q28" s="129">
        <v>0.6</v>
      </c>
      <c r="R28" s="130"/>
      <c r="S28" s="132"/>
      <c r="T28" s="133"/>
      <c r="U28" s="133"/>
      <c r="V28" s="134"/>
      <c r="X28" s="138"/>
      <c r="Y28" s="154"/>
      <c r="Z28" s="154"/>
      <c r="AA28" s="155"/>
    </row>
    <row r="29" spans="1:34" ht="20.100000000000001" customHeight="1">
      <c r="A29" s="49"/>
      <c r="B29" s="324">
        <f t="shared" si="0"/>
        <v>15</v>
      </c>
      <c r="C29" s="44"/>
      <c r="D29" s="46" t="s">
        <v>136</v>
      </c>
      <c r="E29" s="47"/>
      <c r="F29" s="47"/>
      <c r="G29" s="47"/>
      <c r="H29" s="47"/>
      <c r="I29" s="100"/>
      <c r="J29" s="45" t="s">
        <v>28</v>
      </c>
      <c r="K29" s="45"/>
      <c r="L29" s="97"/>
      <c r="M29" s="97"/>
      <c r="N29" s="97"/>
      <c r="O29" s="318"/>
      <c r="P29" s="319"/>
      <c r="Q29" s="129">
        <v>0.3</v>
      </c>
      <c r="R29" s="130"/>
      <c r="S29" s="132"/>
      <c r="T29" s="133"/>
      <c r="U29" s="133"/>
      <c r="V29" s="134"/>
      <c r="X29" s="138"/>
      <c r="Y29" s="154"/>
      <c r="Z29" s="154"/>
      <c r="AA29" s="155"/>
    </row>
    <row r="30" spans="1:34" ht="20.100000000000001" customHeight="1">
      <c r="A30" s="49"/>
      <c r="B30" s="324">
        <f t="shared" si="0"/>
        <v>16</v>
      </c>
      <c r="C30" s="44"/>
      <c r="D30" s="46" t="s">
        <v>139</v>
      </c>
      <c r="E30" s="47"/>
      <c r="F30" s="47"/>
      <c r="G30" s="47"/>
      <c r="H30" s="47"/>
      <c r="I30" s="100"/>
      <c r="J30" s="45" t="s">
        <v>28</v>
      </c>
      <c r="K30" s="45"/>
      <c r="L30" s="97"/>
      <c r="M30" s="97"/>
      <c r="N30" s="97"/>
      <c r="O30" s="98"/>
      <c r="P30" s="99"/>
      <c r="Q30" s="129"/>
      <c r="R30" s="130"/>
      <c r="S30" s="132"/>
      <c r="T30" s="133"/>
      <c r="U30" s="133"/>
      <c r="V30" s="134"/>
      <c r="X30" s="138"/>
      <c r="Y30" s="154"/>
      <c r="Z30" s="154"/>
      <c r="AA30" s="155"/>
    </row>
    <row r="31" spans="1:34" ht="20.100000000000001" customHeight="1">
      <c r="A31" s="49"/>
      <c r="B31" s="324">
        <f t="shared" si="0"/>
        <v>17</v>
      </c>
      <c r="C31" s="44"/>
      <c r="D31" s="46" t="s">
        <v>29</v>
      </c>
      <c r="E31" s="47"/>
      <c r="F31" s="47"/>
      <c r="G31" s="47"/>
      <c r="H31" s="47"/>
      <c r="I31" s="100"/>
      <c r="J31" s="45" t="s">
        <v>21</v>
      </c>
      <c r="K31" s="45"/>
      <c r="L31" s="97"/>
      <c r="M31" s="97"/>
      <c r="N31" s="97"/>
      <c r="O31" s="98"/>
      <c r="P31" s="99"/>
      <c r="Q31" s="129"/>
      <c r="R31" s="130"/>
      <c r="S31" s="132"/>
      <c r="T31" s="133"/>
      <c r="U31" s="133"/>
      <c r="V31" s="134"/>
      <c r="X31" s="138"/>
      <c r="Y31" s="154"/>
      <c r="Z31" s="154"/>
      <c r="AA31" s="155"/>
    </row>
    <row r="32" spans="1:34" ht="20.100000000000001" customHeight="1">
      <c r="A32" s="49"/>
      <c r="B32" s="324">
        <f t="shared" si="0"/>
        <v>18</v>
      </c>
      <c r="C32" s="44"/>
      <c r="D32" s="46" t="s">
        <v>30</v>
      </c>
      <c r="E32" s="47"/>
      <c r="F32" s="47"/>
      <c r="G32" s="47"/>
      <c r="H32" s="47"/>
      <c r="I32" s="100"/>
      <c r="J32" s="45" t="s">
        <v>21</v>
      </c>
      <c r="K32" s="45"/>
      <c r="L32" s="97"/>
      <c r="M32" s="97"/>
      <c r="N32" s="97"/>
      <c r="O32" s="98"/>
      <c r="P32" s="99"/>
      <c r="Q32" s="129"/>
      <c r="R32" s="130"/>
      <c r="S32" s="132"/>
      <c r="T32" s="133"/>
      <c r="U32" s="133"/>
      <c r="V32" s="134"/>
      <c r="X32" s="138"/>
      <c r="Y32" s="154"/>
      <c r="Z32" s="154"/>
      <c r="AA32" s="155"/>
    </row>
    <row r="33" spans="1:33" ht="20.100000000000001" customHeight="1">
      <c r="A33" s="49"/>
      <c r="B33" s="324">
        <f t="shared" si="0"/>
        <v>19</v>
      </c>
      <c r="C33" s="44"/>
      <c r="D33" s="46" t="s">
        <v>31</v>
      </c>
      <c r="E33" s="47"/>
      <c r="F33" s="47"/>
      <c r="G33" s="47"/>
      <c r="H33" s="47"/>
      <c r="I33" s="100"/>
      <c r="J33" s="45" t="s">
        <v>21</v>
      </c>
      <c r="K33" s="310">
        <v>42</v>
      </c>
      <c r="L33" s="97"/>
      <c r="M33" s="335">
        <v>29</v>
      </c>
      <c r="N33" s="97"/>
      <c r="O33" s="98"/>
      <c r="P33" s="99"/>
      <c r="Q33" s="129">
        <f>M33/K33</f>
        <v>0.69047619047619047</v>
      </c>
      <c r="R33" s="130"/>
      <c r="S33" s="132"/>
      <c r="T33" s="133"/>
      <c r="U33" s="133"/>
      <c r="V33" s="134"/>
      <c r="X33" s="138"/>
      <c r="Y33" s="154"/>
      <c r="Z33" s="154"/>
      <c r="AA33" s="155"/>
    </row>
    <row r="34" spans="1:33" ht="20.100000000000001" customHeight="1">
      <c r="A34" s="49"/>
      <c r="B34" s="324">
        <f t="shared" si="0"/>
        <v>20</v>
      </c>
      <c r="C34" s="44"/>
      <c r="D34" s="46" t="s">
        <v>32</v>
      </c>
      <c r="E34" s="47"/>
      <c r="F34" s="47"/>
      <c r="G34" s="47"/>
      <c r="H34" s="47"/>
      <c r="I34" s="100"/>
      <c r="J34" s="45" t="s">
        <v>19</v>
      </c>
      <c r="K34" s="45">
        <f>131.183+138.195+133.195+3*125.415+42.37+79.575</f>
        <v>900.76300000000003</v>
      </c>
      <c r="L34" s="97"/>
      <c r="M34" s="335">
        <f>138.195+133.195+8*3.5+140+98+200</f>
        <v>737.39</v>
      </c>
      <c r="N34" s="97"/>
      <c r="O34" s="98"/>
      <c r="P34" s="99"/>
      <c r="Q34" s="129">
        <f>M34/K34</f>
        <v>0.81862820741970965</v>
      </c>
      <c r="R34" s="130"/>
      <c r="S34" s="132"/>
      <c r="T34" s="133"/>
      <c r="U34" s="133"/>
      <c r="V34" s="134"/>
      <c r="X34" s="138"/>
      <c r="Y34" s="154"/>
      <c r="Z34" s="154"/>
      <c r="AA34" s="155"/>
    </row>
    <row r="35" spans="1:33" ht="20.100000000000001" customHeight="1" thickBot="1">
      <c r="A35" s="49"/>
      <c r="B35" s="219"/>
      <c r="C35" s="50"/>
      <c r="D35" s="51"/>
      <c r="E35" s="52"/>
      <c r="F35" s="52"/>
      <c r="G35" s="52"/>
      <c r="H35" s="52"/>
      <c r="I35" s="52"/>
      <c r="J35" s="50"/>
      <c r="K35" s="102"/>
      <c r="L35" s="102"/>
      <c r="M35" s="102"/>
      <c r="N35" s="102"/>
      <c r="O35" s="103"/>
      <c r="P35" s="103"/>
      <c r="Q35" s="103"/>
      <c r="R35" s="139"/>
      <c r="S35" s="140"/>
      <c r="T35" s="141"/>
      <c r="U35" s="142"/>
      <c r="V35" s="143"/>
      <c r="X35" s="138"/>
      <c r="Y35" s="154"/>
      <c r="Z35" s="154"/>
      <c r="AA35" s="155"/>
    </row>
    <row r="36" spans="1:33" ht="24" customHeight="1">
      <c r="A36" s="32">
        <v>2</v>
      </c>
      <c r="B36" s="322" t="s">
        <v>33</v>
      </c>
      <c r="C36" s="53"/>
      <c r="D36" s="54"/>
      <c r="E36" s="55"/>
      <c r="F36" s="56"/>
      <c r="G36" s="56"/>
      <c r="H36" s="56"/>
      <c r="I36" s="56"/>
      <c r="J36" s="104"/>
      <c r="K36" s="104"/>
      <c r="L36" s="56"/>
      <c r="M36" s="56"/>
      <c r="N36" s="56"/>
      <c r="O36" s="56"/>
      <c r="P36" s="105"/>
      <c r="Q36" s="144"/>
      <c r="R36" s="145"/>
      <c r="S36" s="145"/>
      <c r="T36" s="146"/>
      <c r="U36" s="146"/>
      <c r="V36" s="147"/>
      <c r="AG36" s="156"/>
    </row>
    <row r="37" spans="1:33" ht="18.75" customHeight="1">
      <c r="A37" s="355" t="s">
        <v>8</v>
      </c>
      <c r="B37" s="346"/>
      <c r="C37" s="346"/>
      <c r="D37" s="57" t="s">
        <v>34</v>
      </c>
      <c r="E37" s="58"/>
      <c r="F37" s="58"/>
      <c r="G37" s="58"/>
      <c r="H37" s="58"/>
      <c r="I37" s="58"/>
      <c r="J37" s="58"/>
      <c r="K37" s="106"/>
      <c r="L37" s="58"/>
      <c r="M37" s="58"/>
      <c r="N37" s="58"/>
      <c r="O37" s="107"/>
      <c r="P37" s="57" t="s">
        <v>35</v>
      </c>
      <c r="Q37" s="58"/>
      <c r="R37" s="58"/>
      <c r="S37" s="58"/>
      <c r="T37" s="58"/>
      <c r="U37" s="58"/>
      <c r="V37" s="148"/>
      <c r="AG37" s="13"/>
    </row>
    <row r="38" spans="1:33" s="11" customFormat="1" ht="16.5" customHeight="1">
      <c r="A38" s="356" t="s">
        <v>122</v>
      </c>
      <c r="B38" s="357"/>
      <c r="C38" s="59"/>
      <c r="D38" s="257" t="s">
        <v>123</v>
      </c>
      <c r="E38" s="60"/>
      <c r="F38" s="60"/>
      <c r="G38" s="60"/>
      <c r="H38" s="60"/>
      <c r="I38" s="60"/>
      <c r="J38" s="60"/>
      <c r="K38" s="108"/>
      <c r="L38" s="60"/>
      <c r="M38" s="60"/>
      <c r="N38" s="60"/>
      <c r="O38" s="109"/>
      <c r="P38" s="110"/>
      <c r="Q38" s="60"/>
      <c r="R38" s="60"/>
      <c r="S38" s="60"/>
      <c r="T38" s="60"/>
      <c r="U38" s="60"/>
      <c r="V38" s="149"/>
    </row>
    <row r="39" spans="1:33" s="11" customFormat="1" ht="16.5" customHeight="1">
      <c r="A39" s="350">
        <v>1</v>
      </c>
      <c r="B39" s="351"/>
      <c r="C39" s="61"/>
      <c r="D39" s="258" t="s">
        <v>124</v>
      </c>
      <c r="E39" s="7"/>
      <c r="F39" s="7"/>
      <c r="G39" s="7"/>
      <c r="H39" s="7"/>
      <c r="I39" s="7"/>
      <c r="J39" s="7"/>
      <c r="K39" s="8"/>
      <c r="L39" s="7"/>
      <c r="M39" s="7"/>
      <c r="N39" s="7"/>
      <c r="O39" s="111"/>
      <c r="P39" s="1"/>
      <c r="Q39" s="7"/>
      <c r="R39" s="7"/>
      <c r="S39" s="7"/>
      <c r="T39" s="7"/>
      <c r="U39" s="7"/>
      <c r="V39" s="150"/>
    </row>
    <row r="40" spans="1:33" s="11" customFormat="1" ht="16.5" customHeight="1">
      <c r="A40" s="348"/>
      <c r="B40" s="349"/>
      <c r="C40" s="336"/>
      <c r="D40" s="338" t="s">
        <v>144</v>
      </c>
      <c r="E40" s="7"/>
      <c r="F40" s="7"/>
      <c r="G40" s="7"/>
      <c r="H40" s="7"/>
      <c r="I40" s="7"/>
      <c r="J40" s="7"/>
      <c r="K40" s="8"/>
      <c r="L40" s="7"/>
      <c r="M40" s="7"/>
      <c r="N40" s="7"/>
      <c r="O40" s="111"/>
      <c r="P40" s="1" t="s">
        <v>140</v>
      </c>
      <c r="Q40" s="7"/>
      <c r="R40" s="7"/>
      <c r="S40" s="7"/>
      <c r="T40" s="7"/>
      <c r="U40" s="7"/>
      <c r="V40" s="150"/>
    </row>
    <row r="41" spans="1:33" s="11" customFormat="1" ht="16.5" customHeight="1">
      <c r="A41" s="350">
        <v>2</v>
      </c>
      <c r="B41" s="351"/>
      <c r="C41" s="61"/>
      <c r="D41" s="1" t="s">
        <v>125</v>
      </c>
      <c r="E41" s="7"/>
      <c r="F41" s="7"/>
      <c r="G41" s="7"/>
      <c r="H41" s="7"/>
      <c r="I41" s="7"/>
      <c r="J41" s="7"/>
      <c r="K41" s="8"/>
      <c r="L41" s="7"/>
      <c r="M41" s="7"/>
      <c r="N41" s="7"/>
      <c r="O41" s="111"/>
      <c r="P41" s="1"/>
      <c r="Q41" s="7"/>
      <c r="R41" s="7"/>
      <c r="S41" s="7"/>
      <c r="T41" s="7"/>
      <c r="U41" s="7"/>
      <c r="V41" s="150"/>
    </row>
    <row r="42" spans="1:33" s="11" customFormat="1" ht="16.5" customHeight="1">
      <c r="B42" s="254"/>
      <c r="C42" s="281"/>
      <c r="D42" s="342" t="s">
        <v>145</v>
      </c>
      <c r="E42" s="7"/>
      <c r="F42" s="7"/>
      <c r="G42" s="7"/>
      <c r="H42" s="7"/>
      <c r="I42" s="7"/>
      <c r="J42" s="7"/>
      <c r="K42" s="8"/>
      <c r="L42" s="7"/>
      <c r="M42" s="7"/>
      <c r="N42" s="7"/>
      <c r="O42" s="111"/>
      <c r="P42" s="1"/>
      <c r="Q42" s="7"/>
      <c r="R42" s="7"/>
      <c r="S42" s="7"/>
      <c r="T42" s="7"/>
      <c r="U42" s="7"/>
      <c r="V42" s="150"/>
    </row>
    <row r="43" spans="1:33" s="11" customFormat="1" ht="16.5" customHeight="1">
      <c r="B43" s="254"/>
      <c r="C43" s="309"/>
      <c r="D43" s="342" t="s">
        <v>146</v>
      </c>
      <c r="E43" s="7"/>
      <c r="F43" s="7"/>
      <c r="G43" s="7"/>
      <c r="H43" s="7"/>
      <c r="I43" s="7"/>
      <c r="J43" s="7"/>
      <c r="K43" s="8"/>
      <c r="L43" s="7"/>
      <c r="M43" s="7"/>
      <c r="N43" s="7"/>
      <c r="O43" s="111"/>
      <c r="P43" s="1"/>
      <c r="Q43" s="7"/>
      <c r="R43" s="7"/>
      <c r="S43" s="7"/>
      <c r="T43" s="7"/>
      <c r="U43" s="7"/>
      <c r="V43" s="150"/>
    </row>
    <row r="44" spans="1:33" s="11" customFormat="1" ht="16.5" customHeight="1">
      <c r="B44" s="254"/>
      <c r="C44" s="343"/>
      <c r="D44" s="342" t="s">
        <v>148</v>
      </c>
      <c r="E44" s="7"/>
      <c r="F44" s="7"/>
      <c r="G44" s="7"/>
      <c r="H44" s="7"/>
      <c r="I44" s="7"/>
      <c r="J44" s="7"/>
      <c r="K44" s="8"/>
      <c r="L44" s="7"/>
      <c r="M44" s="7"/>
      <c r="N44" s="7"/>
      <c r="O44" s="111"/>
      <c r="P44" s="1" t="s">
        <v>149</v>
      </c>
      <c r="Q44" s="7"/>
      <c r="R44" s="7"/>
      <c r="S44" s="7"/>
      <c r="T44" s="7"/>
      <c r="U44" s="7"/>
      <c r="V44" s="150"/>
    </row>
    <row r="45" spans="1:33" s="11" customFormat="1" ht="16.5" customHeight="1">
      <c r="B45" s="254"/>
      <c r="C45" s="343"/>
      <c r="D45" s="342" t="s">
        <v>150</v>
      </c>
      <c r="E45" s="7"/>
      <c r="F45" s="7"/>
      <c r="G45" s="7"/>
      <c r="H45" s="7"/>
      <c r="I45" s="7"/>
      <c r="J45" s="7"/>
      <c r="K45" s="8"/>
      <c r="L45" s="7"/>
      <c r="M45" s="7"/>
      <c r="N45" s="7"/>
      <c r="O45" s="111"/>
      <c r="P45" s="1"/>
      <c r="Q45" s="7"/>
      <c r="R45" s="7"/>
      <c r="S45" s="7"/>
      <c r="T45" s="7"/>
      <c r="U45" s="7"/>
      <c r="V45" s="150"/>
    </row>
    <row r="46" spans="1:33" s="11" customFormat="1" ht="16.5" customHeight="1">
      <c r="A46" s="350">
        <v>3</v>
      </c>
      <c r="B46" s="351"/>
      <c r="C46" s="265"/>
      <c r="D46" s="272" t="s">
        <v>130</v>
      </c>
      <c r="E46" s="7"/>
      <c r="F46" s="7"/>
      <c r="G46" s="7"/>
      <c r="H46" s="7"/>
      <c r="I46" s="7"/>
      <c r="J46" s="7"/>
      <c r="K46" s="8"/>
      <c r="L46" s="7"/>
      <c r="M46" s="7"/>
      <c r="N46" s="7"/>
      <c r="O46" s="111"/>
      <c r="P46" s="1"/>
      <c r="Q46" s="7"/>
      <c r="R46" s="7"/>
      <c r="S46" s="7"/>
      <c r="T46" s="7"/>
      <c r="U46" s="7"/>
      <c r="V46" s="150"/>
    </row>
    <row r="47" spans="1:33" s="11" customFormat="1" ht="16.5" customHeight="1">
      <c r="A47" s="350"/>
      <c r="B47" s="351"/>
      <c r="C47" s="274"/>
      <c r="D47" s="394"/>
      <c r="E47" s="395"/>
      <c r="F47" s="395"/>
      <c r="G47" s="395"/>
      <c r="H47" s="395"/>
      <c r="I47" s="395"/>
      <c r="J47" s="395"/>
      <c r="K47" s="395"/>
      <c r="L47" s="7"/>
      <c r="M47" s="7"/>
      <c r="N47" s="7"/>
      <c r="O47" s="111"/>
      <c r="P47" s="1"/>
      <c r="Q47" s="7"/>
      <c r="R47" s="7"/>
      <c r="S47" s="7"/>
      <c r="T47" s="7"/>
      <c r="U47" s="7"/>
      <c r="V47" s="150"/>
    </row>
    <row r="48" spans="1:33" s="11" customFormat="1" ht="16.5" customHeight="1">
      <c r="A48" s="350"/>
      <c r="B48" s="351"/>
      <c r="C48" s="274"/>
      <c r="D48" s="272"/>
      <c r="E48" s="7"/>
      <c r="F48" s="7"/>
      <c r="G48" s="7"/>
      <c r="H48" s="7"/>
      <c r="I48" s="7"/>
      <c r="J48" s="7"/>
      <c r="K48" s="8"/>
      <c r="L48" s="7"/>
      <c r="M48" s="7"/>
      <c r="N48" s="7"/>
      <c r="O48" s="111"/>
      <c r="P48" s="1"/>
      <c r="Q48" s="7"/>
      <c r="R48" s="7"/>
      <c r="S48" s="7"/>
      <c r="T48" s="7"/>
      <c r="U48" s="7"/>
      <c r="V48" s="150"/>
    </row>
    <row r="49" spans="1:22" s="11" customFormat="1" ht="16.5" customHeight="1">
      <c r="A49" s="350" t="s">
        <v>126</v>
      </c>
      <c r="B49" s="351"/>
      <c r="C49" s="61"/>
      <c r="D49" s="1" t="s">
        <v>127</v>
      </c>
      <c r="E49" s="7"/>
      <c r="F49" s="7"/>
      <c r="G49" s="7"/>
      <c r="H49" s="7"/>
      <c r="I49" s="7"/>
      <c r="J49" s="7"/>
      <c r="K49" s="8"/>
      <c r="L49" s="7"/>
      <c r="M49" s="7"/>
      <c r="N49" s="7"/>
      <c r="O49" s="111"/>
      <c r="P49" s="1"/>
      <c r="Q49" s="7"/>
      <c r="R49" s="7"/>
      <c r="S49" s="7"/>
      <c r="T49" s="7"/>
      <c r="U49" s="7"/>
      <c r="V49" s="150"/>
    </row>
    <row r="50" spans="1:22" s="11" customFormat="1" ht="16.5" customHeight="1">
      <c r="A50" s="348"/>
      <c r="B50" s="349"/>
      <c r="C50" s="262"/>
      <c r="D50" s="275" t="s">
        <v>147</v>
      </c>
      <c r="E50" s="7"/>
      <c r="F50" s="7"/>
      <c r="G50" s="7"/>
      <c r="H50" s="7"/>
      <c r="I50" s="7"/>
      <c r="J50" s="7"/>
      <c r="K50" s="8"/>
      <c r="L50" s="7"/>
      <c r="M50" s="7"/>
      <c r="N50" s="7"/>
      <c r="O50" s="111"/>
      <c r="P50" s="1" t="s">
        <v>151</v>
      </c>
      <c r="Q50" s="7"/>
      <c r="R50" s="7"/>
      <c r="S50" s="7"/>
      <c r="T50" s="7"/>
      <c r="U50" s="7"/>
      <c r="V50" s="150"/>
    </row>
    <row r="51" spans="1:22" s="11" customFormat="1" ht="16.5" customHeight="1">
      <c r="A51" s="350"/>
      <c r="B51" s="351"/>
      <c r="C51" s="337"/>
      <c r="D51" s="339" t="s">
        <v>141</v>
      </c>
      <c r="E51" s="7"/>
      <c r="F51" s="7"/>
      <c r="G51" s="7"/>
      <c r="H51" s="7"/>
      <c r="I51" s="7"/>
      <c r="J51" s="7"/>
      <c r="K51" s="8"/>
      <c r="L51" s="7"/>
      <c r="M51" s="7"/>
      <c r="N51" s="7"/>
      <c r="O51" s="111"/>
      <c r="P51" s="1" t="s">
        <v>142</v>
      </c>
      <c r="Q51" s="7"/>
      <c r="R51" s="7"/>
      <c r="S51" s="7"/>
      <c r="T51" s="7"/>
      <c r="U51" s="7"/>
      <c r="V51" s="150"/>
    </row>
    <row r="52" spans="1:22" s="11" customFormat="1" ht="16.5" customHeight="1">
      <c r="A52" s="350"/>
      <c r="B52" s="351"/>
      <c r="C52" s="336"/>
      <c r="D52" s="339"/>
      <c r="E52" s="7"/>
      <c r="F52" s="7"/>
      <c r="G52" s="7"/>
      <c r="H52" s="7"/>
      <c r="I52" s="7"/>
      <c r="J52" s="7"/>
      <c r="K52" s="8"/>
      <c r="L52" s="7"/>
      <c r="M52" s="7"/>
      <c r="N52" s="7"/>
      <c r="O52" s="111"/>
      <c r="P52" s="1"/>
      <c r="Q52" s="7"/>
      <c r="R52" s="7"/>
      <c r="S52" s="7"/>
      <c r="T52" s="7"/>
      <c r="U52" s="7"/>
      <c r="V52" s="150"/>
    </row>
    <row r="53" spans="1:22" s="11" customFormat="1" ht="16.5" customHeight="1">
      <c r="A53" s="350"/>
      <c r="B53" s="351"/>
      <c r="C53" s="61"/>
      <c r="E53" s="7"/>
      <c r="F53" s="7"/>
      <c r="G53" s="7"/>
      <c r="H53" s="7"/>
      <c r="I53" s="7"/>
      <c r="J53" s="7"/>
      <c r="K53" s="8"/>
      <c r="L53" s="7"/>
      <c r="M53" s="7"/>
      <c r="N53" s="7"/>
      <c r="O53" s="111"/>
      <c r="P53" s="1"/>
      <c r="Q53" s="7"/>
      <c r="R53" s="7"/>
      <c r="S53" s="7"/>
      <c r="T53" s="7"/>
      <c r="U53" s="7"/>
      <c r="V53" s="150"/>
    </row>
    <row r="54" spans="1:22" s="11" customFormat="1" ht="18.75" customHeight="1">
      <c r="A54" s="380" t="s">
        <v>36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2"/>
    </row>
    <row r="55" spans="1:22" s="13" customFormat="1">
      <c r="A55" s="383">
        <v>1</v>
      </c>
      <c r="B55" s="384"/>
      <c r="C55" s="385"/>
      <c r="D55" s="386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8"/>
    </row>
    <row r="56" spans="1:22" s="13" customFormat="1" ht="15" customHeight="1">
      <c r="A56" s="389">
        <v>2</v>
      </c>
      <c r="B56" s="390"/>
      <c r="C56" s="62"/>
      <c r="D56" s="391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3"/>
    </row>
    <row r="57" spans="1:22" s="13" customFormat="1" ht="14.25" customHeight="1">
      <c r="A57" s="399">
        <v>3</v>
      </c>
      <c r="B57" s="400"/>
      <c r="C57" s="62"/>
      <c r="D57" s="401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402"/>
      <c r="V57" s="403"/>
    </row>
    <row r="58" spans="1:22" s="11" customFormat="1" ht="24" customHeight="1">
      <c r="A58" s="63" t="s">
        <v>37</v>
      </c>
      <c r="B58" s="325"/>
      <c r="C58" s="64"/>
      <c r="D58" s="65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5"/>
    </row>
    <row r="59" spans="1:22" s="11" customFormat="1" ht="14.25" customHeight="1">
      <c r="A59" s="444" t="s">
        <v>38</v>
      </c>
      <c r="B59" s="445"/>
      <c r="C59" s="445"/>
      <c r="D59" s="446"/>
      <c r="E59" s="66"/>
      <c r="F59" s="346" t="s">
        <v>39</v>
      </c>
      <c r="G59" s="346"/>
      <c r="H59" s="346"/>
      <c r="I59" s="346"/>
      <c r="J59" s="346"/>
      <c r="K59" s="346"/>
      <c r="L59" s="346" t="s">
        <v>40</v>
      </c>
      <c r="M59" s="346"/>
      <c r="N59" s="346"/>
      <c r="O59" s="346"/>
      <c r="P59" s="346" t="s">
        <v>41</v>
      </c>
      <c r="Q59" s="346"/>
      <c r="R59" s="346" t="s">
        <v>42</v>
      </c>
      <c r="S59" s="346"/>
      <c r="T59" s="346"/>
      <c r="U59" s="346"/>
      <c r="V59" s="347"/>
    </row>
    <row r="60" spans="1:22" s="11" customFormat="1" ht="21" customHeight="1">
      <c r="A60" s="447"/>
      <c r="B60" s="448"/>
      <c r="C60" s="448"/>
      <c r="D60" s="449"/>
      <c r="E60" s="70">
        <v>1</v>
      </c>
      <c r="F60" s="377" t="s">
        <v>163</v>
      </c>
      <c r="G60" s="378"/>
      <c r="H60" s="378"/>
      <c r="I60" s="378"/>
      <c r="J60" s="378"/>
      <c r="K60" s="379"/>
      <c r="L60" s="396"/>
      <c r="M60" s="396"/>
      <c r="N60" s="396"/>
      <c r="O60" s="396"/>
      <c r="P60" s="346"/>
      <c r="Q60" s="346"/>
      <c r="R60" s="397"/>
      <c r="S60" s="397"/>
      <c r="T60" s="397"/>
      <c r="U60" s="397"/>
      <c r="V60" s="398"/>
    </row>
    <row r="61" spans="1:22" s="11" customFormat="1" ht="21" customHeight="1">
      <c r="A61" s="447"/>
      <c r="B61" s="448"/>
      <c r="C61" s="448"/>
      <c r="D61" s="449"/>
      <c r="E61" s="70">
        <v>2</v>
      </c>
      <c r="F61" s="377" t="s">
        <v>152</v>
      </c>
      <c r="G61" s="378"/>
      <c r="H61" s="378"/>
      <c r="I61" s="378"/>
      <c r="J61" s="378"/>
      <c r="K61" s="379"/>
      <c r="L61" s="396"/>
      <c r="M61" s="396"/>
      <c r="N61" s="396"/>
      <c r="O61" s="396"/>
      <c r="P61" s="346"/>
      <c r="Q61" s="346"/>
      <c r="R61" s="397"/>
      <c r="S61" s="397"/>
      <c r="T61" s="397"/>
      <c r="U61" s="397"/>
      <c r="V61" s="398"/>
    </row>
    <row r="62" spans="1:22" s="11" customFormat="1" ht="21" customHeight="1">
      <c r="A62" s="447"/>
      <c r="B62" s="448"/>
      <c r="C62" s="448"/>
      <c r="D62" s="449"/>
      <c r="E62" s="70">
        <v>3</v>
      </c>
      <c r="F62" s="377" t="s">
        <v>162</v>
      </c>
      <c r="G62" s="378"/>
      <c r="H62" s="378"/>
      <c r="I62" s="378"/>
      <c r="J62" s="378"/>
      <c r="K62" s="379"/>
      <c r="L62" s="396"/>
      <c r="M62" s="396"/>
      <c r="N62" s="396"/>
      <c r="O62" s="396"/>
      <c r="P62" s="407"/>
      <c r="Q62" s="408"/>
      <c r="R62" s="409"/>
      <c r="S62" s="410"/>
      <c r="T62" s="410"/>
      <c r="U62" s="410"/>
      <c r="V62" s="411"/>
    </row>
    <row r="63" spans="1:22" s="11" customFormat="1" ht="21" customHeight="1">
      <c r="A63" s="447"/>
      <c r="B63" s="448"/>
      <c r="C63" s="448"/>
      <c r="D63" s="449"/>
      <c r="E63" s="70">
        <v>4</v>
      </c>
      <c r="F63" s="406" t="s">
        <v>160</v>
      </c>
      <c r="G63" s="406"/>
      <c r="H63" s="406"/>
      <c r="I63" s="406"/>
      <c r="J63" s="406"/>
      <c r="K63" s="406"/>
      <c r="L63" s="412"/>
      <c r="M63" s="413"/>
      <c r="N63" s="413"/>
      <c r="O63" s="414"/>
      <c r="P63" s="293"/>
      <c r="Q63" s="295"/>
      <c r="R63" s="297"/>
      <c r="S63" s="298"/>
      <c r="T63" s="298"/>
      <c r="U63" s="298"/>
      <c r="V63" s="299"/>
    </row>
    <row r="64" spans="1:22" ht="20.100000000000001" customHeight="1" thickBot="1">
      <c r="A64" s="447"/>
      <c r="B64" s="448"/>
      <c r="C64" s="448"/>
      <c r="D64" s="449"/>
      <c r="E64" s="70">
        <v>5</v>
      </c>
      <c r="F64" s="406" t="s">
        <v>161</v>
      </c>
      <c r="G64" s="406"/>
      <c r="H64" s="406"/>
      <c r="I64" s="406"/>
      <c r="J64" s="406"/>
      <c r="K64" s="406"/>
      <c r="L64" s="396"/>
      <c r="M64" s="396"/>
      <c r="N64" s="396"/>
      <c r="O64" s="396"/>
      <c r="P64" s="346"/>
      <c r="Q64" s="346"/>
      <c r="R64" s="397"/>
      <c r="S64" s="397"/>
      <c r="T64" s="397"/>
      <c r="U64" s="397"/>
      <c r="V64" s="398"/>
    </row>
    <row r="65" spans="1:22" ht="20.100000000000001" hidden="1" customHeight="1">
      <c r="A65" s="67"/>
      <c r="B65" s="316"/>
      <c r="C65" s="68"/>
      <c r="D65" s="69"/>
      <c r="E65" s="70">
        <v>3</v>
      </c>
      <c r="F65" s="406"/>
      <c r="G65" s="406"/>
      <c r="H65" s="406"/>
      <c r="I65" s="406"/>
      <c r="J65" s="406"/>
      <c r="K65" s="406"/>
      <c r="L65" s="396"/>
      <c r="M65" s="396"/>
      <c r="N65" s="396"/>
      <c r="O65" s="396"/>
      <c r="P65" s="346"/>
      <c r="Q65" s="346"/>
      <c r="R65" s="397"/>
      <c r="S65" s="397"/>
      <c r="T65" s="397"/>
      <c r="U65" s="397"/>
      <c r="V65" s="398"/>
    </row>
    <row r="66" spans="1:22" ht="20.100000000000001" hidden="1" customHeight="1">
      <c r="A66" s="67"/>
      <c r="B66" s="316"/>
      <c r="C66" s="68"/>
      <c r="D66" s="69"/>
      <c r="E66" s="70">
        <v>4</v>
      </c>
      <c r="F66" s="406"/>
      <c r="G66" s="406"/>
      <c r="H66" s="406"/>
      <c r="I66" s="406"/>
      <c r="J66" s="406"/>
      <c r="K66" s="406"/>
      <c r="L66" s="396"/>
      <c r="M66" s="396"/>
      <c r="N66" s="396"/>
      <c r="O66" s="396"/>
      <c r="P66" s="346"/>
      <c r="Q66" s="346"/>
      <c r="R66" s="397"/>
      <c r="S66" s="397"/>
      <c r="T66" s="397"/>
      <c r="U66" s="397"/>
      <c r="V66" s="398"/>
    </row>
    <row r="67" spans="1:22" ht="20.100000000000001" hidden="1" customHeight="1">
      <c r="A67" s="67"/>
      <c r="B67" s="316"/>
      <c r="C67" s="68"/>
      <c r="D67" s="69"/>
      <c r="E67" s="70">
        <v>5</v>
      </c>
      <c r="F67" s="406"/>
      <c r="G67" s="406"/>
      <c r="H67" s="406"/>
      <c r="I67" s="406"/>
      <c r="J67" s="406"/>
      <c r="K67" s="406"/>
      <c r="L67" s="396"/>
      <c r="M67" s="396"/>
      <c r="N67" s="396"/>
      <c r="O67" s="396"/>
      <c r="P67" s="346"/>
      <c r="Q67" s="346"/>
      <c r="R67" s="397"/>
      <c r="S67" s="397"/>
      <c r="T67" s="397"/>
      <c r="U67" s="397"/>
      <c r="V67" s="398"/>
    </row>
    <row r="68" spans="1:22" ht="15" customHeight="1">
      <c r="A68" s="32" t="s">
        <v>43</v>
      </c>
      <c r="B68" s="326"/>
      <c r="C68" s="53"/>
      <c r="D68" s="54"/>
      <c r="E68" s="71"/>
      <c r="F68" s="415">
        <f>D8+1</f>
        <v>1</v>
      </c>
      <c r="G68" s="415"/>
      <c r="H68" s="415"/>
      <c r="I68" s="415"/>
      <c r="J68" s="415"/>
      <c r="K68" s="415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51"/>
    </row>
    <row r="69" spans="1:22" ht="15" customHeight="1">
      <c r="A69" s="450" t="s">
        <v>44</v>
      </c>
      <c r="B69" s="451"/>
      <c r="C69" s="451"/>
      <c r="D69" s="451"/>
      <c r="E69" s="72"/>
      <c r="F69" s="346" t="s">
        <v>45</v>
      </c>
      <c r="G69" s="346"/>
      <c r="H69" s="346"/>
      <c r="I69" s="346"/>
      <c r="J69" s="346"/>
      <c r="K69" s="346"/>
      <c r="L69" s="346" t="s">
        <v>40</v>
      </c>
      <c r="M69" s="346"/>
      <c r="N69" s="346"/>
      <c r="O69" s="346"/>
      <c r="P69" s="416" t="s">
        <v>46</v>
      </c>
      <c r="Q69" s="417"/>
      <c r="R69" s="407" t="s">
        <v>47</v>
      </c>
      <c r="S69" s="418"/>
      <c r="T69" s="418"/>
      <c r="U69" s="418"/>
      <c r="V69" s="419"/>
    </row>
    <row r="70" spans="1:22" ht="15" customHeight="1">
      <c r="A70" s="452"/>
      <c r="B70" s="453"/>
      <c r="C70" s="453"/>
      <c r="D70" s="453"/>
      <c r="E70" s="157">
        <v>1</v>
      </c>
      <c r="F70" s="340" t="s">
        <v>143</v>
      </c>
      <c r="G70" s="276"/>
      <c r="H70" s="276"/>
      <c r="I70" s="276"/>
      <c r="J70" s="276"/>
      <c r="K70" s="276"/>
      <c r="L70" s="422">
        <v>14</v>
      </c>
      <c r="M70" s="413"/>
      <c r="N70" s="413"/>
      <c r="O70" s="414"/>
      <c r="P70" s="279"/>
      <c r="Q70" s="280"/>
      <c r="R70" s="227"/>
      <c r="S70" s="277"/>
      <c r="T70" s="277"/>
      <c r="U70" s="277"/>
      <c r="V70" s="278"/>
    </row>
    <row r="71" spans="1:22" ht="15" customHeight="1">
      <c r="A71" s="452"/>
      <c r="B71" s="453"/>
      <c r="C71" s="453"/>
      <c r="D71" s="453"/>
      <c r="E71" s="157"/>
      <c r="F71" s="340"/>
      <c r="G71" s="294"/>
      <c r="H71" s="287"/>
      <c r="I71" s="287"/>
      <c r="J71" s="287"/>
      <c r="K71" s="287"/>
      <c r="L71" s="296"/>
      <c r="M71" s="431"/>
      <c r="N71" s="413"/>
      <c r="O71" s="288"/>
      <c r="P71" s="279"/>
      <c r="Q71" s="280"/>
      <c r="R71" s="227"/>
      <c r="S71" s="285"/>
      <c r="T71" s="285"/>
      <c r="U71" s="285"/>
      <c r="V71" s="286"/>
    </row>
    <row r="72" spans="1:22" ht="15" customHeight="1">
      <c r="A72" s="452"/>
      <c r="B72" s="453"/>
      <c r="C72" s="453"/>
      <c r="D72" s="453"/>
      <c r="E72" s="157"/>
      <c r="F72" s="271"/>
      <c r="G72" s="282"/>
      <c r="H72" s="282"/>
      <c r="I72" s="282"/>
      <c r="J72" s="282"/>
      <c r="K72" s="282"/>
      <c r="L72" s="283"/>
      <c r="M72" s="283"/>
      <c r="N72" s="283"/>
      <c r="O72" s="284"/>
      <c r="P72" s="279"/>
      <c r="Q72" s="280"/>
      <c r="R72" s="227"/>
      <c r="S72" s="285"/>
      <c r="T72" s="285"/>
      <c r="U72" s="285"/>
      <c r="V72" s="286"/>
    </row>
    <row r="73" spans="1:22" ht="15" customHeight="1">
      <c r="A73" s="452"/>
      <c r="B73" s="453"/>
      <c r="C73" s="453"/>
      <c r="D73" s="453"/>
      <c r="E73" s="158"/>
      <c r="F73" s="407" t="s">
        <v>48</v>
      </c>
      <c r="G73" s="418"/>
      <c r="H73" s="418"/>
      <c r="I73" s="418"/>
      <c r="J73" s="418"/>
      <c r="K73" s="418"/>
      <c r="L73" s="418"/>
      <c r="M73" s="418"/>
      <c r="N73" s="418"/>
      <c r="O73" s="408"/>
      <c r="P73" s="420" t="s">
        <v>35</v>
      </c>
      <c r="Q73" s="421"/>
      <c r="R73" s="407" t="s">
        <v>49</v>
      </c>
      <c r="S73" s="418"/>
      <c r="T73" s="418"/>
      <c r="U73" s="418"/>
      <c r="V73" s="419"/>
    </row>
    <row r="74" spans="1:22" ht="15" customHeight="1">
      <c r="A74" s="452"/>
      <c r="B74" s="453"/>
      <c r="C74" s="453"/>
      <c r="D74" s="453"/>
      <c r="E74" s="159">
        <v>1</v>
      </c>
      <c r="F74" s="257" t="s">
        <v>153</v>
      </c>
      <c r="G74" s="259"/>
      <c r="H74" s="260"/>
      <c r="I74" s="260"/>
      <c r="J74" s="260"/>
      <c r="K74" s="260"/>
      <c r="L74" s="7"/>
      <c r="M74" s="8"/>
      <c r="N74" s="7"/>
      <c r="O74" s="9"/>
      <c r="P74" s="1"/>
      <c r="Q74" s="9"/>
      <c r="R74" s="228"/>
      <c r="S74" s="229"/>
      <c r="T74" s="229"/>
      <c r="U74" s="229"/>
      <c r="V74" s="230"/>
    </row>
    <row r="75" spans="1:22" ht="15" customHeight="1">
      <c r="A75" s="452"/>
      <c r="B75" s="453"/>
      <c r="C75" s="453"/>
      <c r="D75" s="453"/>
      <c r="E75" s="159">
        <v>2</v>
      </c>
      <c r="F75" s="258" t="s">
        <v>157</v>
      </c>
      <c r="G75" s="260"/>
      <c r="H75" s="260"/>
      <c r="I75" s="260"/>
      <c r="J75" s="260"/>
      <c r="K75" s="260"/>
      <c r="L75" s="7"/>
      <c r="M75" s="8"/>
      <c r="N75" s="7"/>
      <c r="O75" s="7"/>
      <c r="P75" s="1"/>
      <c r="Q75" s="9"/>
      <c r="R75" s="1"/>
      <c r="S75" s="7"/>
      <c r="T75" s="229"/>
      <c r="U75" s="229"/>
      <c r="V75" s="230"/>
    </row>
    <row r="76" spans="1:22" ht="15" customHeight="1">
      <c r="A76" s="452"/>
      <c r="B76" s="453"/>
      <c r="C76" s="453"/>
      <c r="D76" s="453"/>
      <c r="E76" s="159">
        <v>3</v>
      </c>
      <c r="F76" s="258" t="s">
        <v>154</v>
      </c>
      <c r="G76" s="260"/>
      <c r="H76" s="260"/>
      <c r="I76" s="260"/>
      <c r="J76" s="260"/>
      <c r="K76" s="260"/>
      <c r="L76" s="7"/>
      <c r="M76" s="8"/>
      <c r="N76" s="7"/>
      <c r="O76" s="7"/>
      <c r="P76" s="1"/>
      <c r="Q76" s="9"/>
      <c r="R76" s="1"/>
      <c r="S76" s="7"/>
      <c r="T76" s="229"/>
      <c r="U76" s="229"/>
      <c r="V76" s="230"/>
    </row>
    <row r="77" spans="1:22" ht="15" customHeight="1">
      <c r="A77" s="452"/>
      <c r="B77" s="453"/>
      <c r="C77" s="453"/>
      <c r="D77" s="453"/>
      <c r="E77" s="159">
        <v>4</v>
      </c>
      <c r="F77" s="344" t="s">
        <v>155</v>
      </c>
      <c r="G77" s="260"/>
      <c r="H77" s="261"/>
      <c r="I77" s="261"/>
      <c r="J77" s="261"/>
      <c r="K77" s="261"/>
      <c r="L77" s="7"/>
      <c r="M77" s="8"/>
      <c r="N77" s="7"/>
      <c r="O77" s="9"/>
      <c r="P77" s="263"/>
      <c r="Q77" s="9"/>
      <c r="R77" s="228"/>
      <c r="S77" s="229"/>
      <c r="T77" s="229"/>
      <c r="U77" s="229"/>
      <c r="V77" s="230"/>
    </row>
    <row r="78" spans="1:22" ht="15" customHeight="1">
      <c r="A78" s="452"/>
      <c r="B78" s="453"/>
      <c r="C78" s="453"/>
      <c r="D78" s="453"/>
      <c r="E78" s="159">
        <v>5</v>
      </c>
      <c r="F78" s="258" t="s">
        <v>156</v>
      </c>
      <c r="G78" s="260"/>
      <c r="H78" s="261"/>
      <c r="I78" s="261"/>
      <c r="J78" s="261"/>
      <c r="K78" s="261"/>
      <c r="L78" s="7"/>
      <c r="M78" s="8"/>
      <c r="N78" s="7"/>
      <c r="O78" s="9"/>
      <c r="P78" s="263"/>
      <c r="Q78" s="9"/>
      <c r="R78" s="228"/>
      <c r="S78" s="229"/>
      <c r="T78" s="229"/>
      <c r="U78" s="229"/>
      <c r="V78" s="230"/>
    </row>
    <row r="79" spans="1:22" ht="15" customHeight="1">
      <c r="A79" s="452"/>
      <c r="B79" s="453"/>
      <c r="C79" s="453"/>
      <c r="D79" s="453"/>
      <c r="E79" s="159">
        <v>6</v>
      </c>
      <c r="F79" s="258" t="s">
        <v>158</v>
      </c>
      <c r="G79" s="261"/>
      <c r="H79" s="261"/>
      <c r="I79" s="261"/>
      <c r="J79" s="261"/>
      <c r="K79" s="261"/>
      <c r="L79" s="160"/>
      <c r="M79" s="202"/>
      <c r="N79" s="160"/>
      <c r="O79" s="203"/>
      <c r="P79" s="1"/>
      <c r="Q79" s="203"/>
      <c r="R79" s="231"/>
      <c r="S79" s="232"/>
      <c r="T79" s="232"/>
      <c r="U79" s="232"/>
      <c r="V79" s="233"/>
    </row>
    <row r="80" spans="1:22" ht="15" customHeight="1">
      <c r="A80" s="452"/>
      <c r="B80" s="453"/>
      <c r="C80" s="453"/>
      <c r="D80" s="453"/>
      <c r="E80" s="159">
        <v>7</v>
      </c>
      <c r="F80" s="258" t="s">
        <v>159</v>
      </c>
      <c r="G80" s="261"/>
      <c r="H80" s="261"/>
      <c r="I80" s="261"/>
      <c r="J80" s="261"/>
      <c r="K80" s="261"/>
      <c r="L80" s="160"/>
      <c r="M80" s="202"/>
      <c r="N80" s="160"/>
      <c r="O80" s="203"/>
      <c r="P80" s="1"/>
      <c r="Q80" s="203"/>
      <c r="R80" s="231"/>
      <c r="S80" s="232"/>
      <c r="T80" s="232"/>
      <c r="U80" s="232"/>
      <c r="V80" s="233"/>
    </row>
    <row r="81" spans="1:22" ht="15.75" customHeight="1">
      <c r="A81" s="452"/>
      <c r="B81" s="453"/>
      <c r="C81" s="453"/>
      <c r="D81" s="453"/>
      <c r="E81" s="159"/>
      <c r="F81" s="258"/>
      <c r="G81" s="261"/>
      <c r="H81" s="261"/>
      <c r="I81" s="261"/>
      <c r="J81" s="261"/>
      <c r="K81" s="261"/>
      <c r="L81" s="160"/>
      <c r="M81" s="202"/>
      <c r="N81" s="160"/>
      <c r="O81" s="203"/>
      <c r="P81" s="1"/>
      <c r="Q81" s="203"/>
      <c r="R81" s="231"/>
      <c r="S81" s="232"/>
      <c r="T81" s="232"/>
      <c r="U81" s="232"/>
      <c r="V81" s="233"/>
    </row>
    <row r="82" spans="1:22" ht="17.25" customHeight="1">
      <c r="A82" s="63" t="s">
        <v>50</v>
      </c>
      <c r="B82" s="327"/>
      <c r="C82" s="161"/>
      <c r="D82" s="161"/>
      <c r="E82" s="162"/>
      <c r="F82" s="162"/>
      <c r="G82" s="162"/>
      <c r="H82" s="162"/>
      <c r="I82" s="162"/>
      <c r="J82" s="204"/>
      <c r="K82" s="204"/>
      <c r="L82" s="162"/>
      <c r="M82" s="162"/>
      <c r="N82" s="162"/>
      <c r="O82" s="205"/>
      <c r="P82" s="161"/>
      <c r="Q82" s="234"/>
      <c r="R82" s="234"/>
      <c r="S82" s="205"/>
      <c r="T82" s="205"/>
      <c r="U82" s="235"/>
      <c r="V82" s="236" t="s">
        <v>51</v>
      </c>
    </row>
    <row r="83" spans="1:22" ht="17.25" customHeight="1">
      <c r="A83" s="423" t="s">
        <v>52</v>
      </c>
      <c r="B83" s="424"/>
      <c r="C83" s="424"/>
      <c r="D83" s="424"/>
      <c r="E83" s="424"/>
      <c r="F83" s="424"/>
      <c r="G83" s="424"/>
      <c r="H83" s="424"/>
      <c r="I83" s="424"/>
      <c r="J83" s="424" t="s">
        <v>40</v>
      </c>
      <c r="K83" s="424"/>
      <c r="L83" s="424" t="s">
        <v>52</v>
      </c>
      <c r="M83" s="424"/>
      <c r="N83" s="424"/>
      <c r="O83" s="424"/>
      <c r="P83" s="424"/>
      <c r="Q83" s="424"/>
      <c r="R83" s="424"/>
      <c r="S83" s="424"/>
      <c r="T83" s="424"/>
      <c r="U83" s="425" t="s">
        <v>40</v>
      </c>
      <c r="V83" s="426"/>
    </row>
    <row r="84" spans="1:22" ht="15" customHeight="1">
      <c r="A84" s="427" t="s">
        <v>53</v>
      </c>
      <c r="B84" s="428"/>
      <c r="C84" s="428"/>
      <c r="D84" s="428"/>
      <c r="E84" s="428"/>
      <c r="F84" s="428"/>
      <c r="G84" s="428"/>
      <c r="H84" s="428"/>
      <c r="I84" s="428"/>
      <c r="J84" s="429">
        <v>1</v>
      </c>
      <c r="K84" s="429"/>
      <c r="L84" s="428" t="s">
        <v>54</v>
      </c>
      <c r="M84" s="428"/>
      <c r="N84" s="428"/>
      <c r="O84" s="428"/>
      <c r="P84" s="428"/>
      <c r="Q84" s="428"/>
      <c r="R84" s="428"/>
      <c r="S84" s="428"/>
      <c r="T84" s="428"/>
      <c r="U84" s="429">
        <v>2</v>
      </c>
      <c r="V84" s="430"/>
    </row>
    <row r="85" spans="1:22" ht="15" customHeight="1">
      <c r="A85" s="427" t="s">
        <v>55</v>
      </c>
      <c r="B85" s="428"/>
      <c r="C85" s="428"/>
      <c r="D85" s="428"/>
      <c r="E85" s="428"/>
      <c r="F85" s="428"/>
      <c r="G85" s="428"/>
      <c r="H85" s="428"/>
      <c r="I85" s="428"/>
      <c r="J85" s="429">
        <v>1</v>
      </c>
      <c r="K85" s="429"/>
      <c r="L85" s="428" t="s">
        <v>56</v>
      </c>
      <c r="M85" s="428"/>
      <c r="N85" s="428"/>
      <c r="O85" s="428"/>
      <c r="P85" s="428"/>
      <c r="Q85" s="428"/>
      <c r="R85" s="428"/>
      <c r="S85" s="428"/>
      <c r="T85" s="428"/>
      <c r="U85" s="429">
        <v>1</v>
      </c>
      <c r="V85" s="430"/>
    </row>
    <row r="86" spans="1:22" ht="15" customHeight="1">
      <c r="A86" s="427" t="s">
        <v>57</v>
      </c>
      <c r="B86" s="428"/>
      <c r="C86" s="428"/>
      <c r="D86" s="428"/>
      <c r="E86" s="428"/>
      <c r="F86" s="428"/>
      <c r="G86" s="428"/>
      <c r="H86" s="428"/>
      <c r="I86" s="428"/>
      <c r="J86" s="429">
        <v>0</v>
      </c>
      <c r="K86" s="429"/>
      <c r="L86" s="428" t="s">
        <v>58</v>
      </c>
      <c r="M86" s="428"/>
      <c r="N86" s="428"/>
      <c r="O86" s="428"/>
      <c r="P86" s="428"/>
      <c r="Q86" s="428"/>
      <c r="R86" s="428"/>
      <c r="S86" s="428"/>
      <c r="T86" s="428"/>
      <c r="U86" s="429">
        <v>2</v>
      </c>
      <c r="V86" s="430"/>
    </row>
    <row r="87" spans="1:22" ht="15" customHeight="1">
      <c r="A87" s="427" t="s">
        <v>59</v>
      </c>
      <c r="B87" s="428"/>
      <c r="C87" s="428"/>
      <c r="D87" s="428"/>
      <c r="E87" s="428"/>
      <c r="F87" s="428"/>
      <c r="G87" s="428"/>
      <c r="H87" s="428"/>
      <c r="I87" s="428"/>
      <c r="J87" s="429"/>
      <c r="K87" s="429"/>
      <c r="L87" s="428" t="s">
        <v>60</v>
      </c>
      <c r="M87" s="428"/>
      <c r="N87" s="428"/>
      <c r="O87" s="428"/>
      <c r="P87" s="428"/>
      <c r="Q87" s="428"/>
      <c r="R87" s="428"/>
      <c r="S87" s="428"/>
      <c r="T87" s="428"/>
      <c r="U87" s="429">
        <v>0</v>
      </c>
      <c r="V87" s="430"/>
    </row>
    <row r="88" spans="1:22" ht="15" customHeight="1">
      <c r="A88" s="427" t="s">
        <v>61</v>
      </c>
      <c r="B88" s="428"/>
      <c r="C88" s="428"/>
      <c r="D88" s="428"/>
      <c r="E88" s="428"/>
      <c r="F88" s="428"/>
      <c r="G88" s="428"/>
      <c r="H88" s="428"/>
      <c r="I88" s="428"/>
      <c r="J88" s="429">
        <v>1</v>
      </c>
      <c r="K88" s="429"/>
      <c r="L88" s="428" t="s">
        <v>62</v>
      </c>
      <c r="M88" s="428"/>
      <c r="N88" s="428"/>
      <c r="O88" s="428"/>
      <c r="P88" s="428"/>
      <c r="Q88" s="428"/>
      <c r="R88" s="428"/>
      <c r="S88" s="428"/>
      <c r="T88" s="428"/>
      <c r="U88" s="429">
        <v>2</v>
      </c>
      <c r="V88" s="430"/>
    </row>
    <row r="89" spans="1:22" ht="15" customHeight="1">
      <c r="A89" s="427" t="s">
        <v>63</v>
      </c>
      <c r="B89" s="428"/>
      <c r="C89" s="428"/>
      <c r="D89" s="428"/>
      <c r="E89" s="428"/>
      <c r="F89" s="428"/>
      <c r="G89" s="428"/>
      <c r="H89" s="428"/>
      <c r="I89" s="428"/>
      <c r="J89" s="429">
        <v>0</v>
      </c>
      <c r="K89" s="429"/>
      <c r="L89" s="428" t="s">
        <v>64</v>
      </c>
      <c r="M89" s="428"/>
      <c r="N89" s="428"/>
      <c r="O89" s="428"/>
      <c r="P89" s="428"/>
      <c r="Q89" s="428"/>
      <c r="R89" s="428"/>
      <c r="S89" s="428"/>
      <c r="T89" s="428"/>
      <c r="U89" s="429">
        <v>1</v>
      </c>
      <c r="V89" s="430"/>
    </row>
    <row r="90" spans="1:22" ht="15" customHeight="1">
      <c r="A90" s="427" t="s">
        <v>65</v>
      </c>
      <c r="B90" s="428"/>
      <c r="C90" s="428"/>
      <c r="D90" s="428"/>
      <c r="E90" s="428"/>
      <c r="F90" s="428"/>
      <c r="G90" s="428"/>
      <c r="H90" s="428"/>
      <c r="I90" s="428"/>
      <c r="J90" s="429">
        <v>0</v>
      </c>
      <c r="K90" s="429"/>
      <c r="L90" s="428" t="s">
        <v>66</v>
      </c>
      <c r="M90" s="428"/>
      <c r="N90" s="428"/>
      <c r="O90" s="428"/>
      <c r="P90" s="428"/>
      <c r="Q90" s="428"/>
      <c r="R90" s="428"/>
      <c r="S90" s="428"/>
      <c r="T90" s="428"/>
      <c r="U90" s="429">
        <v>1</v>
      </c>
      <c r="V90" s="430"/>
    </row>
    <row r="91" spans="1:22" ht="15" customHeight="1">
      <c r="A91" s="427" t="s">
        <v>67</v>
      </c>
      <c r="B91" s="428"/>
      <c r="C91" s="428"/>
      <c r="D91" s="428"/>
      <c r="E91" s="428"/>
      <c r="F91" s="428"/>
      <c r="G91" s="428"/>
      <c r="H91" s="428"/>
      <c r="I91" s="428"/>
      <c r="J91" s="429">
        <v>38</v>
      </c>
      <c r="K91" s="429"/>
      <c r="L91" s="428" t="s">
        <v>68</v>
      </c>
      <c r="M91" s="428"/>
      <c r="N91" s="428"/>
      <c r="O91" s="428"/>
      <c r="P91" s="428"/>
      <c r="Q91" s="428"/>
      <c r="R91" s="428"/>
      <c r="S91" s="428"/>
      <c r="T91" s="428"/>
      <c r="U91" s="429">
        <v>0</v>
      </c>
      <c r="V91" s="430"/>
    </row>
    <row r="92" spans="1:22" ht="15" customHeight="1" thickBot="1">
      <c r="A92" s="427" t="s">
        <v>69</v>
      </c>
      <c r="B92" s="428"/>
      <c r="C92" s="428"/>
      <c r="D92" s="428"/>
      <c r="E92" s="428"/>
      <c r="F92" s="428"/>
      <c r="G92" s="428" t="s">
        <v>70</v>
      </c>
      <c r="H92" s="428"/>
      <c r="I92" s="428"/>
      <c r="J92" s="429">
        <v>2</v>
      </c>
      <c r="K92" s="429"/>
      <c r="L92" s="428" t="s">
        <v>71</v>
      </c>
      <c r="M92" s="428"/>
      <c r="N92" s="428"/>
      <c r="O92" s="428"/>
      <c r="P92" s="428"/>
      <c r="Q92" s="428" t="s">
        <v>72</v>
      </c>
      <c r="R92" s="428"/>
      <c r="S92" s="428"/>
      <c r="T92" s="428"/>
      <c r="U92" s="429">
        <v>0</v>
      </c>
      <c r="V92" s="430"/>
    </row>
    <row r="93" spans="1:22" ht="15.75" hidden="1" customHeight="1">
      <c r="A93" s="63" t="s">
        <v>73</v>
      </c>
      <c r="B93" s="327"/>
      <c r="C93" s="161"/>
      <c r="D93" s="161"/>
      <c r="E93" s="163"/>
      <c r="F93" s="162"/>
      <c r="G93" s="162"/>
      <c r="H93" s="162"/>
      <c r="I93" s="162"/>
      <c r="J93" s="204"/>
      <c r="K93" s="204"/>
      <c r="L93" s="162"/>
      <c r="M93" s="162"/>
      <c r="N93" s="162"/>
      <c r="O93" s="205"/>
      <c r="P93" s="161"/>
      <c r="Q93" s="234"/>
      <c r="R93" s="234"/>
      <c r="S93" s="205"/>
      <c r="T93" s="205"/>
      <c r="U93" s="205"/>
      <c r="V93" s="237" t="s">
        <v>74</v>
      </c>
    </row>
    <row r="94" spans="1:22" ht="15" hidden="1" customHeight="1">
      <c r="A94" s="432" t="s">
        <v>75</v>
      </c>
      <c r="B94" s="433"/>
      <c r="C94" s="433"/>
      <c r="D94" s="433"/>
      <c r="E94" s="433"/>
      <c r="F94" s="433"/>
      <c r="G94" s="433"/>
      <c r="H94" s="433"/>
      <c r="I94" s="433"/>
      <c r="J94" s="433" t="s">
        <v>40</v>
      </c>
      <c r="K94" s="433"/>
      <c r="L94" s="433" t="s">
        <v>75</v>
      </c>
      <c r="M94" s="433"/>
      <c r="N94" s="433"/>
      <c r="O94" s="433"/>
      <c r="P94" s="433"/>
      <c r="Q94" s="433"/>
      <c r="R94" s="433"/>
      <c r="S94" s="433"/>
      <c r="T94" s="433"/>
      <c r="U94" s="425" t="s">
        <v>40</v>
      </c>
      <c r="V94" s="426"/>
    </row>
    <row r="95" spans="1:22" ht="15" hidden="1" customHeight="1">
      <c r="A95" s="427" t="s">
        <v>76</v>
      </c>
      <c r="B95" s="428"/>
      <c r="C95" s="428"/>
      <c r="D95" s="428"/>
      <c r="E95" s="428"/>
      <c r="F95" s="428"/>
      <c r="G95" s="428"/>
      <c r="H95" s="428"/>
      <c r="I95" s="428"/>
      <c r="J95" s="429">
        <v>2</v>
      </c>
      <c r="K95" s="429"/>
      <c r="L95" s="428" t="s">
        <v>77</v>
      </c>
      <c r="M95" s="428"/>
      <c r="N95" s="428"/>
      <c r="O95" s="428"/>
      <c r="P95" s="428"/>
      <c r="Q95" s="428"/>
      <c r="R95" s="428"/>
      <c r="S95" s="428"/>
      <c r="T95" s="428"/>
      <c r="U95" s="429">
        <v>3</v>
      </c>
      <c r="V95" s="430"/>
    </row>
    <row r="96" spans="1:22" ht="15" hidden="1" customHeight="1">
      <c r="A96" s="427" t="s">
        <v>78</v>
      </c>
      <c r="B96" s="428"/>
      <c r="C96" s="428"/>
      <c r="D96" s="428"/>
      <c r="E96" s="428"/>
      <c r="F96" s="428"/>
      <c r="G96" s="428"/>
      <c r="H96" s="428"/>
      <c r="I96" s="428"/>
      <c r="J96" s="429">
        <v>2</v>
      </c>
      <c r="K96" s="429"/>
      <c r="L96" s="428" t="s">
        <v>79</v>
      </c>
      <c r="M96" s="428"/>
      <c r="N96" s="428"/>
      <c r="O96" s="428"/>
      <c r="P96" s="428"/>
      <c r="Q96" s="428"/>
      <c r="R96" s="428"/>
      <c r="S96" s="428"/>
      <c r="T96" s="428"/>
      <c r="U96" s="429">
        <v>3</v>
      </c>
      <c r="V96" s="430"/>
    </row>
    <row r="97" spans="1:22" ht="15" hidden="1" customHeight="1">
      <c r="A97" s="427" t="s">
        <v>80</v>
      </c>
      <c r="B97" s="428"/>
      <c r="C97" s="428"/>
      <c r="D97" s="428"/>
      <c r="E97" s="428"/>
      <c r="F97" s="428"/>
      <c r="G97" s="428"/>
      <c r="H97" s="428"/>
      <c r="I97" s="428"/>
      <c r="J97" s="429">
        <v>4</v>
      </c>
      <c r="K97" s="429"/>
      <c r="L97" s="428" t="s">
        <v>81</v>
      </c>
      <c r="M97" s="428"/>
      <c r="N97" s="428"/>
      <c r="O97" s="428"/>
      <c r="P97" s="428"/>
      <c r="Q97" s="428"/>
      <c r="R97" s="428"/>
      <c r="S97" s="428"/>
      <c r="T97" s="428"/>
      <c r="U97" s="429">
        <v>1</v>
      </c>
      <c r="V97" s="430"/>
    </row>
    <row r="98" spans="1:22" ht="15" hidden="1" customHeight="1">
      <c r="A98" s="427" t="s">
        <v>82</v>
      </c>
      <c r="B98" s="428"/>
      <c r="C98" s="428"/>
      <c r="D98" s="428"/>
      <c r="E98" s="428"/>
      <c r="F98" s="428"/>
      <c r="G98" s="428"/>
      <c r="H98" s="428"/>
      <c r="I98" s="428"/>
      <c r="J98" s="429">
        <v>0</v>
      </c>
      <c r="K98" s="429"/>
      <c r="L98" s="428" t="s">
        <v>83</v>
      </c>
      <c r="M98" s="428"/>
      <c r="N98" s="428"/>
      <c r="O98" s="428"/>
      <c r="P98" s="428"/>
      <c r="Q98" s="428"/>
      <c r="R98" s="428"/>
      <c r="S98" s="428"/>
      <c r="T98" s="428"/>
      <c r="U98" s="429">
        <v>2</v>
      </c>
      <c r="V98" s="430"/>
    </row>
    <row r="99" spans="1:22" ht="15" hidden="1" customHeight="1">
      <c r="A99" s="427" t="s">
        <v>84</v>
      </c>
      <c r="B99" s="428"/>
      <c r="C99" s="428"/>
      <c r="D99" s="428"/>
      <c r="E99" s="428"/>
      <c r="F99" s="428"/>
      <c r="G99" s="428"/>
      <c r="H99" s="428"/>
      <c r="I99" s="428"/>
      <c r="J99" s="429">
        <v>2</v>
      </c>
      <c r="K99" s="429"/>
      <c r="L99" s="428" t="s">
        <v>85</v>
      </c>
      <c r="M99" s="428"/>
      <c r="N99" s="428"/>
      <c r="O99" s="428"/>
      <c r="P99" s="428"/>
      <c r="Q99" s="428"/>
      <c r="R99" s="428"/>
      <c r="S99" s="428"/>
      <c r="T99" s="428"/>
      <c r="U99" s="429">
        <v>2</v>
      </c>
      <c r="V99" s="430"/>
    </row>
    <row r="100" spans="1:22" ht="15" hidden="1" customHeight="1">
      <c r="A100" s="427" t="s">
        <v>86</v>
      </c>
      <c r="B100" s="428"/>
      <c r="C100" s="428"/>
      <c r="D100" s="428"/>
      <c r="E100" s="428"/>
      <c r="F100" s="428"/>
      <c r="G100" s="428"/>
      <c r="H100" s="428"/>
      <c r="I100" s="428"/>
      <c r="J100" s="429">
        <v>3</v>
      </c>
      <c r="K100" s="429"/>
      <c r="L100" s="428" t="s">
        <v>87</v>
      </c>
      <c r="M100" s="428"/>
      <c r="N100" s="428"/>
      <c r="O100" s="428"/>
      <c r="P100" s="428"/>
      <c r="Q100" s="428"/>
      <c r="R100" s="428"/>
      <c r="S100" s="428"/>
      <c r="T100" s="428"/>
      <c r="U100" s="437" t="s">
        <v>88</v>
      </c>
      <c r="V100" s="430"/>
    </row>
    <row r="101" spans="1:22" ht="15" hidden="1" customHeight="1">
      <c r="A101" s="427" t="s">
        <v>89</v>
      </c>
      <c r="B101" s="428"/>
      <c r="C101" s="428"/>
      <c r="D101" s="428"/>
      <c r="E101" s="428"/>
      <c r="F101" s="428"/>
      <c r="G101" s="428"/>
      <c r="H101" s="428"/>
      <c r="I101" s="428"/>
      <c r="J101" s="429">
        <v>5</v>
      </c>
      <c r="K101" s="429"/>
      <c r="L101" s="428" t="s">
        <v>90</v>
      </c>
      <c r="M101" s="428"/>
      <c r="N101" s="428"/>
      <c r="O101" s="428"/>
      <c r="P101" s="428"/>
      <c r="Q101" s="428"/>
      <c r="R101" s="428"/>
      <c r="S101" s="428"/>
      <c r="T101" s="428"/>
      <c r="U101" s="429">
        <v>1</v>
      </c>
      <c r="V101" s="430"/>
    </row>
    <row r="102" spans="1:22" ht="15" customHeight="1">
      <c r="A102" s="164" t="s">
        <v>91</v>
      </c>
      <c r="B102" s="322"/>
      <c r="C102" s="33"/>
      <c r="D102" s="33"/>
      <c r="E102" s="34"/>
      <c r="F102" s="34"/>
      <c r="G102" s="34"/>
      <c r="H102" s="34"/>
      <c r="I102" s="34"/>
      <c r="J102" s="90"/>
      <c r="K102" s="90"/>
      <c r="L102" s="34"/>
      <c r="M102" s="34"/>
      <c r="N102" s="34"/>
      <c r="O102" s="34"/>
      <c r="P102" s="90"/>
      <c r="Q102" s="34"/>
      <c r="R102" s="34"/>
      <c r="S102" s="34"/>
      <c r="T102" s="34"/>
      <c r="U102" s="34"/>
      <c r="V102" s="125"/>
    </row>
    <row r="103" spans="1:22" ht="15" customHeight="1">
      <c r="A103" s="165" t="s">
        <v>92</v>
      </c>
      <c r="B103" s="328"/>
      <c r="C103" s="166"/>
      <c r="D103" s="166"/>
      <c r="E103" s="167"/>
      <c r="F103" s="168"/>
      <c r="G103" s="167"/>
      <c r="H103" s="167"/>
      <c r="I103" s="167"/>
      <c r="J103" s="206"/>
      <c r="K103" s="206"/>
      <c r="L103" s="167"/>
      <c r="M103" s="167"/>
      <c r="N103" s="167"/>
      <c r="O103" s="167"/>
      <c r="P103" s="434" t="s">
        <v>93</v>
      </c>
      <c r="Q103" s="434"/>
      <c r="R103" s="434" t="s">
        <v>94</v>
      </c>
      <c r="S103" s="434"/>
      <c r="T103" s="434"/>
      <c r="U103" s="435" t="s">
        <v>95</v>
      </c>
      <c r="V103" s="436"/>
    </row>
    <row r="104" spans="1:22">
      <c r="A104" s="477"/>
      <c r="B104" s="478"/>
      <c r="C104" s="478"/>
      <c r="D104" s="478"/>
      <c r="E104" s="478"/>
      <c r="F104" s="478"/>
      <c r="G104" s="478"/>
      <c r="H104" s="478"/>
      <c r="I104" s="478"/>
      <c r="J104" s="478"/>
      <c r="K104" s="478"/>
      <c r="L104" s="478"/>
      <c r="M104" s="478"/>
      <c r="N104" s="478"/>
      <c r="O104" s="479"/>
      <c r="P104" s="434"/>
      <c r="Q104" s="434"/>
      <c r="R104" s="434"/>
      <c r="S104" s="434"/>
      <c r="T104" s="434"/>
      <c r="U104" s="435"/>
      <c r="V104" s="436"/>
    </row>
    <row r="105" spans="1:22">
      <c r="A105" s="477"/>
      <c r="B105" s="478"/>
      <c r="C105" s="478"/>
      <c r="D105" s="478"/>
      <c r="E105" s="478"/>
      <c r="F105" s="478"/>
      <c r="G105" s="478"/>
      <c r="H105" s="478"/>
      <c r="I105" s="478"/>
      <c r="J105" s="478"/>
      <c r="K105" s="478"/>
      <c r="L105" s="478"/>
      <c r="M105" s="478"/>
      <c r="N105" s="478"/>
      <c r="O105" s="479"/>
      <c r="P105" s="207"/>
      <c r="Q105" s="208"/>
      <c r="R105" s="207"/>
      <c r="S105" s="171"/>
      <c r="T105" s="208"/>
      <c r="U105" s="207"/>
      <c r="V105" s="238"/>
    </row>
    <row r="106" spans="1:22" ht="15" customHeight="1">
      <c r="A106" s="491" t="s">
        <v>96</v>
      </c>
      <c r="B106" s="492"/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  <c r="O106" s="493"/>
      <c r="P106" s="435"/>
      <c r="Q106" s="494"/>
      <c r="R106" s="435"/>
      <c r="S106" s="495"/>
      <c r="T106" s="494"/>
      <c r="U106" s="435"/>
      <c r="V106" s="436"/>
    </row>
    <row r="107" spans="1:22" ht="15" customHeight="1">
      <c r="A107" s="169"/>
      <c r="B107" s="8"/>
      <c r="C107" s="170"/>
      <c r="D107" s="170"/>
      <c r="E107" s="170"/>
      <c r="F107" s="170"/>
      <c r="G107" s="170"/>
      <c r="H107" s="170"/>
      <c r="I107" s="170"/>
      <c r="J107" s="8"/>
      <c r="K107" s="8"/>
      <c r="L107" s="170"/>
      <c r="M107" s="170"/>
      <c r="N107" s="170"/>
      <c r="O107" s="170"/>
      <c r="P107" s="435"/>
      <c r="Q107" s="494"/>
      <c r="R107" s="435"/>
      <c r="S107" s="495"/>
      <c r="T107" s="494"/>
      <c r="U107" s="496"/>
      <c r="V107" s="497"/>
    </row>
    <row r="108" spans="1:22" ht="15" customHeight="1" thickBot="1">
      <c r="A108" s="498"/>
      <c r="B108" s="495"/>
      <c r="C108" s="495"/>
      <c r="D108" s="495"/>
      <c r="E108" s="495"/>
      <c r="F108" s="495"/>
      <c r="G108" s="495"/>
      <c r="H108" s="495"/>
      <c r="I108" s="495"/>
      <c r="J108" s="495"/>
      <c r="K108" s="495"/>
      <c r="L108" s="495"/>
      <c r="M108" s="495"/>
      <c r="N108" s="495"/>
      <c r="O108" s="494"/>
      <c r="P108" s="434" t="s">
        <v>93</v>
      </c>
      <c r="Q108" s="434"/>
      <c r="R108" s="434" t="s">
        <v>94</v>
      </c>
      <c r="S108" s="434"/>
      <c r="T108" s="434"/>
      <c r="U108" s="435" t="s">
        <v>95</v>
      </c>
      <c r="V108" s="436"/>
    </row>
    <row r="109" spans="1:22" ht="15" hidden="1" customHeight="1">
      <c r="A109" s="172" t="s">
        <v>97</v>
      </c>
      <c r="B109" s="322"/>
      <c r="C109" s="33"/>
      <c r="D109" s="33"/>
      <c r="E109" s="34"/>
      <c r="F109" s="34"/>
      <c r="G109" s="34"/>
      <c r="H109" s="34"/>
      <c r="I109" s="34"/>
      <c r="J109" s="90"/>
      <c r="K109" s="90"/>
      <c r="L109" s="34"/>
      <c r="M109" s="34"/>
      <c r="N109" s="34"/>
      <c r="O109" s="34"/>
      <c r="P109" s="90"/>
      <c r="Q109" s="34"/>
      <c r="R109" s="34"/>
      <c r="S109" s="34"/>
      <c r="T109" s="34"/>
      <c r="U109" s="34"/>
      <c r="V109" s="125"/>
    </row>
    <row r="110" spans="1:22" ht="15" hidden="1" customHeight="1">
      <c r="A110" s="485" t="s">
        <v>98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486"/>
      <c r="V110" s="487"/>
    </row>
    <row r="111" spans="1:22" ht="15" customHeight="1" thickBot="1">
      <c r="A111" s="173" t="s">
        <v>97</v>
      </c>
      <c r="B111" s="329"/>
      <c r="C111" s="174"/>
      <c r="D111" s="174"/>
      <c r="E111" s="175"/>
      <c r="F111" s="176"/>
      <c r="G111" s="176"/>
      <c r="H111" s="176"/>
      <c r="I111" s="176"/>
      <c r="J111" s="209"/>
      <c r="K111" s="209"/>
      <c r="L111" s="175"/>
      <c r="M111" s="175"/>
      <c r="N111" s="175"/>
      <c r="O111" s="210"/>
      <c r="P111" s="211" t="s">
        <v>99</v>
      </c>
      <c r="Q111" s="239"/>
      <c r="R111" s="239"/>
      <c r="S111" s="239"/>
      <c r="T111" s="239"/>
      <c r="U111" s="239"/>
      <c r="V111" s="240"/>
    </row>
    <row r="112" spans="1:22" ht="15" customHeight="1" thickBot="1">
      <c r="A112" s="177" t="s">
        <v>100</v>
      </c>
      <c r="B112" s="330"/>
      <c r="C112" s="31"/>
      <c r="D112" s="31"/>
      <c r="E112" s="31"/>
      <c r="F112" s="178"/>
      <c r="G112" s="123"/>
      <c r="H112" s="123"/>
      <c r="I112" s="123"/>
      <c r="J112" s="123"/>
      <c r="K112" s="17"/>
      <c r="L112" s="17"/>
      <c r="M112" s="178"/>
      <c r="N112" s="212"/>
      <c r="O112" s="212"/>
      <c r="P112" s="213"/>
      <c r="Q112" s="213"/>
      <c r="R112" s="213"/>
      <c r="S112" s="213"/>
      <c r="T112" s="213"/>
      <c r="U112" s="213"/>
      <c r="V112" s="241"/>
    </row>
    <row r="113" spans="1:23" ht="15" customHeight="1">
      <c r="A113" s="179"/>
      <c r="B113" s="488" t="s">
        <v>101</v>
      </c>
      <c r="C113" s="489"/>
      <c r="D113" s="489"/>
      <c r="E113" s="489"/>
      <c r="F113" s="490"/>
      <c r="G113" s="488" t="s">
        <v>102</v>
      </c>
      <c r="H113" s="489"/>
      <c r="I113" s="489"/>
      <c r="J113" s="490"/>
      <c r="K113" s="488" t="s">
        <v>103</v>
      </c>
      <c r="L113" s="489"/>
      <c r="M113" s="490"/>
      <c r="N113" s="185"/>
      <c r="O113" s="214"/>
      <c r="P113" s="12"/>
      <c r="Q113" s="213"/>
      <c r="R113" s="213"/>
      <c r="S113" s="213"/>
      <c r="T113" s="213"/>
      <c r="U113" s="213"/>
      <c r="V113" s="241"/>
    </row>
    <row r="114" spans="1:23" ht="15" customHeight="1">
      <c r="A114" s="179"/>
      <c r="B114" s="317"/>
      <c r="C114" s="181"/>
      <c r="D114" s="181"/>
      <c r="E114" s="181"/>
      <c r="F114" s="182"/>
      <c r="G114" s="474"/>
      <c r="H114" s="475"/>
      <c r="I114" s="475"/>
      <c r="J114" s="476"/>
      <c r="K114" s="180"/>
      <c r="L114" s="181"/>
      <c r="M114" s="182"/>
      <c r="N114" s="185"/>
      <c r="O114" s="214"/>
      <c r="P114" s="12"/>
      <c r="Q114" s="213"/>
      <c r="R114" s="213"/>
      <c r="S114" s="213"/>
      <c r="T114" s="213"/>
      <c r="U114" s="213"/>
      <c r="V114" s="241"/>
    </row>
    <row r="115" spans="1:23" ht="15" customHeight="1">
      <c r="A115" s="179"/>
      <c r="B115" s="317"/>
      <c r="C115" s="181"/>
      <c r="D115" s="181"/>
      <c r="E115" s="181"/>
      <c r="F115" s="182"/>
      <c r="G115" s="474"/>
      <c r="H115" s="475"/>
      <c r="I115" s="475"/>
      <c r="J115" s="476"/>
      <c r="K115" s="180"/>
      <c r="L115" s="181"/>
      <c r="M115" s="182"/>
      <c r="N115" s="185"/>
      <c r="O115" s="214"/>
      <c r="P115" s="12"/>
      <c r="Q115" s="213"/>
      <c r="R115" s="213"/>
      <c r="S115" s="213"/>
      <c r="T115" s="213"/>
      <c r="U115" s="213"/>
      <c r="V115" s="241"/>
    </row>
    <row r="116" spans="1:23" ht="15" customHeight="1">
      <c r="A116" s="179"/>
      <c r="B116" s="317"/>
      <c r="C116" s="181"/>
      <c r="D116" s="181"/>
      <c r="E116" s="181"/>
      <c r="F116" s="182"/>
      <c r="G116" s="474"/>
      <c r="H116" s="475"/>
      <c r="I116" s="475"/>
      <c r="J116" s="476"/>
      <c r="K116" s="180"/>
      <c r="L116" s="181"/>
      <c r="M116" s="182"/>
      <c r="N116" s="185"/>
      <c r="O116" s="214"/>
      <c r="P116" s="12"/>
      <c r="Q116" s="213"/>
      <c r="R116" s="213"/>
      <c r="S116" s="213"/>
      <c r="T116" s="213"/>
      <c r="U116" s="213"/>
      <c r="V116" s="241"/>
    </row>
    <row r="117" spans="1:23" ht="15" customHeight="1">
      <c r="A117" s="183"/>
      <c r="B117" s="331"/>
      <c r="C117" s="184"/>
      <c r="D117" s="184"/>
      <c r="E117" s="185"/>
      <c r="F117" s="186"/>
      <c r="G117" s="186"/>
      <c r="H117" s="186"/>
      <c r="I117" s="186"/>
      <c r="J117" s="4"/>
      <c r="K117" s="4"/>
      <c r="L117" s="185"/>
      <c r="M117" s="185"/>
      <c r="N117" s="185"/>
      <c r="O117" s="214"/>
      <c r="P117" s="12"/>
      <c r="Q117" s="213"/>
      <c r="R117" s="213"/>
      <c r="S117" s="213"/>
      <c r="T117" s="213"/>
      <c r="U117" s="213"/>
      <c r="V117" s="241"/>
      <c r="W117" s="30"/>
    </row>
    <row r="118" spans="1:23" ht="16.5" customHeight="1">
      <c r="A118" s="187" t="s">
        <v>104</v>
      </c>
      <c r="B118" s="332"/>
      <c r="C118" s="188"/>
      <c r="D118" s="188"/>
      <c r="E118" s="189"/>
      <c r="F118" s="170"/>
      <c r="G118" s="170"/>
      <c r="H118" s="170"/>
      <c r="I118" s="170"/>
      <c r="J118" s="8"/>
      <c r="K118" s="8"/>
      <c r="L118" s="189"/>
      <c r="M118" s="189"/>
      <c r="N118" s="189"/>
      <c r="O118" s="215"/>
      <c r="P118" s="12"/>
      <c r="Q118" s="213"/>
      <c r="R118" s="213"/>
      <c r="S118" s="213"/>
      <c r="T118" s="213"/>
      <c r="U118" s="213"/>
      <c r="V118" s="241"/>
      <c r="W118" s="30"/>
    </row>
    <row r="119" spans="1:23" s="306" customFormat="1" ht="16.5" customHeight="1">
      <c r="A119" s="300"/>
      <c r="B119" s="333"/>
      <c r="C119" s="301"/>
      <c r="D119" s="301"/>
      <c r="E119" s="302"/>
      <c r="F119" s="303"/>
      <c r="G119" s="303"/>
      <c r="H119" s="303"/>
      <c r="I119" s="303"/>
      <c r="J119" s="304"/>
      <c r="K119" s="304"/>
      <c r="L119" s="302"/>
      <c r="M119" s="302"/>
      <c r="N119" s="302"/>
      <c r="O119" s="305"/>
      <c r="Q119" s="307"/>
      <c r="R119" s="307"/>
      <c r="S119" s="307"/>
      <c r="T119" s="307"/>
      <c r="U119" s="307"/>
      <c r="V119" s="308"/>
    </row>
    <row r="120" spans="1:23" ht="16.5" customHeight="1">
      <c r="A120" s="187"/>
      <c r="B120" s="332"/>
      <c r="C120" s="188"/>
      <c r="D120" s="188"/>
      <c r="E120" s="189"/>
      <c r="F120" s="170"/>
      <c r="G120" s="170"/>
      <c r="H120" s="170"/>
      <c r="I120" s="170"/>
      <c r="J120" s="8"/>
      <c r="K120" s="8"/>
      <c r="L120" s="189"/>
      <c r="M120" s="189"/>
      <c r="N120" s="189"/>
      <c r="O120" s="215"/>
      <c r="P120" s="12"/>
      <c r="Q120" s="213"/>
      <c r="R120" s="213"/>
      <c r="S120" s="213"/>
      <c r="T120" s="213"/>
      <c r="U120" s="213"/>
      <c r="V120" s="241"/>
    </row>
    <row r="121" spans="1:23" ht="16.5" customHeight="1">
      <c r="A121" s="187"/>
      <c r="B121" s="332"/>
      <c r="C121" s="188"/>
      <c r="D121" s="188"/>
      <c r="E121" s="189"/>
      <c r="F121" s="170"/>
      <c r="G121" s="170"/>
      <c r="H121" s="170"/>
      <c r="I121" s="170"/>
      <c r="J121" s="8"/>
      <c r="K121" s="8"/>
      <c r="L121" s="189"/>
      <c r="M121" s="189"/>
      <c r="N121" s="189"/>
      <c r="O121" s="215"/>
      <c r="P121" s="12"/>
      <c r="Q121" s="213"/>
      <c r="R121" s="213"/>
      <c r="S121" s="213"/>
      <c r="T121" s="213"/>
      <c r="U121" s="213"/>
      <c r="V121" s="241"/>
    </row>
    <row r="122" spans="1:23" ht="16.5" customHeight="1">
      <c r="A122" s="187"/>
      <c r="B122" s="311"/>
      <c r="C122" s="190"/>
      <c r="D122" s="190"/>
      <c r="E122" s="191"/>
      <c r="F122" s="191"/>
      <c r="G122" s="191"/>
      <c r="H122" s="191"/>
      <c r="I122" s="191"/>
      <c r="J122" s="216"/>
      <c r="K122" s="216"/>
      <c r="L122" s="191"/>
      <c r="M122" s="191"/>
      <c r="N122" s="191"/>
      <c r="O122" s="215"/>
      <c r="P122" s="12"/>
      <c r="Q122" s="213"/>
      <c r="R122" s="213"/>
      <c r="S122" s="213"/>
      <c r="T122" s="213"/>
      <c r="U122" s="213"/>
      <c r="V122" s="241"/>
    </row>
    <row r="123" spans="1:23" ht="14.25" customHeight="1">
      <c r="A123" s="192"/>
      <c r="B123" s="334"/>
      <c r="C123" s="193"/>
      <c r="D123" s="193"/>
      <c r="E123" s="194"/>
      <c r="F123" s="194"/>
      <c r="G123" s="194"/>
      <c r="H123" s="194"/>
      <c r="I123" s="194"/>
      <c r="J123" s="217"/>
      <c r="K123" s="217"/>
      <c r="L123" s="194"/>
      <c r="M123" s="194"/>
      <c r="N123" s="194"/>
      <c r="O123" s="218"/>
      <c r="P123" s="219"/>
      <c r="Q123" s="50"/>
      <c r="R123" s="50"/>
      <c r="S123" s="50"/>
      <c r="T123" s="50"/>
      <c r="U123" s="50"/>
      <c r="V123" s="242"/>
    </row>
    <row r="124" spans="1:23" ht="20.100000000000001" customHeight="1">
      <c r="A124" s="481" t="s">
        <v>105</v>
      </c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82"/>
      <c r="V124" s="483"/>
    </row>
    <row r="125" spans="1:23" ht="20.100000000000001" customHeight="1">
      <c r="A125" s="195"/>
      <c r="B125" s="314"/>
      <c r="C125" s="31" t="s">
        <v>106</v>
      </c>
      <c r="D125" s="31"/>
      <c r="E125" s="178"/>
      <c r="F125" s="123"/>
      <c r="G125" s="123"/>
      <c r="H125" s="123"/>
      <c r="I125" s="123"/>
      <c r="J125" s="17"/>
      <c r="K125" s="17"/>
      <c r="L125" s="178"/>
      <c r="M125" s="178"/>
      <c r="N125" s="178"/>
      <c r="O125" s="220"/>
      <c r="P125" s="221" t="s">
        <v>99</v>
      </c>
      <c r="Q125" s="213"/>
      <c r="R125" s="213"/>
      <c r="S125" s="213"/>
      <c r="T125" s="213"/>
      <c r="U125" s="213"/>
      <c r="V125" s="241"/>
    </row>
    <row r="126" spans="1:23" ht="20.100000000000001" customHeight="1">
      <c r="A126" s="196" t="s">
        <v>107</v>
      </c>
      <c r="B126" s="222"/>
      <c r="C126" s="197"/>
      <c r="D126" s="197"/>
      <c r="E126" s="197"/>
      <c r="F126" s="197"/>
      <c r="G126" s="197"/>
      <c r="H126" s="197"/>
      <c r="I126" s="197"/>
      <c r="J126" s="222"/>
      <c r="K126" s="222"/>
      <c r="L126" s="197"/>
      <c r="M126" s="197"/>
      <c r="N126" s="197"/>
      <c r="O126" s="197"/>
      <c r="P126" s="222"/>
      <c r="Q126" s="197"/>
      <c r="R126" s="197"/>
      <c r="S126" s="197"/>
      <c r="T126" s="197"/>
      <c r="U126" s="197"/>
      <c r="V126" s="243"/>
    </row>
    <row r="127" spans="1:23" ht="20.100000000000001" customHeight="1">
      <c r="A127" s="198"/>
      <c r="B127" s="223"/>
      <c r="C127" s="199"/>
      <c r="D127" s="199"/>
      <c r="E127" s="199"/>
      <c r="F127" s="199"/>
      <c r="G127" s="199"/>
      <c r="H127" s="199"/>
      <c r="I127" s="199"/>
      <c r="J127" s="199"/>
      <c r="K127" s="223"/>
      <c r="L127" s="223"/>
      <c r="M127" s="224"/>
      <c r="N127" s="223"/>
      <c r="O127" s="199"/>
      <c r="P127" s="199"/>
      <c r="Q127" s="199"/>
      <c r="R127" s="199"/>
      <c r="S127" s="199"/>
      <c r="T127" s="199"/>
      <c r="U127" s="199"/>
      <c r="V127" s="244"/>
    </row>
    <row r="128" spans="1:23" ht="20.100000000000001" customHeight="1" thickBot="1">
      <c r="A128" s="454" t="s">
        <v>164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246"/>
      <c r="M128" s="247"/>
      <c r="N128" s="246"/>
      <c r="O128" s="480" t="s">
        <v>164</v>
      </c>
      <c r="P128" s="480"/>
      <c r="Q128" s="480"/>
      <c r="R128" s="480"/>
      <c r="S128" s="480"/>
      <c r="T128" s="480"/>
      <c r="U128" s="480"/>
      <c r="V128" s="484"/>
    </row>
    <row r="129" spans="1:22" ht="20.100000000000001" customHeight="1" outlineLevel="1">
      <c r="A129" s="198"/>
      <c r="B129" s="223"/>
      <c r="C129" s="199"/>
      <c r="D129" s="199"/>
      <c r="E129" s="199"/>
      <c r="F129" s="199"/>
      <c r="G129" s="199"/>
      <c r="H129" s="199"/>
      <c r="I129" s="199"/>
      <c r="J129" s="199"/>
      <c r="K129" s="223"/>
      <c r="L129" s="223"/>
      <c r="M129" s="224"/>
      <c r="N129" s="223"/>
      <c r="O129" s="199"/>
      <c r="P129" s="199"/>
      <c r="Q129" s="199"/>
      <c r="R129" s="199"/>
      <c r="S129" s="199"/>
      <c r="T129" s="199"/>
      <c r="U129" s="199"/>
      <c r="V129" s="244"/>
    </row>
    <row r="130" spans="1:22" ht="20.100000000000001" customHeight="1" outlineLevel="1">
      <c r="A130" s="200"/>
      <c r="B130" s="225"/>
      <c r="C130" s="201"/>
      <c r="D130" s="201"/>
      <c r="E130" s="201"/>
      <c r="F130" s="201"/>
      <c r="G130" s="201"/>
      <c r="H130" s="201"/>
      <c r="I130" s="201"/>
      <c r="J130" s="201"/>
      <c r="K130" s="225"/>
      <c r="L130" s="225"/>
      <c r="M130" s="226"/>
      <c r="N130" s="225"/>
      <c r="O130" s="201"/>
      <c r="P130" s="201"/>
      <c r="Q130" s="201"/>
      <c r="R130" s="201"/>
      <c r="S130" s="201"/>
      <c r="T130" s="201"/>
      <c r="U130" s="201"/>
      <c r="V130" s="245"/>
    </row>
    <row r="131" spans="1:22" ht="20.100000000000001" customHeight="1" outlineLevel="1">
      <c r="A131" s="200"/>
      <c r="B131" s="225"/>
      <c r="C131" s="201"/>
      <c r="D131" s="201"/>
      <c r="E131" s="201"/>
      <c r="F131" s="201"/>
      <c r="G131" s="201"/>
      <c r="H131" s="201"/>
      <c r="I131" s="201"/>
      <c r="J131" s="201"/>
      <c r="K131" s="225"/>
      <c r="L131" s="225"/>
      <c r="M131" s="226"/>
      <c r="N131" s="225"/>
      <c r="O131" s="201"/>
      <c r="P131" s="201"/>
      <c r="Q131" s="201"/>
      <c r="R131" s="201"/>
      <c r="S131" s="201"/>
      <c r="T131" s="201"/>
      <c r="U131" s="201"/>
      <c r="V131" s="245"/>
    </row>
    <row r="132" spans="1:22" ht="20.100000000000001" customHeight="1" outlineLevel="1">
      <c r="A132" s="200"/>
      <c r="B132" s="225"/>
      <c r="C132" s="201"/>
      <c r="D132" s="201"/>
      <c r="E132" s="201"/>
      <c r="F132" s="201"/>
      <c r="G132" s="201"/>
      <c r="H132" s="201"/>
      <c r="I132" s="201"/>
      <c r="J132" s="201"/>
      <c r="K132" s="225"/>
      <c r="L132" s="225"/>
      <c r="M132" s="226"/>
      <c r="N132" s="225"/>
      <c r="O132" s="201"/>
      <c r="P132" s="201"/>
      <c r="Q132" s="201"/>
      <c r="R132" s="201"/>
      <c r="S132" s="201"/>
      <c r="T132" s="201"/>
      <c r="U132" s="201"/>
      <c r="V132" s="245"/>
    </row>
    <row r="133" spans="1:22" ht="20.100000000000001" customHeight="1" outlineLevel="1">
      <c r="A133" s="200"/>
      <c r="B133" s="225"/>
      <c r="C133" s="201"/>
      <c r="D133" s="201"/>
      <c r="E133" s="201"/>
      <c r="F133" s="201"/>
      <c r="G133" s="201"/>
      <c r="H133" s="201"/>
      <c r="I133" s="201"/>
      <c r="J133" s="201"/>
      <c r="K133" s="225"/>
      <c r="L133" s="225"/>
      <c r="M133" s="226"/>
      <c r="N133" s="225"/>
      <c r="O133" s="201"/>
      <c r="P133" s="201"/>
      <c r="Q133" s="201"/>
      <c r="R133" s="201"/>
      <c r="S133" s="201"/>
      <c r="T133" s="201"/>
      <c r="U133" s="201"/>
      <c r="V133" s="245"/>
    </row>
    <row r="134" spans="1:22" ht="20.100000000000001" customHeight="1" outlineLevel="1">
      <c r="A134" s="200"/>
      <c r="B134" s="225"/>
      <c r="C134" s="201"/>
      <c r="D134" s="201"/>
      <c r="E134" s="201"/>
      <c r="F134" s="201"/>
      <c r="G134" s="201"/>
      <c r="H134" s="201"/>
      <c r="I134" s="201"/>
      <c r="J134" s="201"/>
      <c r="K134" s="225"/>
      <c r="L134" s="225"/>
      <c r="M134" s="226"/>
      <c r="N134" s="225"/>
      <c r="O134" s="201"/>
      <c r="P134" s="201"/>
      <c r="Q134" s="201"/>
      <c r="R134" s="201"/>
      <c r="S134" s="201"/>
      <c r="T134" s="201"/>
      <c r="U134" s="201"/>
      <c r="V134" s="245"/>
    </row>
    <row r="135" spans="1:22" ht="20.100000000000001" customHeight="1" outlineLevel="1">
      <c r="A135" s="200"/>
      <c r="B135" s="225"/>
      <c r="C135" s="201"/>
      <c r="D135" s="201"/>
      <c r="E135" s="201"/>
      <c r="F135" s="201"/>
      <c r="G135" s="201"/>
      <c r="H135" s="201"/>
      <c r="I135" s="201"/>
      <c r="J135" s="201"/>
      <c r="K135" s="225"/>
      <c r="L135" s="225"/>
      <c r="M135" s="226"/>
      <c r="N135" s="225"/>
      <c r="O135" s="201"/>
      <c r="P135" s="201"/>
      <c r="Q135" s="201"/>
      <c r="R135" s="201"/>
      <c r="S135" s="201"/>
      <c r="T135" s="201"/>
      <c r="U135" s="201"/>
      <c r="V135" s="245"/>
    </row>
    <row r="136" spans="1:22" ht="20.100000000000001" customHeight="1" outlineLevel="1">
      <c r="A136" s="200"/>
      <c r="B136" s="225"/>
      <c r="C136" s="201"/>
      <c r="D136" s="201"/>
      <c r="E136" s="201"/>
      <c r="F136" s="201"/>
      <c r="G136" s="201"/>
      <c r="H136" s="201"/>
      <c r="I136" s="201"/>
      <c r="J136" s="201"/>
      <c r="K136" s="225"/>
      <c r="L136" s="225"/>
      <c r="M136" s="226"/>
      <c r="N136" s="225"/>
      <c r="O136" s="201"/>
      <c r="P136" s="201"/>
      <c r="Q136" s="201"/>
      <c r="R136" s="201"/>
      <c r="S136" s="201"/>
      <c r="T136" s="201"/>
      <c r="U136" s="201"/>
      <c r="V136" s="245"/>
    </row>
    <row r="137" spans="1:22" ht="20.100000000000001" customHeight="1">
      <c r="A137" s="456" t="s">
        <v>108</v>
      </c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  <c r="L137" s="246"/>
      <c r="M137" s="247"/>
      <c r="N137" s="246"/>
      <c r="O137" s="457" t="s">
        <v>109</v>
      </c>
      <c r="P137" s="457"/>
      <c r="Q137" s="457"/>
      <c r="R137" s="457"/>
      <c r="S137" s="457"/>
      <c r="T137" s="457"/>
      <c r="U137" s="457"/>
      <c r="V137" s="458"/>
    </row>
    <row r="138" spans="1:22" ht="20.100000000000001" customHeight="1">
      <c r="A138" s="459"/>
      <c r="B138" s="460"/>
      <c r="C138" s="460"/>
      <c r="D138" s="460"/>
      <c r="E138" s="460"/>
      <c r="F138" s="460"/>
      <c r="G138" s="460"/>
      <c r="H138" s="460"/>
      <c r="I138" s="460"/>
      <c r="J138" s="460"/>
      <c r="K138" s="460"/>
      <c r="L138" s="461"/>
      <c r="M138" s="123"/>
      <c r="N138" s="462"/>
      <c r="O138" s="460"/>
      <c r="P138" s="460"/>
      <c r="Q138" s="460"/>
      <c r="R138" s="460"/>
      <c r="S138" s="460"/>
      <c r="T138" s="460"/>
      <c r="U138" s="460"/>
      <c r="V138" s="463"/>
    </row>
    <row r="139" spans="1:22" ht="12.75" customHeight="1">
      <c r="A139" s="464" t="s">
        <v>110</v>
      </c>
      <c r="B139" s="465"/>
      <c r="C139" s="465"/>
      <c r="D139" s="465"/>
      <c r="E139" s="465"/>
      <c r="F139" s="465"/>
      <c r="G139" s="465"/>
      <c r="H139" s="465"/>
      <c r="I139" s="465"/>
      <c r="J139" s="465"/>
      <c r="K139" s="465"/>
      <c r="L139" s="466"/>
      <c r="M139" s="251"/>
      <c r="N139" s="467" t="s">
        <v>111</v>
      </c>
      <c r="O139" s="465"/>
      <c r="P139" s="465"/>
      <c r="Q139" s="465"/>
      <c r="R139" s="465"/>
      <c r="S139" s="465"/>
      <c r="T139" s="465"/>
      <c r="U139" s="465"/>
      <c r="V139" s="468"/>
    </row>
    <row r="140" spans="1:22" ht="15.75" customHeight="1">
      <c r="A140" s="469"/>
      <c r="B140" s="470"/>
      <c r="C140" s="470"/>
      <c r="D140" s="470"/>
      <c r="E140" s="470"/>
      <c r="F140" s="470"/>
      <c r="G140" s="470"/>
      <c r="H140" s="470"/>
      <c r="I140" s="470"/>
      <c r="J140" s="470"/>
      <c r="K140" s="470"/>
      <c r="L140" s="471"/>
      <c r="M140" s="251"/>
      <c r="N140" s="472"/>
      <c r="O140" s="470"/>
      <c r="P140" s="470"/>
      <c r="Q140" s="470"/>
      <c r="R140" s="470"/>
      <c r="S140" s="470"/>
      <c r="T140" s="470"/>
      <c r="U140" s="470"/>
      <c r="V140" s="473"/>
    </row>
    <row r="141" spans="1:22" ht="20.100000000000001" customHeight="1">
      <c r="A141" s="248"/>
      <c r="B141" s="312"/>
      <c r="C141" s="249"/>
      <c r="D141" s="249"/>
      <c r="E141" s="249"/>
      <c r="F141" s="249"/>
      <c r="G141" s="249"/>
      <c r="H141" s="249"/>
      <c r="I141" s="249"/>
      <c r="J141" s="249"/>
      <c r="K141" s="249"/>
      <c r="L141" s="252"/>
      <c r="M141" s="251"/>
      <c r="N141" s="253"/>
      <c r="O141" s="249"/>
      <c r="P141" s="249"/>
      <c r="Q141" s="249"/>
      <c r="R141" s="249"/>
      <c r="S141" s="249"/>
      <c r="T141" s="249"/>
      <c r="U141" s="249"/>
      <c r="V141" s="255"/>
    </row>
    <row r="142" spans="1:22" ht="20.100000000000001" customHeight="1">
      <c r="A142" s="464" t="s">
        <v>112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6"/>
      <c r="M142" s="251"/>
      <c r="N142" s="253"/>
      <c r="O142" s="249"/>
      <c r="P142" s="249"/>
      <c r="Q142" s="249"/>
      <c r="R142" s="249"/>
      <c r="S142" s="249"/>
      <c r="T142" s="249"/>
      <c r="U142" s="249"/>
      <c r="V142" s="255"/>
    </row>
    <row r="143" spans="1:22" ht="4.5" customHeight="1" thickBot="1">
      <c r="A143" s="250"/>
      <c r="B143" s="315"/>
      <c r="C143" s="21"/>
      <c r="D143" s="21"/>
      <c r="E143" s="21"/>
      <c r="F143" s="21"/>
      <c r="G143" s="21"/>
      <c r="H143" s="21"/>
      <c r="I143" s="21"/>
      <c r="J143" s="20"/>
      <c r="K143" s="20"/>
      <c r="L143" s="21"/>
      <c r="M143" s="21"/>
      <c r="N143" s="21"/>
      <c r="O143" s="21"/>
      <c r="P143" s="20"/>
      <c r="Q143" s="21"/>
      <c r="R143" s="21"/>
      <c r="S143" s="21"/>
      <c r="T143" s="21"/>
      <c r="U143" s="21"/>
      <c r="V143" s="256"/>
    </row>
  </sheetData>
  <mergeCells count="196">
    <mergeCell ref="R108:T108"/>
    <mergeCell ref="U108:V108"/>
    <mergeCell ref="A110:V110"/>
    <mergeCell ref="B113:F113"/>
    <mergeCell ref="G113:J113"/>
    <mergeCell ref="K113:M113"/>
    <mergeCell ref="A105:O105"/>
    <mergeCell ref="A106:O106"/>
    <mergeCell ref="P106:Q106"/>
    <mergeCell ref="R106:T106"/>
    <mergeCell ref="U106:V106"/>
    <mergeCell ref="P107:Q107"/>
    <mergeCell ref="R107:T107"/>
    <mergeCell ref="U107:V107"/>
    <mergeCell ref="A108:O108"/>
    <mergeCell ref="P108:Q108"/>
    <mergeCell ref="A96:I96"/>
    <mergeCell ref="J96:K96"/>
    <mergeCell ref="L96:T96"/>
    <mergeCell ref="U96:V96"/>
    <mergeCell ref="A97:I97"/>
    <mergeCell ref="J97:K97"/>
    <mergeCell ref="G115:J115"/>
    <mergeCell ref="G116:J116"/>
    <mergeCell ref="A124:V124"/>
    <mergeCell ref="A142:L142"/>
    <mergeCell ref="A128:K128"/>
    <mergeCell ref="O128:V128"/>
    <mergeCell ref="R1:V5"/>
    <mergeCell ref="A59:D64"/>
    <mergeCell ref="A69:D81"/>
    <mergeCell ref="A137:K137"/>
    <mergeCell ref="O137:V137"/>
    <mergeCell ref="A138:L138"/>
    <mergeCell ref="N138:V138"/>
    <mergeCell ref="A139:L139"/>
    <mergeCell ref="N139:V139"/>
    <mergeCell ref="A140:L140"/>
    <mergeCell ref="N140:V140"/>
    <mergeCell ref="G114:J114"/>
    <mergeCell ref="A101:I101"/>
    <mergeCell ref="J101:K101"/>
    <mergeCell ref="L101:T101"/>
    <mergeCell ref="U101:V101"/>
    <mergeCell ref="P103:Q103"/>
    <mergeCell ref="R103:T103"/>
    <mergeCell ref="U103:V103"/>
    <mergeCell ref="A104:O104"/>
    <mergeCell ref="L97:T97"/>
    <mergeCell ref="U97:V97"/>
    <mergeCell ref="P104:Q104"/>
    <mergeCell ref="R104:T104"/>
    <mergeCell ref="U104:V104"/>
    <mergeCell ref="A98:I98"/>
    <mergeCell ref="J98:K98"/>
    <mergeCell ref="L98:T98"/>
    <mergeCell ref="U98:V98"/>
    <mergeCell ref="A99:I99"/>
    <mergeCell ref="J99:K99"/>
    <mergeCell ref="L99:T99"/>
    <mergeCell ref="U99:V99"/>
    <mergeCell ref="A100:I100"/>
    <mergeCell ref="J100:K100"/>
    <mergeCell ref="L100:T100"/>
    <mergeCell ref="U100:V100"/>
    <mergeCell ref="A92:I92"/>
    <mergeCell ref="J92:K92"/>
    <mergeCell ref="L92:T92"/>
    <mergeCell ref="U92:V92"/>
    <mergeCell ref="A94:I94"/>
    <mergeCell ref="J94:K94"/>
    <mergeCell ref="L94:T94"/>
    <mergeCell ref="U94:V94"/>
    <mergeCell ref="A95:I95"/>
    <mergeCell ref="J95:K95"/>
    <mergeCell ref="L95:T95"/>
    <mergeCell ref="U95:V95"/>
    <mergeCell ref="A89:I89"/>
    <mergeCell ref="J89:K89"/>
    <mergeCell ref="L89:T89"/>
    <mergeCell ref="U89:V89"/>
    <mergeCell ref="A90:I90"/>
    <mergeCell ref="J90:K90"/>
    <mergeCell ref="L90:T90"/>
    <mergeCell ref="U90:V90"/>
    <mergeCell ref="A91:I91"/>
    <mergeCell ref="J91:K91"/>
    <mergeCell ref="L91:T91"/>
    <mergeCell ref="U91:V91"/>
    <mergeCell ref="A86:I86"/>
    <mergeCell ref="J86:K86"/>
    <mergeCell ref="L86:T86"/>
    <mergeCell ref="U86:V86"/>
    <mergeCell ref="A87:I87"/>
    <mergeCell ref="J87:K87"/>
    <mergeCell ref="L87:T87"/>
    <mergeCell ref="U87:V87"/>
    <mergeCell ref="A88:I88"/>
    <mergeCell ref="J88:K88"/>
    <mergeCell ref="L88:T88"/>
    <mergeCell ref="U88:V88"/>
    <mergeCell ref="A84:I84"/>
    <mergeCell ref="J84:K84"/>
    <mergeCell ref="L84:T84"/>
    <mergeCell ref="U84:V84"/>
    <mergeCell ref="M71:N71"/>
    <mergeCell ref="A85:I85"/>
    <mergeCell ref="J85:K85"/>
    <mergeCell ref="L85:T85"/>
    <mergeCell ref="U85:V85"/>
    <mergeCell ref="F69:K69"/>
    <mergeCell ref="L69:O69"/>
    <mergeCell ref="P69:Q69"/>
    <mergeCell ref="R69:V69"/>
    <mergeCell ref="F73:O73"/>
    <mergeCell ref="P73:Q73"/>
    <mergeCell ref="R73:V73"/>
    <mergeCell ref="L70:O70"/>
    <mergeCell ref="A83:I83"/>
    <mergeCell ref="J83:K83"/>
    <mergeCell ref="L83:T83"/>
    <mergeCell ref="U83:V83"/>
    <mergeCell ref="F66:K66"/>
    <mergeCell ref="L66:O66"/>
    <mergeCell ref="P66:Q66"/>
    <mergeCell ref="R66:V66"/>
    <mergeCell ref="F67:K67"/>
    <mergeCell ref="L67:O67"/>
    <mergeCell ref="P67:Q67"/>
    <mergeCell ref="R67:V67"/>
    <mergeCell ref="F68:K68"/>
    <mergeCell ref="F61:K61"/>
    <mergeCell ref="L61:O61"/>
    <mergeCell ref="P61:Q61"/>
    <mergeCell ref="R61:V61"/>
    <mergeCell ref="F64:K64"/>
    <mergeCell ref="L64:O64"/>
    <mergeCell ref="P64:Q64"/>
    <mergeCell ref="R64:V64"/>
    <mergeCell ref="F65:K65"/>
    <mergeCell ref="L65:O65"/>
    <mergeCell ref="P65:Q65"/>
    <mergeCell ref="R65:V65"/>
    <mergeCell ref="P62:Q62"/>
    <mergeCell ref="R62:V62"/>
    <mergeCell ref="F63:K63"/>
    <mergeCell ref="L63:O63"/>
    <mergeCell ref="F62:K62"/>
    <mergeCell ref="L62:O62"/>
    <mergeCell ref="O16:P16"/>
    <mergeCell ref="F60:K60"/>
    <mergeCell ref="A41:B41"/>
    <mergeCell ref="A49:B49"/>
    <mergeCell ref="A53:B53"/>
    <mergeCell ref="A54:V54"/>
    <mergeCell ref="A55:C55"/>
    <mergeCell ref="D55:V55"/>
    <mergeCell ref="A46:B46"/>
    <mergeCell ref="A56:B56"/>
    <mergeCell ref="D56:V56"/>
    <mergeCell ref="A47:B47"/>
    <mergeCell ref="A48:B48"/>
    <mergeCell ref="A51:B51"/>
    <mergeCell ref="D47:K47"/>
    <mergeCell ref="L60:O60"/>
    <mergeCell ref="P60:Q60"/>
    <mergeCell ref="R60:V60"/>
    <mergeCell ref="A57:B57"/>
    <mergeCell ref="D57:V57"/>
    <mergeCell ref="A50:B50"/>
    <mergeCell ref="E58:V58"/>
    <mergeCell ref="F59:K59"/>
    <mergeCell ref="D7:G7"/>
    <mergeCell ref="L59:O59"/>
    <mergeCell ref="P59:Q59"/>
    <mergeCell ref="R59:V59"/>
    <mergeCell ref="A40:B40"/>
    <mergeCell ref="A52:B52"/>
    <mergeCell ref="G2:Q2"/>
    <mergeCell ref="G3:Q3"/>
    <mergeCell ref="D8:H8"/>
    <mergeCell ref="A37:C37"/>
    <mergeCell ref="A38:B38"/>
    <mergeCell ref="A39:B39"/>
    <mergeCell ref="A14:C14"/>
    <mergeCell ref="O14:P14"/>
    <mergeCell ref="A1:F5"/>
    <mergeCell ref="S14:V14"/>
    <mergeCell ref="D15:I15"/>
    <mergeCell ref="O15:P15"/>
    <mergeCell ref="S15:V15"/>
    <mergeCell ref="O19:P19"/>
    <mergeCell ref="O20:P20"/>
    <mergeCell ref="O21:P21"/>
    <mergeCell ref="O24:P24"/>
    <mergeCell ref="D16:I16"/>
  </mergeCells>
  <printOptions horizontalCentered="1"/>
  <pageMargins left="0.359027777777778" right="0.34930555555555598" top="0.34930555555555598" bottom="0.34930555555555598" header="0.1" footer="0.1"/>
  <pageSetup paperSize="9" scale="60" fitToHeight="0" orientation="portrait" r:id="rId1"/>
  <headerFooter scaleWithDoc="0" alignWithMargins="0">
    <oddFooter>&amp;RTC-TD-M02</oddFooter>
    <evenFooter>&amp;LTQF - Daily Report&amp;C&amp;F&amp;R&amp;D</evenFooter>
    <firstFooter>&amp;LTQF - Daily Report&amp;C&amp;F&amp;R&amp;D</first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Sheet1!$B$5:$B$8</xm:f>
          </x14:formula1>
          <xm:sqref>G95:J97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M21"/>
  <sheetViews>
    <sheetView workbookViewId="0">
      <selection activeCell="C9" sqref="C9"/>
    </sheetView>
  </sheetViews>
  <sheetFormatPr defaultColWidth="9" defaultRowHeight="14.25"/>
  <sheetData>
    <row r="9" spans="3:13" ht="15">
      <c r="C9" s="1" t="s">
        <v>113</v>
      </c>
    </row>
    <row r="11" spans="3:13" ht="15">
      <c r="C11" s="1" t="s">
        <v>114</v>
      </c>
    </row>
    <row r="12" spans="3:13" ht="15">
      <c r="C12" s="1" t="s">
        <v>115</v>
      </c>
    </row>
    <row r="13" spans="3:13" ht="15">
      <c r="C13" s="1" t="s">
        <v>116</v>
      </c>
    </row>
    <row r="14" spans="3:13" ht="15">
      <c r="C14" s="1" t="s">
        <v>113</v>
      </c>
    </row>
    <row r="16" spans="3:13" ht="15">
      <c r="C16" s="2" t="s">
        <v>117</v>
      </c>
      <c r="D16" s="3"/>
      <c r="E16" s="3"/>
      <c r="F16" s="3"/>
      <c r="G16" s="3"/>
      <c r="H16" s="3"/>
      <c r="I16" s="3"/>
      <c r="J16" s="4"/>
      <c r="K16" s="3"/>
      <c r="L16" s="5"/>
      <c r="M16" s="6" t="s">
        <v>118</v>
      </c>
    </row>
    <row r="17" spans="3:13" ht="15">
      <c r="C17" s="1" t="s">
        <v>119</v>
      </c>
      <c r="D17" s="3"/>
      <c r="E17" s="3"/>
      <c r="F17" s="3"/>
      <c r="G17" s="3"/>
      <c r="H17" s="3"/>
      <c r="I17" s="7"/>
      <c r="J17" s="8"/>
      <c r="K17" s="7"/>
      <c r="L17" s="9"/>
      <c r="M17" s="1" t="s">
        <v>120</v>
      </c>
    </row>
    <row r="19" spans="3:13" ht="15">
      <c r="C19" s="1" t="s">
        <v>116</v>
      </c>
    </row>
    <row r="21" spans="3:13" ht="15">
      <c r="C21" s="1" t="s">
        <v>121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141031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Kim Hoa</cp:lastModifiedBy>
  <cp:lastPrinted>2018-11-27T07:35:10Z</cp:lastPrinted>
  <dcterms:created xsi:type="dcterms:W3CDTF">2008-04-19T03:23:00Z</dcterms:created>
  <dcterms:modified xsi:type="dcterms:W3CDTF">2018-11-27T07:35:12Z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