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880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0" i="1"/>
  <c r="H24" i="1"/>
  <c r="H25" i="1"/>
  <c r="H26" i="1"/>
  <c r="H27" i="1"/>
  <c r="H28" i="1"/>
  <c r="H23" i="1"/>
  <c r="H17" i="1"/>
  <c r="H18" i="1"/>
  <c r="H19" i="1"/>
  <c r="H20" i="1"/>
  <c r="H21" i="1"/>
  <c r="H16" i="1"/>
  <c r="H3" i="1"/>
  <c r="H4" i="1"/>
  <c r="H5" i="1"/>
  <c r="H6" i="1"/>
  <c r="H7" i="1"/>
  <c r="H2" i="1"/>
  <c r="H10" i="1"/>
  <c r="H11" i="1"/>
  <c r="H12" i="1"/>
  <c r="H13" i="1"/>
  <c r="H14" i="1"/>
  <c r="H9" i="1"/>
</calcChain>
</file>

<file path=xl/sharedStrings.xml><?xml version="1.0" encoding="utf-8"?>
<sst xmlns="http://schemas.openxmlformats.org/spreadsheetml/2006/main" count="73" uniqueCount="41">
  <si>
    <t>term</t>
  </si>
  <si>
    <t>descr</t>
  </si>
  <si>
    <t>GO:0005634</t>
  </si>
  <si>
    <t>nucleus</t>
  </si>
  <si>
    <t>GO:0000139</t>
  </si>
  <si>
    <t>Golgi membrane</t>
  </si>
  <si>
    <t>GO:0005737</t>
  </si>
  <si>
    <t>cytoplasm</t>
  </si>
  <si>
    <t>GO:0030670</t>
  </si>
  <si>
    <t>phagocytic vesicle membrane</t>
  </si>
  <si>
    <t>GO:0000786</t>
  </si>
  <si>
    <t>nucleosome</t>
  </si>
  <si>
    <t>GO:0012507</t>
  </si>
  <si>
    <t>ER to Golgi transport vesicle membrane</t>
  </si>
  <si>
    <t>GO:0005829</t>
  </si>
  <si>
    <t>cytosol</t>
  </si>
  <si>
    <t>GO:0031901</t>
  </si>
  <si>
    <t>early endosome membrane</t>
  </si>
  <si>
    <t>GO:0005886</t>
  </si>
  <si>
    <t>plasma membrane</t>
  </si>
  <si>
    <t>GO:0071556</t>
  </si>
  <si>
    <t>integral to lumenal side of endoplasmic reticulum membrane</t>
  </si>
  <si>
    <t>GO:0005654</t>
  </si>
  <si>
    <t>nucleoplasm</t>
  </si>
  <si>
    <t>GO:0016021</t>
  </si>
  <si>
    <t>integral to membrane</t>
  </si>
  <si>
    <t>GO:0042612</t>
  </si>
  <si>
    <t>MHC class I protein complex</t>
  </si>
  <si>
    <t>GO:0005730</t>
  </si>
  <si>
    <t>nucleolus</t>
  </si>
  <si>
    <t>P5134</t>
  </si>
  <si>
    <t>P5826</t>
  </si>
  <si>
    <t>P5832</t>
  </si>
  <si>
    <t>P6157</t>
  </si>
  <si>
    <t>P6287</t>
  </si>
  <si>
    <t>Pd Nr.</t>
  </si>
  <si>
    <t>pval</t>
  </si>
  <si>
    <t>num in pw</t>
  </si>
  <si>
    <t>prots</t>
  </si>
  <si>
    <t>intersect</t>
  </si>
  <si>
    <t>% of biotinylated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</si>
</sst>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0" fillId="2" borderId="1" xfId="0" applyFill="1" applyBorder="1"/>
    <xf numFmtId="0" fontId="0" fillId="2" borderId="3" xfId="0" applyFill="1" applyBorder="1"/>
    <xf numFmtId="9" fontId="0" fillId="0" borderId="0" xfId="0" applyNumberFormat="1"/>
    <xf numFmtId="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0" workbookViewId="0">
      <selection activeCell="K11" sqref="K11"/>
    </sheetView>
  </sheetViews>
  <sheetFormatPr defaultRowHeight="16.5" x14ac:dyDescent="0.3"/>
  <cols>
    <col min="2" max="2" width="10.6640625" bestFit="1" customWidth="1"/>
    <col min="3" max="3" width="47.6640625" bestFit="1" customWidth="1"/>
    <col min="4" max="4" width="12" bestFit="1" customWidth="1"/>
    <col min="8" max="8" width="20.33203125" bestFit="1" customWidth="1"/>
  </cols>
  <sheetData>
    <row r="1" spans="1:8" x14ac:dyDescent="0.3">
      <c r="A1" s="4" t="s">
        <v>35</v>
      </c>
      <c r="B1" s="4" t="s">
        <v>0</v>
      </c>
      <c r="C1" s="4" t="s">
        <v>1</v>
      </c>
      <c r="D1" s="4" t="s">
        <v>36</v>
      </c>
      <c r="E1" s="4" t="s">
        <v>37</v>
      </c>
      <c r="F1" s="4" t="s">
        <v>38</v>
      </c>
      <c r="G1" s="4" t="s">
        <v>39</v>
      </c>
      <c r="H1" s="5" t="s">
        <v>40</v>
      </c>
    </row>
    <row r="2" spans="1:8" x14ac:dyDescent="0.3">
      <c r="A2" t="s">
        <v>30</v>
      </c>
      <c r="B2" s="3" t="s">
        <v>2</v>
      </c>
      <c r="C2" s="3" t="s">
        <v>3</v>
      </c>
      <c r="D2" s="3">
        <v>1.5617560797978901E-4</v>
      </c>
      <c r="E2" s="3">
        <v>3809</v>
      </c>
      <c r="F2" s="3">
        <v>330</v>
      </c>
      <c r="G2" s="3">
        <v>89</v>
      </c>
      <c r="H2" s="7">
        <f>G2/570</f>
        <v>0.156140350877193</v>
      </c>
    </row>
    <row r="3" spans="1:8" x14ac:dyDescent="0.3">
      <c r="B3" s="1" t="s">
        <v>6</v>
      </c>
      <c r="C3" s="1" t="s">
        <v>7</v>
      </c>
      <c r="D3" s="2">
        <v>7.8388691443076402E-6</v>
      </c>
      <c r="E3" s="1">
        <v>2710</v>
      </c>
      <c r="F3" s="1">
        <v>330</v>
      </c>
      <c r="G3" s="1">
        <v>73</v>
      </c>
      <c r="H3" s="7">
        <f t="shared" ref="H3:H7" si="0">G3/570</f>
        <v>0.1280701754385965</v>
      </c>
    </row>
    <row r="4" spans="1:8" x14ac:dyDescent="0.3">
      <c r="B4" s="1" t="s">
        <v>14</v>
      </c>
      <c r="C4" s="1" t="s">
        <v>15</v>
      </c>
      <c r="D4" s="1">
        <v>1.9728987097434099E-2</v>
      </c>
      <c r="E4" s="1">
        <v>2403</v>
      </c>
      <c r="F4" s="1">
        <v>330</v>
      </c>
      <c r="G4" s="1">
        <v>52</v>
      </c>
      <c r="H4" s="7">
        <f t="shared" si="0"/>
        <v>9.1228070175438603E-2</v>
      </c>
    </row>
    <row r="5" spans="1:8" x14ac:dyDescent="0.3">
      <c r="B5" s="1" t="s">
        <v>22</v>
      </c>
      <c r="C5" s="1" t="s">
        <v>23</v>
      </c>
      <c r="D5" s="2">
        <v>6.9213175836978102E-10</v>
      </c>
      <c r="E5" s="1">
        <v>823</v>
      </c>
      <c r="F5" s="1">
        <v>330</v>
      </c>
      <c r="G5" s="1">
        <v>40</v>
      </c>
      <c r="H5" s="7">
        <f t="shared" si="0"/>
        <v>7.0175438596491224E-2</v>
      </c>
    </row>
    <row r="6" spans="1:8" x14ac:dyDescent="0.3">
      <c r="B6" s="1" t="s">
        <v>24</v>
      </c>
      <c r="C6" s="1" t="s">
        <v>25</v>
      </c>
      <c r="D6" s="1">
        <v>0.99996015570134</v>
      </c>
      <c r="E6" s="1">
        <v>3855</v>
      </c>
      <c r="F6" s="1">
        <v>330</v>
      </c>
      <c r="G6" s="1">
        <v>37</v>
      </c>
      <c r="H6" s="7">
        <f t="shared" si="0"/>
        <v>6.491228070175438E-2</v>
      </c>
    </row>
    <row r="7" spans="1:8" x14ac:dyDescent="0.3">
      <c r="B7" s="1" t="s">
        <v>28</v>
      </c>
      <c r="C7" s="1" t="s">
        <v>29</v>
      </c>
      <c r="D7" s="1">
        <v>2.52729718756995E-3</v>
      </c>
      <c r="E7" s="1">
        <v>610</v>
      </c>
      <c r="F7" s="1">
        <v>330</v>
      </c>
      <c r="G7" s="1">
        <v>20</v>
      </c>
      <c r="H7" s="7">
        <f t="shared" si="0"/>
        <v>3.5087719298245612E-2</v>
      </c>
    </row>
    <row r="9" spans="1:8" x14ac:dyDescent="0.3">
      <c r="A9" t="s">
        <v>31</v>
      </c>
      <c r="B9" s="1" t="s">
        <v>4</v>
      </c>
      <c r="C9" s="1" t="s">
        <v>5</v>
      </c>
      <c r="D9" s="2">
        <v>2.0660180530622399E-38</v>
      </c>
      <c r="E9" s="1">
        <v>528</v>
      </c>
      <c r="F9" s="1">
        <v>108</v>
      </c>
      <c r="G9" s="1">
        <v>42</v>
      </c>
      <c r="H9" s="7">
        <f>G9/162</f>
        <v>0.25925925925925924</v>
      </c>
    </row>
    <row r="10" spans="1:8" x14ac:dyDescent="0.3">
      <c r="B10" s="1" t="s">
        <v>8</v>
      </c>
      <c r="C10" s="1" t="s">
        <v>9</v>
      </c>
      <c r="D10" s="2">
        <v>4.9311675489794599E-66</v>
      </c>
      <c r="E10" s="1">
        <v>117</v>
      </c>
      <c r="F10" s="1">
        <v>108</v>
      </c>
      <c r="G10" s="1">
        <v>41</v>
      </c>
      <c r="H10" s="7">
        <f t="shared" ref="H10:H14" si="1">G10/162</f>
        <v>0.25308641975308643</v>
      </c>
    </row>
    <row r="11" spans="1:8" x14ac:dyDescent="0.3">
      <c r="B11" s="1" t="s">
        <v>16</v>
      </c>
      <c r="C11" s="1" t="s">
        <v>17</v>
      </c>
      <c r="D11" s="2">
        <v>7.3444351228285295E-58</v>
      </c>
      <c r="E11" s="1">
        <v>157</v>
      </c>
      <c r="F11" s="1">
        <v>108</v>
      </c>
      <c r="G11" s="1">
        <v>40</v>
      </c>
      <c r="H11" s="7">
        <f t="shared" si="1"/>
        <v>0.24691358024691357</v>
      </c>
    </row>
    <row r="12" spans="1:8" x14ac:dyDescent="0.3">
      <c r="B12" s="1" t="s">
        <v>12</v>
      </c>
      <c r="C12" s="1" t="s">
        <v>13</v>
      </c>
      <c r="D12" s="2">
        <v>2.4573341924628002E-65</v>
      </c>
      <c r="E12" s="1">
        <v>109</v>
      </c>
      <c r="F12" s="1">
        <v>108</v>
      </c>
      <c r="G12" s="1">
        <v>40</v>
      </c>
      <c r="H12" s="7">
        <f t="shared" si="1"/>
        <v>0.24691358024691357</v>
      </c>
    </row>
    <row r="13" spans="1:8" x14ac:dyDescent="0.3">
      <c r="B13" s="1" t="s">
        <v>26</v>
      </c>
      <c r="C13" s="1" t="s">
        <v>27</v>
      </c>
      <c r="D13" s="2">
        <v>6.98360019477499E-73</v>
      </c>
      <c r="E13" s="1">
        <v>78</v>
      </c>
      <c r="F13" s="1">
        <v>108</v>
      </c>
      <c r="G13" s="1">
        <v>40</v>
      </c>
      <c r="H13" s="7">
        <f t="shared" si="1"/>
        <v>0.24691358024691357</v>
      </c>
    </row>
    <row r="14" spans="1:8" x14ac:dyDescent="0.3">
      <c r="B14" s="1" t="s">
        <v>20</v>
      </c>
      <c r="C14" s="1" t="s">
        <v>21</v>
      </c>
      <c r="D14" s="2">
        <v>6.1937980802369095E-66</v>
      </c>
      <c r="E14" s="1">
        <v>106</v>
      </c>
      <c r="F14" s="1">
        <v>108</v>
      </c>
      <c r="G14" s="1">
        <v>40</v>
      </c>
      <c r="H14" s="7">
        <f t="shared" si="1"/>
        <v>0.24691358024691357</v>
      </c>
    </row>
    <row r="16" spans="1:8" x14ac:dyDescent="0.3">
      <c r="A16" t="s">
        <v>32</v>
      </c>
      <c r="B16" s="1" t="s">
        <v>2</v>
      </c>
      <c r="C16" s="1" t="s">
        <v>3</v>
      </c>
      <c r="D16" s="2">
        <v>1.8132598515831E-9</v>
      </c>
      <c r="E16" s="1">
        <v>3809</v>
      </c>
      <c r="F16" s="1">
        <v>43</v>
      </c>
      <c r="G16" s="1">
        <v>26</v>
      </c>
      <c r="H16" s="7">
        <f>G16/81</f>
        <v>0.32098765432098764</v>
      </c>
    </row>
    <row r="17" spans="1:8" x14ac:dyDescent="0.3">
      <c r="B17" s="1" t="s">
        <v>10</v>
      </c>
      <c r="C17" s="1" t="s">
        <v>11</v>
      </c>
      <c r="D17" s="2">
        <v>5.1936082572720899E-43</v>
      </c>
      <c r="E17" s="1">
        <v>63</v>
      </c>
      <c r="F17" s="1">
        <v>43</v>
      </c>
      <c r="G17" s="1">
        <v>21</v>
      </c>
      <c r="H17" s="7">
        <f t="shared" ref="H17:H21" si="2">G17/81</f>
        <v>0.25925925925925924</v>
      </c>
    </row>
    <row r="18" spans="1:8" x14ac:dyDescent="0.3">
      <c r="B18" s="1" t="s">
        <v>18</v>
      </c>
      <c r="C18" s="1" t="s">
        <v>19</v>
      </c>
      <c r="D18" s="1">
        <v>0.55122508882926802</v>
      </c>
      <c r="E18" s="1">
        <v>2786</v>
      </c>
      <c r="F18" s="1">
        <v>43</v>
      </c>
      <c r="G18" s="1">
        <v>6</v>
      </c>
      <c r="H18" s="7">
        <f t="shared" si="2"/>
        <v>7.407407407407407E-2</v>
      </c>
    </row>
    <row r="19" spans="1:8" x14ac:dyDescent="0.3">
      <c r="B19" s="1" t="s">
        <v>4</v>
      </c>
      <c r="C19" s="1" t="s">
        <v>5</v>
      </c>
      <c r="D19" s="1">
        <v>8.1739266524899197E-4</v>
      </c>
      <c r="E19" s="1">
        <v>528</v>
      </c>
      <c r="F19" s="1">
        <v>43</v>
      </c>
      <c r="G19" s="1">
        <v>6</v>
      </c>
      <c r="H19" s="7">
        <f t="shared" si="2"/>
        <v>7.407407407407407E-2</v>
      </c>
    </row>
    <row r="20" spans="1:8" x14ac:dyDescent="0.3">
      <c r="B20" s="1" t="s">
        <v>16</v>
      </c>
      <c r="C20" s="1" t="s">
        <v>17</v>
      </c>
      <c r="D20" s="2">
        <v>9.4518146272445495E-7</v>
      </c>
      <c r="E20" s="1">
        <v>157</v>
      </c>
      <c r="F20" s="1">
        <v>43</v>
      </c>
      <c r="G20" s="1">
        <v>6</v>
      </c>
      <c r="H20" s="7">
        <f t="shared" si="2"/>
        <v>7.407407407407407E-2</v>
      </c>
    </row>
    <row r="21" spans="1:8" x14ac:dyDescent="0.3">
      <c r="B21" s="1" t="s">
        <v>12</v>
      </c>
      <c r="C21" s="1" t="s">
        <v>13</v>
      </c>
      <c r="D21" s="2">
        <v>1.09286104416969E-7</v>
      </c>
      <c r="E21" s="1">
        <v>109</v>
      </c>
      <c r="F21" s="1">
        <v>43</v>
      </c>
      <c r="G21" s="1">
        <v>6</v>
      </c>
      <c r="H21" s="7">
        <f t="shared" si="2"/>
        <v>7.407407407407407E-2</v>
      </c>
    </row>
    <row r="22" spans="1:8" x14ac:dyDescent="0.3">
      <c r="H22" s="6"/>
    </row>
    <row r="23" spans="1:8" x14ac:dyDescent="0.3">
      <c r="A23" t="s">
        <v>33</v>
      </c>
      <c r="B23" s="1" t="s">
        <v>4</v>
      </c>
      <c r="C23" s="1" t="s">
        <v>5</v>
      </c>
      <c r="D23" s="2">
        <v>1.12770244762681E-45</v>
      </c>
      <c r="E23" s="1">
        <v>528</v>
      </c>
      <c r="F23" s="1">
        <v>90</v>
      </c>
      <c r="G23" s="1">
        <v>44</v>
      </c>
      <c r="H23" s="7">
        <f>G23/152</f>
        <v>0.28947368421052633</v>
      </c>
    </row>
    <row r="24" spans="1:8" x14ac:dyDescent="0.3">
      <c r="B24" s="1" t="s">
        <v>12</v>
      </c>
      <c r="C24" s="1" t="s">
        <v>13</v>
      </c>
      <c r="D24" s="2">
        <v>1.4647176337602201E-76</v>
      </c>
      <c r="E24" s="1">
        <v>109</v>
      </c>
      <c r="F24" s="1">
        <v>90</v>
      </c>
      <c r="G24" s="1">
        <v>43</v>
      </c>
      <c r="H24" s="7">
        <f t="shared" ref="H24:H28" si="3">G24/152</f>
        <v>0.28289473684210525</v>
      </c>
    </row>
    <row r="25" spans="1:8" x14ac:dyDescent="0.3">
      <c r="B25" s="1" t="s">
        <v>20</v>
      </c>
      <c r="C25" s="1" t="s">
        <v>21</v>
      </c>
      <c r="D25" s="2">
        <v>3.2146140118192601E-77</v>
      </c>
      <c r="E25" s="1">
        <v>106</v>
      </c>
      <c r="F25" s="1">
        <v>90</v>
      </c>
      <c r="G25" s="1">
        <v>43</v>
      </c>
      <c r="H25" s="7">
        <f t="shared" si="3"/>
        <v>0.28289473684210525</v>
      </c>
    </row>
    <row r="26" spans="1:8" x14ac:dyDescent="0.3">
      <c r="B26" s="1" t="s">
        <v>18</v>
      </c>
      <c r="C26" s="1" t="s">
        <v>19</v>
      </c>
      <c r="D26" s="2">
        <v>6.6311356828847303E-12</v>
      </c>
      <c r="E26" s="1">
        <v>2786</v>
      </c>
      <c r="F26" s="1">
        <v>90</v>
      </c>
      <c r="G26" s="1">
        <v>39</v>
      </c>
      <c r="H26" s="7">
        <f t="shared" si="3"/>
        <v>0.25657894736842107</v>
      </c>
    </row>
    <row r="27" spans="1:8" x14ac:dyDescent="0.3">
      <c r="B27" s="1" t="s">
        <v>16</v>
      </c>
      <c r="C27" s="1" t="s">
        <v>17</v>
      </c>
      <c r="D27" s="2">
        <v>9.92212704269445E-60</v>
      </c>
      <c r="E27" s="1">
        <v>157</v>
      </c>
      <c r="F27" s="1">
        <v>90</v>
      </c>
      <c r="G27" s="1">
        <v>39</v>
      </c>
      <c r="H27" s="7">
        <f t="shared" si="3"/>
        <v>0.25657894736842107</v>
      </c>
    </row>
    <row r="28" spans="1:8" x14ac:dyDescent="0.3">
      <c r="B28" s="1" t="s">
        <v>26</v>
      </c>
      <c r="C28" s="1" t="s">
        <v>27</v>
      </c>
      <c r="D28" s="2">
        <v>2.6740846559108401E-74</v>
      </c>
      <c r="E28" s="1">
        <v>78</v>
      </c>
      <c r="F28" s="1">
        <v>90</v>
      </c>
      <c r="G28" s="1">
        <v>39</v>
      </c>
      <c r="H28" s="7">
        <f t="shared" si="3"/>
        <v>0.25657894736842107</v>
      </c>
    </row>
    <row r="29" spans="1:8" x14ac:dyDescent="0.3">
      <c r="H29" s="6"/>
    </row>
    <row r="30" spans="1:8" x14ac:dyDescent="0.3">
      <c r="A30" t="s">
        <v>34</v>
      </c>
      <c r="B30" s="1" t="s">
        <v>2</v>
      </c>
      <c r="C30" s="1" t="s">
        <v>3</v>
      </c>
      <c r="D30" s="2">
        <v>1.2171586909213701E-5</v>
      </c>
      <c r="E30" s="1">
        <v>3809</v>
      </c>
      <c r="F30" s="1">
        <v>44</v>
      </c>
      <c r="G30" s="1">
        <v>21</v>
      </c>
      <c r="H30" s="7">
        <f>G30/85</f>
        <v>0.24705882352941178</v>
      </c>
    </row>
    <row r="31" spans="1:8" x14ac:dyDescent="0.3">
      <c r="B31" s="1" t="s">
        <v>10</v>
      </c>
      <c r="C31" s="1" t="s">
        <v>11</v>
      </c>
      <c r="D31" s="2">
        <v>9.91590341119972E-43</v>
      </c>
      <c r="E31" s="1">
        <v>63</v>
      </c>
      <c r="F31" s="1">
        <v>44</v>
      </c>
      <c r="G31" s="1">
        <v>21</v>
      </c>
      <c r="H31" s="7">
        <f t="shared" ref="H31:H35" si="4">G31/85</f>
        <v>0.24705882352941178</v>
      </c>
    </row>
    <row r="32" spans="1:8" x14ac:dyDescent="0.3">
      <c r="B32" s="1" t="s">
        <v>14</v>
      </c>
      <c r="C32" s="1" t="s">
        <v>15</v>
      </c>
      <c r="D32" s="1">
        <v>0.60996588089519699</v>
      </c>
      <c r="E32" s="1">
        <v>2403</v>
      </c>
      <c r="F32" s="1">
        <v>44</v>
      </c>
      <c r="G32" s="1">
        <v>5</v>
      </c>
      <c r="H32" s="7">
        <f t="shared" si="4"/>
        <v>5.8823529411764705E-2</v>
      </c>
    </row>
    <row r="33" spans="2:8" x14ac:dyDescent="0.3">
      <c r="B33" s="1" t="s">
        <v>18</v>
      </c>
      <c r="C33" s="1" t="s">
        <v>19</v>
      </c>
      <c r="D33" s="1">
        <v>0.74166155272640699</v>
      </c>
      <c r="E33" s="1">
        <v>2786</v>
      </c>
      <c r="F33" s="1">
        <v>44</v>
      </c>
      <c r="G33" s="1">
        <v>5</v>
      </c>
      <c r="H33" s="7">
        <f t="shared" si="4"/>
        <v>5.8823529411764705E-2</v>
      </c>
    </row>
    <row r="34" spans="2:8" x14ac:dyDescent="0.3">
      <c r="B34" s="1" t="s">
        <v>4</v>
      </c>
      <c r="C34" s="1" t="s">
        <v>5</v>
      </c>
      <c r="D34" s="1">
        <v>5.5373894923315698E-3</v>
      </c>
      <c r="E34" s="1">
        <v>528</v>
      </c>
      <c r="F34" s="1">
        <v>44</v>
      </c>
      <c r="G34" s="1">
        <v>5</v>
      </c>
      <c r="H34" s="7">
        <f t="shared" si="4"/>
        <v>5.8823529411764705E-2</v>
      </c>
    </row>
    <row r="35" spans="2:8" x14ac:dyDescent="0.3">
      <c r="B35" s="1" t="s">
        <v>16</v>
      </c>
      <c r="C35" s="1" t="s">
        <v>17</v>
      </c>
      <c r="D35" s="2">
        <v>2.2281318411110499E-5</v>
      </c>
      <c r="E35" s="1">
        <v>157</v>
      </c>
      <c r="F35" s="1">
        <v>44</v>
      </c>
      <c r="G35" s="1">
        <v>5</v>
      </c>
      <c r="H35" s="7">
        <f t="shared" si="4"/>
        <v>5.8823529411764705E-2</v>
      </c>
    </row>
  </sheetData>
  <conditionalFormatting sqref="C1:C1048576">
    <cfRule type="containsText" dxfId="2" priority="2" operator="containsText" text="plasma membrane">
      <formula>NOT(ISERROR(SEARCH("plasma membrane",C1)))</formula>
    </cfRule>
  </conditionalFormatting>
  <conditionalFormatting sqref="D1:D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CeMM - GmbH Research Center for Molecular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KHoermann</dc:creator>
  <cp:lastModifiedBy>KHoermann</cp:lastModifiedBy>
  <dcterms:created xsi:type="dcterms:W3CDTF">2014-10-17T11:47:52Z</dcterms:created>
  <dcterms:modified xsi:type="dcterms:W3CDTF">2014-10-17T12:46:00Z</dcterms:modified>
</cp:coreProperties>
</file>