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defaultThemeVersion="124226"/>
  <mc:AlternateContent xmlns:mc="http://schemas.openxmlformats.org/markup-compatibility/2006">
    <mc:Choice Requires="x15">
      <x15ac:absPath xmlns:x15ac="http://schemas.microsoft.com/office/spreadsheetml/2010/11/ac" url="P:\7. LONG HAU\7. CAC THEO DOI TRONG QUA TRINH\18. FORM MAU CHO FOLDER NHA SAN XUAT\"/>
    </mc:Choice>
  </mc:AlternateContent>
  <xr:revisionPtr revIDLastSave="0" documentId="13_ncr:1_{3334C332-4396-4832-8A2D-5AF21EEB3577}" xr6:coauthVersionLast="47" xr6:coauthVersionMax="47" xr10:uidLastSave="{00000000-0000-0000-0000-000000000000}"/>
  <bookViews>
    <workbookView xWindow="-108" yWindow="-108" windowWidth="23256" windowHeight="13896" activeTab="1" xr2:uid="{00000000-000D-0000-FFFF-FFFF00000000}"/>
  </bookViews>
  <sheets>
    <sheet name="Danh mục" sheetId="4" r:id="rId1"/>
    <sheet name="Nhập khẩu" sheetId="1" r:id="rId2"/>
    <sheet name="Tên COA" sheetId="6" r:id="rId3"/>
    <sheet name="LOGGER" sheetId="9" r:id="rId4"/>
  </sheets>
  <definedNames>
    <definedName name="_xlnm._FilterDatabase" localSheetId="1" hidden="1">'Nhập khẩu'!$A$1:$J$1037</definedName>
    <definedName name="_xlnm._FilterDatabase" localSheetId="2" hidden="1">'Tên COA'!$A$1:$F$59</definedName>
  </definedNames>
  <calcPr calcId="191029"/>
  <pivotCaches>
    <pivotCache cacheId="1" r:id="rId5"/>
  </pivotCaches>
</workbook>
</file>

<file path=xl/calcChain.xml><?xml version="1.0" encoding="utf-8"?>
<calcChain xmlns="http://schemas.openxmlformats.org/spreadsheetml/2006/main">
  <c r="L1037" i="1" l="1"/>
  <c r="M1037" i="1"/>
  <c r="L1036" i="1"/>
  <c r="M1036" i="1"/>
  <c r="L1035" i="1"/>
  <c r="M1035" i="1"/>
  <c r="L1034" i="1"/>
  <c r="M1034" i="1"/>
  <c r="L1033" i="1"/>
  <c r="M1033" i="1"/>
  <c r="L1032" i="1"/>
  <c r="M1032" i="1"/>
  <c r="L1031" i="1"/>
  <c r="M1031" i="1"/>
  <c r="L1030" i="1"/>
  <c r="M1030" i="1"/>
  <c r="L1029" i="1"/>
  <c r="M1029" i="1"/>
  <c r="L1028" i="1"/>
  <c r="M1028" i="1"/>
  <c r="L1027" i="1"/>
  <c r="M1027" i="1"/>
  <c r="L1026" i="1"/>
  <c r="M1026" i="1"/>
  <c r="L1025" i="1"/>
  <c r="M1025" i="1"/>
  <c r="L1024" i="1"/>
  <c r="M1024" i="1"/>
  <c r="L1023" i="1"/>
  <c r="M1023" i="1"/>
  <c r="L1022" i="1"/>
  <c r="M1022" i="1"/>
  <c r="L1021" i="1"/>
  <c r="M1021" i="1"/>
  <c r="L1020" i="1"/>
  <c r="M1020" i="1"/>
  <c r="L1019" i="1" l="1"/>
  <c r="M1019" i="1"/>
  <c r="L1018" i="1"/>
  <c r="M1018" i="1"/>
  <c r="L1017" i="1"/>
  <c r="M1017" i="1"/>
  <c r="L1016" i="1"/>
  <c r="M1016" i="1"/>
  <c r="L1015" i="1"/>
  <c r="M1015" i="1"/>
  <c r="L1014" i="1"/>
  <c r="M1014" i="1"/>
  <c r="L1013" i="1"/>
  <c r="M1013" i="1"/>
  <c r="L1012" i="1"/>
  <c r="M1012" i="1"/>
  <c r="L1011" i="1"/>
  <c r="M1011" i="1"/>
  <c r="L1010" i="1" l="1"/>
  <c r="M1010" i="1"/>
  <c r="L964" i="1"/>
  <c r="M964" i="1"/>
  <c r="L1009" i="1" l="1"/>
  <c r="M1009" i="1"/>
  <c r="L1008" i="1"/>
  <c r="M1008" i="1"/>
  <c r="L1007" i="1"/>
  <c r="M1007" i="1"/>
  <c r="L1006" i="1" l="1"/>
  <c r="M1006" i="1"/>
  <c r="L1005" i="1"/>
  <c r="M1005" i="1"/>
  <c r="L1004" i="1"/>
  <c r="M1004" i="1"/>
  <c r="L1003" i="1"/>
  <c r="M1003" i="1"/>
  <c r="L1002" i="1"/>
  <c r="M1002" i="1"/>
  <c r="L1001" i="1"/>
  <c r="M1001" i="1"/>
  <c r="L1000" i="1"/>
  <c r="M1000" i="1"/>
  <c r="L999" i="1" l="1"/>
  <c r="M999" i="1"/>
  <c r="L998" i="1" l="1"/>
  <c r="M998" i="1"/>
  <c r="L997" i="1"/>
  <c r="M997" i="1"/>
  <c r="L996" i="1"/>
  <c r="M996" i="1"/>
  <c r="L995" i="1"/>
  <c r="M995" i="1"/>
  <c r="L994" i="1"/>
  <c r="M994" i="1"/>
  <c r="L993" i="1"/>
  <c r="M993" i="1"/>
  <c r="L992" i="1"/>
  <c r="M992" i="1"/>
  <c r="L991" i="1"/>
  <c r="M991" i="1"/>
  <c r="L990" i="1"/>
  <c r="M990" i="1"/>
  <c r="L989" i="1"/>
  <c r="M989" i="1"/>
  <c r="L988" i="1" l="1"/>
  <c r="M988" i="1"/>
  <c r="L987" i="1"/>
  <c r="M987" i="1"/>
  <c r="L986" i="1"/>
  <c r="M986" i="1"/>
  <c r="L985" i="1"/>
  <c r="M985" i="1"/>
  <c r="L984" i="1"/>
  <c r="M984" i="1"/>
  <c r="L983" i="1"/>
  <c r="M983" i="1"/>
  <c r="L982" i="1"/>
  <c r="M982" i="1"/>
  <c r="L981" i="1"/>
  <c r="M981" i="1"/>
  <c r="M739" i="1"/>
  <c r="L739" i="1"/>
  <c r="L747" i="1"/>
  <c r="L980" i="1" l="1"/>
  <c r="M980" i="1"/>
  <c r="L979" i="1" l="1"/>
  <c r="M979" i="1"/>
  <c r="L978" i="1"/>
  <c r="M978" i="1"/>
  <c r="L977" i="1"/>
  <c r="M977" i="1"/>
  <c r="L976" i="1" l="1"/>
  <c r="M976" i="1"/>
  <c r="E24" i="4"/>
  <c r="L975" i="1"/>
  <c r="M975" i="1"/>
  <c r="L974" i="1"/>
  <c r="M974" i="1"/>
  <c r="L973" i="1"/>
  <c r="M973" i="1"/>
  <c r="L972" i="1"/>
  <c r="M972" i="1"/>
  <c r="L971" i="1"/>
  <c r="M971" i="1"/>
  <c r="L970" i="1"/>
  <c r="M970" i="1"/>
  <c r="L969" i="1"/>
  <c r="M969" i="1"/>
  <c r="L968" i="1"/>
  <c r="M968" i="1"/>
  <c r="L967" i="1"/>
  <c r="M967" i="1"/>
  <c r="L966" i="1"/>
  <c r="M966" i="1"/>
  <c r="L965" i="1"/>
  <c r="M965" i="1"/>
  <c r="L963" i="1"/>
  <c r="M963" i="1"/>
  <c r="L962" i="1"/>
  <c r="M962" i="1"/>
  <c r="L961" i="1" l="1"/>
  <c r="M961" i="1"/>
  <c r="L960" i="1"/>
  <c r="M960" i="1"/>
  <c r="L959" i="1" l="1"/>
  <c r="M959" i="1"/>
  <c r="L958" i="1" l="1"/>
  <c r="M958" i="1"/>
  <c r="L957" i="1"/>
  <c r="M957" i="1"/>
  <c r="L956" i="1"/>
  <c r="M956" i="1"/>
  <c r="L955" i="1" l="1"/>
  <c r="M955" i="1"/>
  <c r="L954" i="1"/>
  <c r="M954" i="1"/>
  <c r="L953" i="1"/>
  <c r="M953" i="1"/>
  <c r="L952" i="1"/>
  <c r="M952" i="1"/>
  <c r="L951" i="1"/>
  <c r="M951" i="1"/>
  <c r="L950" i="1"/>
  <c r="M950" i="1"/>
  <c r="L949" i="1" l="1"/>
  <c r="M949" i="1"/>
  <c r="L948" i="1"/>
  <c r="M948" i="1"/>
  <c r="L947" i="1"/>
  <c r="M947" i="1"/>
  <c r="L946" i="1"/>
  <c r="M946" i="1"/>
  <c r="L945" i="1"/>
  <c r="M945"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29" i="1" l="1"/>
  <c r="M929" i="1"/>
  <c r="L928" i="1"/>
  <c r="M928" i="1"/>
  <c r="L927" i="1"/>
  <c r="M927" i="1"/>
  <c r="L926" i="1"/>
  <c r="M926" i="1"/>
  <c r="L925" i="1"/>
  <c r="M925" i="1"/>
  <c r="L924" i="1"/>
  <c r="M924" i="1"/>
  <c r="L923" i="1" l="1"/>
  <c r="M923" i="1"/>
  <c r="L922" i="1"/>
  <c r="M922" i="1"/>
  <c r="L921" i="1"/>
  <c r="M921" i="1"/>
  <c r="L920" i="1"/>
  <c r="M920" i="1"/>
  <c r="L919" i="1"/>
  <c r="M919" i="1"/>
  <c r="L918" i="1"/>
  <c r="M918" i="1"/>
  <c r="L917" i="1"/>
  <c r="M917" i="1"/>
  <c r="L916" i="1"/>
  <c r="M916" i="1"/>
  <c r="L915" i="1"/>
  <c r="M915" i="1"/>
  <c r="L914" i="1"/>
  <c r="M914" i="1"/>
  <c r="L913" i="1"/>
  <c r="M913" i="1"/>
  <c r="L912" i="1"/>
  <c r="M912" i="1"/>
  <c r="L911" i="1"/>
  <c r="M911" i="1"/>
  <c r="L910" i="1"/>
  <c r="M910" i="1"/>
  <c r="L909" i="1"/>
  <c r="M909" i="1"/>
  <c r="L908" i="1"/>
  <c r="M908" i="1"/>
  <c r="L907" i="1"/>
  <c r="M907" i="1"/>
  <c r="L906" i="1"/>
  <c r="M906" i="1"/>
  <c r="L905" i="1"/>
  <c r="M905" i="1"/>
  <c r="E23" i="4" l="1"/>
  <c r="L904" i="1"/>
  <c r="M904" i="1"/>
  <c r="L903" i="1"/>
  <c r="M903" i="1"/>
  <c r="L902" i="1"/>
  <c r="M902" i="1"/>
  <c r="L901" i="1"/>
  <c r="M901" i="1"/>
  <c r="L900" i="1"/>
  <c r="M900" i="1"/>
  <c r="L899" i="1" l="1"/>
  <c r="M899" i="1"/>
  <c r="L898" i="1"/>
  <c r="M898" i="1"/>
  <c r="L897" i="1"/>
  <c r="M897" i="1"/>
  <c r="L896" i="1"/>
  <c r="M896" i="1"/>
  <c r="L895" i="1"/>
  <c r="M895" i="1"/>
  <c r="L894" i="1"/>
  <c r="M894" i="1"/>
  <c r="L893" i="1" l="1"/>
  <c r="M893" i="1"/>
  <c r="L892" i="1"/>
  <c r="M892" i="1"/>
  <c r="L891" i="1"/>
  <c r="M891" i="1"/>
  <c r="L890" i="1"/>
  <c r="M890" i="1"/>
  <c r="L889" i="1"/>
  <c r="M889" i="1"/>
  <c r="L888" i="1"/>
  <c r="M888" i="1"/>
  <c r="L887" i="1"/>
  <c r="M887" i="1"/>
  <c r="L886" i="1"/>
  <c r="M886" i="1"/>
  <c r="L885" i="1" l="1"/>
  <c r="M885" i="1"/>
  <c r="L884" i="1" l="1"/>
  <c r="M884" i="1"/>
  <c r="L883" i="1"/>
  <c r="M883" i="1"/>
  <c r="L882" i="1"/>
  <c r="M882" i="1"/>
  <c r="L881" i="1"/>
  <c r="M881" i="1"/>
  <c r="L880" i="1"/>
  <c r="M880" i="1"/>
  <c r="L879" i="1"/>
  <c r="M879" i="1"/>
  <c r="L878" i="1"/>
  <c r="M878" i="1"/>
  <c r="L877" i="1" l="1"/>
  <c r="M877" i="1"/>
  <c r="L876" i="1"/>
  <c r="M876" i="1"/>
  <c r="L875" i="1"/>
  <c r="M875" i="1"/>
  <c r="L874" i="1" l="1"/>
  <c r="M874" i="1"/>
  <c r="L873" i="1"/>
  <c r="M873" i="1"/>
  <c r="L872" i="1"/>
  <c r="M872" i="1"/>
  <c r="L871" i="1" l="1"/>
  <c r="M871" i="1"/>
  <c r="L870" i="1"/>
  <c r="M870" i="1"/>
  <c r="L869" i="1"/>
  <c r="M869" i="1"/>
  <c r="L868" i="1"/>
  <c r="M868" i="1"/>
  <c r="L867" i="1"/>
  <c r="M867" i="1"/>
  <c r="L866" i="1"/>
  <c r="M866" i="1"/>
  <c r="L865" i="1" l="1"/>
  <c r="M865" i="1"/>
  <c r="L864" i="1"/>
  <c r="M864" i="1"/>
  <c r="L863" i="1"/>
  <c r="M863" i="1"/>
  <c r="L862" i="1"/>
  <c r="M862" i="1"/>
  <c r="L2" i="1"/>
  <c r="M2" i="1"/>
  <c r="L3" i="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40" i="1"/>
  <c r="M740" i="1"/>
  <c r="L741" i="1"/>
  <c r="M741" i="1"/>
  <c r="L742" i="1"/>
  <c r="M742" i="1"/>
  <c r="L743" i="1"/>
  <c r="M743" i="1"/>
  <c r="L744" i="1"/>
  <c r="M744" i="1"/>
  <c r="L745" i="1"/>
  <c r="M745" i="1"/>
  <c r="L746" i="1"/>
  <c r="M746"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E22" i="4" l="1"/>
  <c r="E21" i="4" l="1"/>
  <c r="E19" i="4"/>
  <c r="E20" i="4"/>
  <c r="D57" i="6" l="1"/>
  <c r="D58" i="6"/>
  <c r="D59" i="6"/>
  <c r="D55" i="6"/>
  <c r="D56" i="6"/>
  <c r="D51" i="6"/>
  <c r="D52" i="6"/>
  <c r="D48" i="6"/>
  <c r="D49" i="6"/>
  <c r="D50" i="6"/>
  <c r="D53" i="6"/>
  <c r="D54" i="6"/>
  <c r="D47" i="6"/>
  <c r="D7" i="6"/>
  <c r="D6" i="6"/>
  <c r="D5" i="6"/>
  <c r="D4" i="6"/>
  <c r="D3" i="6"/>
  <c r="D2"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6" i="6"/>
  <c r="D45" i="6"/>
  <c r="E3" i="4"/>
  <c r="E4" i="4"/>
  <c r="E5" i="4"/>
  <c r="E6" i="4"/>
  <c r="E7" i="4"/>
  <c r="E8" i="4"/>
  <c r="E9" i="4"/>
  <c r="E10" i="4"/>
  <c r="E11" i="4"/>
  <c r="E12" i="4"/>
  <c r="E13" i="4"/>
  <c r="E14" i="4"/>
  <c r="E15" i="4"/>
  <c r="E16" i="4"/>
  <c r="E17" i="4"/>
  <c r="E18" i="4"/>
  <c r="E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Thao, Do Thi Thanh</author>
  </authors>
  <commentList>
    <comment ref="B834" authorId="0" shapeId="0" xr:uid="{00000000-0006-0000-0100-000001000000}">
      <text>
        <r>
          <rPr>
            <b/>
            <sz val="9"/>
            <color indexed="81"/>
            <rFont val="Tahoma"/>
            <family val="2"/>
          </rPr>
          <t>Thao, Do Thi Thanh:</t>
        </r>
        <r>
          <rPr>
            <sz val="9"/>
            <color indexed="81"/>
            <rFont val="Tahoma"/>
            <family val="2"/>
          </rPr>
          <t xml:space="preserve">
Hang sửa thành số INV: 9116019684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Khoi, Le Minh</author>
  </authors>
  <commentList>
    <comment ref="G4" authorId="0" shapeId="0" xr:uid="{00000000-0006-0000-0300-000001000000}">
      <text>
        <r>
          <rPr>
            <b/>
            <sz val="9"/>
            <color indexed="81"/>
            <rFont val="Tahoma"/>
            <family val="2"/>
          </rPr>
          <t>Khoi, Le Minh:</t>
        </r>
        <r>
          <rPr>
            <sz val="9"/>
            <color indexed="81"/>
            <rFont val="Tahoma"/>
            <family val="2"/>
          </rPr>
          <t xml:space="preserve">
</t>
        </r>
      </text>
    </comment>
    <comment ref="G5" authorId="0" shapeId="0" xr:uid="{00000000-0006-0000-0300-000002000000}">
      <text>
        <r>
          <rPr>
            <b/>
            <sz val="9"/>
            <color indexed="81"/>
            <rFont val="Tahoma"/>
            <family val="2"/>
          </rPr>
          <t>Khoi, Le Minh:</t>
        </r>
        <r>
          <rPr>
            <sz val="9"/>
            <color indexed="81"/>
            <rFont val="Tahoma"/>
            <family val="2"/>
          </rPr>
          <t xml:space="preserve">
</t>
        </r>
      </text>
    </comment>
    <comment ref="G6" authorId="0" shapeId="0" xr:uid="{00000000-0006-0000-0300-000003000000}">
      <text>
        <r>
          <rPr>
            <b/>
            <sz val="9"/>
            <color indexed="81"/>
            <rFont val="Tahoma"/>
            <family val="2"/>
          </rPr>
          <t>Khoi, Le Minh:</t>
        </r>
        <r>
          <rPr>
            <sz val="9"/>
            <color indexed="81"/>
            <rFont val="Tahoma"/>
            <family val="2"/>
          </rPr>
          <t xml:space="preserve">
</t>
        </r>
      </text>
    </comment>
    <comment ref="G7" authorId="0" shapeId="0" xr:uid="{00000000-0006-0000-0300-000004000000}">
      <text>
        <r>
          <rPr>
            <b/>
            <sz val="9"/>
            <color indexed="81"/>
            <rFont val="Tahoma"/>
            <family val="2"/>
          </rPr>
          <t>Khoi, Le Minh:</t>
        </r>
        <r>
          <rPr>
            <sz val="9"/>
            <color indexed="81"/>
            <rFont val="Tahoma"/>
            <family val="2"/>
          </rPr>
          <t xml:space="preserve">
</t>
        </r>
      </text>
    </comment>
    <comment ref="G8" authorId="0" shapeId="0" xr:uid="{00000000-0006-0000-0300-000005000000}">
      <text>
        <r>
          <rPr>
            <b/>
            <sz val="9"/>
            <color indexed="81"/>
            <rFont val="Tahoma"/>
            <family val="2"/>
          </rPr>
          <t>Khoi, Le Minh:</t>
        </r>
        <r>
          <rPr>
            <sz val="9"/>
            <color indexed="81"/>
            <rFont val="Tahoma"/>
            <family val="2"/>
          </rPr>
          <t xml:space="preserve">
</t>
        </r>
      </text>
    </comment>
    <comment ref="G9" authorId="0" shapeId="0" xr:uid="{00000000-0006-0000-0300-000006000000}">
      <text>
        <r>
          <rPr>
            <b/>
            <sz val="9"/>
            <color indexed="81"/>
            <rFont val="Tahoma"/>
            <family val="2"/>
          </rPr>
          <t>Khoi, Le Minh:</t>
        </r>
        <r>
          <rPr>
            <sz val="9"/>
            <color indexed="81"/>
            <rFont val="Tahoma"/>
            <family val="2"/>
          </rPr>
          <t xml:space="preserve">
</t>
        </r>
      </text>
    </comment>
    <comment ref="G10" authorId="0" shapeId="0" xr:uid="{00000000-0006-0000-0300-000007000000}">
      <text>
        <r>
          <rPr>
            <b/>
            <sz val="9"/>
            <color indexed="81"/>
            <rFont val="Tahoma"/>
            <family val="2"/>
          </rPr>
          <t>Khoi, Le Minh:</t>
        </r>
        <r>
          <rPr>
            <sz val="9"/>
            <color indexed="81"/>
            <rFont val="Tahoma"/>
            <family val="2"/>
          </rPr>
          <t xml:space="preserve">
</t>
        </r>
      </text>
    </comment>
    <comment ref="G11" authorId="0" shapeId="0" xr:uid="{00000000-0006-0000-0300-000008000000}">
      <text>
        <r>
          <rPr>
            <b/>
            <sz val="9"/>
            <color indexed="81"/>
            <rFont val="Tahoma"/>
            <family val="2"/>
          </rPr>
          <t>Khoi, Le Minh:</t>
        </r>
        <r>
          <rPr>
            <sz val="9"/>
            <color indexed="81"/>
            <rFont val="Tahoma"/>
            <family val="2"/>
          </rPr>
          <t xml:space="preserve">
</t>
        </r>
      </text>
    </comment>
  </commentList>
</comments>
</file>

<file path=xl/sharedStrings.xml><?xml version="1.0" encoding="utf-8"?>
<sst xmlns="http://schemas.openxmlformats.org/spreadsheetml/2006/main" count="8200" uniqueCount="2473">
  <si>
    <t>INV No.</t>
  </si>
  <si>
    <t>Hãng</t>
  </si>
  <si>
    <t xml:space="preserve">Sản phẩm </t>
  </si>
  <si>
    <t>Tiến độ</t>
  </si>
  <si>
    <t>Hyphens</t>
  </si>
  <si>
    <t>SI 24-000240</t>
  </si>
  <si>
    <t>Dorithricin</t>
  </si>
  <si>
    <t>PIASCLEDINE</t>
  </si>
  <si>
    <t>Ferrola</t>
  </si>
  <si>
    <t>STERIMAR NOSE HYGIENE BABY 50 ML</t>
  </si>
  <si>
    <t>UTROGESTAN 200 MG</t>
  </si>
  <si>
    <t>SI 24-000247</t>
  </si>
  <si>
    <t>SD1-8101C-2404-00006</t>
  </si>
  <si>
    <t>Besin</t>
  </si>
  <si>
    <t>Chưa</t>
  </si>
  <si>
    <t>91697444</t>
  </si>
  <si>
    <t>Alfa Lipogamma 600 Oral</t>
  </si>
  <si>
    <t>SI 24-000257</t>
  </si>
  <si>
    <t>SI 24-000259</t>
  </si>
  <si>
    <t>LIPIODOL</t>
  </si>
  <si>
    <t>PARADIGM</t>
  </si>
  <si>
    <t>FLEMING</t>
  </si>
  <si>
    <t>Pitator Tablets 2mg</t>
  </si>
  <si>
    <t>91696554</t>
  </si>
  <si>
    <t>Đã nhập kho</t>
  </si>
  <si>
    <t>COA</t>
  </si>
  <si>
    <t>Đã cập nhật</t>
  </si>
  <si>
    <t>Nhãn phụ</t>
  </si>
  <si>
    <t>Nhãn phụ SP</t>
  </si>
  <si>
    <t>DNNK&amp;PP</t>
  </si>
  <si>
    <t>Ghi chú</t>
  </si>
  <si>
    <t>Vấn đề</t>
  </si>
  <si>
    <t>17/2024</t>
  </si>
  <si>
    <t>Không</t>
  </si>
  <si>
    <t>17/04/24: Speci
nsx không khớp COA</t>
  </si>
  <si>
    <t>Etoricoxib Tablets 60mg</t>
  </si>
  <si>
    <t>SI3623229138</t>
  </si>
  <si>
    <t>Hetero</t>
  </si>
  <si>
    <t>SI 24-000249</t>
  </si>
  <si>
    <t>SI9224200239</t>
  </si>
  <si>
    <t>APIXTRA</t>
  </si>
  <si>
    <t>Hàng về lần đầu</t>
  </si>
  <si>
    <t>PREGNACARE BREAST-FEEDING
WELLKID MULTI-VITAMIN SMART CHEWABLE
FEROGLOBIN FIZZ</t>
  </si>
  <si>
    <t>GETZ/ VIET/160/2024</t>
  </si>
  <si>
    <t>Getz</t>
  </si>
  <si>
    <t xml:space="preserve">DIAMISU 70/30 INJECTION </t>
  </si>
  <si>
    <t>GETZ/ VIET/166/2024</t>
  </si>
  <si>
    <t xml:space="preserve">VEVN/01/04/12 </t>
  </si>
  <si>
    <t>VEVN/01/04/09</t>
  </si>
  <si>
    <t>FEROGLOBIN B12 CAPSULES
OSTEOCARE LIQUID
WELLKID MULTI-VITAMIN LIQUID</t>
  </si>
  <si>
    <t>SI-24-000298
SI-24-000299</t>
  </si>
  <si>
    <t>ATASART H TAB
ATASART TAB 16MG
CO-TRUPRIL
FENOGETZ CAPS 200MG
FORTRAGET INHALER
GETSITALIP TAB 100MG
GETSITALIP TAB 50MG
GETZGLIM TAB 4MG
LIPIGET 10MG
LIPIGET 20MG
MEBEVER MR 200MG
PROMTO TAB 20MG
RICHSTATIN TAB 10MG
VILGET TAB 50MG
XALGETZ 0.4MG</t>
  </si>
  <si>
    <t>Progestogel</t>
  </si>
  <si>
    <t>Hoàn tất</t>
  </si>
  <si>
    <t>STERIMAR NOSE HYGIENE &amp; COMFORT
STERIMAR BLOCKED NOSE BABY
STERIMAR NOSE HYGIENE BABY</t>
  </si>
  <si>
    <t>Hãng không chịu gửi spec.
Nhưng hàng này mình đã nhập nhiều lần. COA hiện tại giống COA cũ</t>
  </si>
  <si>
    <t>1. COA: Sai khác khoảng chấp nhận của phần ĐL.
2. HSD (COA) là giữa tháng khác với HSD (hộp) là cuối tháng - do trên hộp định dạng mm/yyyy</t>
  </si>
  <si>
    <t>1. Khoảng chấp nhận của phần ĐL đã điều chỉnh lại thành %, đúng với spec
2. HSD trên COA hãng điều chỉnh lại cuối tháng (chỉ áp dụng 1 lô này)</t>
  </si>
  <si>
    <t>SI 24-000292</t>
  </si>
  <si>
    <t>XENETIX 300 ( VIAL 100ML)</t>
  </si>
  <si>
    <t>Danone</t>
  </si>
  <si>
    <t>9013455627</t>
  </si>
  <si>
    <t>PEG- GRAFEEL</t>
  </si>
  <si>
    <t>9013456102</t>
  </si>
  <si>
    <t>CASPOFUNGIN ACETATE 50MG</t>
  </si>
  <si>
    <t>9013455278</t>
  </si>
  <si>
    <t>RIVAXORED 15MG
RIVAXORED 20MG</t>
  </si>
  <si>
    <t>9013455280</t>
  </si>
  <si>
    <t>RIVAXORED 10MG</t>
  </si>
  <si>
    <t>9013455277</t>
  </si>
  <si>
    <t>STAMLO 5</t>
  </si>
  <si>
    <t>OSTEOCARE CHEWABLE
FEROGLOBIN B12 LIQUID</t>
  </si>
  <si>
    <t>VEVN/01/04/21</t>
  </si>
  <si>
    <t>OSTEOCARE CHEWABLE về lần đầu</t>
  </si>
  <si>
    <t>HOE</t>
  </si>
  <si>
    <t>21602</t>
  </si>
  <si>
    <t>21603</t>
  </si>
  <si>
    <t>ELLGY PLUS CRACKED HEEL CREAM</t>
  </si>
  <si>
    <t>SI-24-000309</t>
  </si>
  <si>
    <t>Ocuvite Lutein</t>
  </si>
  <si>
    <t>HOEBEPROSALIC OINTMENT</t>
  </si>
  <si>
    <t>9013456471</t>
  </si>
  <si>
    <t>Grafeel</t>
  </si>
  <si>
    <t>SI9224200460</t>
  </si>
  <si>
    <t>LEVIN-500</t>
  </si>
  <si>
    <t>VEVN/01/02/23</t>
  </si>
  <si>
    <t>FORTIMEL PROTEIN HƯƠNG DÂU
FORTIMEL PROTEIN VANILLA</t>
  </si>
  <si>
    <t>8030444191</t>
  </si>
  <si>
    <t>SI9224200745</t>
  </si>
  <si>
    <t>MONTE-H10</t>
  </si>
  <si>
    <t>SI-24-000317</t>
  </si>
  <si>
    <t>CETRAXAL</t>
  </si>
  <si>
    <t>SI-24-000314</t>
  </si>
  <si>
    <t>Liposic Eye Gel</t>
  </si>
  <si>
    <t>SI-24-000302
SI-24-000303</t>
  </si>
  <si>
    <t>Acne E-rase 20ml
Post Peel Neutralizer 1L
"C" Scape+ Serum 30ml
Quick Recovery Cream 15g
Ultra Light Hydrator 50g</t>
  </si>
  <si>
    <t>06/05/24: Về kho Promto dán nhãn phụ TCCL</t>
  </si>
  <si>
    <t>10/05/24: COA (Total impurities không khớp Speci nsx) giống COA lô trước</t>
  </si>
  <si>
    <t>SI-24-000304</t>
  </si>
  <si>
    <t>FAIRENCE T COMPLEX 30G</t>
  </si>
  <si>
    <r>
      <t xml:space="preserve">10/05/24: </t>
    </r>
    <r>
      <rPr>
        <b/>
        <sz val="12"/>
        <color theme="1"/>
        <rFont val="Calibri"/>
        <family val="2"/>
        <scheme val="minor"/>
      </rPr>
      <t xml:space="preserve">Post Peel Neutralizer 1L </t>
    </r>
    <r>
      <rPr>
        <sz val="12"/>
        <color theme="1"/>
        <rFont val="Calibri"/>
        <family val="2"/>
        <scheme val="minor"/>
      </rPr>
      <t>nhãn phụ theo số lô hd</t>
    </r>
  </si>
  <si>
    <t xml:space="preserve">1. Khoảng chấp nhận của phần ĐL đã điều chỉnh lại thành %, đúng với spec
2. BS thông tin trên nhãn phụ
13/05/24: Hãng gửi lại COA điều chỉnh lại HSD cuối tháng </t>
  </si>
  <si>
    <t>UTROGESTAN 200MG 15CAPS Cyndea</t>
  </si>
  <si>
    <t>Abbott</t>
  </si>
  <si>
    <t>9018673901
9018673900
9018673899</t>
  </si>
  <si>
    <t>SI-24-000324 
SI-24-000325</t>
  </si>
  <si>
    <t>XENETIX 300 ( VIAL 100ML)
XENETIX 350 ( VIAL 100ML)</t>
  </si>
  <si>
    <t>LUYE</t>
  </si>
  <si>
    <t>INUK-240025</t>
  </si>
  <si>
    <t>SEROQUEL XR 50MG 200MG 300MG</t>
  </si>
  <si>
    <t>GETZ/VIET/230/2024</t>
  </si>
  <si>
    <t>Không có</t>
  </si>
  <si>
    <t>SI-24-000312</t>
  </si>
  <si>
    <t>Indocollyre</t>
  </si>
  <si>
    <t>Lenalidomide Capsules 5 mg</t>
  </si>
  <si>
    <t>SI9224200993 
SI9224200994</t>
  </si>
  <si>
    <t>SD1-8101B-2405-00033</t>
  </si>
  <si>
    <t>SI3624200970</t>
  </si>
  <si>
    <t>Etoricoxib Tablets 120mg</t>
  </si>
  <si>
    <t>SI3624200971</t>
  </si>
  <si>
    <t>Ezetimibe tablets 10mg</t>
  </si>
  <si>
    <t>9013457741</t>
  </si>
  <si>
    <t>RIVAXORED 20MG</t>
  </si>
  <si>
    <t>SI-24-000353</t>
  </si>
  <si>
    <t>SI-24-000316</t>
  </si>
  <si>
    <t>Lotemax</t>
  </si>
  <si>
    <t>VEVN/01/05/20</t>
  </si>
  <si>
    <t>PREGNACARE MAX
PREGNACARE BREAST-FEEDING</t>
  </si>
  <si>
    <t>Nhãn phụ theo số lô hạn dùng</t>
  </si>
  <si>
    <t>PREGNACARE MAX về lần đầu</t>
  </si>
  <si>
    <t>8030447915</t>
  </si>
  <si>
    <t>91701802</t>
  </si>
  <si>
    <t>Silygamma</t>
  </si>
  <si>
    <t>Ascensia</t>
  </si>
  <si>
    <t>TTBYT</t>
  </si>
  <si>
    <t>Fenosup Lidose</t>
  </si>
  <si>
    <t>10/05/24: COA (thiếu tiêu chuẩn) giống COA lô trước</t>
  </si>
  <si>
    <t>477498</t>
  </si>
  <si>
    <t>DNNK&amp;PP chú thích HD tiếng anh</t>
  </si>
  <si>
    <t>9013458968</t>
  </si>
  <si>
    <t>SI9224201214
SI9224201215</t>
  </si>
  <si>
    <t>Lenalidomide Capsules 10 mg</t>
  </si>
  <si>
    <t>Lenalidomide Capsules 25 mg</t>
  </si>
  <si>
    <t>Nhãn Promto: TCCL tiếng anh</t>
  </si>
  <si>
    <t>Oestrogel</t>
  </si>
  <si>
    <t>SD1-8101B-2405-00150</t>
  </si>
  <si>
    <t>SI-24-000360</t>
  </si>
  <si>
    <t>Ocean Health Vitamin D3 1000IU</t>
  </si>
  <si>
    <t>SI-24-000375</t>
  </si>
  <si>
    <t>Curosurf</t>
  </si>
  <si>
    <t>9013458800</t>
  </si>
  <si>
    <t>REDDITUX 100MG</t>
  </si>
  <si>
    <t>SI9224201280</t>
  </si>
  <si>
    <t>CELOFIN 200</t>
  </si>
  <si>
    <t>Nhãn phụ update ver 02</t>
  </si>
  <si>
    <t>SI-24-000386</t>
  </si>
  <si>
    <t>Sterimar Nose Hygiene &amp; Comfort 50ml
Sterimar Nose Hygiene Baby 50ml</t>
  </si>
  <si>
    <t>9013459705</t>
  </si>
  <si>
    <t>ABIRATRED</t>
  </si>
  <si>
    <t>9013459730</t>
  </si>
  <si>
    <t>PODOXRED 500MG</t>
  </si>
  <si>
    <t>VEVN/01/06/01</t>
  </si>
  <si>
    <t>FEROGLOBIN B12 CAPSULES</t>
  </si>
  <si>
    <r>
      <t xml:space="preserve">22/05/24: thiếu Nhãn phụ, Speci
04/06/24: về kho
05/06/24: nhãn thực tế ko khớp với nhãn gửi dav -&gt; </t>
    </r>
    <r>
      <rPr>
        <b/>
        <sz val="12"/>
        <color theme="1"/>
        <rFont val="Calibri"/>
        <family val="2"/>
        <scheme val="minor"/>
      </rPr>
      <t>CONFIRM sử dụng cho INV này</t>
    </r>
  </si>
  <si>
    <t>VEVN/01/06/04</t>
  </si>
  <si>
    <t>SIV</t>
  </si>
  <si>
    <t>9089007461</t>
  </si>
  <si>
    <t>91703871</t>
  </si>
  <si>
    <t>MILGAMMA N</t>
  </si>
  <si>
    <t>SI-24-000410
SI-24-000411</t>
  </si>
  <si>
    <t>ACNE E-RASE 20ml
BLU VOILE SUNSCREEN 50G
AHA REVITALIZING LOTION 10
B5 Hydrating Essence 30ml
C SCAPE SERUM 
QUICK RECOVERY CREAM 15 G
ULTRA LIGHT HYDRATOR</t>
  </si>
  <si>
    <t>PAPILOCARE 21</t>
  </si>
  <si>
    <t>NUMED</t>
  </si>
  <si>
    <t>70612</t>
  </si>
  <si>
    <t>9018901276
9018901275
9018901272
9018901274
9018901273</t>
  </si>
  <si>
    <t>SI3624000104</t>
  </si>
  <si>
    <t>Colistimethate For Injection USP 150mg/Vial</t>
  </si>
  <si>
    <t>SP1-8101B-2406-00065</t>
  </si>
  <si>
    <t>PAPILOCARE 7</t>
  </si>
  <si>
    <t>Nhãn phụ theo số lô, hạn dùng</t>
  </si>
  <si>
    <t>11/05/24: chị Xuân xác nhận release
15/05/24: Hãng gửi lại COA</t>
  </si>
  <si>
    <r>
      <t xml:space="preserve">07/05/24:
- Cần bổ sung Specification và CV thay đổi được duyệt
- COA sai tên so với MA
- AW mới, được cục duyệt.
- Bao bì thực tế đã được điều chỉnh chưa? Cần hãng xác nhận
- Không mail in nhãn phụ hiệu lực, chờ hàng về thực tế, do lần trước có nhiều vấn đề ở SP này
</t>
    </r>
    <r>
      <rPr>
        <b/>
        <sz val="12"/>
        <color theme="1"/>
        <rFont val="Calibri"/>
        <family val="2"/>
        <scheme val="minor"/>
      </rPr>
      <t/>
    </r>
  </si>
  <si>
    <t>GETZ/VIET/302/2024</t>
  </si>
  <si>
    <t>GETZ</t>
  </si>
  <si>
    <t xml:space="preserve">ALENTA TAB 70MG ALENDRONATE SODIUM
ATASART H TAB
ATASART TAB 16MG
GETZGLIM TAB 2MG
GETZLOX TAB 500MG
PROMTO TAB 20MG
RICHSTATIN TAB 10MG
VILGET TAB 50MG
XALGETZ CAPS 0.4MG
</t>
  </si>
  <si>
    <t>GETZ/VIET/301/2024</t>
  </si>
  <si>
    <t>GETZ/VIET/300/2024</t>
  </si>
  <si>
    <t>ATASART TAB 16MG</t>
  </si>
  <si>
    <t>FENOGETZ CAPS 200MG FENOFIBRATE
GETZGLIM TAB 4MG GLIMEPIRID
MEBEVER MR CAPS 200MG MEBEVERINE 
HCL</t>
  </si>
  <si>
    <t>SI9224201786
SI9224201787</t>
  </si>
  <si>
    <t>SIFE 100</t>
  </si>
  <si>
    <t>17/06/24: a Khôi đã nhắn hãng gửi xác nhận thay đổi</t>
  </si>
  <si>
    <t>18/06/2024: COA k khớp speci (solution)</t>
  </si>
  <si>
    <t>Chấp nhận release Nhãn phụ có số lô thêm LOT</t>
  </si>
  <si>
    <r>
      <t xml:space="preserve">Hàng về lần đầu
</t>
    </r>
    <r>
      <rPr>
        <sz val="12"/>
        <color rgb="FFFF0000"/>
        <rFont val="Calibri"/>
        <family val="2"/>
        <scheme val="minor"/>
      </rPr>
      <t>Chị Lan chấp nhận dư "LOT",đã mail yêu cầu điều chỉnh trong đợt sau</t>
    </r>
  </si>
  <si>
    <r>
      <t xml:space="preserve">14/05/24: Thiếu Specification nsx, Artwork
</t>
    </r>
    <r>
      <rPr>
        <b/>
        <sz val="12"/>
        <color theme="1"/>
        <rFont val="Calibri"/>
        <family val="2"/>
        <scheme val="minor"/>
      </rPr>
      <t>15/05/24: Hãng gửi MA, Artwork
Chưa có specification nsx, HD dán nhãn phụ</t>
    </r>
  </si>
  <si>
    <t>FEROGLOBIN B12 CAP
OSTEOCARE LIQ
PERFECTIL TABLETS
WELLBABY MULTI-VITAMIN LIQUID
WELLKID MULTI-VITAMIN LIQUID</t>
  </si>
  <si>
    <t>21/06/2024: chưa về COA 
WELLBABY MULTI-VITAMIN LIQUID_40372
3 lô PERFECTIL TABLETS</t>
  </si>
  <si>
    <t>1 datalog bên ngoài
16 datalog bên trong thùng</t>
  </si>
  <si>
    <r>
      <t xml:space="preserve">31/05/24: Inv &amp; PL không khớp -&gt; đã báo chị Ánh
03/06/24: không có Speci nsx, COA
06/06/24: có HDDN
10/06/24: đã có COA, INV PL
</t>
    </r>
    <r>
      <rPr>
        <b/>
        <sz val="12"/>
        <color theme="1"/>
        <rFont val="Calibri"/>
        <family val="2"/>
        <scheme val="minor"/>
      </rPr>
      <t>Chưa có Specification nsx</t>
    </r>
  </si>
  <si>
    <t>9013461622</t>
  </si>
  <si>
    <t>GETZ/VIET/342/2024</t>
  </si>
  <si>
    <t xml:space="preserve">18/06/2024: đã mail hãng
20/06/2024: remind mail
24/06/2024: hãng đã gửi lại COA </t>
  </si>
  <si>
    <t>VEVN/01/06/14</t>
  </si>
  <si>
    <t>WELLBABY MULTI-VITAMIN LIQUID
PREGNACARE BREAST-FEEDING</t>
  </si>
  <si>
    <t>25/06/2024: chưa về COA WELLBABY MULTI-VITAMIN LIQUID_40505</t>
  </si>
  <si>
    <t>SP1-8101B-2406-00054</t>
  </si>
  <si>
    <t xml:space="preserve">SI-24-000429
</t>
  </si>
  <si>
    <t>SI-24-000432</t>
  </si>
  <si>
    <t>Sterimar Nose Hygiene &amp; Comfort 50ml
Sterimar Blocked Nose  50ml
Sterimar Nose Pronte to Colds 50ml</t>
  </si>
  <si>
    <t xml:space="preserve">Sterimar Nose Hygiene Baby 50ml
Sterimar Nose Pronte to Colds 50ml </t>
  </si>
  <si>
    <t>24/06/2024: đã mail chị Hậu
-&gt; chị Hậu gửi CV thay đổi
 26/06/2024: cập nhật Nhãn phụ thay đổi địa chỉ NSX</t>
  </si>
  <si>
    <t>24/06/2024: COA có địa chỉ NSX không khớp địa chỉ NSX đã đk</t>
  </si>
  <si>
    <t>SI-24-000406
SI-24-000407</t>
  </si>
  <si>
    <t xml:space="preserve">Ceradan moisturising wash 150ml
Ceradan gentle cleanser 1L
Ceradan gentle cleanser 1L (Twin pack)
</t>
  </si>
  <si>
    <t>SI3624202021</t>
  </si>
  <si>
    <t>TADAFIL 20</t>
  </si>
  <si>
    <t>9013462031</t>
  </si>
  <si>
    <t>DECITABINE FOR INJECTION 50MG/VIAL</t>
  </si>
  <si>
    <t>9013462088</t>
  </si>
  <si>
    <t>27/06/2024: chỉ tiêu Bioassay trong COA khác specification (10e5)</t>
  </si>
  <si>
    <t>28/06/2024: chỉ tiêu Bioassay trong COA khác specification (10e8)</t>
  </si>
  <si>
    <t>28/06/2024: đã mail chị Hậu, chờ nsx fix</t>
  </si>
  <si>
    <t>27/06/2024: đã mail chị Hậu, chờ nsx fix</t>
  </si>
  <si>
    <t xml:space="preserve">17/06/2024: chưa gửi file nhãn ký duyệt
01/07/2024: đã gửi nhãn ký duyệt
</t>
  </si>
  <si>
    <t>DOTAREM
LIPIODOL Ultra Fluide</t>
  </si>
  <si>
    <t>01/07/2024: COA DOTAREM (tên không khớp MA)</t>
  </si>
  <si>
    <t>01/07/2024: đã mail chị Kiều</t>
  </si>
  <si>
    <t>PHYSIODOSE</t>
  </si>
  <si>
    <t>ESOJAY</t>
  </si>
  <si>
    <t>EXP22/2024-25</t>
  </si>
  <si>
    <t>F22587000422</t>
  </si>
  <si>
    <t xml:space="preserve">Telma 80 H Plus </t>
  </si>
  <si>
    <t>DNNK</t>
  </si>
  <si>
    <t>Nhập khẩu ủy thác cho Euphar, về kho HN</t>
  </si>
  <si>
    <r>
      <t>24/04/24: chưa có MA, specification nsx, artwork
15/05/24: hãng gửi MA, Artwork
chờ Nhãn phụ, Speci
COA ko phù hợp (sai tên, thiếu địa chỉ nsx)</t>
    </r>
    <r>
      <rPr>
        <b/>
        <sz val="12"/>
        <color theme="1"/>
        <rFont val="Calibri"/>
        <family val="2"/>
        <scheme val="minor"/>
      </rPr>
      <t xml:space="preserve">
20/06/24: COA tên sp không khớp MA, đã báo hãng
</t>
    </r>
    <r>
      <rPr>
        <sz val="12"/>
        <color theme="1"/>
        <rFont val="Calibri"/>
        <family val="2"/>
        <scheme val="minor"/>
      </rPr>
      <t>01/07/24: đã gửi nhãn ký duyệt (chưa có vị trí dán)
10/07/2024 nhận COA đã edit nhưng đang chờ hãng gửi spec.
11/07/2024 : hãng phản hồi không có spec cho việc kiểm tra. đã lưu email từ hãng về việc confirm này</t>
    </r>
  </si>
  <si>
    <r>
      <t xml:space="preserve">Hàng về lần đầu
</t>
    </r>
    <r>
      <rPr>
        <sz val="12"/>
        <color rgb="FFFF0000"/>
        <rFont val="Calibri"/>
        <family val="2"/>
        <scheme val="minor"/>
      </rPr>
      <t>Chị Lan chấp nhận thiếu TCCL trên nhãn phụ, đã mail yêu cầu cập nhật trong đợt sau (thêm tên từng đầu mục nhãn phụ)
Hàng k có spec. nộp DAV để check</t>
    </r>
  </si>
  <si>
    <r>
      <t xml:space="preserve">Hàng về lần đầu
Thiếu Specification: trên COA có ghi chú: "Specifications in the MA of importing country"
</t>
    </r>
    <r>
      <rPr>
        <sz val="12"/>
        <color rgb="FFFF0000"/>
        <rFont val="Calibri"/>
        <family val="2"/>
        <scheme val="minor"/>
      </rPr>
      <t>Hàng k có spec. nộp DAV để check</t>
    </r>
  </si>
  <si>
    <t>VEVN/01/04/25
(0807-S10-Sea)</t>
  </si>
  <si>
    <t>REDDITUX 500MG</t>
  </si>
  <si>
    <t>05/07/2024
09/07/2024</t>
  </si>
  <si>
    <t>Đã có thông tin "DNNK" trên vỏ hộp</t>
  </si>
  <si>
    <t>9-ASD
9-GW
9-PDA
9-PDA2
9-PDAP 
9-ATV
9-ITV
9-TVLP</t>
  </si>
  <si>
    <t xml:space="preserve">Tên trên COA không đúng với MA
</t>
  </si>
  <si>
    <t>Chấp nhận dùng COA này cho thông quan nhưng song song hãng vẫn phải điều chỉnh tên SP giống MA</t>
  </si>
  <si>
    <t>SI3624202498</t>
  </si>
  <si>
    <t>Ocean Health BICOLD Immune support for kids</t>
  </si>
  <si>
    <t>Hàng lần đầu về</t>
  </si>
  <si>
    <t>SD1-8101B-2407-00091</t>
  </si>
  <si>
    <t>chỉ check thông tin hành chính trên COA do k có spec.</t>
  </si>
  <si>
    <t>SG00001148</t>
  </si>
  <si>
    <t>VEVN/01/05/27</t>
  </si>
  <si>
    <t>WELLBABY MULTI-VITAMIN LIQUID
FEROGLOBIN B12 LIQ
PREGNACARE BREAST-FEEDING
PREGNACARE MAX</t>
  </si>
  <si>
    <t>VEVN/01/07/03</t>
  </si>
  <si>
    <t>FEROGLOBIN B12 LIQ
PREGNACARE BREAST-FEEDING</t>
  </si>
  <si>
    <t>Chưa có COA</t>
  </si>
  <si>
    <t>TADAFIL 10</t>
  </si>
  <si>
    <t>SI3624202580</t>
  </si>
  <si>
    <t>SI9224202680</t>
  </si>
  <si>
    <t>SI9224202679</t>
  </si>
  <si>
    <t>OLAN 5</t>
  </si>
  <si>
    <t>EXP23/2024-25</t>
  </si>
  <si>
    <t>SI9224202817</t>
  </si>
  <si>
    <t>GETZ/VIET/349/2024</t>
  </si>
  <si>
    <t>GETZ/VIET/376/2024</t>
  </si>
  <si>
    <t>GETZLOX TAB 250 MG</t>
  </si>
  <si>
    <t>GETZ/VIET/377/2024</t>
  </si>
  <si>
    <t>FORTRAGET INHALER 200 MCG+6MCG</t>
  </si>
  <si>
    <t>GETZ/VIET/378/2024</t>
  </si>
  <si>
    <t>SI-24-000509</t>
  </si>
  <si>
    <t>COA: 
Không có chỉ tiêu Microbiological examination
Thiếu tiêu chuẩn chất lượng áp dụng : In House
Thiếu kết luận về chất lượng lô 
đã báo hãng ngày 23/07/2024
Ngày 24/07/2024 : COA ok</t>
  </si>
  <si>
    <t>SI-24-000510</t>
  </si>
  <si>
    <t>8030445521</t>
  </si>
  <si>
    <t>FORTIMEL PROTEIN VANILLA</t>
  </si>
  <si>
    <t>GETZ/VIET/403/2024</t>
  </si>
  <si>
    <t>9013464810</t>
  </si>
  <si>
    <t>Winduza</t>
  </si>
  <si>
    <t>Hàng về với số VISA mới trên bao bì</t>
  </si>
  <si>
    <t>Coa có chỉ tiêu homogeneity khác với tiêu chuẩn được duyệt---&gt;Hãng confirm do đánh máy thiếu trên tiêu chuẩn được duyệt 
--&gt; COA ok</t>
  </si>
  <si>
    <t>Glycolic Acid peel 20%
Mild Astringent 237 mL
Blu Voile Tinted Suncreen 50g
Ceradan Moisturising Wash 280 ml
Ceradan Soothing Gel 50g</t>
  </si>
  <si>
    <t>Blu Voile Tinted Suncreen 50g: HÀNG VỀ LẦN ĐẦU</t>
  </si>
  <si>
    <t>9089007543</t>
  </si>
  <si>
    <t>46/2024</t>
  </si>
  <si>
    <t>Fleming 625</t>
  </si>
  <si>
    <t>WELLBABY MULTI VITAMIN LIQUID</t>
  </si>
  <si>
    <t>SI 24-000532</t>
  </si>
  <si>
    <t>Đang check lại thông tin số VISA</t>
  </si>
  <si>
    <r>
      <t xml:space="preserve">Hàng về lần đầu
</t>
    </r>
    <r>
      <rPr>
        <sz val="12"/>
        <color rgb="FFFF0000"/>
        <rFont val="Calibri"/>
        <family val="2"/>
        <scheme val="minor"/>
      </rPr>
      <t>Hàng k có spec. nộp DAV để check
25/07/2024 =&gt; mốc</t>
    </r>
  </si>
  <si>
    <r>
      <t xml:space="preserve">Hàng về lần đầu.
</t>
    </r>
    <r>
      <rPr>
        <sz val="12"/>
        <color rgb="FFFF0000"/>
        <rFont val="Calibri"/>
        <family val="2"/>
        <scheme val="minor"/>
      </rPr>
      <t xml:space="preserve">Hàng k có spec. nộp DAV để check
</t>
    </r>
    <r>
      <rPr>
        <sz val="12"/>
        <color theme="1"/>
        <rFont val="Calibri"/>
        <family val="2"/>
        <scheme val="minor"/>
      </rPr>
      <t>mail lần đầu: INV SD1-8101B-2404-00037</t>
    </r>
  </si>
  <si>
    <t>VEVN/01/07/23
(0208-S23-Air)</t>
  </si>
  <si>
    <t>Nhãn phụ NNK-PP kèm chú thích HD tiếng anh
Nhãn phụ theo BBSC-0331-0724</t>
  </si>
  <si>
    <t>SI 24-000537</t>
  </si>
  <si>
    <t>RUPAFIN SOLUTION</t>
  </si>
  <si>
    <t>SI3624000218</t>
  </si>
  <si>
    <t>VANCONEX</t>
  </si>
  <si>
    <t>SI9224203078</t>
  </si>
  <si>
    <t>SI9224203115</t>
  </si>
  <si>
    <t>LENALIDOMIDE CAPSULES 10MG</t>
  </si>
  <si>
    <t>TEMOTERO 20</t>
  </si>
  <si>
    <t>9013466438</t>
  </si>
  <si>
    <t>CASPOFUNGIN ACETATE 70MG</t>
  </si>
  <si>
    <t>SD1-8101B-2408-00029</t>
  </si>
  <si>
    <t>Nhãn phụ sản phẩm</t>
  </si>
  <si>
    <t>SD1-8101B-2408-00025</t>
  </si>
  <si>
    <t>ANDROGEL</t>
  </si>
  <si>
    <t>9013466293</t>
  </si>
  <si>
    <t xml:space="preserve">9019242269 
9019242267 </t>
  </si>
  <si>
    <t>SI 24-000550</t>
  </si>
  <si>
    <t>OCUVITE BLUE LIGHT</t>
  </si>
  <si>
    <t>SI 24-000554</t>
  </si>
  <si>
    <t>Rupafin tab</t>
  </si>
  <si>
    <t>SD1-8101B-2408-00064</t>
  </si>
  <si>
    <t>RELACTAGEL</t>
  </si>
  <si>
    <t>SI 24-000564</t>
  </si>
  <si>
    <t>STERIMAR BLOCK NOSE
STERIMAR SENSITIVE NOSE
STERIMAR NOSE HYGIENE &amp; COMFORT 50ML
STERIMAR ALLERGIC NOSE</t>
  </si>
  <si>
    <t>SI 24-000548</t>
  </si>
  <si>
    <t>GETZ/VIET/405/2024</t>
  </si>
  <si>
    <t>SI 24-000569</t>
  </si>
  <si>
    <t>ATASART H TAB
FENOGETZ CAPS 200MG
GETZGLIM TAB 4MG
GETZGLIM TAB 2MG
LIPIGET 10MG
RICHSTATIN TAB 10MG
VILGET TAB 50MG
XALGETZ 0.4MG
ALENTA 70
ALENTA 10
MIRGY 100
LIPIGET 10
GETZLOX 500</t>
  </si>
  <si>
    <t>VEVN/01/06/27</t>
  </si>
  <si>
    <t>FEROGLOBIN B12 LIQ
FEROGLOBIN B12 CAP
LIVERIL
PREGNACARE BREAST-FEEDING
WELLBABY MULTI VITAMIN LIQUID</t>
  </si>
  <si>
    <t xml:space="preserve">ĐÃ CẬP NHẬT CHỨNG TỪ MỚI </t>
  </si>
  <si>
    <t>Hoạt chất trên COA đang không đúng theo MA--&gt; đã revise</t>
  </si>
  <si>
    <t>SI 24-000571</t>
  </si>
  <si>
    <t>VEVN/01/08/20</t>
  </si>
  <si>
    <t>ATASART H TAB:tên sản phẩm trên COA và MA khác nhau---&gt; đã nhận COA</t>
  </si>
  <si>
    <t>9013468631</t>
  </si>
  <si>
    <t>EXP29/2024-25</t>
  </si>
  <si>
    <t>SI 24-000578 24-000579</t>
  </si>
  <si>
    <t>STERIMAR</t>
  </si>
  <si>
    <r>
      <t xml:space="preserve">Hàng lần đầu về
</t>
    </r>
    <r>
      <rPr>
        <b/>
        <sz val="12"/>
        <color rgb="FFFF0000"/>
        <rFont val="Calibri"/>
        <family val="2"/>
        <scheme val="minor"/>
      </rPr>
      <t>Hàng chờ kiểm theo quy trình hãng gửi chị Ánh</t>
    </r>
  </si>
  <si>
    <t>ABBOTT</t>
  </si>
  <si>
    <t>ADAMED PHARMA</t>
  </si>
  <si>
    <t>AJ</t>
  </si>
  <si>
    <t>ALLEVIARE - GLENMARK</t>
  </si>
  <si>
    <t>AMVI</t>
  </si>
  <si>
    <t>ANIOS</t>
  </si>
  <si>
    <t>APPASAMY</t>
  </si>
  <si>
    <t>ASSOCT PHARMA</t>
  </si>
  <si>
    <t>ASTRAZENECA</t>
  </si>
  <si>
    <t>BABE</t>
  </si>
  <si>
    <t>BESIN</t>
  </si>
  <si>
    <t>BHARAT</t>
  </si>
  <si>
    <t>BIOTECHNICA</t>
  </si>
  <si>
    <t>BIOTRONIK</t>
  </si>
  <si>
    <t>BOSTON</t>
  </si>
  <si>
    <t>CÔNG VĂN HẢI QUAN KIỂM TRA</t>
  </si>
  <si>
    <t>DAIICHI</t>
  </si>
  <si>
    <t>DANONE</t>
  </si>
  <si>
    <t>DAVIPHARM</t>
  </si>
  <si>
    <t>DEAWOONG</t>
  </si>
  <si>
    <t>DR.REDDY</t>
  </si>
  <si>
    <t>DR.WOLF</t>
  </si>
  <si>
    <t>DVBQ</t>
  </si>
  <si>
    <t>EISAI</t>
  </si>
  <si>
    <t>EURO VILLAGE</t>
  </si>
  <si>
    <t>GetzBros</t>
  </si>
  <si>
    <t>GLOMED</t>
  </si>
  <si>
    <t>GONSA</t>
  </si>
  <si>
    <t>HEMOSTASIS</t>
  </si>
  <si>
    <t>HETERO</t>
  </si>
  <si>
    <t>HYPHENS</t>
  </si>
  <si>
    <t>j&amp;J</t>
  </si>
  <si>
    <t>JNJ</t>
  </si>
  <si>
    <t>JW</t>
  </si>
  <si>
    <t>KABI</t>
  </si>
  <si>
    <t>LBS - HEALOL</t>
  </si>
  <si>
    <t>MD-SKIN</t>
  </si>
  <si>
    <t>MEDTRONIC</t>
  </si>
  <si>
    <t>MEDYTOX</t>
  </si>
  <si>
    <t>MEGA - HANG LAM DICH VU</t>
  </si>
  <si>
    <t>MERIT-TU DOANH</t>
  </si>
  <si>
    <t>NCC HET HIEU LUC</t>
  </si>
  <si>
    <t>NKUT - TADA-TAVO</t>
  </si>
  <si>
    <t>NKUT - TRUONG SON</t>
  </si>
  <si>
    <t>NKUT THIEN KIM</t>
  </si>
  <si>
    <t>NKUT TOYAMA</t>
  </si>
  <si>
    <t>NOVARTIS</t>
  </si>
  <si>
    <t>OEP - ORIENT</t>
  </si>
  <si>
    <t>OTSUKA</t>
  </si>
  <si>
    <t>PFIZER</t>
  </si>
  <si>
    <t>PHARMASCIENCE - TAVO - NKUT</t>
  </si>
  <si>
    <t>RELIV</t>
  </si>
  <si>
    <t>RHOTO</t>
  </si>
  <si>
    <t>ROCHE</t>
  </si>
  <si>
    <t>RV</t>
  </si>
  <si>
    <t>SANOFI</t>
  </si>
  <si>
    <t>SAVA</t>
  </si>
  <si>
    <t>STRYKER</t>
  </si>
  <si>
    <t>TAIWAN GREEN CROSS</t>
  </si>
  <si>
    <t>UNITED PHAMA</t>
  </si>
  <si>
    <t>VIATRIS</t>
  </si>
  <si>
    <t>VIỆT ÂU</t>
  </si>
  <si>
    <t>VITABIOTICS - VE</t>
  </si>
  <si>
    <t>WOERWAG</t>
  </si>
  <si>
    <t>YES HEALTH</t>
  </si>
  <si>
    <t>ASCENSIA</t>
  </si>
  <si>
    <t>Link hãng</t>
  </si>
  <si>
    <t>\\hd.domain\hoangducdfs\TAILIEUPHONG-HD\P.QA\7. LONG HAU\7. CAC THEO DOI TRONG QUA TRINH\18. FORM MAU CHO FOLDER NHA SAN XUAT\</t>
  </si>
  <si>
    <t>NAM 2024</t>
  </si>
  <si>
    <t>5. THONG TIN NHAP - PHAN PHOI</t>
  </si>
  <si>
    <t>1. KIEM NHAP</t>
  </si>
  <si>
    <t>check</t>
  </si>
  <si>
    <t>\5. THONG TIN NHAP - PHAN PHOI\1. KIEM NHAP\</t>
  </si>
  <si>
    <t>SI 24-000237</t>
  </si>
  <si>
    <t>SI 24-000238</t>
  </si>
  <si>
    <t>Link INV</t>
  </si>
  <si>
    <t>ERANFU 250MG/5ML</t>
  </si>
  <si>
    <t>ACARWIN 15G</t>
  </si>
  <si>
    <r>
      <t xml:space="preserve">CELOXX 200
FENOGETZ CAPS 200MG
GETZGLIM TAB 4MG
LIPIGET 10MG
RICHSTATIN TAB 10MG
VILGET TAB 50MG
XALGETZ 0.4MG
ALENTA 70
ATASART 8MG
MIRGY 100
LIPIGET 10
RICHSTATIN 10
</t>
    </r>
    <r>
      <rPr>
        <sz val="12"/>
        <color rgb="FFC00000"/>
        <rFont val="Calibri"/>
        <family val="2"/>
        <scheme val="minor"/>
      </rPr>
      <t>SALBOGET</t>
    </r>
    <r>
      <rPr>
        <sz val="12"/>
        <color theme="1"/>
        <rFont val="Calibri"/>
        <family val="2"/>
        <scheme val="minor"/>
      </rPr>
      <t xml:space="preserve">
GETZLOX 750</t>
    </r>
  </si>
  <si>
    <t>9013462094 9013462095</t>
  </si>
  <si>
    <t>SI 24-000439 SI 24-000440</t>
  </si>
  <si>
    <t>9013469588</t>
  </si>
  <si>
    <t>9013469047</t>
  </si>
  <si>
    <t>9013469046</t>
  </si>
  <si>
    <t>9013469735</t>
  </si>
  <si>
    <t>9013468639</t>
  </si>
  <si>
    <t>SI 24-000596 24-000589</t>
  </si>
  <si>
    <t>CERADAN ADVANCED MOISTURISING SKIN BARRIER CREAM
GLYCOLIC ACID PEEL 20%</t>
  </si>
  <si>
    <t>SD1-8101B-2409-00035</t>
  </si>
  <si>
    <t>nhãn do hãng gửi</t>
  </si>
  <si>
    <t>SI 24-000608</t>
  </si>
  <si>
    <t>RUPAFIN TAB</t>
  </si>
  <si>
    <t>SI 24-000607</t>
  </si>
  <si>
    <t>SI3624204129-SI3624204127</t>
  </si>
  <si>
    <t>SD1-8101B-2409-00057</t>
  </si>
  <si>
    <t>GETZ/VIET/455/2024</t>
  </si>
  <si>
    <t>SI 24-000622</t>
  </si>
  <si>
    <t>SI 24-000573</t>
  </si>
  <si>
    <t>Ocean Health Omega 3 Fish Oil 1000 mg</t>
  </si>
  <si>
    <t>SI 24-000626</t>
  </si>
  <si>
    <t>61/2024</t>
  </si>
  <si>
    <t xml:space="preserve">Begesic
Scarlet </t>
  </si>
  <si>
    <t>9013470851</t>
  </si>
  <si>
    <t>DAPTOMRED</t>
  </si>
  <si>
    <t>GETZ/VIET/473/2024</t>
  </si>
  <si>
    <t>ALENTA 70
ATASART-H 
VILGET TAB 50</t>
  </si>
  <si>
    <t>GETZ/VIET/472/2024</t>
  </si>
  <si>
    <t>GETZ/VIET/474/2024</t>
  </si>
  <si>
    <t>ALENTA 70
EMPIGET TAB 10</t>
  </si>
  <si>
    <t xml:space="preserve">ALENTA 70
ATASART-H 
ATASART 8
CELOXX 200 MG
FENOGETZ 200
GETZGLIM 2MG
GETZGLIM 3 MG
GETZLOX 250
LIPIGET 10
MEBEVER 200
MIRGY CAP 100 </t>
  </si>
  <si>
    <t>SI 24-000629 24-000630</t>
  </si>
  <si>
    <t>Acne E-rase 
Glycolic acis peel 20%
Glycolic acis peel 35%
Mild Astringent 237
Metabiotic Facial Wash
B5 Hydrating Essence 30ml
"C" Scape + Serum 30</t>
  </si>
  <si>
    <t>SI3624204529</t>
  </si>
  <si>
    <t>DOLUTEGRAVIR, LAMIVUDINE AND TENOFOVIR DISOPROXIL FUMARATE TAB 50/300/300 MG</t>
  </si>
  <si>
    <t>SI3624204700</t>
  </si>
  <si>
    <t>SI3624204742</t>
  </si>
  <si>
    <t>DOLUTEGRAVIR, LAMIVUDINE AND TENOFOVIR DISOPROXIL FUMARATE TAB 50/300/300 MG ( E243664)</t>
  </si>
  <si>
    <t>DOLUTEGRAVIR, LAMIVUDINE AND TENOFOVIR DISOPROXIL FUMARATE TAB 50/300/300 MG (E243691)</t>
  </si>
  <si>
    <t>SI3624204780</t>
  </si>
  <si>
    <t>DOLUTEGRAVIR, LAMIVUDINE AND TENOFOVIR DISOPROXIL FUMARATE TAB 50/300/300 MG (E243666)</t>
  </si>
  <si>
    <t>DOLUTEGRAVIR, LAMIVUDINE AND TENOFOVIR DISOPROXIL FUMARATE TAB 50/300/300 MG (E243692)</t>
  </si>
  <si>
    <t>SI3624204781</t>
  </si>
  <si>
    <t>TENOF EM</t>
  </si>
  <si>
    <t>9013471586,9013471741</t>
  </si>
  <si>
    <t>Rivaxored Tab 10mg
Stamlo 5</t>
  </si>
  <si>
    <t>REGELLE</t>
  </si>
  <si>
    <t>Địa chỉ nhà sản xuất không khớp so với AW cục duyệt và so với nhãn phụ</t>
  </si>
  <si>
    <t>Nhãn do hãng gửi</t>
  </si>
  <si>
    <t>SI 24-000572</t>
  </si>
  <si>
    <t>THUC PHAM BAO VE SUC KHOE OCEAN HEALTH VITAMIN D3 1000IU</t>
  </si>
  <si>
    <t xml:space="preserve">9013471956 </t>
  </si>
  <si>
    <t>Imatinib DRLA</t>
  </si>
  <si>
    <t>9013472387</t>
  </si>
  <si>
    <t>Rivaxored Tab 15mg
Rivaxored Tab 20mg</t>
  </si>
  <si>
    <t>Hàng mới về</t>
  </si>
  <si>
    <t>Đợi hàng về, check nội dung nhãn phụ có cần hay không?</t>
  </si>
  <si>
    <t>9013472539</t>
  </si>
  <si>
    <t>BORTEZOMIB</t>
  </si>
  <si>
    <t>SI3624204206</t>
  </si>
  <si>
    <t>LENALIDOMIDE CAPSULES 25MG (HOP/ 30 VIEN)</t>
  </si>
  <si>
    <t>DOLUTEGRAVIR, LAMIVUDINE AND TENOFOVIR DISOPROXIL FUMARATE TAB 50/300/300 MG (E243694; E243693)</t>
  </si>
  <si>
    <t>SI3624204816</t>
  </si>
  <si>
    <t>DOLUTEGRAVIR, LAMIVUDINE AND TENOFOVIR DISOPROXIL FUMARATE TAB 50/300/300 MG (E243667)</t>
  </si>
  <si>
    <t>26/09/2024 (Riva) - 01/10/2024 (Stamlo)</t>
  </si>
  <si>
    <t>EXP41/2024-25</t>
  </si>
  <si>
    <t>Esojay+ Allsilver</t>
  </si>
  <si>
    <t>91716836</t>
  </si>
  <si>
    <t>Thiogamma Turbo</t>
  </si>
  <si>
    <t>FEROGLOBIN B12 CAPSULES (H/30 VIEN)</t>
  </si>
  <si>
    <t>Nhãn phụ sản phẩm &amp; tem niêm phong, QR code</t>
  </si>
  <si>
    <t>VEVN-01-09-20</t>
  </si>
  <si>
    <t>VEVN-01-07-29</t>
  </si>
  <si>
    <t>9013472954</t>
  </si>
  <si>
    <t>STAMLO T</t>
  </si>
  <si>
    <t>SI3624204904</t>
  </si>
  <si>
    <t>DOLUTEGRAVIR, LAMIVUDINE AND TENOFOVIR DISOPROXIL FUMARATE TAB 50/300/300 MG (E243762)</t>
  </si>
  <si>
    <t>PANTIN 40</t>
  </si>
  <si>
    <t>HÀNG LẦN ĐẦU VỀ</t>
  </si>
  <si>
    <t>SI3624204861</t>
  </si>
  <si>
    <t>DOLUTEGRAVIR, LAMIVUDINE AND TENOFOVIR DISOPROXIL FUMARATE TAB 50/300/300 MG (E243668)</t>
  </si>
  <si>
    <t>SI3624204657</t>
  </si>
  <si>
    <t>DOLUTEGRAVIR, LAMIVUDINE AND TENOFOVIR DISOPROXIL FUMARATE TAB 50/300/300 MG (E243629)</t>
  </si>
  <si>
    <t>LOSAGEN 50</t>
  </si>
  <si>
    <t>Số đăng kí mới</t>
  </si>
  <si>
    <t>HÀNG LẦN ĐẦU VỀ
Địa chỉ nhà sản xuất trên COA đang bị thiếu thông tin so với công văn được duyệt</t>
  </si>
  <si>
    <t xml:space="preserve">Hoàn tất </t>
  </si>
  <si>
    <t>Hãng đã gửi lại COA đúng</t>
  </si>
  <si>
    <t>SD1-8101B-2410-00022</t>
  </si>
  <si>
    <t>Chị Lan chấp nhận thiếu TCCL trên nhãn phụ, đã mail yêu cầu cập nhật trong đợt sau (thêm tên từng đầu mục nhãn phụ)
Hàng k có spec. nộp DAV để check</t>
  </si>
  <si>
    <t>57/2024</t>
  </si>
  <si>
    <t>21675</t>
  </si>
  <si>
    <t>Hoe</t>
  </si>
  <si>
    <t>T3 ACNE BODY WASH 200 ML</t>
  </si>
  <si>
    <t>8030491217; 8100221207 ; 8100221208; 8100221209; 8100221226</t>
  </si>
  <si>
    <t xml:space="preserve">FORTIMEL PROTEIN VANILLA
FORTIMEL POWDER (Vanilla flavour) </t>
  </si>
  <si>
    <t>GETZ/VIET/538/2024</t>
  </si>
  <si>
    <t>XALGETZ 0.4MG</t>
  </si>
  <si>
    <t>SI9224203319, 3321, 4428, 4430, 4439</t>
  </si>
  <si>
    <t>CELOFIN 200,
Hypolip 20</t>
  </si>
  <si>
    <t>Hypolip 20: HÀNG LẦN ĐẦU VỀ</t>
  </si>
  <si>
    <t>SI 24-000687</t>
  </si>
  <si>
    <t>CERADAN SOOTHING GEL</t>
  </si>
  <si>
    <t>SI 24-000688</t>
  </si>
  <si>
    <t>9013473278</t>
  </si>
  <si>
    <t>91719103 - 91719111 - 91719218</t>
  </si>
  <si>
    <t>Ferrola, SILYGAMMA 150MG</t>
  </si>
  <si>
    <t>SI 24-000695</t>
  </si>
  <si>
    <t>STERIMAR BLOCKED NOSE 50 ML</t>
  </si>
  <si>
    <t>GETZ/VIET/522/2024</t>
  </si>
  <si>
    <t>ALENTA 10MG
ALENTA 70MG
ATASART H
ATASART 8MG
ATASART 16MG
CELCOXX 200MG
FENOGETZ 200MG
GETZGLIM 4MG
GETZLOX 750MG
LIPIGET 20MG
MEBEVER MR 200MG
RICHSTATIN 5MG</t>
  </si>
  <si>
    <t>GETZ/VIET/521/2024</t>
  </si>
  <si>
    <t>ALENTA 10MG
ALENTA 70MG
CO-TRUPIL
GETSITALIP TAB 100MG
GETZGLIM 4MG
GETZLOX 500MG
GETZLOX 750MG
MEBEVER MR 200MG
PROMTO 20MG
RICHSTATIN 5MG
RICHSTATIN 10MG
VILGET TABLETS 50MG</t>
  </si>
  <si>
    <t>PROMTO 20MG: nhãn TCCL tiếng anh</t>
  </si>
  <si>
    <t>9019673733 - 9019673734</t>
  </si>
  <si>
    <t>Amplatzer PDA2, ITV, ATV, SB, ASD, PDA, GW, PDAP, TVLP</t>
  </si>
  <si>
    <t>N/A</t>
  </si>
  <si>
    <t>9013474183</t>
  </si>
  <si>
    <t>VEVN-01-10-14</t>
  </si>
  <si>
    <t>WELLBABY MULTI-VITAMIN LIQUID</t>
  </si>
  <si>
    <t>SI3624000399</t>
  </si>
  <si>
    <t>SIFE-100</t>
  </si>
  <si>
    <t>SI9224204950 - SI9224204951</t>
  </si>
  <si>
    <t>SI 24-000704</t>
  </si>
  <si>
    <t>RUPAFIN TAB 10.S</t>
  </si>
  <si>
    <t>GJ0600001736</t>
  </si>
  <si>
    <t>ARIP TABLET 10MG</t>
  </si>
  <si>
    <t>SI9224204437 - SI9224204438 - SI9224204948 - SI9224204949</t>
  </si>
  <si>
    <t xml:space="preserve">TELSAR 40, APIXTRA </t>
  </si>
  <si>
    <t>INV</t>
  </si>
  <si>
    <t>SP</t>
  </si>
  <si>
    <t>x</t>
  </si>
  <si>
    <t>SI9224204601 - SI9224204602 - SI9224204603</t>
  </si>
  <si>
    <t xml:space="preserve"> AFATINIB 30MG,  AFATINIB 40MG</t>
  </si>
  <si>
    <t>205C31</t>
  </si>
  <si>
    <t>GETZ-VIET-522-2024</t>
  </si>
  <si>
    <t>Note</t>
  </si>
  <si>
    <t>Check</t>
  </si>
  <si>
    <t>GETZ-VIET-521-2024</t>
  </si>
  <si>
    <t xml:space="preserve">SI 24-000712 </t>
  </si>
  <si>
    <t>DOTAREM 10 ML</t>
  </si>
  <si>
    <t>VEVN-01-10-18</t>
  </si>
  <si>
    <t>SI9224201247
SI9224201248</t>
  </si>
  <si>
    <t>SG11000712</t>
  </si>
  <si>
    <t>FORTIMEL PROTEIN HƯƠNG DÂU</t>
  </si>
  <si>
    <t>ALENTA TAB 10MG ALENDRONATE SODIUM
ALENTA TAB 70MG ALENDRONATE SODIUM
ATASART H TAB 16MG+12.5MG 
CANDESARTAN CILEXETIL + 
HYDROCHLOROTHIAZIDE
ATASART TAB 16MG CANDESARTAN CILEXETIL
CO-TRUPRIL LISINOPRIL 20MG, 
HYDROCHLOROTHIAZIDE 12.5MG
FENOGETZ CAPS 200MG FENOFIBRATE
FORTRAGET INHALER 200MCG+6MCG 
BUDESONIDE 200MCG; FORMOTEROL 
FUMARAT DIHYDRAT 6MCG
GETZGLIM TAB 2MG GLIMEPIRIDE
GETZGLIM TAB 4MG GLIMEPIRIDE
LIPIGET 10MG ATORVASTATIN
MEBEVER MR CAPS 200MG MEBEVERINE HCL
MIRGY CAPS 100MG GABAPENTIN
PROMTO TAB 20MG RABEPRAZOLE SODIUM
RICHSTATIN TAB 10MG ROSUVASTATIN CALCIUM
RICHSTATIN TAB 5MG ROSUVASTATIN 
CALCIUM
VILGET TAB 50MG VILDAGLIPTIN
XALGETZ CAPS 0.4MG TAMSULOSIN HCL</t>
  </si>
  <si>
    <t>OSTEOCARE LIQ
FEROGLOBIN B12 LIQ
PERFECTIL TABLETS
PREGNACARE ORIGINAL
WELLKID MULTI-VITAMIN LIQUID
WELLBABY MULTI-VITAMIN LIQUID
WELLKID MULTI-VITAMIN SMART CHEWABLE</t>
  </si>
  <si>
    <t>Nhập Kho 
Long Hậu</t>
  </si>
  <si>
    <t>Nhập Kho 
Hà Nội</t>
  </si>
  <si>
    <t>GETZ/VIET/540/2024</t>
  </si>
  <si>
    <t>XALGETZ 0.4MG CAPS</t>
  </si>
  <si>
    <t>393C30</t>
  </si>
  <si>
    <t>373C07</t>
  </si>
  <si>
    <t>MIRGY 100MG CAPS</t>
  </si>
  <si>
    <t>184T24</t>
  </si>
  <si>
    <t>ALENTA TAB 70MG</t>
  </si>
  <si>
    <t>MEBEVER MR 200MG</t>
  </si>
  <si>
    <t>207C31</t>
  </si>
  <si>
    <t>XALGETZ 0.4MG CAPS - 393C30</t>
  </si>
  <si>
    <t>XALGETZ 0.4MG CAPS - 393C30
MIRGY 100MG CAPS - 373C07
ALENTA TAB 70MG - 184T24
MEBEVER MR 200MG - 207C31</t>
  </si>
  <si>
    <t>GETZ/VIET/539/2024</t>
  </si>
  <si>
    <t>SI 24-000717</t>
  </si>
  <si>
    <t>LIPIODOL, DOTAREM 10 ML</t>
  </si>
  <si>
    <t>24GD062B01</t>
  </si>
  <si>
    <t>24GD062A01</t>
  </si>
  <si>
    <t>Lot</t>
  </si>
  <si>
    <t>ALENTA TAB 10MG</t>
  </si>
  <si>
    <t>113T23</t>
  </si>
  <si>
    <t>181T24</t>
  </si>
  <si>
    <t>183T24</t>
  </si>
  <si>
    <t>ATASART H TAB 16MG+12.5MG</t>
  </si>
  <si>
    <t>228T03</t>
  </si>
  <si>
    <t>284T02</t>
  </si>
  <si>
    <t>287T02</t>
  </si>
  <si>
    <t>ATASART TAB 8MG</t>
  </si>
  <si>
    <t>284T01</t>
  </si>
  <si>
    <t>CELCOXX CAPS 200MG</t>
  </si>
  <si>
    <t>419C02</t>
  </si>
  <si>
    <t>FENOGETZ CAPS 200MG</t>
  </si>
  <si>
    <t>314C24</t>
  </si>
  <si>
    <t>GETZGLIM TAB 4MG</t>
  </si>
  <si>
    <t>462T13</t>
  </si>
  <si>
    <t>GETZLOX TAB 750MG</t>
  </si>
  <si>
    <t>187F45</t>
  </si>
  <si>
    <t>LIPIGET TAB 20MG</t>
  </si>
  <si>
    <t>379F11</t>
  </si>
  <si>
    <t>RICHSTATIN TAB 5MG</t>
  </si>
  <si>
    <t>362F17</t>
  </si>
  <si>
    <t>CO-TRUPIL</t>
  </si>
  <si>
    <t>156T04</t>
  </si>
  <si>
    <t>GETSITALIP 100MG</t>
  </si>
  <si>
    <t>423F66</t>
  </si>
  <si>
    <t>GETZGLIM 4MG</t>
  </si>
  <si>
    <t>GETZLOX 500MG</t>
  </si>
  <si>
    <t>811F09</t>
  </si>
  <si>
    <t>GETZLOX 750MG</t>
  </si>
  <si>
    <t>186F45</t>
  </si>
  <si>
    <t>PROMTO 20MG</t>
  </si>
  <si>
    <t>162E05</t>
  </si>
  <si>
    <t>RICHSTATIN 10MG</t>
  </si>
  <si>
    <t>407F18</t>
  </si>
  <si>
    <t>VILGET 50MG</t>
  </si>
  <si>
    <t>215T74</t>
  </si>
  <si>
    <t>216T74</t>
  </si>
  <si>
    <t>Silygamma 150mg</t>
  </si>
  <si>
    <t>416318</t>
  </si>
  <si>
    <t>428591</t>
  </si>
  <si>
    <t>428593</t>
  </si>
  <si>
    <t>Ferrola 50</t>
  </si>
  <si>
    <t>XG0181</t>
  </si>
  <si>
    <t>428581</t>
  </si>
  <si>
    <t>428583</t>
  </si>
  <si>
    <t>428584</t>
  </si>
  <si>
    <t>428590</t>
  </si>
  <si>
    <t>430343</t>
  </si>
  <si>
    <t>430344</t>
  </si>
  <si>
    <t>432780</t>
  </si>
  <si>
    <t>432781</t>
  </si>
  <si>
    <t>GETZ/VIET/556/2024</t>
  </si>
  <si>
    <t>GETZ/VIET/558/2024</t>
  </si>
  <si>
    <t>25/10/2024
31/10/2024</t>
  </si>
  <si>
    <t>SI 24-000726</t>
  </si>
  <si>
    <t>CUROSURF</t>
  </si>
  <si>
    <t>Nhãn phụ SP - Theo lô</t>
  </si>
  <si>
    <t>(SDK cũ)
COA KL chưa có "BATCH", nhưng đã thông quan</t>
  </si>
  <si>
    <t>SI3624205744</t>
  </si>
  <si>
    <t>ETORICOXIB TABLETS 60MG</t>
  </si>
  <si>
    <t>VEVN/01/08/30</t>
  </si>
  <si>
    <t>OSTEOCARE LIQUID 200ML,
OSTEOCARE FIZZ,
WELLKID MULTI-VITAMIN LIQUID,
WELLBABY MULTI-VITAMIN LIQUID</t>
  </si>
  <si>
    <t>Chưa có</t>
  </si>
  <si>
    <t>SI 24-000721-723,728</t>
  </si>
  <si>
    <t>XENETIX 300 (HOP/10 LO x 100ML)</t>
  </si>
  <si>
    <t>XENETIX 300 (HOP/25 LO x 50ML)</t>
  </si>
  <si>
    <t>XENETIX 350 (HOP/10 LO x 100ML)</t>
  </si>
  <si>
    <t>24WC028C03</t>
  </si>
  <si>
    <t>24WC037A01</t>
  </si>
  <si>
    <t>24WC032A01</t>
  </si>
  <si>
    <t>24WC038A01</t>
  </si>
  <si>
    <t>24WF062C01</t>
  </si>
  <si>
    <t>24WC034C01</t>
  </si>
  <si>
    <t>SI 24-000721</t>
  </si>
  <si>
    <t>SI 24-000722</t>
  </si>
  <si>
    <t>SI 24-000723</t>
  </si>
  <si>
    <t>SI 24-000728</t>
  </si>
  <si>
    <t>24WF063A01</t>
  </si>
  <si>
    <t>XENETIX 300 (HOP/25 LO x 50ML),
XENETIX 300 (HOP/10 LO x 100ML),
XENETIX 350 (HOP/10 LO x 100ML)</t>
  </si>
  <si>
    <t>SI9224204604</t>
  </si>
  <si>
    <t xml:space="preserve"> AFATINIB 30MG</t>
  </si>
  <si>
    <t>9013475318</t>
  </si>
  <si>
    <t>COA KL chưa có "BATCH", nhưng đã thông quan</t>
  </si>
  <si>
    <t>INUK-240109</t>
  </si>
  <si>
    <t>SI9224205087</t>
  </si>
  <si>
    <t xml:space="preserve">TEMOTERO 20 </t>
  </si>
  <si>
    <t>8100223265, 8100223272, 8100223273</t>
  </si>
  <si>
    <t>THUC PHAM DINH DUONG Y HOC FORTIMEL PROTEIN (HUONG DAU)</t>
  </si>
  <si>
    <t>FORTIMEL PROTEIN (HUONG DAU)</t>
  </si>
  <si>
    <t>Chị Ánh không có mail chek COA trước khi hàng về</t>
  </si>
  <si>
    <t>GETZ/VIET/557/2024</t>
  </si>
  <si>
    <t>268PA7</t>
  </si>
  <si>
    <t>269PA7</t>
  </si>
  <si>
    <t>273PA7</t>
  </si>
  <si>
    <t>SI9224205468</t>
  </si>
  <si>
    <t>SIFE-50</t>
  </si>
  <si>
    <t>Visa hết hạn 23/10/2024, đã có CV gia hạn 31/12/2024</t>
  </si>
  <si>
    <t>SD1-8101C-2411-00003</t>
  </si>
  <si>
    <t>UTROGESTAN 100MG OLIC</t>
  </si>
  <si>
    <t>Hàng ẩm ướt, sàn đọng nước</t>
  </si>
  <si>
    <t>Nhãn phụ SP_ hãng cung cấp</t>
  </si>
  <si>
    <t>20240111</t>
  </si>
  <si>
    <t>FOSTER</t>
  </si>
  <si>
    <t>SD1-8101B-2411-00064</t>
  </si>
  <si>
    <t>8030499378</t>
  </si>
  <si>
    <t>HN gửi 13 thiết bị (GETZ/VIET/556/2024 và GETZ/VIET/558/2024)</t>
  </si>
  <si>
    <t>HN gửi 8 thiết bị</t>
  </si>
  <si>
    <t>GETZ/VIET/634/2024</t>
  </si>
  <si>
    <t>EMPIGET</t>
  </si>
  <si>
    <t>APIXABAN 2.5 MG</t>
  </si>
  <si>
    <t>SI 24-000769</t>
  </si>
  <si>
    <t>SI 24-000770</t>
  </si>
  <si>
    <t>SI3624205923</t>
  </si>
  <si>
    <t>Lazine</t>
  </si>
  <si>
    <t>9013477625</t>
  </si>
  <si>
    <t>9013477760</t>
  </si>
  <si>
    <t>RIVAXORED 10
RIVAXORED 15</t>
  </si>
  <si>
    <t>SI 24-000772</t>
  </si>
  <si>
    <t>SI 24-000773</t>
  </si>
  <si>
    <t>GETZ/ VIET/635/2024</t>
  </si>
  <si>
    <t>ATASART 8MG</t>
  </si>
  <si>
    <t>9013477913</t>
  </si>
  <si>
    <t>CHỜ HÃNG GỬI HỒ SƠ--&gt; ĐÃ GỬI
Đợi hàng về sẽ thiết kế nhãn phù hợp</t>
  </si>
  <si>
    <t>DOLUTEGRAVIR, LAMIVUDINE AND TENOFOVIR DISOPROXIL FUMARATE TAB 50/300/300 MG ( E244212, E244213)</t>
  </si>
  <si>
    <t>SI3624206392</t>
  </si>
  <si>
    <t>DOLUTEGRAVIR, LAMIVUDINE AND TENOFOVIR DISOPROXIL FUMARATE TAB 50/300/300 MG ( E244292)</t>
  </si>
  <si>
    <t>SI3624206352</t>
  </si>
  <si>
    <t>DOLUTEGRAVIR, LAMIVUDINE AND TENOFOVIR DISOPROXIL FUMARATE TAB 50/300/300 MG ( E244214)</t>
  </si>
  <si>
    <t>SI3624206353</t>
  </si>
  <si>
    <t>DOLUTEGRAVIR, LAMIVUDINE AND TENOFOVIR DISOPROXIL FUMARATE TAB 50/300/300 MG ( E244291)</t>
  </si>
  <si>
    <t>91723498</t>
  </si>
  <si>
    <t>Silygamma 150
B12 Ankermann</t>
  </si>
  <si>
    <t>LIPIGET 10 MG
VILGET 50 MG</t>
  </si>
  <si>
    <t>ATASART 16MG
FENOGETZ CAPS 200MG
GETZGLIM TAB 4MG
GETZGLIM TAB 3MG
GETZLOX 250
GETZLOX 750
MEBERVER MR 200
PROMTO 20
VILGET TAB 50MG
XALGETZ 0.4MG
ALENTA 70
ALENTA 10
MIRGY 100</t>
  </si>
  <si>
    <t>ALENTA 70
ATASART 8 MG
CELCOXX 200</t>
  </si>
  <si>
    <t>ALENTA 10
CELCOXX 100
CELCOXX 200
FENOGETZ 200
GETZLIM 3
VILGET 50
LIPIGET 10
LIPIGET 50
GETZLOX 250
GETZLOX 500
GETZLOX 750</t>
  </si>
  <si>
    <t>PROMTO 20 : nhãn TCCL (TA)</t>
  </si>
  <si>
    <t>SI 24-000791 24-000792</t>
  </si>
  <si>
    <t>STERIMAR BLOCKED NOSE BABY
STERIMAR NOSE HYGIENE BABY</t>
  </si>
  <si>
    <t>- nhập khẩu Pháp từ Centre pharma</t>
  </si>
  <si>
    <t>DOLUTEGRAVIR, LAMIVUDINE AND TENOFOVIR DISOPROXIL FUMARATE TAB 50/300/300 MG ( E244293)</t>
  </si>
  <si>
    <t>SI3624206391</t>
  </si>
  <si>
    <t>SI3624206414</t>
  </si>
  <si>
    <t>DOLUTEGRAVIR, LAMIVUDINE AND TENOFOVIR DISOPROXIL FUMARATE TAB 50/300/300 MG ( E244297)</t>
  </si>
  <si>
    <t xml:space="preserve">21707 </t>
  </si>
  <si>
    <t>ELLGY PLUS CRACKED HEEL CREAM 25G</t>
  </si>
  <si>
    <t>SI 24-000789 24-000790</t>
  </si>
  <si>
    <t>hàng lần đầu về</t>
  </si>
  <si>
    <t>DOLUTEGRAVIR, LAMIVUDINE AND TENOFOVIR DISOPROXIL FUMARATE TAB 50/300/300 MG ( E244300)</t>
  </si>
  <si>
    <t>SI3624206470</t>
  </si>
  <si>
    <t>SI 24-000809</t>
  </si>
  <si>
    <t>9013478816</t>
  </si>
  <si>
    <t>SI9224205708</t>
  </si>
  <si>
    <t>Ướt tổng cộng 202 thùng:
+ Thay thùng 167 thùng (12461 hộp)
+ Thay vỏ hộp &amp; HDSD: 2689 chai</t>
  </si>
  <si>
    <t>SI3624206350 - SI3624206351</t>
  </si>
  <si>
    <t>DATA LOGGER</t>
  </si>
  <si>
    <t>9013477395</t>
  </si>
  <si>
    <t>INUK-240090; INUK-240091</t>
  </si>
  <si>
    <t>không</t>
  </si>
  <si>
    <t>SI3624204656 SI3624204655</t>
  </si>
  <si>
    <t>SI3624204862 - SI3624204863</t>
  </si>
  <si>
    <t>SI 24-000657 - SI 24-000660</t>
  </si>
  <si>
    <t>SI9224204426 - SI9224204427</t>
  </si>
  <si>
    <t>SI9224204163 - SI9224204164</t>
  </si>
  <si>
    <t>GETZ/VIET/572/2024</t>
  </si>
  <si>
    <t>GETZ/VIET/573/2024</t>
  </si>
  <si>
    <t>GETZ/VIET/592/2024</t>
  </si>
  <si>
    <t>GETZ/VIET/593/2024</t>
  </si>
  <si>
    <t>DATA out of range</t>
  </si>
  <si>
    <t>max 42.9</t>
  </si>
  <si>
    <t>max 34.9</t>
  </si>
  <si>
    <t>OK</t>
  </si>
  <si>
    <t>min 1.3</t>
  </si>
  <si>
    <t>max 30.5</t>
  </si>
  <si>
    <t>SP1-8101B-2409-00040 - RELELLE</t>
  </si>
  <si>
    <t>max 35.6</t>
  </si>
  <si>
    <t>9013471643 - PODOXRED</t>
  </si>
  <si>
    <t>9013471704 - BORTEZOMIB</t>
  </si>
  <si>
    <t>max 30.1</t>
  </si>
  <si>
    <t>min -3.3</t>
  </si>
  <si>
    <t>max 35.8</t>
  </si>
  <si>
    <t>max 38.6</t>
  </si>
  <si>
    <t>max 11.4</t>
  </si>
  <si>
    <t>max 32.1</t>
  </si>
  <si>
    <t>max 10.8</t>
  </si>
  <si>
    <t>min 1.8</t>
  </si>
  <si>
    <t>max 9.8</t>
  </si>
  <si>
    <t>Data</t>
  </si>
  <si>
    <t>Frigga</t>
  </si>
  <si>
    <t>SE345</t>
  </si>
  <si>
    <t>Số lượng</t>
  </si>
  <si>
    <t>Weblogger TSS</t>
  </si>
  <si>
    <t>TempMate</t>
  </si>
  <si>
    <t>TempSen</t>
  </si>
  <si>
    <t>TempTale</t>
  </si>
  <si>
    <t>max 33.6</t>
  </si>
  <si>
    <t>SI 24 000499 500 501</t>
  </si>
  <si>
    <t>max 17.3</t>
  </si>
  <si>
    <t>max 25.4</t>
  </si>
  <si>
    <t>PEG- GRAFEEL,
REDDITUX 100MG</t>
  </si>
  <si>
    <t>9013465629 - 9013465628</t>
  </si>
  <si>
    <t>max 31.3</t>
  </si>
  <si>
    <t>max 10.0 
min 1.1</t>
  </si>
  <si>
    <t>max 31.4</t>
  </si>
  <si>
    <t>91715616 - 91715742 - 91715757</t>
  </si>
  <si>
    <t>max 9</t>
  </si>
  <si>
    <t>TempTale, TempMate</t>
  </si>
  <si>
    <t>9013467432 - Eranfu</t>
  </si>
  <si>
    <t>GETZ/VIET/406/2024</t>
  </si>
  <si>
    <t>9013468618 - Redditux 100mg</t>
  </si>
  <si>
    <t>Count of INV No.</t>
  </si>
  <si>
    <t>SD1-8101B-2405-00101 Progestogel ve lan dau</t>
  </si>
  <si>
    <t>max 39.1</t>
  </si>
  <si>
    <t>SI 24-000783 24-000784</t>
  </si>
  <si>
    <t>BLU VOILE SUNSCREEN 50G
GLYCOLIC ACID PEEL 35% SAC 10S
METABIOTIC FACIAL WASH 100ML
MILD ASTRINGENT 237ML
QUICK RECOVERY CREAM 15G
TDF POST PEEL NEUTRALIZER 120ML
ULTRA LIGHT HYDRATOR 50G</t>
  </si>
  <si>
    <t>Dùng số CB mới:
GLYCOLIC ACID PEEL 35% SAC 10S
METABIOTIC FACIAL WASH 100ML
MILD ASTRINGENT 237ML
QUICK RECOVERY CREAM 15G
TDF POST PEEL NEUTRALIZER 120ML
ULTRA LIGHT HYDRATOR 50G</t>
  </si>
  <si>
    <t>SI3624206450</t>
  </si>
  <si>
    <t>DOLUTEGRAVIR, LAMIVUDINE AND TENOFOVIR DISOPROXIL FUMARATE TAB 50/300/300 MG ( E244299)</t>
  </si>
  <si>
    <t>SI3624206469</t>
  </si>
  <si>
    <t>DOLUTEGRAVIR, LAMIVUDINE AND TENOFOVIR DISOPROXIL FUMARATE TAB 50/300/300 MG ( E244567)</t>
  </si>
  <si>
    <t>SI3624206591</t>
  </si>
  <si>
    <t>DOLUTEGRAVIR, LAMIVUDINE AND TENOFOVIR DISOPROXIL FUMARATE TAB 50/300/300 MG (E244384)</t>
  </si>
  <si>
    <t>DAPTOMRED 500MG</t>
  </si>
  <si>
    <t>9013479520 - DAPTOMRED 500MG</t>
  </si>
  <si>
    <t>91724476</t>
  </si>
  <si>
    <t>Silygamma 150</t>
  </si>
  <si>
    <t>69-2024</t>
  </si>
  <si>
    <t>FLEMING 625MG B/100</t>
  </si>
  <si>
    <t>SI 24 000820 
SI 24 000821</t>
  </si>
  <si>
    <t>9019921882 
9019921837 
9019967331</t>
  </si>
  <si>
    <t>8030491217</t>
  </si>
  <si>
    <t>FORTIMEL COMPACT PROTEIN 2.4KCAL/ML (STRAWBERRY)</t>
  </si>
  <si>
    <t xml:space="preserve">FORTIMEL COMPACT PROTEIN 2.4KCAL/ML (VANILLA FLAVOUR)
FORTIMEL POWDER (Vanilla flavour) </t>
  </si>
  <si>
    <t>Hàng về lần đầu : FORTIMEL COMPACT PROTEIN 2.4KCAL/ML (VANILLA FLAVOUR)</t>
  </si>
  <si>
    <t>RELACTAGEL
Regelle</t>
  </si>
  <si>
    <t>9089007757</t>
  </si>
  <si>
    <t>ENDOPROST 125</t>
  </si>
  <si>
    <t>COA đang thiếu chữ: this Batch, the Batch cho kết luận</t>
  </si>
  <si>
    <t>SD1-8101B-2412-00023</t>
  </si>
  <si>
    <t>SI 24 000837</t>
  </si>
  <si>
    <t>LIPOSIC EYE GEL</t>
  </si>
  <si>
    <t>SD1-8101B-2412-00033</t>
  </si>
  <si>
    <t>IALURIL PREFILL</t>
  </si>
  <si>
    <t>GETZ-VIET-679-2024</t>
  </si>
  <si>
    <t>RICHSTATIN 10MG TAB 10.S</t>
  </si>
  <si>
    <t>SI 24 000839</t>
  </si>
  <si>
    <t>COA KL chưa có "BATCH"</t>
  </si>
  <si>
    <t>9013480501</t>
  </si>
  <si>
    <t>Về với giấy phép đăng kí lưu hành mới
Riêng GW có Visa cũ</t>
  </si>
  <si>
    <t>max 32.9</t>
  </si>
  <si>
    <t>SD1-8101B-2405-00068, 69</t>
  </si>
  <si>
    <t>max 37.4</t>
  </si>
  <si>
    <t>SI 24-000308</t>
  </si>
  <si>
    <t>SI 24-000463</t>
  </si>
  <si>
    <t>max 32.6</t>
  </si>
  <si>
    <t>Số đăng kí gia hạn đên 31/12/2024</t>
  </si>
  <si>
    <t>TL280-3395-2425</t>
  </si>
  <si>
    <t>T-Esom 40</t>
  </si>
  <si>
    <t>SD1-8101B-2412-00055</t>
  </si>
  <si>
    <t>8030508792</t>
  </si>
  <si>
    <t>FORTIMEL COMPACT PROTEIN HƯƠNG DÂU</t>
  </si>
  <si>
    <t>GETZ-VIET-657-2024</t>
  </si>
  <si>
    <t xml:space="preserve">Atasart 8 MG
Atasart-H Tablets 16mg+12.5mg
Getzglim Tablets 4mg
Lipiget 20mg
MEBEVER MR 200
Mirgy capsules 100MG
Promto Tablets 20mg
</t>
  </si>
  <si>
    <t xml:space="preserve">Không </t>
  </si>
  <si>
    <r>
      <t xml:space="preserve"> Promto 20mg dán nhãn TCCL tiếng anh
</t>
    </r>
    <r>
      <rPr>
        <sz val="12"/>
        <color rgb="FFFF0000"/>
        <rFont val="Calibri"/>
        <family val="2"/>
        <scheme val="minor"/>
      </rPr>
      <t>Lipiget 20mg ,MEBEVER MR 200 , Mirgy capsules 100MG=&gt; hạn MA đến 31/12/2024</t>
    </r>
  </si>
  <si>
    <t>GETZ-VIET-656-2024</t>
  </si>
  <si>
    <t>Alenta Tablets 70MG
Xalgetz 0.4 MG</t>
  </si>
  <si>
    <r>
      <t xml:space="preserve"> </t>
    </r>
    <r>
      <rPr>
        <sz val="12"/>
        <color rgb="FFFF0000"/>
        <rFont val="Calibri"/>
        <family val="2"/>
        <scheme val="minor"/>
      </rPr>
      <t>Hạn MA đến 31/12/2024</t>
    </r>
  </si>
  <si>
    <t>GETZ-VIET-655-2024</t>
  </si>
  <si>
    <t>Atasart 8MG
Getzglim Tablets 4mg
Getzlim 2MG
Mebever MR 200mg
Promto Tablets 20mg</t>
  </si>
  <si>
    <t>9020041435</t>
  </si>
  <si>
    <t xml:space="preserve">ASD và GW sẽ dán nhán phụ theo số GPNK cũ </t>
  </si>
  <si>
    <t>GETZ-VIET-664-2024</t>
  </si>
  <si>
    <t>Alenta Tablets 70MG
Co-Trupril Tablet 20mg+12.5mg
GETZLOX 250MG
Xalgetz 0.4mg</t>
  </si>
  <si>
    <r>
      <t xml:space="preserve">
</t>
    </r>
    <r>
      <rPr>
        <sz val="12"/>
        <color rgb="FFFF0000"/>
        <rFont val="Calibri"/>
        <family val="2"/>
        <scheme val="minor"/>
      </rPr>
      <t>Alenta 70mg, GETZLOX 250MG, Xalgetz 0.4mg=&gt;hạn MA đến 31/12/2024</t>
    </r>
  </si>
  <si>
    <r>
      <t xml:space="preserve">Promto 20mg dán nhãn TCCL tiếng anh
</t>
    </r>
    <r>
      <rPr>
        <sz val="12"/>
        <color rgb="FFFF0000"/>
        <rFont val="Calibri"/>
        <family val="2"/>
        <scheme val="minor"/>
      </rPr>
      <t>Mebever MR 200mg=&gt;hạn MA đến 31/12/2024</t>
    </r>
  </si>
  <si>
    <t>SD1-8101B-2412-00108</t>
  </si>
  <si>
    <t>PROGESTOGEL 1%</t>
  </si>
  <si>
    <t>SI 24 000849</t>
  </si>
  <si>
    <t>DOTAREM 10ml</t>
  </si>
  <si>
    <t>COA KL chưa có chữ  "BATCH"</t>
  </si>
  <si>
    <t>VEVN 01 09 25</t>
  </si>
  <si>
    <t xml:space="preserve">FEROGLOBIN-B12 CAPSULES
Feroglobin-B12 Liquid
Osteocare Liquid
Osteocare Tablets
Pregnacare Plus Omega-3
Wellbaby Multi-vitamin Liquid
Wellkid Multi-vitamin Liquid
</t>
  </si>
  <si>
    <t xml:space="preserve">hạn MA đến 31/12/2024, </t>
  </si>
  <si>
    <t>RMPI240043</t>
  </si>
  <si>
    <t>RXILIENT</t>
  </si>
  <si>
    <t xml:space="preserve">Rxolve Soothe Eye Drops
Rxolve Ultra Eye Drops </t>
  </si>
  <si>
    <t>Hang lần đầu về kho</t>
  </si>
  <si>
    <t>SI3624206628</t>
  </si>
  <si>
    <t>YESOM 40</t>
  </si>
  <si>
    <t>9013481604</t>
  </si>
  <si>
    <t>ZANTOLRED</t>
  </si>
  <si>
    <t>71357-71356</t>
  </si>
  <si>
    <t>TYSHAR MINI CATHETER
TYSHAR II CATHETER
Z-5 CATHETER
COVERED MOUNTED CP STENT</t>
  </si>
  <si>
    <t>Giấy phép lưu hành mới
Hàng từ Mỹ</t>
  </si>
  <si>
    <t>9013481017</t>
  </si>
  <si>
    <t>DAPTOMRED 500 MG</t>
  </si>
  <si>
    <t>9013481354</t>
  </si>
  <si>
    <t>DECITABINE 50MG</t>
  </si>
  <si>
    <t>9013481359</t>
  </si>
  <si>
    <t>SI 24 000853</t>
  </si>
  <si>
    <t>LIPIODOL ULTRA FLUIDE 10ML</t>
  </si>
  <si>
    <t>9013481319</t>
  </si>
  <si>
    <t>8030504437</t>
  </si>
  <si>
    <t>FORTIMEL POWDER (Vanilla flavour)</t>
  </si>
  <si>
    <t>8030504159</t>
  </si>
  <si>
    <t>8030509016</t>
  </si>
  <si>
    <t>FORTIMEL COMPACT PROTEIN 2.4KCAL/ML (VANILLA 
FLAVOUR)
FORTIMEL COMPACT PROTEIN 2.4KCAL/ML
(STRAWBERRY)</t>
  </si>
  <si>
    <t>8030509017</t>
  </si>
  <si>
    <t>FORTIMEL COMPACT PROTEIN 2.4KCAL/ML (VANILLA 
FLAVOUR)</t>
  </si>
  <si>
    <t>SI 24-000850</t>
  </si>
  <si>
    <t>Thay đổi số visa</t>
  </si>
  <si>
    <t xml:space="preserve">COA KL chưa có chữ  "BATCH" </t>
  </si>
  <si>
    <t>THông tin VISA trên bao bì khác so với GP đa nộp khi thông quan, sai khác Artwork và tờ HDSD</t>
  </si>
  <si>
    <t>8030499376</t>
  </si>
  <si>
    <t>FORTIMEL COMPACT PROTEIN 2.4KCAL/ML (VANILLA FLAVOUR)</t>
  </si>
  <si>
    <t xml:space="preserve">CNTR TS (50 que)
CNTR PLUS(50 và 25 que)
MICROLET LANCETS 
Contour Plus Elite Meter
Contour TS Meter
Contour Plus Meter
</t>
  </si>
  <si>
    <t xml:space="preserve">CNTR PLUS(50 và 25 que), Contour Plus Meter=&gt; có ĐKLH  mới: 2300583ĐKLH/BYT-HTTB
</t>
  </si>
  <si>
    <t>9013481820</t>
  </si>
  <si>
    <t>SI 24-000860</t>
  </si>
  <si>
    <t>SI 24-000861</t>
  </si>
  <si>
    <t>SI 24 000858</t>
  </si>
  <si>
    <t>SG00001216</t>
  </si>
  <si>
    <t>SI3624000398</t>
  </si>
  <si>
    <t>VANCONEX 500mg</t>
  </si>
  <si>
    <t>GETZ-VIET-676-2024</t>
  </si>
  <si>
    <t>Atasart Richstatin Tablets10mg</t>
  </si>
  <si>
    <t>GETZ-VIET-675-2024</t>
  </si>
  <si>
    <t>Atasart Richstatin Tablets10mg
MEBALOGET 500MCG</t>
  </si>
  <si>
    <t>GETZ-VIET-677-2024</t>
  </si>
  <si>
    <t>MEBEVER MR 200MG
MIRGY 100MG</t>
  </si>
  <si>
    <t>GETZ-VIET-678-2024</t>
  </si>
  <si>
    <t>ATASART 16MG
VILGET TABLETS 50MG</t>
  </si>
  <si>
    <t xml:space="preserve">9013481750 </t>
  </si>
  <si>
    <t>SEVELAMER CARBONATE TABLETS 800MG</t>
  </si>
  <si>
    <t xml:space="preserve">9013481832 </t>
  </si>
  <si>
    <t xml:space="preserve">9013481963 </t>
  </si>
  <si>
    <t xml:space="preserve">9013482010 </t>
  </si>
  <si>
    <t>Stamlor - T Telmisartan 40mg, Amlodipin 5mg</t>
  </si>
  <si>
    <t>Chưa có GPĐK mới, GP ĐK cũ đã hết hạn 31/12/2024=&gt; xem ngày chất hàng lên tàu: 19/12/2024=&gt;CHẤP NHẬN</t>
  </si>
  <si>
    <t>Palbociclib 75mg
Palbociclib 100mg
Palbociclib 125mg</t>
  </si>
  <si>
    <t>VEVN 01 10 23</t>
  </si>
  <si>
    <t>FEROGLOBIN B12 LIQUID 200ML
FEROGLOBIN B12 CAPSULES (H/30 VIEN)
WELLBABY MULTI-VITAMIN LIQUID (CHAI 150ML)</t>
  </si>
  <si>
    <t>SI9224205856</t>
  </si>
  <si>
    <t>mebaloget dán nhãn TCCL tiếng việt</t>
  </si>
  <si>
    <t>GETZ-VIET-688-2024</t>
  </si>
  <si>
    <t>GETZ-VIET-713-2024</t>
  </si>
  <si>
    <t>Alenta Tablets 70MG
Atasart tablets 16mg 
VILGET TABLETS 50MG</t>
  </si>
  <si>
    <t xml:space="preserve"> Cục Quản lý Dược đã tiếp nhận hồ sơ đề nghị gia hạn giấy đăng ký lưu hành </t>
  </si>
  <si>
    <t>số ĐK đã hết hạn tại thời điểm check COA=&gt;chấp nhận theo tt55/2024</t>
  </si>
  <si>
    <t>số ĐK đã hết hạn tại thời điểm check COA=&gt;chấp nhận vì ngày xuất cảng trươc thời điểm hết hạn</t>
  </si>
  <si>
    <t>GETZ-VIET-712-2024</t>
  </si>
  <si>
    <t>Alenta Tablets 70MG
MEBALOGET 500MCG</t>
  </si>
  <si>
    <t>SI 25 000007</t>
  </si>
  <si>
    <t>CERADAN HYDRA MOISTURISER 80</t>
  </si>
  <si>
    <t>91727220</t>
  </si>
  <si>
    <t>MILGAMMA N INJ 2ML</t>
  </si>
  <si>
    <t>Z-MED II Catheter (MỸ)
COVERED MOUNTED CP STENT</t>
  </si>
  <si>
    <t>SI 25 000022</t>
  </si>
  <si>
    <t>DORITHRICIN</t>
  </si>
  <si>
    <t>Dan nhãn phụ theo lot date</t>
  </si>
  <si>
    <t>SI 25 000023</t>
  </si>
  <si>
    <t>SI9224206593</t>
  </si>
  <si>
    <t>Afatinib tablets 40mg</t>
  </si>
  <si>
    <t>SI9224206601</t>
  </si>
  <si>
    <t>Afatinib tablets 30mg</t>
  </si>
  <si>
    <t>SI 25 000025</t>
  </si>
  <si>
    <t>Lotemax 5ML</t>
  </si>
  <si>
    <t>AMPLATZER  SEPTAL OCCLUDER - 9-ASD-
AMPLATZER GUIDEWIRE– 9-GW
AMPLATZER TREVISIO INTRAVASCULAR DELIVERY SYSTEM-ATV
AMPLATZER SIZING BALLOON II
AMPLATZER MUSCULAR VSD OCCLUDER-9-VSD-MUSC</t>
  </si>
  <si>
    <t>SI 25 000008-09-10</t>
  </si>
  <si>
    <t>Acne E-Rase 20ML
AHA Revitalizing Lotion 10
C Scape+ Serum
Glycolic Acid Peel 20%
Metabiotic Facial Wash
Quick Recovery Cream 15G
Ultra Light Hydrator</t>
  </si>
  <si>
    <t>912727333</t>
  </si>
  <si>
    <t>COA Thiogamma Turbo-Set: KL  chưa có chữ  "BATCH"</t>
  </si>
  <si>
    <t>max 32.0</t>
  </si>
  <si>
    <t>max 33.3</t>
  </si>
  <si>
    <t>max 34.8</t>
  </si>
  <si>
    <t>TempTale, Frigga</t>
  </si>
  <si>
    <t>max 8.6</t>
  </si>
  <si>
    <t>max 28.6</t>
  </si>
  <si>
    <t>max 36.5</t>
  </si>
  <si>
    <t>max 25.6</t>
  </si>
  <si>
    <t>max 46.0</t>
  </si>
  <si>
    <t>max 6.4</t>
  </si>
  <si>
    <t>max 24.1</t>
  </si>
  <si>
    <t>max 25.8</t>
  </si>
  <si>
    <t>max 25.2</t>
  </si>
  <si>
    <t>max 25.5</t>
  </si>
  <si>
    <t>max 9.5</t>
  </si>
  <si>
    <t>Ok</t>
  </si>
  <si>
    <t>max 30.6</t>
  </si>
  <si>
    <t>max 28.4</t>
  </si>
  <si>
    <t>Data, TempTale</t>
  </si>
  <si>
    <t>max 19.6</t>
  </si>
  <si>
    <t>max 31.5</t>
  </si>
  <si>
    <t>max 15.0</t>
  </si>
  <si>
    <t>max 44.4</t>
  </si>
  <si>
    <t>max 13.3oC</t>
  </si>
  <si>
    <t>Không có thiết bị thực tế, BBSC-0019-0125</t>
  </si>
  <si>
    <t>SI 25-000018</t>
  </si>
  <si>
    <t>max 26.3</t>
  </si>
  <si>
    <t>9013458804</t>
  </si>
  <si>
    <t>9013485140</t>
  </si>
  <si>
    <t>Stamlo 5</t>
  </si>
  <si>
    <t>GETZ-VIET-734-2024</t>
  </si>
  <si>
    <t>PDF Temp. DATA</t>
  </si>
  <si>
    <t>PDF Temp.</t>
  </si>
  <si>
    <t>SI 24-000413</t>
  </si>
  <si>
    <t>Atasart-H Tablets 16mg+ 12.5mg
Atasart Tablets 8mg</t>
  </si>
  <si>
    <t>GETZ-VIET-733-2024</t>
  </si>
  <si>
    <t>Richstatin Tablets 10mg</t>
  </si>
  <si>
    <t>GETZ-VIET-048-2025</t>
  </si>
  <si>
    <t>Empiget tablets 10mg</t>
  </si>
  <si>
    <t>GETZ-VIET-735-2024</t>
  </si>
  <si>
    <t xml:space="preserve">Atasart-H Tablets 16mg+ 12.5mg
Atasart Tablets 8mg
GETZGLIM 2MG TAB 20.S 
Richstatin Tablets 10mg
GETZLOX 500MG TAB 
PROMTO 20MG TAB 10.S </t>
  </si>
  <si>
    <t>Hang Promto cần check lại bao bì xem có dán nhãn ko. Thời hạn chuyển tiếp của số ĐK cũ đã hết</t>
  </si>
  <si>
    <t>Elitech</t>
  </si>
  <si>
    <t>Chưa thấy HN báo mail data cho hãng</t>
  </si>
  <si>
    <t>VEVN 01 11 28</t>
  </si>
  <si>
    <t xml:space="preserve">OSTEOCARE LIQUID 200ML
OSTEOCARE (H/30 VIEN) 
FEROGLOBIN B12 LIQUID 200ML 
FEROGLOBIN B12 CAPSULES (H/30 VIEN) 
PERFECTIL (H/30 VIEN) 
LIVERIL (H/30 VIEN) 
WELLBABY MULTI-VITAMIN LIQUID (CHAI 150ML) </t>
  </si>
  <si>
    <t xml:space="preserve">9013485557 </t>
  </si>
  <si>
    <t>PODOXRED 500MG (H/1 LO)</t>
  </si>
  <si>
    <t>91728345</t>
  </si>
  <si>
    <t>91728316</t>
  </si>
  <si>
    <t>Alfa Lipogamma 600 Oral
milgamma mono 150</t>
  </si>
  <si>
    <t>71521</t>
  </si>
  <si>
    <t>TYSHAR MINI CATHETER
TYSHAR II CATHETER</t>
  </si>
  <si>
    <t xml:space="preserve"> OESTROGEL 0.06%</t>
  </si>
  <si>
    <t>Về với số đăng kí mới</t>
  </si>
  <si>
    <t>SI 25-000053</t>
  </si>
  <si>
    <t>SI9224207208</t>
  </si>
  <si>
    <t>GETZ/VIET/559/2024</t>
  </si>
  <si>
    <t>SI3624207911</t>
  </si>
  <si>
    <t>Dolutegravir, Lamivudine and Tenofovir disoproxil fumarate tablets 50/300/300mg</t>
  </si>
  <si>
    <t>hàng đã gia hạn số ĐK mới, Thời hạn chuyển tiếp 12 tháng từ ngày 15/10/2024
=&gt; về SDK cũ</t>
  </si>
  <si>
    <t>SI3624207909</t>
  </si>
  <si>
    <t>max 45.3oC</t>
  </si>
  <si>
    <t>max 13.0oC</t>
  </si>
  <si>
    <t>SI3624208092</t>
  </si>
  <si>
    <t>SD1-8101B-2502-00030</t>
  </si>
  <si>
    <t>UTROGESTAN 200MG</t>
  </si>
  <si>
    <t>SD1-8101B-2502-00035</t>
  </si>
  <si>
    <t>SI 25 000060</t>
  </si>
  <si>
    <t>XENETIX 300/50</t>
  </si>
  <si>
    <t>SI3624208093</t>
  </si>
  <si>
    <t>GETZ-VIET-049-2025</t>
  </si>
  <si>
    <t>Atasart-H Tablets 16mg+ 12.5mg
Atasart Tablets 8mg
GETZGLIM 2MG TAB 20.S 
Richstatin Tablets 10mg
GETSITALIP 100MG
GETZGLIM 4MG TAB 20.S 
MEBEVER MR 200MG
Mirgy capsules 100MG</t>
  </si>
  <si>
    <t>GETZ-VIET-047-2025</t>
  </si>
  <si>
    <t>Atasart-H Tablets 16mg+ 12.5mg
Atasart Tablets 8mg
Mirgy capsules 100MG
CO TRUPRIL
LIPIGET 20 MG</t>
  </si>
  <si>
    <t>GETZ-VIET-046-2025</t>
  </si>
  <si>
    <t xml:space="preserve">FORTRAGET INHALER </t>
  </si>
  <si>
    <t>SI3624208088</t>
  </si>
  <si>
    <t>Dolutegravir, Lamivudine and Tenofovir disoproxil fumarate tablets 50/300/300mg (E245327)</t>
  </si>
  <si>
    <t>SI3624208091</t>
  </si>
  <si>
    <t>Dolutegravir, Lamivudine and Tenofovir disoproxil fumarate tablets 50/300/300mg (E245330)</t>
  </si>
  <si>
    <t>SI3624208087</t>
  </si>
  <si>
    <t>Dolutegravir, Lamivudine and Tenofovir disoproxil fumarate tablets 50/300/300mg (E245331)</t>
  </si>
  <si>
    <t>MA đã hết hạn 24/7/2024=&gt;chấp nhận theo TT55/2024</t>
  </si>
  <si>
    <t>Dolutegravir, Lamivudine and Tenofovir disoproxil fumarate tablets 50/300/300mg (E245338)</t>
  </si>
  <si>
    <t>GETZ-VIET-045-2025</t>
  </si>
  <si>
    <t>RIVELOGET 10 MG
RIVELOGET 15 MG
RIVELOGET 20 MG</t>
  </si>
  <si>
    <t>CERADAN ADVANCED MOISTURISING SKIN BARRIER CREAM 30G
CERADAN SOOTHING GEL 50G</t>
  </si>
  <si>
    <t>CERADAN ADVANCED MOISTURISING SKIN BARRIER CREAM 30G : số công bố mới</t>
  </si>
  <si>
    <t>SI 25 000068 -69</t>
  </si>
  <si>
    <t>Hàng lần đầu về kho</t>
  </si>
  <si>
    <t>SI3624208090</t>
  </si>
  <si>
    <t>Dolutegravir, Lamivudine and Tenofovir disoproxil fumarate tablets 50/300/300mg (E245339)</t>
  </si>
  <si>
    <t>9020378706</t>
  </si>
  <si>
    <t>Dolutegravir, Lamivudine and Tenofovir disoproxil fumarate tablets 50/300/300mg(E245328)</t>
  </si>
  <si>
    <t xml:space="preserve">Amplatzer PDA 9-PDA
Amplatzer ADOII 9-PDA2
Amplatzer Piccolo Occluder 9-PDAP
Delivery System ITV 9-ITV
Delivery System TVLP 9-TVLP
</t>
  </si>
  <si>
    <t>VEVN25 01 02 14</t>
  </si>
  <si>
    <t xml:space="preserve">JOINTACE 	
WELLKID MULTI-VITAMIN SMART CHEWABLE 
WELLKID MULTI-VITAMIN LIQUID 
PREGNACARE BREAST-FEEDING </t>
  </si>
  <si>
    <t>CẦN CÓ HÀNG THỰC TẾ VỀ KHO ĐỂ BIẾT CHẮC CÓ DÁN NHÃN PHỤ HAY KHÔNG</t>
  </si>
  <si>
    <t>SI3624208086</t>
  </si>
  <si>
    <t>Dolutegravir, Lamivudine and Tenofovir disoproxil fumarate tablets 50/300/300mg (E245340)</t>
  </si>
  <si>
    <t>SI3624208089</t>
  </si>
  <si>
    <t>Dolutegravir, Lamivudine and Tenofovir disoproxil fumarate tablets 50/300/300mg (E245450)</t>
  </si>
  <si>
    <t>9013488016</t>
  </si>
  <si>
    <t>Podoxred 500</t>
  </si>
  <si>
    <t>9013488014</t>
  </si>
  <si>
    <t>SI3624208094</t>
  </si>
  <si>
    <t>Dolutegravir, Lamivudine and Tenofovir disoproxil fumarate tablets 50/300/300mg (E245224)</t>
  </si>
  <si>
    <t>SI9224207030</t>
  </si>
  <si>
    <t>SI9224207705</t>
  </si>
  <si>
    <t>SI9224207706</t>
  </si>
  <si>
    <t>Afatinib tablets 30mg (FE240362)</t>
  </si>
  <si>
    <t>SI9224207729</t>
  </si>
  <si>
    <t>Nilotinib Capsules 150mg (FE240283A,FE240332 )</t>
  </si>
  <si>
    <t>SI9224207732</t>
  </si>
  <si>
    <t>Nilotinib Capsules 200mg (FE240284,FE240285B)</t>
  </si>
  <si>
    <t>9013488234</t>
  </si>
  <si>
    <t>9013488688</t>
  </si>
  <si>
    <t>Bortezomib Inj 3.5mg/vial</t>
  </si>
  <si>
    <t>GJ0600002911</t>
  </si>
  <si>
    <t>TORRENT</t>
  </si>
  <si>
    <t>21759</t>
  </si>
  <si>
    <t>ELLGY H2O ARR CREAM 25G</t>
  </si>
  <si>
    <t>21760</t>
  </si>
  <si>
    <t>21761</t>
  </si>
  <si>
    <t>T3 ACNE FACIAL FOAM 50G</t>
  </si>
  <si>
    <t>EXP82/2024-25</t>
  </si>
  <si>
    <t>Esojay (A527)
Allucot-N(A514)</t>
  </si>
  <si>
    <t>SẢN PHẨM ALLUCOT- N LẦN ĐẦU VỀ KHO</t>
  </si>
  <si>
    <t>SI 25 000092</t>
  </si>
  <si>
    <t>HÀNG LẦN ĐẦU VỀ KHO
TORLEVA 1000, Tormita 50:  MA ĐÃ HẾT HẠN=&gt;CHẤP NHẬN THEO TT55 CÓ DẤU TICK XANH</t>
  </si>
  <si>
    <t>9013488583</t>
  </si>
  <si>
    <t>DAPTOMRED 500</t>
  </si>
  <si>
    <t>9013489345</t>
  </si>
  <si>
    <t>PEG-GRAFEEL (N250049F)</t>
  </si>
  <si>
    <t>DNNK&amp;PP chú thích HD tiếng anh, kèm nhãn phụ sản phẩm đè thông tin sai</t>
  </si>
  <si>
    <t>SI9224208374</t>
  </si>
  <si>
    <t>SI9224208373</t>
  </si>
  <si>
    <t>LINADEX 15</t>
  </si>
  <si>
    <t>HÀNG LẦN ĐẦU VỀ KHO</t>
  </si>
  <si>
    <t>SI3624208770</t>
  </si>
  <si>
    <t>Dolutegravir, Lamivudine and Tenofovir disoproxil fumarate tablets 50/300/300mg (E245400)</t>
  </si>
  <si>
    <t>SI3624208769</t>
  </si>
  <si>
    <t>Dolutegravir, Lamivudine and Tenofovir disoproxil fumarate tablets 50/300/300mg (E245399)</t>
  </si>
  <si>
    <t>SI3624208844</t>
  </si>
  <si>
    <t>Dolutegravir, Lamivudine and Tenofovir disoproxil fumarate tablets 50/300/300mg (E245329)</t>
  </si>
  <si>
    <t>Nilotinib Capsules 200mg (FE240376)</t>
  </si>
  <si>
    <t>Căn cứ theo Artwork sẽ dán DNNK, cần check lại khi hàng về</t>
  </si>
  <si>
    <t>Hàng về dã đổi qua địa chỉ mới và bao bì đã thay đổi cho đúng với cục duyệt</t>
  </si>
  <si>
    <t>VEVN/01/12/16</t>
  </si>
  <si>
    <t xml:space="preserve">OSTEOCARE LIQUID 200ML
FEROGLOBIN B12 CAPSULES (H/30 VIEN)	
WELLKID MULTI-VITAMIN LIQUID (CHAI/150ML)	</t>
  </si>
  <si>
    <t>SD1-8101B-2503-00041</t>
  </si>
  <si>
    <t>SD1-8101B-2503-00046</t>
  </si>
  <si>
    <t>Max 31.3°C</t>
  </si>
  <si>
    <t>PANLOZ 20
TORPEZIL 10
TORLEVA 1000 TABLET
TORMITA 50 TABLETS
TORMITA 100 TABLETS
RIVADEM 3 CAPSULES
RIVADEM 1.5 CAPSULES
CELETOR 200 CAPSULES
Torolan 10 TABLETS
APIXA 2.5MG TABLET
Olanzapine OD TABLETS 5mg
LAMOTOR 50 TABLETS</t>
  </si>
  <si>
    <t>71823</t>
  </si>
  <si>
    <t>COVERED MOUNTED CP STENT</t>
  </si>
  <si>
    <t>9013489880</t>
  </si>
  <si>
    <t>9013489881</t>
  </si>
  <si>
    <t>RIVAXORED (RIVAROXABAN 10MG)(B2500565)
RIVAXORED 15 (RIVAROXABAN 15MG(B2500614 )</t>
  </si>
  <si>
    <t>RIVAXORED 10 (RIVAROXABAN 10MG) (B2500565)
 RIVAXORED 15 (RIVAROXABAN 15MG) (B2500614)
 RIVAXORED 20 (RIVAROXABAN 20MG)(B2500566)</t>
  </si>
  <si>
    <t>9013489882</t>
  </si>
  <si>
    <t>RIVAXORED 20 (RIVAROXABAN 20MG)(B2500566)</t>
  </si>
  <si>
    <t>DNNK&amp;PP kèm chú thích HD cuối tháng, chú thích tiếng anh</t>
  </si>
  <si>
    <t>SI 25 000116</t>
  </si>
  <si>
    <t>SI 25 000111-12-13-14-15</t>
  </si>
  <si>
    <t>ACNE - E - RASE 20ML
MILD ASTRINGENT 237ML
METABIOTIC FACIAL WASH 100ML
TDF POST PEEL NEUTRALIZER 1L
QUICK RECOVERY CREAM 15G
ULTRA LIGHT HYDRATOR 50G
B5 HYDRATING ESSENCE 30ML
BLU VOILE SUNSCREEN 50G
BLU VOILE TINTED SUNSCREEN 50G (HOP/1 TUYP)
C SCAPE+ SERUM 30ML
CERADAN SOOTHING GEL 50G</t>
  </si>
  <si>
    <t>GETZ-VIET-105-2025</t>
  </si>
  <si>
    <t xml:space="preserve">EMPIGET TABLETS 10MG
MEBEVER MR 200MG
MIRGY 100MG
PROMTO 20MG
RIVELOGET 10 MG
RIVELOGET 15 MG
</t>
  </si>
  <si>
    <t>GETZ-VIET-104-2025</t>
  </si>
  <si>
    <r>
      <t xml:space="preserve">EMPIGET TABLETS 10MG
</t>
    </r>
    <r>
      <rPr>
        <b/>
        <sz val="12"/>
        <color theme="1"/>
        <rFont val="Calibri"/>
        <family val="2"/>
        <scheme val="minor"/>
      </rPr>
      <t xml:space="preserve">MEBEVER MR 200MG
</t>
    </r>
    <r>
      <rPr>
        <sz val="12"/>
        <color theme="1"/>
        <rFont val="Calibri"/>
        <family val="2"/>
        <scheme val="minor"/>
      </rPr>
      <t>PROMTO 20MG
MEBALOGET 500MCG</t>
    </r>
  </si>
  <si>
    <t>MEBALOGET 500MCG dán nhãn TCCL tiếng việt</t>
  </si>
  <si>
    <t>Temptale</t>
  </si>
  <si>
    <t>max 45.3</t>
  </si>
  <si>
    <t>9013489926</t>
  </si>
  <si>
    <t>PEG-GRAFEEL (N250082A)</t>
  </si>
  <si>
    <t>BLU VOILE TINTED SUNSCREEN 50G (HOP/1 TUYP)=&gt;hàng về với NSX và ĐG: Toshiki-000465 - Ver 01</t>
  </si>
  <si>
    <t>SI3624000757</t>
  </si>
  <si>
    <t>Vanconex</t>
  </si>
  <si>
    <t>SI9224208612</t>
  </si>
  <si>
    <t>TELSAR-H 40/12.5 (FD245421,FD245419)</t>
  </si>
  <si>
    <t>HP0600002190</t>
  </si>
  <si>
    <t>LAMOTOR 50</t>
  </si>
  <si>
    <t>9013490539</t>
  </si>
  <si>
    <t>9013490549</t>
  </si>
  <si>
    <t xml:space="preserve">8030527133 </t>
  </si>
  <si>
    <t>FORTIMEL POWDER (Vanilla flavour) (111468732) FORTIMEL COMPACT PROTEIN 2.4KCAL/ML (VANILLA FLAVOUR) (111466533)"</t>
  </si>
  <si>
    <t>9089007931</t>
  </si>
  <si>
    <t>COA FORTIMEL COMPACT đang sai tên sản phẩm</t>
  </si>
  <si>
    <t>9013489636</t>
  </si>
  <si>
    <t>CNTR PLUS CONTROL- dung dịch chuẩn (4BV2R37)
CNTR PLUS CONTROL - dung dịch chuẩn(5BVR37)
CNTR TS CONTROL- dung dịch chuẩn (4BW2Q13)
Microlet Lancet (E18C6S)
CNTR PLUS 25 que ( DP4JQHH31B)
CNTR PLUS 50 que ( DP4HQHH31B)
CNTR TS 25 que (DP4JM3F31D)
CNTR TS 50 que (DP4FM3F03G)
CNTR TS 50 que (DP4KM3F01C)
CNTR PLS ELITE (PH24080006)
CNTR PLS ELITE (PH24120006)</t>
  </si>
  <si>
    <t>GJ0600003012</t>
  </si>
  <si>
    <t>FEGEM 100 ( BNZ1M003,BNZ1M004,BNZ1M005)</t>
  </si>
  <si>
    <t>9013490992</t>
  </si>
  <si>
    <t>9020603168</t>
  </si>
  <si>
    <t>9020603169</t>
  </si>
  <si>
    <t>9020603170</t>
  </si>
  <si>
    <t>không có tờ quảng cáo/tờ HDSD kèm theo</t>
  </si>
  <si>
    <t>Amplatzer PDA-9PDA
Delivery System ITV-9ITV (180)</t>
  </si>
  <si>
    <t xml:space="preserve">Amplatzer Cribriform-9-ASD-MF
Amplatzer Septal Occ-9-ASD (CR)
Amplatzer Sizing Balloon II-9-SB
Delivery System ITV-9ITV (180)
Delivery System TVLP-9-TVLP
</t>
  </si>
  <si>
    <t>Delivery System TVLP-9-TVLP
ATV07F4580 Trevisio ZFIN APZ-9 ATV
Amplatzer Sizing Balloon II-9-SB
Guidewire -9 GW
Amplatzer ADOII- 9-PDA2
Amplatzer Piccolo Occluder-9PDAP
Delivery System ITV-9ITV (180)
Amplatzer PDA-9PDA
Amplatzer Septal Occ-9-ASD (CR)</t>
  </si>
  <si>
    <t>SI3624208771</t>
  </si>
  <si>
    <t>Dolutegravir, Lamivudine and Tenofovir disoproxil fumarate tablets 50/300/300mg (E245401)</t>
  </si>
  <si>
    <t>SI3624209331</t>
  </si>
  <si>
    <t>Dolutegravir, Lamivudine and Tenofovir disoproxil fumarate tablets 50/300/300mg (E245341)</t>
  </si>
  <si>
    <t>SI3624208934</t>
  </si>
  <si>
    <t>Dolutegravir, Lamivudine and Tenofovir disoproxil fumarate tablets 50/300/300mg (E245402)</t>
  </si>
  <si>
    <t>VEVN/01/01/27</t>
  </si>
  <si>
    <t>FEROGLOBIN B12 LIQUID 200ML 
OSTEOCARE (H/30 VIEN) 
LIVERIL (H/30 VIEN) 
VISIONACE ORIGINAL</t>
  </si>
  <si>
    <t>9013491285</t>
  </si>
  <si>
    <t>Stamlo-T 80/5</t>
  </si>
  <si>
    <t>SI 25 000146</t>
  </si>
  <si>
    <t>Xenetix 300/100</t>
  </si>
  <si>
    <t>SI 25-000109 25-000110 25-000126</t>
  </si>
  <si>
    <t>CERADAN SOOTHING GEL 50G
CERADAN SOOTHING GEL 10G
CERADAN MOISTURISING WASH 280ML
CERADAN HYDRA MOISTURISER 80G</t>
  </si>
  <si>
    <t>SI 25 000156</t>
  </si>
  <si>
    <t xml:space="preserve">CUROSURF </t>
  </si>
  <si>
    <t>Nhãn phụ SP theo LÔ</t>
  </si>
  <si>
    <t>SI 25 000158</t>
  </si>
  <si>
    <t>hàng về Hà Nội</t>
  </si>
  <si>
    <t>SI3624209989</t>
  </si>
  <si>
    <t>Dolutegravir, Lamivudine and Tenofovir disoproxil fumarate tablets 50/300/300mg (E250327)</t>
  </si>
  <si>
    <t>9013491739</t>
  </si>
  <si>
    <t>PEG-GRAFEEL (N250153A)</t>
  </si>
  <si>
    <t>9013491817</t>
  </si>
  <si>
    <t>Stamlo-T 40/5</t>
  </si>
  <si>
    <t>20250502</t>
  </si>
  <si>
    <t>Pitator Tablets 2mg
Pitator tablets 4 mg</t>
  </si>
  <si>
    <t>9013491665</t>
  </si>
  <si>
    <t>Grafeel 
Redditux</t>
  </si>
  <si>
    <t xml:space="preserve">DNNK&amp;PP kèm chú thích HD cuối tháng, chú thích tiếng anh
</t>
  </si>
  <si>
    <t>91734824</t>
  </si>
  <si>
    <t>B12 Ankermann</t>
  </si>
  <si>
    <t>9013491060</t>
  </si>
  <si>
    <t>PODOXRED 500 mg</t>
  </si>
  <si>
    <t>Dán nhãn số ĐK trên vỉ, nhãn DNNK&amp;PP, thay tờ HDSD</t>
  </si>
  <si>
    <t>VEVN/25/01/03</t>
  </si>
  <si>
    <t>wellkid multiviatmin liquid</t>
  </si>
  <si>
    <t>max 31.2</t>
  </si>
  <si>
    <t>SI9225200051</t>
  </si>
  <si>
    <t>TELSAR-H 40/12.5</t>
  </si>
  <si>
    <t>SI 25 000129 -130</t>
  </si>
  <si>
    <t>Ocean Health Omega 3 Fish Oil 1000 mg
THUC PHAM BAO VE SUC KHOE OCEAN HEALTH VITAMIN D3 1000IU</t>
  </si>
  <si>
    <t>SI 25 000169</t>
  </si>
  <si>
    <t>SI 25 000170</t>
  </si>
  <si>
    <t>SG00001269  &amp; SG00001270</t>
  </si>
  <si>
    <t>max 37.8oC</t>
  </si>
  <si>
    <t>max 36.8oC</t>
  </si>
  <si>
    <t>PAPILOCARE 2,  PAPILOCARE 7</t>
  </si>
  <si>
    <t>PAPILOCARE 2</t>
  </si>
  <si>
    <t xml:space="preserve">B12 Ankermann,
Thiogamma Turbo-Set </t>
  </si>
  <si>
    <t>VEVN25 01 04 02</t>
  </si>
  <si>
    <t xml:space="preserve">PREGNACARE BREAST-FEEDING </t>
  </si>
  <si>
    <t>VEVN25 01 02 20</t>
  </si>
  <si>
    <t>OSTEOCARE LIQUID 200ML
WELLKID MULTI-VITAMIN LIQUID (CHAI/150ML)
PREGNACARE BREAST-FEEDING 
WELLBABY MULTI-VITAMIN LIQUID (CHAI 150ML)
PREGNACARE MAX</t>
  </si>
  <si>
    <t>PROMTO 20MG sẽ về với số ĐK mới=&gt; hàng không cần dán nhãn TCCL tiếng anh nữa</t>
  </si>
  <si>
    <t>9013492950</t>
  </si>
  <si>
    <t>ReddiTUX 100MG (N250204A)</t>
  </si>
  <si>
    <t>SI 25 000202</t>
  </si>
  <si>
    <t>XENETIX 300/100</t>
  </si>
  <si>
    <t>(blank)</t>
  </si>
  <si>
    <t>SI 25 000171-172</t>
  </si>
  <si>
    <t>GLYCOLIC ACID PEEL 35% -TC0060
CERADAN SKIN BARRIER REPAIR CREAM</t>
  </si>
  <si>
    <t>max 56.7</t>
  </si>
  <si>
    <t>HP0600000109</t>
  </si>
  <si>
    <t>LAMOTOR 100 TABLETS</t>
  </si>
  <si>
    <t>9013493676</t>
  </si>
  <si>
    <t>Stamlo-T 40/5 (V2500577)</t>
  </si>
  <si>
    <t>FLEMING 625MG B/100 (A50252)</t>
  </si>
  <si>
    <t>KHÔNG</t>
  </si>
  <si>
    <t>14-2025</t>
  </si>
  <si>
    <t>SI 25 000220-222-223</t>
  </si>
  <si>
    <t>CERADAN SKIN BARRIER REPAIR CREAM 30G
CERADAN DIAPER CREAM ( 10, 50G)
BLU VOILE SUNSCREEN 50G
SKIN FRESHENER</t>
  </si>
  <si>
    <t>SI 25 000221</t>
  </si>
  <si>
    <t>OCEAN HEALTH EVENING PRIMROSE OIL 1000MG</t>
  </si>
  <si>
    <t>SI 25 000225</t>
  </si>
  <si>
    <t>GETZ-VIET-150-2025</t>
  </si>
  <si>
    <t>GETZ-VIET-177-2025</t>
  </si>
  <si>
    <t xml:space="preserve">GETZGLIM 2MG TAB 20.S 
LIPIGET 20 MG
PROMTO 20MG
</t>
  </si>
  <si>
    <t>GETZ-VIET-176-2025</t>
  </si>
  <si>
    <t>Atasart Tablets 8mg</t>
  </si>
  <si>
    <t>GETZ-VIET-178-2025</t>
  </si>
  <si>
    <t xml:space="preserve">Atasart Tablets 8mg
EMPIGET TABLETS 10MG
FORTRAGET INHALER 
GETZGLIM 4MG TAB 
GETZGLIM 2MG TAB 
LIPIGET 10 MG
GETZLOX 500MG TAB 
MEBEVER MR 200MG
MIRGY 100MG
PROMTO 20MG
RIVELOGET 15 MG
SALBOGET
XALGETZ 0.4MG
</t>
  </si>
  <si>
    <r>
      <rPr>
        <sz val="12"/>
        <color rgb="FFFF0000"/>
        <rFont val="Calibri"/>
        <family val="2"/>
        <scheme val="minor"/>
      </rPr>
      <t>XALGETZ 0.4MG,</t>
    </r>
    <r>
      <rPr>
        <sz val="12"/>
        <color theme="1"/>
        <rFont val="Calibri"/>
        <family val="2"/>
        <scheme val="minor"/>
      </rPr>
      <t xml:space="preserve">=&gt;  MA HẾT HẠN 31/12/2024=&gt; CHẤP NHẬN THEO TT55
</t>
    </r>
    <r>
      <rPr>
        <sz val="12"/>
        <color rgb="FFFF0000"/>
        <rFont val="Calibri"/>
        <family val="2"/>
        <scheme val="minor"/>
      </rPr>
      <t>FORTRAGET INHALER</t>
    </r>
    <r>
      <rPr>
        <sz val="12"/>
        <color theme="1"/>
        <rFont val="Calibri"/>
        <family val="2"/>
        <scheme val="minor"/>
      </rPr>
      <t xml:space="preserve"> =&gt;  MA HẾT HẠN=&gt; CHẤP NHẬN THEO TT55</t>
    </r>
  </si>
  <si>
    <t>SD1-8101B-2502-00024</t>
  </si>
  <si>
    <t>Utrogestan 200 Cyndea</t>
  </si>
  <si>
    <t>SD1-8101B-2502-00023</t>
  </si>
  <si>
    <t>Afatinib Tablets 20mg</t>
  </si>
  <si>
    <t>SI9224207606</t>
  </si>
  <si>
    <t>9013494412</t>
  </si>
  <si>
    <t xml:space="preserve">VEVN25 01 04 17 </t>
  </si>
  <si>
    <t>Wellman Tablets
Perfectil Tablets</t>
  </si>
  <si>
    <t>9013494247</t>
  </si>
  <si>
    <t>SI 25 000246</t>
  </si>
  <si>
    <t>SI 25 000250</t>
  </si>
  <si>
    <t>Đã có  thông báo thay đổi địa chỉ NSX=&gt; Hãng đã điều chỉnh địa chỉ trên COA</t>
  </si>
  <si>
    <t>984003546</t>
  </si>
  <si>
    <t>Plenmoxi (APA01EIA)</t>
  </si>
  <si>
    <t>72067</t>
  </si>
  <si>
    <t>TYSHARK MINI CATHETER
TYSHARK II CATHETER</t>
  </si>
  <si>
    <t>9020749035</t>
  </si>
  <si>
    <t>9-ASD
9-PDA
 9-ITV06F180/80
9-SB-018
 9-TVLP4F90/080
 9-TVLPC4
9 ATV
9 PDA2
9 PDAP
9 GW</t>
  </si>
  <si>
    <t>PANLOZ 20 TABLET
TORPEZIL 10 mg TABLET
Mementor 10 Tablets
Torolan 10 TABLETS
Olanzapine OD TABLETS 5mg</t>
  </si>
  <si>
    <t xml:space="preserve">GJ0600000169 </t>
  </si>
  <si>
    <t>COA KL chưa có chữ  "BATCH"=&gt; Hãng không thể đổi template của COA=&gt;Hãng sẽ gửi thư giải trình</t>
  </si>
  <si>
    <t>9014394407</t>
  </si>
  <si>
    <t>9013494650</t>
  </si>
  <si>
    <t xml:space="preserve">PEG GRAFEEL </t>
  </si>
  <si>
    <t>GJ0600000176</t>
  </si>
  <si>
    <t>Alfutor Er Tablets 10mg (BGP9M001, BGP9M002)</t>
  </si>
  <si>
    <t>SI 25 000269</t>
  </si>
  <si>
    <t>CERADAN SKIN BARRIER REPAIR CREAM 10G
CERADAN HYDRA MOISTURISER 80G
CERADAN HYDRA MOISTURISER 30G
CERADAN MOISTURISING WASH 150ML</t>
  </si>
  <si>
    <t>34.9°C</t>
  </si>
  <si>
    <t>Tempsen</t>
  </si>
  <si>
    <t>30.6°C</t>
  </si>
  <si>
    <t>Tempmate</t>
  </si>
  <si>
    <r>
      <t xml:space="preserve">Nhãn phụ SP
</t>
    </r>
    <r>
      <rPr>
        <b/>
        <sz val="12"/>
        <color rgb="FFFF0000"/>
        <rFont val="Calibri"/>
        <family val="2"/>
        <scheme val="minor"/>
      </rPr>
      <t>BỔ SUNG TOA</t>
    </r>
  </si>
  <si>
    <t>SI 25 000283</t>
  </si>
  <si>
    <t>Cetraxal</t>
  </si>
  <si>
    <t>SI3625200760</t>
  </si>
  <si>
    <t>SI3625200759</t>
  </si>
  <si>
    <t>DLT (E2507820)</t>
  </si>
  <si>
    <t>DLT (E250863)</t>
  </si>
  <si>
    <t>SI3625200758</t>
  </si>
  <si>
    <t>DLT (E250862)</t>
  </si>
  <si>
    <t>SI3625200761</t>
  </si>
  <si>
    <t>DLT (E250784)</t>
  </si>
  <si>
    <t>SI3625200545</t>
  </si>
  <si>
    <t>DLT (E250807)</t>
  </si>
  <si>
    <t>SI3625200546</t>
  </si>
  <si>
    <t>DLT (E250808)</t>
  </si>
  <si>
    <t>SI3625200543</t>
  </si>
  <si>
    <t>DLT (E250916)</t>
  </si>
  <si>
    <t>SI3625200544</t>
  </si>
  <si>
    <t>DLT (E250806)</t>
  </si>
  <si>
    <t>DNNK, TCCL tiếng việt</t>
  </si>
  <si>
    <t>Apixapan 5 mg</t>
  </si>
  <si>
    <t>8030534146</t>
  </si>
  <si>
    <t>SI 25 000295</t>
  </si>
  <si>
    <t>Lipiodol Ultra Fluide Amp 10mL</t>
  </si>
  <si>
    <t>SI 24-000362</t>
  </si>
  <si>
    <t>984003544</t>
  </si>
  <si>
    <t>COA KL chưa có chữ  "BATCH"=&gt;BP XNK ĐÃ LAM VIỆC VỚI HÃNG VẤN ĐỀ NÀY</t>
  </si>
  <si>
    <t>VEVN25 01 03 26</t>
  </si>
  <si>
    <t>FEROGLOBIN B12 CAPSULES
PREGNACARE PLUS OMEGA 3</t>
  </si>
  <si>
    <t>GETZ/VIET/268/2025</t>
  </si>
  <si>
    <t>Atasart-H Tablets 16mg+ 12.5mg
ELTOGET 50 MG
FENOGETZ 200MG
FEXORIC 40 MG
Richstatin Tablets 10mg
RIVELOGET 20 MG</t>
  </si>
  <si>
    <t>GETZ/VIET/269/2025</t>
  </si>
  <si>
    <t xml:space="preserve">Alenta 70 mg
Atasart-H Tablets 16mg+ 12.5mg
ELTOGET 50 MG
FENOGETZ 200MG
FEXORIC 80 MG
Richstatin Tablets 10mg
MEBEVER MR 200MG
RIVELOGET 20 MG
RIVELOGET 10 MG
</t>
  </si>
  <si>
    <t>GETZ/VIET/270/2025</t>
  </si>
  <si>
    <t xml:space="preserve">Alenta 70 mg
Alenta 10 mg
Atasart-H Tablets 16mg+ 12.5mg
Atasart 16 MG
Atasart 8 MG
ELTOGET 50 MG
EMPIGET 10 MG
GETZGLIM 2 MG
GETZGLIM 3 MG
GETZLOX 500 MG
LIPIGET 10 MG
LIPIGET 20 MG
MEBALOGETZ 500MCG
Richstatin Tablets 10mg
RIVELOGET 20 MG
RIVELOGET 10 MG
RIVELOGET 15 MG
SALBOGET 100 MCG
XALGETZ 0.4 MG
</t>
  </si>
  <si>
    <t>LENANGIO 5, 10, 25</t>
  </si>
  <si>
    <t>9013496754</t>
  </si>
  <si>
    <t>Hang Promto cần check lại bao bì xem có dán nhãn ko. Thời hạn chuyển tiếp của số ĐK cũ đã hết
Getzglim 2 có tên trên MA bị sai so với hàng thực tế=&gt; Hãng đã lam thư giải trình cho hải quan và là CV đính chính tên gửi lên DAV=&gt; chờ Cục duyệt</t>
  </si>
  <si>
    <r>
      <t>SP MỚI ELTOGET 50 MG
GETZLIM 2 ĐÃ CÓ CV THAY ĐỔI MÀU SẮC VIÊN NÉN TỪ 2019=&gt; COA CHƯA THAY ĐỔI=&gt; DÃ MAIL HÃNG</t>
    </r>
    <r>
      <rPr>
        <sz val="12"/>
        <color rgb="FFFF0000"/>
        <rFont val="Calibri"/>
        <family val="2"/>
        <scheme val="minor"/>
      </rPr>
      <t>=&gt; Hãng đã cập nhật đúng COA</t>
    </r>
    <r>
      <rPr>
        <sz val="12"/>
        <color theme="1"/>
        <rFont val="Calibri"/>
        <family val="2"/>
        <scheme val="minor"/>
      </rPr>
      <t xml:space="preserve">
ALENTA 10, 70 =&gt; ĐÃ CÓ CV THAY ĐỔI TCCL=&gt; COA CHƯA THAY ĐỔI=&gt; DÃ MAIL HÃNG=</t>
    </r>
    <r>
      <rPr>
        <sz val="12"/>
        <color rgb="FFFF0000"/>
        <rFont val="Calibri"/>
        <family val="2"/>
        <scheme val="minor"/>
      </rPr>
      <t>&gt; Hãng đã cập nhật đúng COA</t>
    </r>
    <r>
      <rPr>
        <sz val="12"/>
        <color theme="1"/>
        <rFont val="Calibri"/>
        <family val="2"/>
        <scheme val="minor"/>
      </rPr>
      <t xml:space="preserve">
RIVELOGET TRÊN COA LÀ 10MG BT TRÊN INV VÀ PKL LÀ 15 MG=&gt; DÃ MAIL HÃNG</t>
    </r>
    <r>
      <rPr>
        <sz val="12"/>
        <color rgb="FFFF0000"/>
        <rFont val="Calibri"/>
        <family val="2"/>
        <scheme val="minor"/>
      </rPr>
      <t>=&gt;Hãng đã cập nhật đúng COA</t>
    </r>
    <r>
      <rPr>
        <sz val="12"/>
        <color theme="1"/>
        <rFont val="Calibri"/>
        <family val="2"/>
        <scheme val="minor"/>
      </rPr>
      <t xml:space="preserve">
Getzglim 2 có tên trên MA bị sai so với hàng thực tế=</t>
    </r>
    <r>
      <rPr>
        <sz val="12"/>
        <color rgb="FFFF0000"/>
        <rFont val="Calibri"/>
        <family val="2"/>
        <scheme val="minor"/>
      </rPr>
      <t xml:space="preserve">&gt; Hãng đã lam thư giải trình cho hải quan </t>
    </r>
    <r>
      <rPr>
        <sz val="12"/>
        <color theme="1"/>
        <rFont val="Calibri"/>
        <family val="2"/>
        <scheme val="minor"/>
      </rPr>
      <t xml:space="preserve">
GETZGLIM 3 MG, LIPIGET 10 MG tên trên COA khác với tên trên MA</t>
    </r>
    <r>
      <rPr>
        <sz val="12"/>
        <color rgb="FFFF0000"/>
        <rFont val="Calibri"/>
        <family val="2"/>
        <scheme val="minor"/>
      </rPr>
      <t>=&gt;Hãng đã cập nhật đúng COA</t>
    </r>
  </si>
  <si>
    <r>
      <t>2 SP mới ELTOGET 50 MG và FEXORIC 40 MG</t>
    </r>
    <r>
      <rPr>
        <sz val="12"/>
        <color rgb="FFFF0000"/>
        <rFont val="Calibri"/>
        <family val="2"/>
        <scheme val="minor"/>
      </rPr>
      <t>=&gt;Cần check có dán nhãn phụ không</t>
    </r>
  </si>
  <si>
    <r>
      <t>SP mới FEXORIC 80 MG</t>
    </r>
    <r>
      <rPr>
        <sz val="12"/>
        <color rgb="FFFF0000"/>
        <rFont val="Calibri"/>
        <family val="2"/>
        <scheme val="minor"/>
      </rPr>
      <t>=&gt;Cần check có dán nhãn phụ không</t>
    </r>
  </si>
  <si>
    <r>
      <t>MEBALOGET 500MCG dán nhãn TCCL tiếng việt</t>
    </r>
    <r>
      <rPr>
        <sz val="12"/>
        <color rgb="FFFF0000"/>
        <rFont val="Calibri"/>
        <family val="2"/>
        <scheme val="minor"/>
      </rPr>
      <t xml:space="preserve">=&gt;cần check với hàng thực tế về kho vì hãng sắp hết thời hạn chuyên tiếp SĐK cũ </t>
    </r>
  </si>
  <si>
    <r>
      <t>COA KL chưa có chữ  "BATCH"=&gt; Hãng không thể đổi template của COA=&gt; c.Thư sẽ báo nhà máy cố gắng điều chỉnh</t>
    </r>
    <r>
      <rPr>
        <sz val="12"/>
        <color rgb="FFFF0000"/>
        <rFont val="Calibri"/>
        <family val="2"/>
        <scheme val="minor"/>
      </rPr>
      <t>=&gt; Hãng đã điều chỉnh KL COA</t>
    </r>
    <r>
      <rPr>
        <sz val="12"/>
        <color theme="1"/>
        <rFont val="Calibri"/>
        <family val="2"/>
        <scheme val="minor"/>
      </rPr>
      <t xml:space="preserve">
</t>
    </r>
    <r>
      <rPr>
        <sz val="12"/>
        <color rgb="FFFF0000"/>
        <rFont val="Calibri"/>
        <family val="2"/>
        <scheme val="minor"/>
      </rPr>
      <t>Hàng đã lâu chưa về, cần check lại có dán nhãn phụ hay không</t>
    </r>
  </si>
  <si>
    <r>
      <t>COA đang có sai khác logo so với TCCL=&gt; C Hậu đã làm thư giải trình gửi HĐ</t>
    </r>
    <r>
      <rPr>
        <sz val="12"/>
        <color rgb="FFFF0000"/>
        <rFont val="Calibri"/>
        <family val="2"/>
        <scheme val="minor"/>
      </rPr>
      <t>=&gt;Đã có thư giải trình</t>
    </r>
  </si>
  <si>
    <t>SI 25 000307</t>
  </si>
  <si>
    <r>
      <t xml:space="preserve">
Hàng đã lâu chưa về, cần check lại có dán nhãn phụ hay không
-&gt; </t>
    </r>
    <r>
      <rPr>
        <b/>
        <sz val="15"/>
        <color theme="1"/>
        <rFont val="Calibri"/>
        <family val="2"/>
        <scheme val="minor"/>
      </rPr>
      <t>Hông</t>
    </r>
    <r>
      <rPr>
        <sz val="12"/>
        <color theme="1"/>
        <rFont val="Calibri"/>
        <family val="2"/>
        <scheme val="minor"/>
      </rPr>
      <t xml:space="preserve"> (Phúc Nguyễn)</t>
    </r>
  </si>
  <si>
    <t>9013496928</t>
  </si>
  <si>
    <t>Apixapan 2.5 mg</t>
  </si>
  <si>
    <t>9013497142</t>
  </si>
  <si>
    <t>SI 25 000314</t>
  </si>
  <si>
    <t>Podoxred 500mg</t>
  </si>
  <si>
    <t>DOTAREM</t>
  </si>
  <si>
    <t>SI9225200778</t>
  </si>
  <si>
    <t>TELSAR-H 40/12.5 (FD251346)</t>
  </si>
  <si>
    <t>SI9225200777</t>
  </si>
  <si>
    <t>TELSAR-H 40/12.5 (FD251504)</t>
  </si>
  <si>
    <t>SD1-8101B-2505-00131</t>
  </si>
  <si>
    <t>PAPILOCARE 21X5ML (X0041, X0061, X0111)</t>
  </si>
  <si>
    <t>9013497838</t>
  </si>
  <si>
    <t>DNNK  kèm chú thích HD cuối tháng, chú thích tiếng anh</t>
  </si>
  <si>
    <t>91741852</t>
  </si>
  <si>
    <t>b12 Ankermann</t>
  </si>
  <si>
    <t xml:space="preserve">9089008029 </t>
  </si>
  <si>
    <t>SI 25 000319</t>
  </si>
  <si>
    <t>RIVAXORED 20 MG</t>
  </si>
  <si>
    <t>SI9225201444</t>
  </si>
  <si>
    <t>TELSAR-H 40/12.5 (FD251345)</t>
  </si>
  <si>
    <t>TEMOTERO 20 (FE250152)</t>
  </si>
  <si>
    <t>max 35.7oC</t>
  </si>
  <si>
    <t>max 41.8oC</t>
  </si>
  <si>
    <t>max 14.1oC</t>
  </si>
  <si>
    <t>RMPI250016</t>
  </si>
  <si>
    <t>Rxolve® Soothe 10 ml (OSD)
Rxolve® Ultra 10 ml (OSD)</t>
  </si>
  <si>
    <t>SI3625300043</t>
  </si>
  <si>
    <t>9013498518</t>
  </si>
  <si>
    <t>SI 25 000326</t>
  </si>
  <si>
    <t>PIASCLEDINE (AA415)</t>
  </si>
  <si>
    <t>SI9225201442,SI9225201443</t>
  </si>
  <si>
    <t>9013498570</t>
  </si>
  <si>
    <t>Stamlo - T 40-5 (V2501111)</t>
  </si>
  <si>
    <t>COA chưa có KL chữ Batch</t>
  </si>
  <si>
    <t xml:space="preserve">max 13.9 </t>
  </si>
  <si>
    <t>SI 25 000327</t>
  </si>
  <si>
    <t>HP0600000411</t>
  </si>
  <si>
    <t>GJ0600000468</t>
  </si>
  <si>
    <t>PANLOZ 20 TABLET
RIROXATOR 10, 15,20
APIXA 2.5</t>
  </si>
  <si>
    <t xml:space="preserve">
LAMOTOR 50 
LACOSAM 50
LACOSAM 200
MENELAT</t>
  </si>
  <si>
    <t>SI 25 000328, 329, 330</t>
  </si>
  <si>
    <t>AHA Revitalizing Lotion 10
C SCAPE+ SERUM 30ML
METABIOTIC FACIAL WASH 100ML
ULTRA LIGHT HYDRATOR 50G
BLU VOILE SUNSCREEN 50G
Glycolic Acid Peel 20%, 35%, 70%</t>
  </si>
  <si>
    <t>Nhãn phụ SP
Nhãn phụ SP theo LÔ</t>
  </si>
  <si>
    <t>9013498972</t>
  </si>
  <si>
    <t>9021079753</t>
  </si>
  <si>
    <t>9021079752</t>
  </si>
  <si>
    <t>9021079751</t>
  </si>
  <si>
    <t>9-PDA2 (US)
9-GW(IE)</t>
  </si>
  <si>
    <t xml:space="preserve">9-ASD (CR)
9-PDA (US)
9-PDA2 (US)
9-GW (IE)
9-ITV 180  (US)
9-SB (US)
9-TVLP (US)
9-ATV (US)
</t>
  </si>
  <si>
    <t>9-ITV 180(US)</t>
  </si>
  <si>
    <t>91742893</t>
  </si>
  <si>
    <t>SI9225201558</t>
  </si>
  <si>
    <t>SIFE 100 ( FD252163)</t>
  </si>
  <si>
    <t xml:space="preserve">DNNK kèm chú thích HD cuối tháng, chú thích tiếng anh
</t>
  </si>
  <si>
    <t>ALLSILVER</t>
  </si>
  <si>
    <t>EXP14-2025-26</t>
  </si>
  <si>
    <t>VEVN25-01-03-27</t>
  </si>
  <si>
    <t>OSTEOCARE LIQUID
FEROGLOBIN B12 CAPSULE
OSTEOCARE TABLETS
LIVERIL TABLETS
WELLBABY MULTIVITAMIN LIQUID
PREGNACARE BREAST- FEEDING</t>
  </si>
  <si>
    <t>Bao bì có dạng bào chế sai khác với MA (kem bôi da # kem bôi)=&gt; Hãng đã nộp HS diều chỉnh</t>
  </si>
  <si>
    <t>24/2025</t>
  </si>
  <si>
    <t>FLEMING 625MG B/100 (A50537)</t>
  </si>
  <si>
    <t>max 9.4</t>
  </si>
  <si>
    <t>PAPILOCARE 2x5ml (W0771)</t>
  </si>
  <si>
    <t>PAPILOCARE 21X5ML (W0681, W0801, W0831)</t>
  </si>
  <si>
    <t>về với số Công Bố mới</t>
  </si>
  <si>
    <t>72192</t>
  </si>
  <si>
    <t>72158</t>
  </si>
  <si>
    <t>72212&amp;72213</t>
  </si>
  <si>
    <t xml:space="preserve">Z5 ATRIOSEPTOSTOMY - Z5 CATHETER (USA)
</t>
  </si>
  <si>
    <t>TYSHARK MINI CATHETER 9 (USA)
TYSHARK II CATHETER (USA)
Z5 ATRIOSEPTOSTOMY - Z5 CATHETER (USA)</t>
  </si>
  <si>
    <t>mementor 10 : DNNK 
Torolan 10: DNNK che thong tin " hạn dùng là ngày cuối cùng của tháng hết hạn" 
Torpezil 10 : DNNK 
Panloz 20: Nhãn phụ sản phẩm Panloz 20 ver 02 
Olanzapine 5 : DNNK che thong tin " hạn dùng là ngày cuối cùng của tháng hết hạn"</t>
  </si>
  <si>
    <t>DNNK, nhãn phụ sản phẩm</t>
  </si>
  <si>
    <t>SG11000819</t>
  </si>
  <si>
    <r>
      <t xml:space="preserve">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t>
    </r>
    <r>
      <rPr>
        <sz val="12"/>
        <color rgb="FFFF0000"/>
        <rFont val="Calibri"/>
        <family val="2"/>
        <scheme val="minor"/>
      </rPr>
      <t>hết ngày 30 tháng 6 năm 2025</t>
    </r>
    <r>
      <rPr>
        <sz val="12"/>
        <color theme="1"/>
        <rFont val="Calibri"/>
        <family val="2"/>
        <scheme val="minor"/>
      </rPr>
      <t xml:space="preserve"> (quy định cũ là ngày 31 tháng 12 năm 2024);)</t>
    </r>
  </si>
  <si>
    <t xml:space="preserve">CNTR PLUS CTRL (H/L)
CNTR TS (50 que)
CNTR PLUS (50 que)
CNTR PLUS (máy)
CNTR PLS ELITE
</t>
  </si>
  <si>
    <t>202500606</t>
  </si>
  <si>
    <t>72239</t>
  </si>
  <si>
    <t>Z5 ATRIOSEPTOSTOMY - Z5 CATHETER (USA)</t>
  </si>
  <si>
    <t>về với địa chỉ mới- nâng version nhãn phụ</t>
  </si>
  <si>
    <t>COA đã điều chỉnh đúng  thông tin TCCL trên MA</t>
  </si>
  <si>
    <t>GETZ-VIET-253-2025</t>
  </si>
  <si>
    <t>GETZ-VIET-367-2025</t>
  </si>
  <si>
    <t xml:space="preserve">Atasart 8 MG
EMPIGET 10 MG
FENOGETZ 200MG
FEXORIC 40 MG
GETZGLIM 2 MG
GETZGLIM 4 MG
MIRGY 100MG
</t>
  </si>
  <si>
    <t>Bao bì cũ</t>
  </si>
  <si>
    <t>bao bì mới- Nhãn phụ Ver 04</t>
  </si>
  <si>
    <t>GETZ-VIET-368-2025</t>
  </si>
  <si>
    <t>Alenta 70 mg
Atasart-H Tablets 16mg+ 12.5mg
ELTOGET 50 MG
Atasart 16 MG
FENOGETZ 200MG
GETZGLIM 4 MG
LIPIGET 10 MG, 20mg
MIRGY 100MG
Richstatin Tablets 10mg
SALBOGET</t>
  </si>
  <si>
    <t>Alenta 70 mg=&gt;MA hết hạn 31/12/2024=&gt; chấp nhận theo TT 55</t>
  </si>
  <si>
    <t>Sau ngày 12/8/2025 phải nhập về với số ĐK mới 12 số</t>
  </si>
  <si>
    <t>9013500453</t>
  </si>
  <si>
    <t>RIVAXORED (RIVAROXABAN 10MG)</t>
  </si>
  <si>
    <t>9013500452</t>
  </si>
  <si>
    <t>RIVAXORED (RIVAROXABAN 15MG)</t>
  </si>
  <si>
    <t>KL chưa có chữ Batch=&gt; đã mail</t>
  </si>
  <si>
    <t>9013500653</t>
  </si>
  <si>
    <t>Caspofungin Acetate for Injection 50mg/Vial</t>
  </si>
  <si>
    <t>9013500500</t>
  </si>
  <si>
    <t>ReddiTUX 500MG (N250398D)</t>
  </si>
  <si>
    <t>9013500601</t>
  </si>
  <si>
    <t>Đã có CV thay đổi hạn dùng lên 36 tháng-  tháng 09/2025 sẽ thay đổi snag HD mới</t>
  </si>
  <si>
    <r>
      <t xml:space="preserve">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t>
    </r>
    <r>
      <rPr>
        <sz val="12"/>
        <color rgb="FFFF0000"/>
        <rFont val="Calibri"/>
        <family val="2"/>
        <scheme val="minor"/>
      </rPr>
      <t>hết ngày 30 tháng 6 năm 2025</t>
    </r>
    <r>
      <rPr>
        <sz val="12"/>
        <color theme="1"/>
        <rFont val="Calibri"/>
        <family val="2"/>
        <scheme val="minor"/>
      </rPr>
      <t xml:space="preserve"> (quy định cũ là ngày 31 tháng 12 năm 2024)
</t>
    </r>
    <r>
      <rPr>
        <sz val="12"/>
        <color rgb="FFFF0000"/>
        <rFont val="Calibri"/>
        <family val="2"/>
        <scheme val="minor"/>
      </rPr>
      <t>CNTR PLUS (50 que)=&gt;thay đổi sang bao bì mới</t>
    </r>
  </si>
  <si>
    <t>SI 25 000369</t>
  </si>
  <si>
    <t>9013500713</t>
  </si>
  <si>
    <t>stamlo 5</t>
  </si>
  <si>
    <t>Sau 15/10/2025 phải NK về với số ĐK mới</t>
  </si>
  <si>
    <t>SI 25 000366-SI 25 000367</t>
  </si>
  <si>
    <t>THUC PHAM BAO VE SUC KHOE OCEAN HEALTH VITAMIN D3 1000IU
Ocean Health Omega 3 Fish Oil 1000 mg (60 vien) và 180 vien</t>
  </si>
  <si>
    <t>9013500916</t>
  </si>
  <si>
    <t>9013500899</t>
  </si>
  <si>
    <t>DECITABINE 50MG (H250435)</t>
  </si>
  <si>
    <t>Cập nhật nhãn phụ lên Ver 04</t>
  </si>
  <si>
    <t>9021208776</t>
  </si>
  <si>
    <t>9-ITV 180
 9-SB
9-TVLP
9-TVLPC
9-ATV
9-PDA
9-PDA2
9-GW (IE)
9-PDAP
9-ASD (CROATIA)</t>
  </si>
  <si>
    <t>SI3625200800</t>
  </si>
  <si>
    <t>DLT (E251048)</t>
  </si>
  <si>
    <t>SI3625200804</t>
  </si>
  <si>
    <t>DLT (E250917)</t>
  </si>
  <si>
    <t>SI3625201591</t>
  </si>
  <si>
    <t>DLT (E250328F)</t>
  </si>
  <si>
    <t>Hàng về với số ĐK mới 12 số- vẫn dán nhãn phụ ver 04 hiện hành</t>
  </si>
  <si>
    <t>SI 25 000373 -374-377-378</t>
  </si>
  <si>
    <t>CERADAN MOISTURISING WASH 280ML
CERADAN SKIN BARRIER REPAIR CREAM 30G
ULTRA LIGHT HYDRATOR 50G
B5 Hydrating Essence 30ml
Glycolic Acid Peel 70%</t>
  </si>
  <si>
    <t>9013501360</t>
  </si>
  <si>
    <t>72325</t>
  </si>
  <si>
    <t>TYSHARK MINI CATHETER 9 (USA)
TYSHARK II CATHETER (USA)</t>
  </si>
  <si>
    <t>Pitator Tablets 2mg về với số ĐK mới và thay đổi bao bì</t>
  </si>
  <si>
    <t>9013501622</t>
  </si>
  <si>
    <t>PEG-GRAFEEL</t>
  </si>
  <si>
    <t>SI 25 000380</t>
  </si>
  <si>
    <t>9013501168</t>
  </si>
  <si>
    <t>STAMLO T 80/5</t>
  </si>
  <si>
    <t>Đã có CV thay đổi tên SP từ 15/4/2025 - thời hạn chuyên tiếp 12 tháng</t>
  </si>
  <si>
    <t>Lô sau cần thay đổi nhãn phụ phần số lô, hạn dùng đúng với hàng thực tế Omaga 3 fish oil</t>
  </si>
  <si>
    <t>9013501379</t>
  </si>
  <si>
    <t>về với số ĐK mới 12 số</t>
  </si>
  <si>
    <t>max 8.4oC</t>
  </si>
  <si>
    <t>GETZ-VIET-440-2025</t>
  </si>
  <si>
    <t>CO-TRUPRIL TABLETS 20MG +12.5MG</t>
  </si>
  <si>
    <t>kHÔNG</t>
  </si>
  <si>
    <t>SI 25 000401</t>
  </si>
  <si>
    <t>9013502559</t>
  </si>
  <si>
    <t>9013502660</t>
  </si>
  <si>
    <t>REDIVEC (H2500597)</t>
  </si>
  <si>
    <t>về với số ĐK mới 12 số=&gt; hàng về thực tế lam nhãn phụ</t>
  </si>
  <si>
    <t>CV tăng hạn dùng, =&gt;thời hạn chuyển tiếp trước 20/9/2025
CV Thay đổi  hàm lượng=&gt; thời hạn chuyển tiếp trước 4/9/2025
CV Thay đổi mẫu nhãn và tờ HDSD=&gt; c Hậu chưa gửi CV</t>
  </si>
  <si>
    <t>Hàng về với mẫu nhãn cũ</t>
  </si>
  <si>
    <t>COA KL chưa có chữ  "BATCH"=&gt; đơn hàng về kho trong tháng 9 sẽ có KL theo LÔ</t>
  </si>
  <si>
    <t>INUK-240216</t>
  </si>
  <si>
    <t>SEROQUEL XR' 200MG</t>
  </si>
  <si>
    <t>EXP21/2025-26</t>
  </si>
  <si>
    <t>Allsilver
Acarwin-B</t>
  </si>
  <si>
    <t>Acarwin-B=&gt; hàng lần đầu về kho</t>
  </si>
  <si>
    <t>72410</t>
  </si>
  <si>
    <t>TYSHARK MINI CATHETER  (USA)
TYSHARK II CATHETER (USA)
Z MED X CATHETER (usa)</t>
  </si>
  <si>
    <t>VEVN/25/01/05/22</t>
  </si>
  <si>
    <t>FEROGLOBIN B12 CAPSULE
OSTEOCARE LIQUID</t>
  </si>
  <si>
    <t>SI3625300073</t>
  </si>
  <si>
    <t>Vanconex (AS1250211A)</t>
  </si>
  <si>
    <t>91746084</t>
  </si>
  <si>
    <t xml:space="preserve">B12 ANKERMAN </t>
  </si>
  <si>
    <t>91746090</t>
  </si>
  <si>
    <t>GET VIET 442 2025</t>
  </si>
  <si>
    <t xml:space="preserve">Atasart 8 MG
CO TRUPRIL
FORTRAGET INHALER 
GETZGLIM 2 MG
GETZGLIM 3 MG
Promto 20
</t>
  </si>
  <si>
    <t>GET VIET 443 2025</t>
  </si>
  <si>
    <t>SI9225201984</t>
  </si>
  <si>
    <t>Gemcitabine For Injection 1000mg/Vial</t>
  </si>
  <si>
    <t>SI9225202738</t>
  </si>
  <si>
    <t>Cisplatin Injection 50mg/50ml</t>
  </si>
  <si>
    <t>GET VIET 441 2025</t>
  </si>
  <si>
    <t>CO TRUPRIL</t>
  </si>
  <si>
    <t>SERENATA 100
TORPEZIL 10
TORMITA 25
TORMITA 50
CELETOR
TOROLAN 10
Olanzapine OD TABLETS 5mg</t>
  </si>
  <si>
    <t>GJ0600000757</t>
  </si>
  <si>
    <t>APIXA 2.5MG TABLET=&gt;thay tờ HDSD
TORLEVA 1000 TABLET=&gt;thay tờ HDSD
TORMITA 50 TABLETS=&gt;thay tờ HDSD, thay hộp 
RIVADEM 3 CAPSULES=&gt;dán nhãn phụ theo BBSC-0213-0525
PANLOZ 20=&gt;dán nhãn phu sản phẩm Ver 01</t>
  </si>
  <si>
    <t>SI9225202741</t>
  </si>
  <si>
    <t>SI9225202740</t>
  </si>
  <si>
    <t>72442</t>
  </si>
  <si>
    <t>9013503825</t>
  </si>
  <si>
    <t>REDDITUX 100</t>
  </si>
  <si>
    <t>SI9225201666</t>
  </si>
  <si>
    <t>Afatinib tablets 30mg (FE250301)</t>
  </si>
  <si>
    <t>9013504028</t>
  </si>
  <si>
    <t>REDDITUX 500</t>
  </si>
  <si>
    <t>SI3625300194</t>
  </si>
  <si>
    <t>Vanconex (AS1250273E)</t>
  </si>
  <si>
    <t>9013504646</t>
  </si>
  <si>
    <t>SI 25 000450</t>
  </si>
  <si>
    <t>CUROSURF (1217304)</t>
  </si>
  <si>
    <t>SI 25 000442</t>
  </si>
  <si>
    <t>về số ĐK cũ</t>
  </si>
  <si>
    <t xml:space="preserve">CERADAN SKIN BARRIER REPAIR CREAM
CERADAN HYDRA MOISTURISER
CERADAN SOOTHING GEL
AHA REVITALIZING LOTION 10
ULTRA LIGHT HYDRATOR
SKIN FRESHENER
C SCAPE + SERUM
GLYCOLIC ACID PEEL 20 %
GLYCOLIC ACID PEEL 35 %
VCI GLYCOLIC ACID PEEL 70 %
POST PEEL NEUTRALIZER 1000ML
</t>
  </si>
  <si>
    <t>SI 25 000414-434-443-444-445</t>
  </si>
  <si>
    <t>Hàng thực tế có dạng bào chế khác với MA=&gt; đã có thư giải trình từ Hãng và sẽ đổi dạng bào chế từ INV sau</t>
  </si>
  <si>
    <t>max 32.8oC</t>
  </si>
  <si>
    <t>max 31.4oC</t>
  </si>
  <si>
    <t>max 38.0oC</t>
  </si>
  <si>
    <t>CELOXX 200
FENOGETZ CAPS 200MG
GETZGLIM TAB 4MG
LIPIGET 10MG
RICHSTATIN TAB 10MG
VILGET TAB 50MG
XALGETZ 0.4MG
ALENTA 70
ATASART 8MG
MIRGY 100
LIPIGET 10
RICHSTATIN 10
SALBOGET
GETZLOX 750</t>
  </si>
  <si>
    <t>EMPIGET TABLETS 10MG
MEBEVER MR 200MG
PROMTO 20MG
MEBALOGET 500MCG</t>
  </si>
  <si>
    <t>(All)</t>
  </si>
  <si>
    <t>max 46.6oC</t>
  </si>
  <si>
    <t>SD1-8101B-2405-00034</t>
  </si>
  <si>
    <t>HÀNG bị mốc =&gt; HỦY</t>
  </si>
  <si>
    <t>SI 25-000453</t>
  </si>
  <si>
    <t>PIASCLEDINE (AA518)</t>
  </si>
  <si>
    <t>về với PI và bao bì số visa mới</t>
  </si>
  <si>
    <t>PREGNACARE MAX
Perfectil tablet
Osteocare chewable</t>
  </si>
  <si>
    <t>VEVN 25-01-07-25</t>
  </si>
  <si>
    <t>20250107</t>
  </si>
  <si>
    <t>Không bỏ tờ rời quảng cáo do Giấy phép QC hết hiệu lực</t>
  </si>
  <si>
    <t>9013505134</t>
  </si>
  <si>
    <t>Stamlo -T 40/5</t>
  </si>
  <si>
    <t xml:space="preserve">9013505147 </t>
  </si>
  <si>
    <t>Rivaxored 10
Rivaxored 15
Rivaxored 20</t>
  </si>
  <si>
    <t>Hàng về với bao bì không có số Đăng kí và DNNK</t>
  </si>
  <si>
    <t>9013505363</t>
  </si>
  <si>
    <t>Stamlo -T 80/5</t>
  </si>
  <si>
    <t>SP đã thay đổi lại tên SP như cũ Stamlo-T</t>
  </si>
  <si>
    <t>max 16.9</t>
  </si>
  <si>
    <t>9021419208 -209</t>
  </si>
  <si>
    <t>VEVN 25-01-05-30</t>
  </si>
  <si>
    <t>OSTEOCARE LIQUID
FEROGLOBIN B12 LIQUID 200ML 
Perfectil tablet
LIVERIL TABLETS
PREGNACARE PLUS OMEGA 3
PREGNACARE BREAST- FEEDING
WELLBABY MULTIVITAMIN LIQUID</t>
  </si>
  <si>
    <t>VEVN 25-01-06-02</t>
  </si>
  <si>
    <t>FEROGLOBIN B12 CAPSULE</t>
  </si>
  <si>
    <t>VEVN 25-01-06-27</t>
  </si>
  <si>
    <r>
      <rPr>
        <sz val="12"/>
        <color rgb="FFFF0000"/>
        <rFont val="Calibri"/>
        <family val="2"/>
        <scheme val="minor"/>
      </rPr>
      <t xml:space="preserve">Panloz 20: Nhãn phụ sản phẩm Panloz 20 ver 02 </t>
    </r>
    <r>
      <rPr>
        <sz val="12"/>
        <color theme="1"/>
        <rFont val="Calibri"/>
        <family val="2"/>
        <scheme val="minor"/>
      </rPr>
      <t xml:space="preserve">
</t>
    </r>
    <r>
      <rPr>
        <sz val="12"/>
        <color rgb="FFFF0000"/>
        <rFont val="Calibri"/>
        <family val="2"/>
        <scheme val="minor"/>
      </rPr>
      <t>RIROXATOR 10, 15,20=&gt; Bao bì thiếu quy cách đóng gói bằng tiếng việt</t>
    </r>
    <r>
      <rPr>
        <sz val="12"/>
        <color theme="1"/>
        <rFont val="Calibri"/>
        <family val="2"/>
        <scheme val="minor"/>
      </rPr>
      <t>=&gt;Hãng làm thư cam kết chất lượng</t>
    </r>
  </si>
  <si>
    <t>SI 25-000475</t>
  </si>
  <si>
    <t>về với số ĐK cũ, PI, AW cũ</t>
  </si>
  <si>
    <t>Piascledine (AA470)</t>
  </si>
  <si>
    <t>SI3625300264</t>
  </si>
  <si>
    <t>ZOLED</t>
  </si>
  <si>
    <t>9-ASD (CR)
9-PDA -us
9-PDA2 - us
9-GW - IE
9-PFO - US
9-PDAP - US
9-ITV 180 - US
9-SB - US
9-ATV - US
9-TVLP- US</t>
  </si>
  <si>
    <t xml:space="preserve">GETSITALIP 100MG
</t>
  </si>
  <si>
    <t>GETZ-VIET-513-2025</t>
  </si>
  <si>
    <t>GETZ-VIET-483-2025</t>
  </si>
  <si>
    <t>DIAMISU 70/30 INJECTION</t>
  </si>
  <si>
    <t>GETZ-VIET-515-2025</t>
  </si>
  <si>
    <t>FEXORIC 40</t>
  </si>
  <si>
    <t xml:space="preserve">GJ0600000940 </t>
  </si>
  <si>
    <t>Arip 15 (BBX5M002)</t>
  </si>
  <si>
    <t>GETZ-VIET-517-2025</t>
  </si>
  <si>
    <t>ATASART-H TABLETS 16MG + 12.5MG
ATASART TABLETS 16MG
CELCOXX CAPSULES 100MG
FENOGETZ CAPSULES 200MG
GETZGLIM TABLETS 4MG
LIPIGET TABLETS 10MG
LIPIGET TABLETS 20MG
MEBALOGET TABLETS 500MCG
MIRGY CAPSULES 100MG
MIRGY CAPSULES 300MG
PROMTO TABLETS 20MG
RICHSTATIN TABLETS 10MG
RIVELOGET TABLETS 15MG
RIVELOGET TABLETS 20MG
SALBOGET PRESSURISED INHALATION 
100MCG
VILGET TABLETS 50MG</t>
  </si>
  <si>
    <t>SI 25-000484</t>
  </si>
  <si>
    <t xml:space="preserve">9013506140 </t>
  </si>
  <si>
    <t>REDIVEC (H2500684)</t>
  </si>
  <si>
    <t>9013506394</t>
  </si>
  <si>
    <t>INUK-240222</t>
  </si>
  <si>
    <t>SEROQUEL XR' 200MG
SEROQUEL XR' 50MG
SEROQUEL XR' 300MG</t>
  </si>
  <si>
    <t>Visa đã hết hạn=&gt; chấp nhận theo dấu tick xanh</t>
  </si>
  <si>
    <t xml:space="preserve">Vilget 50 đã het hạn=&gt; DAV có dấu tick xanh=&gt; hải quan đang challenges vấn đề này=&gt; C Ánh đã mail, Hãng đã aware.
</t>
  </si>
  <si>
    <t>TCCL tờ PI khác TCCL MA=&gt;Hãng sẽ điều chỉnh COA lại cho khớp với PI</t>
  </si>
  <si>
    <t xml:space="preserve">9013506619 </t>
  </si>
  <si>
    <t>Peg-grafeel</t>
  </si>
  <si>
    <t>FORTIMEL COMPACT PROTEIN 2.4KCAL/ML (VANILLA FLAVOUR)-111510023-111505247
FORTIMEL COMPACT PROTEIN 2.4KCAL/ML
(STRAWBERRY)- 111500106-111502606</t>
  </si>
  <si>
    <t>RMPI250036</t>
  </si>
  <si>
    <t>Thiếu COA lô 111502606</t>
  </si>
  <si>
    <t>Rxolve® Soothe Eye Drops</t>
  </si>
  <si>
    <t>SI 25-000495</t>
  </si>
  <si>
    <t xml:space="preserve">Về với số ĐK mới 12 số </t>
  </si>
  <si>
    <t xml:space="preserve">
cả 3 ham lượng đều đã hết hạn só ĐK=&gt; có dấu tick xanh=&gt; HĐ đăng ký=&gt; hải quan đang challeng phân này</t>
  </si>
  <si>
    <t xml:space="preserve">wellkid multiviatmin liquid
PREGNACARE ORIGINAL
WELLKID MULTI-VITAMIN SMART CHEWABLE </t>
  </si>
  <si>
    <t>GETZ-VIET-516-2025</t>
  </si>
  <si>
    <t>MEBALOGET TABLETS 500MCG (MECOBALAMIN 500MCG)</t>
  </si>
  <si>
    <t>SI 25-000489-493</t>
  </si>
  <si>
    <t>CERADAN HYDRA MOISTURISER - VER 05
AHA REVITALIZING LOTION 10 -VER 02
B5 HYDRATING ESSCEN 30ML - VER05
ULTRA LIGHT HYDRATOR - VER07
ACNE - E-RACE - VER05
METABIOTIC FACIAL WASH- VER 04
C SCAPE + SERUM - VER03
BLU VOILE SUNSCREEN -ver 03
GLYCOLIC ACID PEEL 20 %
GLYCOLIC ACID PEEL 35%
POST PEEL NEUTRALIZER 1000ML
Ceradan Advanced Emollient Wash</t>
  </si>
  <si>
    <t>Dán nhãn TCCL: TCCS
sau 15/10/2025 phai chuyển sang số ĐK 12 số</t>
  </si>
  <si>
    <t>Ceradan Advanced Emollient Wash=&gt; sản phẩm mới</t>
  </si>
  <si>
    <t>SI 25-000488</t>
  </si>
  <si>
    <t>SI9225201675</t>
  </si>
  <si>
    <t>Afatin 30 (FE250303)</t>
  </si>
  <si>
    <t xml:space="preserve">hàng về với bao bì mới, tên mới, </t>
  </si>
  <si>
    <t>VEVN 01-08-13</t>
  </si>
  <si>
    <t>Pantin 40 (FD253704A)</t>
  </si>
  <si>
    <t xml:space="preserve">SI9225203788 </t>
  </si>
  <si>
    <t>SI9225203798</t>
  </si>
  <si>
    <t>Sorafenib 200mg</t>
  </si>
  <si>
    <t xml:space="preserve">Hàng về với bao bì, PI mới </t>
  </si>
  <si>
    <t>hàng lần đầu về kho</t>
  </si>
  <si>
    <t>SI925203484-3485</t>
  </si>
  <si>
    <t>SI3625203462-61</t>
  </si>
  <si>
    <t>DLT (E252446)</t>
  </si>
  <si>
    <t>SI3625203032-30-40-74-31</t>
  </si>
  <si>
    <t>DLT (E250693A, E252445, E250204A, E252446, E252444)</t>
  </si>
  <si>
    <t xml:space="preserve">9013507571 </t>
  </si>
  <si>
    <t xml:space="preserve">ABIRATRED </t>
  </si>
  <si>
    <t>DAV có thông báo Thay đổi tên thuốc cập nhật ngày 28/11/2024=&gt; khi nào thay đỏi Hãng sẽ báo</t>
  </si>
  <si>
    <t>9013507117</t>
  </si>
  <si>
    <t xml:space="preserve">Decitabine </t>
  </si>
  <si>
    <t>Temptale Ultra</t>
  </si>
  <si>
    <t>SI 25-000519</t>
  </si>
  <si>
    <t>Có công văn thay đổi nhãn phụ và PI=&gt;phải thay đổi trước 31/7/26=&gt;  khi nào thay đổi PI Hãng sẽ báo</t>
  </si>
  <si>
    <t>9013508302</t>
  </si>
  <si>
    <t>Lenangio 5</t>
  </si>
  <si>
    <t>9013508185</t>
  </si>
  <si>
    <t>Redivec 100</t>
  </si>
  <si>
    <t>PREGNACARE BREAST-FEEDING 
FEROGLOBIN B12 LIQUID</t>
  </si>
  <si>
    <t>SI9225203339-40-41</t>
  </si>
  <si>
    <t xml:space="preserve">Có CV thay đổi mẫu nhãn- sau ngày 23/12/2025 phải đổi sang bao bì mới </t>
  </si>
  <si>
    <t>Telsar H 40/12.5 (FD253075, FD253074, FD245420, FD245418, FD245417, FD253039, FD253037, FD253036)</t>
  </si>
  <si>
    <t>VEVN25-01-08-26</t>
  </si>
  <si>
    <t>9013508147</t>
  </si>
  <si>
    <t>Redditux 500
Redditux 100</t>
  </si>
  <si>
    <t>21883</t>
  </si>
  <si>
    <t>T3 ACNE BODY WASH</t>
  </si>
  <si>
    <t>91746085</t>
  </si>
  <si>
    <t>Ferrola
B12 ankerman</t>
  </si>
  <si>
    <t>Ferrola sau 15/10/25 phải chuyển sang số ĐK 12 số</t>
  </si>
  <si>
    <t xml:space="preserve">CNTR PLUS CTRL N (5BV2R40)
CNTR PCNTR PLUS 50s (2x25s) (DP5AQHC32B)
CNTR PLUS CTRL H/L (5BVR39)
MLNCT,GRY (E34C8S)
CNTR PLUS (PH24120009, PH25020004, PH25070010)
</t>
  </si>
  <si>
    <t>9021611071-9021611072</t>
  </si>
  <si>
    <t>SI 25-000486 25-000487</t>
  </si>
  <si>
    <t xml:space="preserve">PIASCLEDINE </t>
  </si>
  <si>
    <t xml:space="preserve">9-ASD - CR
9-PDA - US
9-PDA2-us
9-GW - IE
9-ITV 180 - US
9-SB - US
9-TVLP - US
9-ATV - US
</t>
  </si>
  <si>
    <t>SI 25-000539 25-000540</t>
  </si>
  <si>
    <t>MeBALOGET 500MCG dán nhãn TCCL tiếng việt</t>
  </si>
  <si>
    <t>TCCL tiếng việt</t>
  </si>
  <si>
    <t>GJ0600001122-23-24-25</t>
  </si>
  <si>
    <t>Xenetix 350
Xenetix 300</t>
  </si>
  <si>
    <t>9013509099</t>
  </si>
  <si>
    <t>SI9225203379</t>
  </si>
  <si>
    <t>Afatin 30 (FE250442)</t>
  </si>
  <si>
    <t xml:space="preserve">Torleva 500
RIROXATOR 10,20
Tormiita 50, Tormita 25
Torolan 10
Serenata 100
Olanzapine
Defetor 250
Mirtazapine Tablets 30 
</t>
  </si>
  <si>
    <t>9116019018-9116202111</t>
  </si>
  <si>
    <t>Lamotor 100 TABLETS
lacosam 50, 100</t>
  </si>
  <si>
    <t>9013509515</t>
  </si>
  <si>
    <t>Stamlo-T 40</t>
  </si>
  <si>
    <t xml:space="preserve">9013509247 </t>
  </si>
  <si>
    <t>SI 25-000547</t>
  </si>
  <si>
    <t>SI 25-000546</t>
  </si>
  <si>
    <t>Piascledine</t>
  </si>
  <si>
    <t>Lacosam 50, Lamotor 100=&gt; DNNK
Lacosam 100=&gt;DNNK</t>
  </si>
  <si>
    <t>Allucot (E535)
Esojay (F512)</t>
  </si>
  <si>
    <t>Allucot=&gt; sản phẩm lần đầu về kho</t>
  </si>
  <si>
    <t>EXP352025-26</t>
  </si>
  <si>
    <t>9013510082</t>
  </si>
  <si>
    <t>Redditux 500</t>
  </si>
  <si>
    <t>SI 25-000532 25-000533</t>
  </si>
  <si>
    <t>Ocean health vitamin D3
Ocean health Omega 3  Fish oil 1000mg</t>
  </si>
  <si>
    <t>SG00001356</t>
  </si>
  <si>
    <t>Alenta 10 mg
Fexoric 80 mg
Fortraget inhaler 200mcg
Salboget 100mcg</t>
  </si>
  <si>
    <t>GETZ-VIET-588-2025</t>
  </si>
  <si>
    <t>SI 25-000550</t>
  </si>
  <si>
    <t xml:space="preserve">9013510854 </t>
  </si>
  <si>
    <t xml:space="preserve">9013510862 </t>
  </si>
  <si>
    <t>ERANFU  - K250791</t>
  </si>
  <si>
    <t xml:space="preserve">91755088 </t>
  </si>
  <si>
    <t>Silygamma 
B12 Ankerman</t>
  </si>
  <si>
    <t xml:space="preserve">VEVN 25-01-09-17 </t>
  </si>
  <si>
    <t>Feroglobin B12 liquid</t>
  </si>
  <si>
    <t>42-2025</t>
  </si>
  <si>
    <t>GETZ-VIET-590-2025</t>
  </si>
  <si>
    <t>GETZ-VIET-589-2025</t>
  </si>
  <si>
    <t>ATASART TABLETS 16MG
ATASART TABLETS 8MG
CELCOXX CAPSULES 100MG
CELCOXX CAPSULES 200MG
FENOGETZ CAPSULES 200MG
LIPIGET TABLETS 10MG
MIRGY CAPSULES 100MG
RICHSTATIN TABLETS 10MG
RIVELOGET TABLETS 15MG
RIVELOGET TABLETS 20MG
VILGET TABLETS 50MG</t>
  </si>
  <si>
    <t>SI3625300366- 67</t>
  </si>
  <si>
    <t xml:space="preserve">Vanconex 500 </t>
  </si>
  <si>
    <t>9013511054 - 9013511053</t>
  </si>
  <si>
    <t xml:space="preserve">Lenangio 
Lenangio 25
</t>
  </si>
  <si>
    <t xml:space="preserve">9013510812 </t>
  </si>
  <si>
    <t>INUK-240238</t>
  </si>
  <si>
    <t>SEROQUEL XR' 200MG
SEROQUEL XR' 50MG</t>
  </si>
  <si>
    <t>đã hết hạn só ĐK=&gt; có dấu tick xanh=&gt; HĐ đăng ký</t>
  </si>
  <si>
    <t>VEVN 25-01-07-29</t>
  </si>
  <si>
    <t>FEROGLOBIN B12 Capsules
Feroglobin-B12 Liquid
Osteocare liquid
PREGNACARE MAX
WELLBABY MULTI-VITAMIN LIQUID</t>
  </si>
  <si>
    <t>SI3625300381</t>
  </si>
  <si>
    <t>ZOLED (AS1250402A)</t>
  </si>
  <si>
    <t>Hàng lần đầu về kho=&gt; dự kiến dán nhãn DNNK
Dạng bào chế trên bao bì khác dạng bào chế trên MA=&gt; Hãng đã gui thư xác nhận=&gt; sẽ cập nhật ở shipment sau</t>
  </si>
  <si>
    <t>SI9225204753- SI9225204754</t>
  </si>
  <si>
    <t xml:space="preserve">Telsar H 40/12.5 </t>
  </si>
  <si>
    <t>9021779743-44</t>
  </si>
  <si>
    <t>9- ASD - CR
9-PDA - us
9-PDA2- us
9-ITV 180-us
9-SB-us
9-TVLP-us
9-ATV-us</t>
  </si>
  <si>
    <t>SI3625204770</t>
  </si>
  <si>
    <t>Tenof em</t>
  </si>
  <si>
    <t>chưa lam BM</t>
  </si>
  <si>
    <t>SI 25-000193</t>
  </si>
  <si>
    <t>9013511194</t>
  </si>
  <si>
    <t>Rivaxord 20 mg</t>
  </si>
  <si>
    <t>SI9225204760</t>
  </si>
  <si>
    <t>Bicamed 50</t>
  </si>
  <si>
    <t>9013511384</t>
  </si>
  <si>
    <t xml:space="preserve"> INV 9013511053 ve kho ngày 2/10/25
INV 9013511054 về kho ngày 3/10/25</t>
  </si>
  <si>
    <t xml:space="preserve">9013511641 </t>
  </si>
  <si>
    <t>9013511399</t>
  </si>
  <si>
    <t>SI9225204724</t>
  </si>
  <si>
    <t>Telsar 40</t>
  </si>
  <si>
    <t>Hang về với bao bì mới</t>
  </si>
  <si>
    <t>SI9225204752</t>
  </si>
  <si>
    <t>Losagen 50</t>
  </si>
  <si>
    <t>DAPTOMRED 500MG (K250830)</t>
  </si>
  <si>
    <t>20250930</t>
  </si>
  <si>
    <t>Pitator 2mg</t>
  </si>
  <si>
    <t>SI9225203605</t>
  </si>
  <si>
    <t>TEMOTERO 20 (FE250337A)</t>
  </si>
  <si>
    <t>EXP40/2025-26</t>
  </si>
  <si>
    <t>Allsilver</t>
  </si>
  <si>
    <t>SI 25-000572-578</t>
  </si>
  <si>
    <t>CERADAN MOISTURISING WASH
CERADAN SKIN BARRIER REPAIR CREAM 
CERADAN HYDRA MOISTURISER 
CERADAN GENTLE CLEANSER
C SCAPE + SERUM
Mild Astringent
QUICK RECOVERY CREAM 
ULTRA LIGHT HYDRATOR 
POST PEEL NEUTRALIZER 1000ML</t>
  </si>
  <si>
    <t>GETZ-VIET-592-202</t>
  </si>
  <si>
    <t>ELTOGET TABLETS 50MG (009FN4)</t>
  </si>
  <si>
    <t>9013512636</t>
  </si>
  <si>
    <t>Xorafred 200mg</t>
  </si>
  <si>
    <t>Vildareddys</t>
  </si>
  <si>
    <t>9013512637</t>
  </si>
  <si>
    <t>SI 25-000597-598</t>
  </si>
  <si>
    <t>SI 25-000612</t>
  </si>
  <si>
    <t>20251003</t>
  </si>
  <si>
    <t>Pitator tablets 2mg (P121015),
Pitator tablets 4mg(P232003)</t>
  </si>
  <si>
    <t>VEVN 25-01-10-09</t>
  </si>
  <si>
    <t>Osteocare tablet
Wellkid liquid</t>
  </si>
  <si>
    <t>SI9225204952</t>
  </si>
  <si>
    <t>telsar 80</t>
  </si>
  <si>
    <t>Hàng về với bao bì mới, PI mới</t>
  </si>
  <si>
    <t>POST PEEL NEUTRALIZER 1000ML=&gt; không về</t>
  </si>
  <si>
    <t>9013513164</t>
  </si>
  <si>
    <t>Redditux 100</t>
  </si>
  <si>
    <t>SI9225205035</t>
  </si>
  <si>
    <t>Afatin 30</t>
  </si>
  <si>
    <t>SI-25-000618</t>
  </si>
  <si>
    <t>Rupafin TAB (A002)</t>
  </si>
  <si>
    <t>Dán nhãn phụ Ver 04</t>
  </si>
  <si>
    <t>GJ06000001518</t>
  </si>
  <si>
    <t xml:space="preserve">Torleva 250
Riroxartor 20 
Riroxartor 15
celetor
Mirtazapin 30
</t>
  </si>
  <si>
    <t>GJ06000001516</t>
  </si>
  <si>
    <t xml:space="preserve">SERENATA 100
</t>
  </si>
  <si>
    <t>dán DNNK địa chỉ mới
Serenata 100=&gt; đã hết hạn SĐK=&gt; có dấu tick xanh=&gt; thiếu TCCL, MA 2012</t>
  </si>
  <si>
    <r>
      <t xml:space="preserve">dán DNNK địa chỉ mới
</t>
    </r>
    <r>
      <rPr>
        <sz val="12"/>
        <color rgb="FFFF0000"/>
        <rFont val="Calibri"/>
        <family val="2"/>
        <scheme val="minor"/>
      </rPr>
      <t xml:space="preserve">Torleva 250 hàng mới=&gt; Dựa theo AW thiếu TCCL=&gt; MA 2016=&gt; Thiếu DNNK
</t>
    </r>
    <r>
      <rPr>
        <sz val="12"/>
        <color theme="1"/>
        <rFont val="Calibri"/>
        <family val="2"/>
        <scheme val="minor"/>
      </rPr>
      <t xml:space="preserve">Celetor, Mirtazapin 30  dán nhãn DNNK che câu hạn dùng là ngày cuối cùng
Riroxartor 20 , 15=&gt; DNNK
</t>
    </r>
  </si>
  <si>
    <t>CELCOXX CAPSULES 200MG, VILGET TABLETS 50MG số  ĐK đã hết hạn=&gt; có dấu tick xanh trên DAV
CELCOXX CAPSULES 100MG=&gt; COA sai khác với Spec=&gt; đã mail Hãng
LIPIGET TABLETS 10MG, ATASART TABLETS 16MG,CELCOXX CAPSULES 100MG =&gt; sau ngày 23/1/26 phải đổi sang SĐK mới
ATASART TABLETS 8MG=&gt; sau 15/10/25 phải chuyển qua số ĐK mới</t>
  </si>
  <si>
    <t>SI9225205034</t>
  </si>
  <si>
    <t>Afatin 40</t>
  </si>
  <si>
    <t>COA KL đã có chữ  "BATCH"</t>
  </si>
  <si>
    <t xml:space="preserve">9013513534 </t>
  </si>
  <si>
    <t>VEVN-25-01-08-28</t>
  </si>
  <si>
    <t>OSTEOCARE LIQUID
WELLBABY MULTI-VITAMIN LIQUID 
PERFECTIL TABLETS
LIVERIL TABLETS
FEROGLOBIN B12 LIQUID
PREGNACARE BREAST-FEEDING</t>
  </si>
  <si>
    <t>91756605</t>
  </si>
  <si>
    <t>Milgamma-N (50811C, 50526K, 50708G)</t>
  </si>
  <si>
    <t xml:space="preserve">OSTEOCARE TABLETS
PERFECTIL TABLETS 
WELLKID N ITAMIN SMART CHEWABLE
JOINTACE TABLETS </t>
  </si>
  <si>
    <t>VEVN25-01-10-14</t>
  </si>
  <si>
    <t>20251016</t>
  </si>
  <si>
    <t>Pitator 2 mg</t>
  </si>
  <si>
    <t>VEVN25-01-10-17</t>
  </si>
  <si>
    <t>wellkid multiviatmin liquid
Osteocare chewable
PREGNACARE MAX</t>
  </si>
  <si>
    <t>9021968090</t>
  </si>
  <si>
    <t>GETZ-VIET-734-2025</t>
  </si>
  <si>
    <t>Rivaxored 20</t>
  </si>
  <si>
    <t xml:space="preserve">9013514091 </t>
  </si>
  <si>
    <t>Sau ngày 1/10/2025 phải đổi sang bao bì mới</t>
  </si>
  <si>
    <t>GJ0600001579</t>
  </si>
  <si>
    <t>Panloz
Torpezil 10</t>
  </si>
  <si>
    <t xml:space="preserve">9013514582 </t>
  </si>
  <si>
    <t>lenangio 15</t>
  </si>
  <si>
    <t xml:space="preserve">9013514592 </t>
  </si>
  <si>
    <r>
      <t xml:space="preserve">Tên trên COA khác với tên trên MA, thiếu số phiếu kiểm nghiệm=&gt; Chờ chỉnh COA=&gt; Số phiếu kiểm nghiệm nhà máy ko bổ sung, khi nào có challenge từ Hải quan , C Hậu sẽ báo với nhà máy
</t>
    </r>
    <r>
      <rPr>
        <sz val="12"/>
        <color rgb="FFFF0000"/>
        <rFont val="Calibri"/>
        <family val="2"/>
        <scheme val="minor"/>
      </rPr>
      <t>Hàng lần đầu về kho</t>
    </r>
    <r>
      <rPr>
        <sz val="12"/>
        <color theme="1"/>
        <rFont val="Calibri"/>
        <family val="2"/>
        <scheme val="minor"/>
      </rPr>
      <t xml:space="preserve">=&gt; Nhãn phụ </t>
    </r>
    <r>
      <rPr>
        <sz val="12"/>
        <color rgb="FFFF0000"/>
        <rFont val="Calibri"/>
        <family val="2"/>
        <scheme val="minor"/>
      </rPr>
      <t>ko có mục Quy cách đóng gói</t>
    </r>
    <r>
      <rPr>
        <sz val="12"/>
        <color theme="1"/>
        <rFont val="Calibri"/>
        <family val="2"/>
        <scheme val="minor"/>
      </rPr>
      <t>=&gt; Hãng sẽ cập nhât, khi nào có chấp nhận từ DAV mới nâng ver nhan phụ.
SAU NGÀY 14/08/25 HÀNG PHẢI VỀ VỚI HẠN DÙNG 36 THÁNG</t>
    </r>
  </si>
  <si>
    <t>SI9225204124</t>
  </si>
  <si>
    <t>Iritero 100mg/5ml</t>
  </si>
  <si>
    <t>Bao bì ko có TCCL tiếng việt</t>
  </si>
  <si>
    <t>9-ASD- CR
9-PDA-US
 9-ITV 180/80-US
9-SB-018-US
 9-TVLP
9 ATV-US
9 PDA2-US
9 PDAP-US
9 GW-IE</t>
  </si>
  <si>
    <t xml:space="preserve">9013515495 </t>
  </si>
  <si>
    <t>Stamlo-T80</t>
  </si>
  <si>
    <t xml:space="preserve">9013515414 </t>
  </si>
  <si>
    <t>Stamlo-T40</t>
  </si>
  <si>
    <t>Đã có CV thay đổi ten thành StamloT từ 31/7/25</t>
  </si>
  <si>
    <t>Đã có CV thay đổi ten thành StamloT từ 16/4/25</t>
  </si>
  <si>
    <t>GETZ-VIET-674-2025</t>
  </si>
  <si>
    <t>Alenta 70 mg
Fortraget inhaler 200mcg
RIVELOGET TABLETS 10MG</t>
  </si>
  <si>
    <t>GETZ-VIET-675-2025</t>
  </si>
  <si>
    <t>Alenta 10 mg
ATASART-H TABLETS 16MG + 12.5MG
Alenta 70 mg
Fortraget inhaler 200mcg</t>
  </si>
  <si>
    <t>GETZ-VIET-676-2025</t>
  </si>
  <si>
    <t>ATASART-H TABLETS 16MG + 12.5MG
CELCOXX CAPSULES 200MG
FENOGETZ CAPSULES 200MG
Fexoric 80 mg
GETZGLIM TABLETS 2MG
GETSITALIP 100MG
GETZGLIM TABLETS 4MG
LIPIGET TABLETS 10MG
MIRGY CAPSULES 100MG
Promto 20
RICHSTATIN TABLETS 10MG
RIVELOGET TABLETS 15MG
VILGET TABLETS 50MG</t>
  </si>
  <si>
    <t>SI 25-000650</t>
  </si>
  <si>
    <t>GETZ-VIET-657-2025</t>
  </si>
  <si>
    <t>512025</t>
  </si>
  <si>
    <t>vẫn dán ĐC cũ</t>
  </si>
  <si>
    <t>INUK-240256</t>
  </si>
  <si>
    <t xml:space="preserve">91757055-91756741-91757653 </t>
  </si>
  <si>
    <t xml:space="preserve">Alfa-Lipogamma 600 Oral
Milgamma mono 
B12 Ankermann
</t>
  </si>
  <si>
    <t>SI 25-000641-642 25-000644-646</t>
  </si>
  <si>
    <r>
      <t xml:space="preserve">Ceradan Advanced Moisturising Skin  Barrier Cream 30g
Ceradan Diaper Cream
Acne E-rase 20ml
</t>
    </r>
    <r>
      <rPr>
        <sz val="12"/>
        <color rgb="FFFF0000"/>
        <rFont val="Calibri"/>
        <family val="2"/>
        <scheme val="minor"/>
      </rPr>
      <t>Glycolic Acid Peel 35% Sac 10s</t>
    </r>
    <r>
      <rPr>
        <sz val="12"/>
        <color theme="1"/>
        <rFont val="Calibri"/>
        <family val="2"/>
        <scheme val="minor"/>
      </rPr>
      <t xml:space="preserve">
Mild Astringent 237ml
Metabiotic Facial Wash 100ml
</t>
    </r>
    <r>
      <rPr>
        <sz val="12"/>
        <color rgb="FFFF0000"/>
        <rFont val="Calibri"/>
        <family val="2"/>
        <scheme val="minor"/>
      </rPr>
      <t>Post Peel Neutralizer 1L</t>
    </r>
    <r>
      <rPr>
        <sz val="12"/>
        <color theme="1"/>
        <rFont val="Calibri"/>
        <family val="2"/>
        <scheme val="minor"/>
      </rPr>
      <t xml:space="preserve">
Quick Recovery Cream 15g
C" Scape+ Serum 30ml
Blu Voile Sunscreen 50g</t>
    </r>
  </si>
  <si>
    <t>GETZ-VIET-758-2025</t>
  </si>
  <si>
    <t>Xalget 0.4 mg</t>
  </si>
  <si>
    <t>Số đăng kí đã hết hạn</t>
  </si>
  <si>
    <t xml:space="preserve">SI9225205854 </t>
  </si>
  <si>
    <t>TELSAR 40</t>
  </si>
  <si>
    <t>SI9225205853</t>
  </si>
  <si>
    <t>Đã có CV tăng hạn dùng từ 24 lên 36 tháng ngày 21/10/2025
Sau ngày 27/9/2025 phải  thay đổi AW mới =&gt; hàng phải về với AW mới</t>
  </si>
  <si>
    <t>Nhãn phụ đã chuyển sang địa chỉ DNNK mới
Ceradan Advanced Moisturising Skin Barrier Cream 30g, về với 2 AW mới và cũ ( cùng lô)=&gt;nhãn phụ dán hết AW cũ mới chuyển qua nhãn phụ của AW mới
Ceradan Diaper Cream=&gt; về với số CB mới</t>
  </si>
  <si>
    <t>Abacavir Tablets USP 300mg (E254148B)</t>
  </si>
  <si>
    <t>SI3625206119</t>
  </si>
  <si>
    <t xml:space="preserve">SI3625206118 </t>
  </si>
  <si>
    <t xml:space="preserve">Ritocom </t>
  </si>
  <si>
    <t xml:space="preserve">SI9225205890 </t>
  </si>
  <si>
    <t>Afatin 20</t>
  </si>
  <si>
    <t xml:space="preserve">91760164 </t>
  </si>
  <si>
    <t xml:space="preserve">Milgamma-N </t>
  </si>
  <si>
    <t>CV thay đổi mẫu nhãn 19.6.25=&gt; sau ngày 19.6.26 phải chuyển qua bao bì mới=&gt; hàng sẽ về với bao bì mới 
CV thay đổi tên sản phẩm từ 28.11.24=&gt; hàng sẽ về với tên mới.</t>
  </si>
  <si>
    <t xml:space="preserve"> lô 50526K về với bao bì cũ=&gt; không chấp nhận</t>
  </si>
  <si>
    <t>hàng bị thiếu TCCL từ trước đến nay.
23/1/26 phải chuyển sang SĐK mới
Dạng bào chế đang khác với MA</t>
  </si>
  <si>
    <t>SI 25-000671</t>
  </si>
  <si>
    <t>FENOSUP</t>
  </si>
  <si>
    <t>Dãn nhãn phụ Ver03</t>
  </si>
  <si>
    <t>SI 25-000673</t>
  </si>
  <si>
    <t>Xenetix 300</t>
  </si>
  <si>
    <t>Feroglobin B12 Liquid</t>
  </si>
  <si>
    <t>VEVN 25 01 11 11</t>
  </si>
  <si>
    <t>9016040406</t>
  </si>
  <si>
    <t>Riroxartor 20 
Mirtazapine Tablets 30 
Panloz 20
Olanzapine OD TABLETS 5mg
APIXA 2.5</t>
  </si>
  <si>
    <t>Riroxartor 20=&gt; Bao bì thiếu quy cách đóng gói bằng tiếng việt= Hãng lam thủ cam kết cho INV này=&gt; dán DNNK
Mirtazapine Tablets 30, Olanzapine =&gt; dán DNNK che câu HD là ngày cuối cùng của tháng
Panloz 20, APIXA 2.5=&gt; dán DNNK</t>
  </si>
  <si>
    <t>SI3625205299, SI3625205815,16,17,18</t>
  </si>
  <si>
    <t>DLT</t>
  </si>
  <si>
    <t xml:space="preserve">91761235 </t>
  </si>
  <si>
    <t xml:space="preserve">ferola
Thiogamma turbo set
Milgamma mono 150
</t>
  </si>
  <si>
    <t>SI3625206171 - SI3625206211</t>
  </si>
  <si>
    <t>VEVN25-01-09-23</t>
  </si>
  <si>
    <t>FEROGLOBIN B12 LIQUID (51023, 51024,
51043)</t>
  </si>
  <si>
    <t>VEVN25-01-09-22</t>
  </si>
  <si>
    <t>Osteocare Liquid, 
Feroglobin B12 capsule, 
Feroglobin B12 Cap 
Perfectil tablet, 
Liveril Tablets, 
Wellbaby lliquid</t>
  </si>
  <si>
    <t>SI 25-000688</t>
  </si>
  <si>
    <t xml:space="preserve">SI3625206386 </t>
  </si>
  <si>
    <t>DLT (E254607)</t>
  </si>
  <si>
    <t xml:space="preserve">9013517698 </t>
  </si>
  <si>
    <t xml:space="preserve">9013517699 </t>
  </si>
  <si>
    <t>Podoxred</t>
  </si>
  <si>
    <t xml:space="preserve">9013517700 </t>
  </si>
  <si>
    <t>Decitabine</t>
  </si>
  <si>
    <t xml:space="preserve">9013517811 </t>
  </si>
  <si>
    <t>Rivaxored 10</t>
  </si>
  <si>
    <t xml:space="preserve">HP0600001471 </t>
  </si>
  <si>
    <t>Torpace-5</t>
  </si>
  <si>
    <t>SI 25-000691</t>
  </si>
  <si>
    <t>Hàng  lần đầu về kho
Dựa vào AW: thiếu QCĐG và TCCL</t>
  </si>
  <si>
    <t>Hàng về dán nhãn phụ Ver08</t>
  </si>
  <si>
    <r>
      <t xml:space="preserve">Milgamma mono có thay đổi bao bì=&gt; sau ngày 7/10/2026 phải về với bao bì mới
</t>
    </r>
    <r>
      <rPr>
        <sz val="12"/>
        <color rgb="FFFF0000"/>
        <rFont val="Calibri"/>
        <family val="2"/>
        <scheme val="minor"/>
      </rPr>
      <t>Ferrola  phải vè với số ĐK 12 số</t>
    </r>
  </si>
  <si>
    <t>Địa chỉ đã thay đổi điểm " NOS. thành Plot Nos.=&gt; c Hậu đang xin CV đính chính</t>
  </si>
  <si>
    <t>GETZ-VIET-756-2025</t>
  </si>
  <si>
    <t xml:space="preserve">FEXORIC TABLETS 40MG
FEXORIC TABLETS 80MG 
GETSITALIP TABLETS 100MG
RICHSTATIN TABLETS 10MG
ATASART TABLETS 16MG
GETZGLIM TABLETS 2MG </t>
  </si>
  <si>
    <t>SI3625206588, SI3625206589</t>
  </si>
  <si>
    <t>Sau ngày 28/11/25 hàng phải về với tên mới (có thể căn cứ ngày xuất cảng trên AWB)=&gt; lần này hàng sẽ về với bao bì cũ, tên cũ</t>
  </si>
  <si>
    <t>GETZ-VIET-729-2025</t>
  </si>
  <si>
    <t>GETZ-VIET-793-2025</t>
  </si>
  <si>
    <t xml:space="preserve">ELTOGET TABLETS 50MG </t>
  </si>
  <si>
    <t>GETZ-VIET-754-2025</t>
  </si>
  <si>
    <t xml:space="preserve">GETSITALIP TABLETS 100MG
LIPIGET TABLETS 20MG
MEBEVER MR 200MG
RICHSTATIN 5MG 
SALBOGET PRESSURISED 
INHALATION 100MCG
GETZGLIM TABLETS 2MG 
</t>
  </si>
  <si>
    <t xml:space="preserve">SERENATA 100 hàng lầ đầu về kho
Tormita 25=&gt; artwork có câu hạn dùng ngày cuối cùng, cú pháp NSX, HD: MM/YY=&gt; dán nhan DNNK
TORMITA 50 TABLETS=&gt;thay tờ HDSD, thay hộp, dán nhãn DNNK
Celetor, Olanzapine, TOROLAN 10  dán nhãn DNNK che câu hạn dùng là ngày cuối cùng
TORPEZIL 10 dán nhãn DNNK=&gt; có CV giảm hạn dùng xuống 36 tháng ap dụng từ ngày 18/7/2025
</t>
  </si>
  <si>
    <r>
      <rPr>
        <sz val="12"/>
        <color rgb="FFFF0000"/>
        <rFont val="Calibri"/>
        <family val="2"/>
        <scheme val="minor"/>
      </rPr>
      <t>Torleva 500=&gt; hàng mới</t>
    </r>
    <r>
      <rPr>
        <sz val="12"/>
        <color theme="1"/>
        <rFont val="Calibri"/>
        <family val="2"/>
        <scheme val="minor"/>
      </rPr>
      <t xml:space="preserve">=&gt;dựa theo artwork thiếu TCCL, DNNK=&gt; GP ĐK lưu hành 2016=&gt; dán DNNK che thông tin DNNK sẵn có trên hộp=&gt; gui mail báo Hãng về thiếu TCCL
RIROXATOR 10, ,20=&gt; Bao bì thiếu quy cách đóng gói bằng tiếng việt= Hãng lam thủ cam kết cho INV này=&gt; dán DNNK
Tormita 50, </t>
    </r>
    <r>
      <rPr>
        <sz val="12"/>
        <color rgb="FFFF0000"/>
        <rFont val="Calibri"/>
        <family val="2"/>
        <scheme val="minor"/>
      </rPr>
      <t>Tormita 25 (hàng mới)</t>
    </r>
    <r>
      <rPr>
        <sz val="12"/>
        <color theme="1"/>
        <rFont val="Calibri"/>
        <family val="2"/>
        <scheme val="minor"/>
      </rPr>
      <t xml:space="preserve"> =&gt; thay đổi ĐKBQ=&gt; đã thay đổi ĐKBQ &lt;25=&gt; dán DNNK
Torolan 10=&gt; DNNK che câu HD là ngày cuối cùng của tháng
</t>
    </r>
    <r>
      <rPr>
        <sz val="12"/>
        <color rgb="FFFF0000"/>
        <rFont val="Calibri"/>
        <family val="2"/>
        <scheme val="minor"/>
      </rPr>
      <t>Serenata 100=&gt; hàng mới</t>
    </r>
    <r>
      <rPr>
        <sz val="12"/>
        <color theme="1"/>
        <rFont val="Calibri"/>
        <family val="2"/>
        <scheme val="minor"/>
      </rPr>
      <t xml:space="preserve">
Olanzapine=&gt; DNNK che câu HD là ngày cuối cùng của tháng
</t>
    </r>
    <r>
      <rPr>
        <sz val="12"/>
        <color rgb="FFFF0000"/>
        <rFont val="Calibri"/>
        <family val="2"/>
        <scheme val="minor"/>
      </rPr>
      <t>Defetor 250=&gt; hàng mới=&gt; Dạng BC( viên nén (MA)&gt;&lt; bao bì " viên ko bao phim", thiếu quy cách, DNNK</t>
    </r>
    <r>
      <rPr>
        <sz val="12"/>
        <color rgb="FF7030A0"/>
        <rFont val="Calibri"/>
        <family val="2"/>
        <scheme val="minor"/>
      </rPr>
      <t xml:space="preserve">
Mirtazapine Tablets 30 </t>
    </r>
    <r>
      <rPr>
        <sz val="12"/>
        <color rgb="FFFF0000"/>
        <rFont val="Calibri"/>
        <family val="2"/>
        <scheme val="minor"/>
      </rPr>
      <t>=&gt; hàng mới=&gt; dán DNNK che câu HD là ngày cuối cùng của tháng</t>
    </r>
    <r>
      <rPr>
        <sz val="12"/>
        <color rgb="FF7030A0"/>
        <rFont val="Calibri"/>
        <family val="2"/>
        <scheme val="minor"/>
      </rPr>
      <t xml:space="preserve">
</t>
    </r>
  </si>
  <si>
    <t xml:space="preserve">MEBEVER MR 200MG </t>
  </si>
  <si>
    <t>GETZ-VIET-753-2025</t>
  </si>
  <si>
    <t>GETZ-VIET-755-2025</t>
  </si>
  <si>
    <t>ALENTA TABLETS 70MG 
ATASART TABLETS 16MG 
FEXORIC TABLETS 40MG 
LIPIGET TABLETS 10MG</t>
  </si>
  <si>
    <t>ALENTA TABLETS 70MG=&gt; sau ngày 14/08/2026 phải về với số ĐK 12 sô
ATASART TABLETS 16MG, LIPIGET TABLETS 10MG=&gt; sau ngày 23/01/2026 phải về với số ĐK 12 sô</t>
  </si>
  <si>
    <t>GETZ-VIET-810-2025</t>
  </si>
  <si>
    <t xml:space="preserve">91762091 </t>
  </si>
  <si>
    <t>chưa</t>
  </si>
  <si>
    <t xml:space="preserve">9013518056 </t>
  </si>
  <si>
    <t>Stamlo T 40mg</t>
  </si>
  <si>
    <t>Sau ngày 28/11/25 hàng phải về với tên mới (có thể căn cứ ngày xuất cảng trên AWB)=&gt; lần này hàng sẽ về với bao bì cũ, tên cũ
SI3625206171=&gt; về kho 26/11/25</t>
  </si>
  <si>
    <t xml:space="preserve">9013518060 </t>
  </si>
  <si>
    <t>Stamlo-T 80mg</t>
  </si>
  <si>
    <r>
      <t xml:space="preserve">Sau ngày 28/11/25 hàng phải về với tên mới (có thể căn cứ ngày xuất cảng trên AWB)=&gt; lần này hàng sẽ về với bao bì cũ, tên cũ
CV thay đổi Thay đổi tiêu chuẩn Dolutegravir sodium ngày 17/2/25
Sau ngày 27/3/26 hàng phải về vơi AW và PI mới
</t>
    </r>
    <r>
      <rPr>
        <sz val="12"/>
        <color rgb="FFFF0000"/>
        <rFont val="Calibri"/>
        <family val="2"/>
        <scheme val="minor"/>
      </rPr>
      <t>SI3625205299,SI3625205816 về kho ngày 28/11/25</t>
    </r>
  </si>
  <si>
    <t xml:space="preserve">9013518364 </t>
  </si>
  <si>
    <t>Hàng phải về với số ĐK mới 12 số</t>
  </si>
  <si>
    <t xml:space="preserve">9013518041 </t>
  </si>
  <si>
    <t>Caspofungin-Acetate for Injection 70mg/Vail (A1490022)</t>
  </si>
  <si>
    <t>Đã có CV số Đ mới 12 số , sau ngày 14/8/26 phải đổi sang số ĐK mới</t>
  </si>
  <si>
    <r>
      <t>Silygamma số ĐK đã hết hạn=&gt; có dấu tick xanh trên DAV</t>
    </r>
    <r>
      <rPr>
        <b/>
        <sz val="12"/>
        <color rgb="FFFF0000"/>
        <rFont val="Calibri"/>
        <family val="2"/>
        <scheme val="minor"/>
      </rPr>
      <t>=&gt; khi nao có hàng chuẩn bị về phải check SP: Sily, Thio, Lipo phair check voi DANH SACH ĐEN vì Sily có thu hồi từ 4/25</t>
    </r>
    <r>
      <rPr>
        <sz val="12"/>
        <color theme="1"/>
        <rFont val="Calibri"/>
        <family val="2"/>
        <scheme val="minor"/>
      </rPr>
      <t>=&gt; đã check DS cơ sở vi phậm chất lượng đợt thứ 41=&gt; không có tên cơ sở SX của Silygamma</t>
    </r>
  </si>
  <si>
    <t xml:space="preserve">9013518501 </t>
  </si>
  <si>
    <t>REDIVEC</t>
  </si>
  <si>
    <t>SI 25-000707</t>
  </si>
  <si>
    <t>OCUVITE LUTEIN (50144)</t>
  </si>
  <si>
    <t xml:space="preserve">91762475 </t>
  </si>
  <si>
    <t xml:space="preserve">91762255 </t>
  </si>
  <si>
    <t>SI 25-000696</t>
  </si>
  <si>
    <t xml:space="preserve">FAIRENCE </t>
  </si>
  <si>
    <t xml:space="preserve">91762480 </t>
  </si>
  <si>
    <t>VEVN25-01-11-27</t>
  </si>
  <si>
    <t>WELLKID MULTI-VITAMIN LIQUID
MENOPACE
PREGNACARE BREAST-FEEDING</t>
  </si>
  <si>
    <t>VEVN25-01-11-28</t>
  </si>
  <si>
    <t>PREGNACARE BREAST-FEEDING; PREGNACARE MAX</t>
  </si>
  <si>
    <t xml:space="preserve">9013519452 </t>
  </si>
  <si>
    <t xml:space="preserve">9013519453 </t>
  </si>
  <si>
    <t>RIVAXORED 20</t>
  </si>
  <si>
    <t>9022185229-30</t>
  </si>
  <si>
    <t xml:space="preserve">9-ASD- CR
9-PDA-US
9 PDA2-US
9-VSD-MUSC
9-ITV 180/80-US
9-TVLP
9 ATV-US
</t>
  </si>
  <si>
    <t>RMPI250059</t>
  </si>
  <si>
    <t>Rxolve Soothe Eye Drops
Rxolve Ultra Eye Drops</t>
  </si>
  <si>
    <t xml:space="preserve">SI9225206715 </t>
  </si>
  <si>
    <t>AFATIN 40</t>
  </si>
  <si>
    <t>SI 25-000697-698-699-700</t>
  </si>
  <si>
    <t>Ceradan Moisturising Wash 150ml
Ceradan Soothing Gel 50g
Ultra Light Hydrator 50g
Glycolic Acid Peel 20% Sac 10s</t>
  </si>
  <si>
    <t>582025</t>
  </si>
  <si>
    <t>FleMING 625MG B/100</t>
  </si>
  <si>
    <t xml:space="preserve">9013519764 </t>
  </si>
  <si>
    <t>Zantolred</t>
  </si>
  <si>
    <t xml:space="preserve">SI9225206837 </t>
  </si>
  <si>
    <t>Nilotinib capsules 200mg</t>
  </si>
  <si>
    <t>Thiếu COA Rxolve Ultra Eye Drops
nhãn phụ nâng Ver</t>
  </si>
  <si>
    <t xml:space="preserve">9013520176 </t>
  </si>
  <si>
    <t xml:space="preserve">Sau 4/11/26 phải chuyển sang số ĐK 12 số
</t>
  </si>
  <si>
    <t xml:space="preserve">9013520177 </t>
  </si>
  <si>
    <t>có CV Thay đổi nội dung tờ hướng dẫn sử dụng từ ngàu 18/4/25=&gt; Hiện tại HDSD thuốc Zantolred đã cập nhật theo BDG công bố, không áp dụng theo CV này.
hang sẽ về với HD 36 tháng</t>
  </si>
  <si>
    <t xml:space="preserve">Số đăng kí đã hết hạn
</t>
  </si>
  <si>
    <t xml:space="preserve">9013520070 </t>
  </si>
  <si>
    <t>Caspofungin Acetate for Injection 50 mg/Vial</t>
  </si>
  <si>
    <t xml:space="preserve">có CV thay đổi tên SP từ ngày 21/4/2025=&gt; sau ngày 21/4/26 phải đổi sang tên mới
</t>
  </si>
  <si>
    <t xml:space="preserve">9013520154 </t>
  </si>
  <si>
    <t>Omez</t>
  </si>
  <si>
    <t xml:space="preserve">SI9225206792 </t>
  </si>
  <si>
    <t>Temotero 20</t>
  </si>
  <si>
    <t>Đã mail</t>
  </si>
  <si>
    <t>SI-25-000730</t>
  </si>
  <si>
    <t>Sử dụng nhãn phụ Ver02 do đã báo Như đặt in trước đó=&gt; INV sau sẽ chuyển sang nhãn phụ ver mới</t>
  </si>
  <si>
    <t>COA sai ĐC NSX, thiếu TCCL, kết luận theo LÔ=&gt;  Hãng đã điều chỉnh lại</t>
  </si>
  <si>
    <r>
      <t xml:space="preserve">Hàng đã hết hạn SĐK=&gt; chấp nhận theo điểm c khoản 8 Điều 56 Luật dược số 44/2024/QH15.
</t>
    </r>
    <r>
      <rPr>
        <sz val="12"/>
        <color rgb="FFFF0000"/>
        <rFont val="Calibri"/>
        <family val="2"/>
        <scheme val="minor"/>
      </rPr>
      <t>Hàng lần đầu về kho</t>
    </r>
    <r>
      <rPr>
        <sz val="12"/>
        <color theme="1"/>
        <rFont val="Calibri"/>
        <family val="2"/>
        <scheme val="minor"/>
      </rPr>
      <t>=&gt; chưa lam nhãn phụ</t>
    </r>
  </si>
  <si>
    <t xml:space="preserve">GJ0600001911 </t>
  </si>
  <si>
    <t>Celetor
Torpezil 10
Torleva 250
Torolan 10
Panloz 20
Riroxator 20</t>
  </si>
  <si>
    <t>9013520273</t>
  </si>
  <si>
    <t>IMATINIB DRLA</t>
  </si>
  <si>
    <t xml:space="preserve">9013520629 </t>
  </si>
  <si>
    <t>Panloz chuyển qua bao bì mới (ĐK bảo quan &lt;25 độ C)
Torpezil 10 giảm hạn dùng xuống 36 tháng.
Torpezil 10 CV thay đổi TCCL từ USP 40 sang USP NF từ 29/05/2024</t>
  </si>
  <si>
    <t>Celetor, Torolan 10 dán nhãn DNNK che câu hạn dùng là ngày cuối cùng
Torpezil 10, Panloz 20, Torleva 250, Riroxartor 20: DNNK
Riroxartor 20=&gt; Bao bì thiếu quy cách đóng gói bằng tiếng việt= Hãng lam thủ cam kết cho INV này</t>
  </si>
  <si>
    <t xml:space="preserve">9013520298 </t>
  </si>
  <si>
    <t>StrataXRT 20g</t>
  </si>
  <si>
    <t>Chờ thông tin từ Hãng xem Hàng có về không mới chuẩn bị nhãn phụ</t>
  </si>
  <si>
    <t>SI 25-000741 25-000742</t>
  </si>
  <si>
    <t xml:space="preserve">DOTAREM 
LIPIODOL 
</t>
  </si>
  <si>
    <t>Dotarem có thay đổi PI=&gt; sau ngày 18/7/2026 phai về với PI mới
LIPIODOL có thay đổi PI=&gt; sau ngày 05/9/2026 phai về với PI mới</t>
  </si>
  <si>
    <t xml:space="preserve">9116019497 </t>
  </si>
  <si>
    <t>Thay tờ HDSD</t>
  </si>
  <si>
    <t>91763008</t>
  </si>
  <si>
    <t>SILYGAMMA 150MG</t>
  </si>
  <si>
    <t>17/12/2025</t>
  </si>
  <si>
    <t>VEVN25-01-12-10</t>
  </si>
  <si>
    <t>WELLMAN TABLETS
PERFECTIL TABLETS
LIVERIL TABLETS</t>
  </si>
  <si>
    <t xml:space="preserve">9013521118 </t>
  </si>
  <si>
    <t>RIVAXORED 15</t>
  </si>
  <si>
    <t xml:space="preserve">9013521094 </t>
  </si>
  <si>
    <t>LENANGIO 10</t>
  </si>
  <si>
    <t xml:space="preserve">9013521117 </t>
  </si>
  <si>
    <t xml:space="preserve">20251110 </t>
  </si>
  <si>
    <t>Pitator tablets 2mg
Pitator tablets 4mg</t>
  </si>
  <si>
    <t>SI 25-000748-749</t>
  </si>
  <si>
    <t>OCEAN HEALTH OMEGA-3 FISH OIL 1000MG 180s
Ocean Health Vitamin D3 10001U 60s</t>
  </si>
  <si>
    <t xml:space="preserve">9013521365 </t>
  </si>
  <si>
    <t>LENANGIO 25</t>
  </si>
  <si>
    <t xml:space="preserve">9013521401 </t>
  </si>
  <si>
    <t>LENANGIO 5</t>
  </si>
  <si>
    <t xml:space="preserve">9013521498 </t>
  </si>
  <si>
    <t>VEVN25-01-11-07</t>
  </si>
  <si>
    <t>OSTEOCARE LIQUID
FEROGLOBIN B12 CAPSULES
WELLMAN TABLETS
PERFECTIL TABLETS
WELLBABY MULTI-VITAMIN LIQUID</t>
  </si>
  <si>
    <t xml:space="preserve">9013521557 </t>
  </si>
  <si>
    <t>ERANFU</t>
  </si>
  <si>
    <t>Trang DAV có thông báo đổi tên từ 2/10/2024=&gt; sau 2/10/25 phải về với tên mới</t>
  </si>
  <si>
    <t>hàng phải về với tên mới</t>
  </si>
  <si>
    <t>9013521683</t>
  </si>
  <si>
    <t>RIVAXORED 15
RIVAXORED 20</t>
  </si>
  <si>
    <t>9013521644</t>
  </si>
  <si>
    <t>Stamlo-T 40mg</t>
  </si>
  <si>
    <t>SI 25-000760-761-762</t>
  </si>
  <si>
    <t>Ceradan Hydra Moisturiser 80g
Blu Voile Tinted Sunscreen 50</t>
  </si>
  <si>
    <t>Nhãn phụ Ver mới</t>
  </si>
  <si>
    <t>Ceradan Skin Barrier Repair Cream 30g</t>
  </si>
  <si>
    <t>SI 25-000765</t>
  </si>
  <si>
    <t xml:space="preserve">9013521736 </t>
  </si>
  <si>
    <t xml:space="preserve">SG00001402 </t>
  </si>
  <si>
    <t>CNTR TS 25 que
 CNTR TS 50 que 
MLNCT</t>
  </si>
  <si>
    <t xml:space="preserve">9022339373, 9022339382 </t>
  </si>
  <si>
    <t xml:space="preserve">9-VSD-MUSC ok
9-ASD - CR-ok
9-PDA - ok
9-PDA2 - ok
9-GW- IE-ok
9-PDAP-ok
9-ITV06F180-ok
9-SB-ok
9-TVLP-ok
9-ATV-ok
</t>
  </si>
  <si>
    <t xml:space="preserve">9013521726 </t>
  </si>
  <si>
    <t>Podoxred 500
Imatinib DRLA</t>
  </si>
  <si>
    <t xml:space="preserve">9013521938 </t>
  </si>
  <si>
    <t>Stamlo T 80</t>
  </si>
  <si>
    <t>Podoxred 500 có PKL sai NSX, HD so với COA=&gt; đã báo XNK</t>
  </si>
  <si>
    <t>GETZ-VIET-812-2025</t>
  </si>
  <si>
    <t xml:space="preserve">9013522269 </t>
  </si>
  <si>
    <t xml:space="preserve">9013522170 </t>
  </si>
  <si>
    <t xml:space="preserve">SI3625300655 </t>
  </si>
  <si>
    <t>Có CV thay đổi mẫu nhãn =&gt; au ngày 31/7/2026 phải về với mẫu nhãn mới</t>
  </si>
  <si>
    <t>có CV tăng hạn dùng lên 36 tháng=&gt; sau ngày 21/10/2026 phải về với hạn dùng mới
COA sai NSX, HSD phải sửa lại dd/mm/yyyy, câu KL có This batch=&gt; XNK đã gửi Hãng yêu cầu sửa</t>
  </si>
  <si>
    <t>MLNCT=&gt; XNK khai với số ĐKLH 2504506ĐKLH/HTTB-ĐKKD (Nhãn phụ 00483 - Ver 01)
Nhãn phụ CONTOUR TS ko phân ra theo quy cách đóng gói nữa</t>
  </si>
  <si>
    <t>TEMPTALE</t>
  </si>
  <si>
    <t>MAX 30.2</t>
  </si>
  <si>
    <t xml:space="preserve">9013522485 </t>
  </si>
  <si>
    <t>DNNK kèm chú thích HD cuối tháng, chú thích tiếng anh</t>
  </si>
  <si>
    <t>GETZ-VIET-833-2025</t>
  </si>
  <si>
    <t>ALENTA TABLETS 10MG
ALENTA TABLETS 70MG
CELCOXX 200MG
 ELTOGET TABLETS 50MG
FORTRAGET INHALER 200MCG+6MCG 
 GETZGLIM TABLETS 4MG
MIRGY CAPSULES 300mg
RIVELOGET TABLETS 20MG</t>
  </si>
  <si>
    <t>GETZ-VIET-834-2025</t>
  </si>
  <si>
    <t>FORTRAGET INHALER 200MCG+6MCG 
ATASART TABLETS 16mg
Mirgy Capsules 300mg
Getzglim Tablets 4mg
VILGET TABLETS 50mg
ALENTA TABLETS 10mg
Fexoric Tablets 80mg
Xalgetz 0.4mg
Eltoget Tablets 50mg
Riveloget tablets 15mg</t>
  </si>
  <si>
    <t xml:space="preserve">9013522784 </t>
  </si>
  <si>
    <t xml:space="preserve">9013522763 </t>
  </si>
  <si>
    <t>VEVN25-01-11-14</t>
  </si>
  <si>
    <t>GETZ-VIET-884-2025</t>
  </si>
  <si>
    <t>GETZ-VIET-885-2025</t>
  </si>
  <si>
    <t>Xalgetz 0.4mg</t>
  </si>
  <si>
    <t>Mebaloget Tablets 500mcg</t>
  </si>
  <si>
    <t>OSTEOCARE LIQUID 
 FEROGLOBIN B12 LIQUID 
LIVERIL TABLETS 
WELLKID MULTI-VITAMIN LIQUID  WELLBABY MULTI-VITAMIN LIQUID 
 VISIONACE ORIGINAL</t>
  </si>
  <si>
    <t>INUK-240266</t>
  </si>
  <si>
    <t>SEROQUEL XR 200MG
SEROQUEL XR 50MG</t>
  </si>
  <si>
    <t xml:space="preserve">9013523562 </t>
  </si>
  <si>
    <t>hang lần đầu về kho</t>
  </si>
  <si>
    <t>HISTALONG - L</t>
  </si>
  <si>
    <t xml:space="preserve">SI3625300668 </t>
  </si>
  <si>
    <t>Paloset</t>
  </si>
  <si>
    <t>Hàng phải về với số ĐK mới 12 số
Không dán TCCL nữa=&gt; Hãng đã nộp HS cập nhật bao bì theo TT 01/2018</t>
  </si>
  <si>
    <t>VEVN26-01-01-06</t>
  </si>
  <si>
    <t>OSTEOCARE TABLETS</t>
  </si>
  <si>
    <t>sẽ dán nhãn phụ địa chỉ cũ 2 pallet, còn lại sẽ dán nhãn phụ địa chỉ mới</t>
  </si>
  <si>
    <t xml:space="preserve">SI9225207247 </t>
  </si>
  <si>
    <t>Apixtra</t>
  </si>
  <si>
    <t>Đã có CV tăng hạn dùng từ 24 lên 36 tháng ngày 21/10/2025</t>
  </si>
  <si>
    <t xml:space="preserve">SI9225207422 </t>
  </si>
  <si>
    <t>Anatero</t>
  </si>
  <si>
    <t xml:space="preserve">91765551 </t>
  </si>
  <si>
    <t>Milgamma N</t>
  </si>
  <si>
    <t>BEGESIC</t>
  </si>
  <si>
    <t>ALENTA TABLETS 70MG=&gt; sau 14/8/26 phải về với số ĐK mới</t>
  </si>
  <si>
    <t>01-2026</t>
  </si>
  <si>
    <t>B12 Ankermann thay đổi TC từ EP9 sang NSX: Sau ngày 9/10/2026 phải chuyển sang TC mới
Alfa-Lipogamma 600 Ora có thay đổi bao bì=&gt; sau ngày 19/3/26 phải về với bao bì mới
Milgamma mono có thay đổi bao bì=&gt; sau ngày 7/10/2026 phải về với bao bì mới
Alfa-Lipogamma 600 Oral về kho ngày 14/1/2026</t>
  </si>
  <si>
    <t>SIVIC0039740, SIVC0039745, SIVC0039746, SIVIC0039951, SIVIC0039955</t>
  </si>
  <si>
    <t>MAYOLY</t>
  </si>
  <si>
    <t xml:space="preserve">Fortrans
Tanakan
Smecta </t>
  </si>
  <si>
    <t>VEVN26-01-01-09</t>
  </si>
  <si>
    <t>WELLKID MULTI-VITAMIN LIQUID, PREGNACARE CONCEPTION</t>
  </si>
  <si>
    <t>SI 26-000028</t>
  </si>
  <si>
    <t xml:space="preserve">Dorithricin
</t>
  </si>
  <si>
    <t>SI 26-000025</t>
  </si>
  <si>
    <t>Hàng lần đầu NK về kho</t>
  </si>
  <si>
    <t xml:space="preserve">HP0600001798 </t>
  </si>
  <si>
    <t>SI 25-000753-754-756</t>
  </si>
  <si>
    <t>MENELAT
TORPACE-5</t>
  </si>
  <si>
    <t xml:space="preserve">GJ0600002224 </t>
  </si>
  <si>
    <t xml:space="preserve">PREGNACARE CONCEPTION =&gt; Sản phẩm phải gửi VE mẫu đi kiểm nghiệm trước khi lưu hành
</t>
  </si>
  <si>
    <t xml:space="preserve">SI9225207692 </t>
  </si>
  <si>
    <t>Pantin 40</t>
  </si>
  <si>
    <t>PANLOZ 20
TORPEZIL 10
TORMITA 25
Tormipex 0.25
TORMITA 50
RIROXATOR 10, 20
Mementor 10
CELETOR
APIXA -2.5</t>
  </si>
  <si>
    <t xml:space="preserve">
Torpace Thay tờ HDSD
MENELAT dán DNNK
</t>
  </si>
  <si>
    <t>SD1-8101B-2601-00065</t>
  </si>
  <si>
    <t>PAPILOCARE 7X5ML</t>
  </si>
  <si>
    <t xml:space="preserve">SD1-8101B-2601-00079 </t>
  </si>
  <si>
    <t>PAPILOCARE 21X5ML</t>
  </si>
  <si>
    <t>Có CV thay đổi tờ HDSD ngày 5/9/25 và thay đổi AW  ngày  18/4/25=&gt; hạn sau 12 tháng phải thay đổi</t>
  </si>
  <si>
    <t>SD1-8101B-2601-00080</t>
  </si>
  <si>
    <t>SI 26-000040</t>
  </si>
  <si>
    <t>SI 26-000041</t>
  </si>
  <si>
    <t xml:space="preserve">FENOSUP </t>
  </si>
  <si>
    <t>SI 26-000042</t>
  </si>
  <si>
    <t xml:space="preserve">LOTEMAX </t>
  </si>
  <si>
    <t xml:space="preserve">SIVIC0044135,36,37,30,42,   SIVIC0044256, 58, 61, 57 </t>
  </si>
  <si>
    <t>Forlax
Fortrans
Tanakan
Smecta orange</t>
  </si>
  <si>
    <t>EXP70/2025-26</t>
  </si>
  <si>
    <t>trên DAV có thay đổi bao bì ngày 16/09/25</t>
  </si>
  <si>
    <t>VEVN26-01-01-22</t>
  </si>
  <si>
    <t>SI 26-00044 -45- 50</t>
  </si>
  <si>
    <t>Acne E-rase 20ml
Glycolic Acid Peel 20% Sac 10s
Glycolic Acid Peel 35% Sac 10s
VCI Glycolic Acid Peel 70% Sac 10's
Metabiotic Facial Wash 100ml
Skin Freshener 237ml
Blu Voile Sunscreen 50g
 C Scape+ Serum 30ml
Blu Voile Tinted Sunscreen 50
Ceradan Moisturising Wash 150ml, 280 ml</t>
  </si>
  <si>
    <t>SI9225208082</t>
  </si>
  <si>
    <t xml:space="preserve">Cisplatin </t>
  </si>
  <si>
    <t>Eltoget Tablets 50mg
GETSITALIP TABLETS 100MG
GETZGLIM TABLETS 2MG 
GETZGLIM TABLETS 4MG 
Mirgy Capsules 100mg
Xalgetz 0.4mg</t>
  </si>
  <si>
    <t>GETZ-VIET-902-2025</t>
  </si>
  <si>
    <t>GETZ-VIET-903-2025</t>
  </si>
  <si>
    <t>ALENTA TABLETS 10MG
ATASART TABLETS 16mg
ATASART TABLETS 8mg
Eltoget Tablets 50mg
CO TRUPRIL
Fexoric Tablets 80mg
Fexoric Tablets 40mg
GETZGLIM TABLETS 4MG 
GETZGLIM TABLETS 2MG 
FORTRAGET INHALER 200MCG+6MCG 
LIPIGET TABLETS 10MG
MEBALOGET TABLETS 500MCG
Mirgy Capsules 100mg
VILGET TABLETS 50mg
Riveloget tablets 20mg</t>
  </si>
  <si>
    <t>GETZ-VIET-901-2025</t>
  </si>
  <si>
    <t xml:space="preserve">Co-Trupril Tablets 20mg + 12.5mg
Mirgy Capsules 100mg
Xalgetz 0.4mg
RICHSTATIN 10MG </t>
  </si>
  <si>
    <t xml:space="preserve">9013526684 </t>
  </si>
  <si>
    <t>Địa chỉ đã thay đổi điểm " NOS. thành Plot Nos.=&gt; c Hậu đang xin CV đính chính=&gt; Vẫn chưa có CV đính chính từ DAV=&gt;Chị Hậu gui CV xin thay dổi mà nộp DAV cho Hđức kèm số CV tiếp nhận</t>
  </si>
  <si>
    <t>ATASART TABLETS 16MG, LIPIGET TABLETS 10MG=&gt; sau ngày 23/01/2026 phải về với số ĐK 12 sô</t>
  </si>
  <si>
    <t xml:space="preserve">SI3625208258 </t>
  </si>
  <si>
    <t>TELDY</t>
  </si>
  <si>
    <t>Tormipex 0.25 =&gt; hàng lần đầu về kho=&gt; dán nhãn DNNK, Tờ HDSD đang sai so với DAV=&gt; chờ Hãng phản hồi
CELETOR dán nhãn DNNK che câu hạn dùng là ngày cuối cùng
Torpezil 10, Panloz 20, Riroxartor 10,  20, mementor 10, APIXA -2.5 , TORMITA 25, TORMITA 50: DNNK
APIXA 2.5MG TABLET=&gt;thay tờ HDSD</t>
  </si>
  <si>
    <t xml:space="preserve">9013526361 </t>
  </si>
  <si>
    <t xml:space="preserve">9013526362 </t>
  </si>
  <si>
    <t>đã cập nhật</t>
  </si>
  <si>
    <t>GETZ-VIET-006-2026</t>
  </si>
  <si>
    <t>GETZ-VIET-005-2026</t>
  </si>
  <si>
    <t xml:space="preserve">9013527254 </t>
  </si>
  <si>
    <t xml:space="preserve">9013527256 </t>
  </si>
  <si>
    <t xml:space="preserve">9022566095 </t>
  </si>
  <si>
    <t xml:space="preserve">9-ASD- CR
9-PDA
9-PDA2
9-GW- IE
9-ITV06F180/80
9-VSD-MUSC
9-PDAP
9-ATV
9-SB
9-TVLP
</t>
  </si>
  <si>
    <t>SI 26-000077</t>
  </si>
  <si>
    <t>SI 26-000090</t>
  </si>
  <si>
    <t xml:space="preserve">DORITHRICIN </t>
  </si>
  <si>
    <t xml:space="preserve">9013528457 </t>
  </si>
  <si>
    <t xml:space="preserve">Stamlo 5 </t>
  </si>
  <si>
    <t xml:space="preserve">9013528773 </t>
  </si>
  <si>
    <t xml:space="preserve">9013528771 </t>
  </si>
  <si>
    <t>SIVIC0044135 về kho ngày 24/02/26</t>
  </si>
  <si>
    <t>SIVIC0054573, SIVIC0054574, SIVIC0054575</t>
  </si>
  <si>
    <t>FORTRANS, SMECTA, TANAKAN</t>
  </si>
  <si>
    <t xml:space="preserve">
Hàng phải về vói tên mới: TELDY</t>
  </si>
  <si>
    <t>GETZ-VIET-029-2026</t>
  </si>
  <si>
    <t>GETZ-VIET-028-2026</t>
  </si>
  <si>
    <t>GETZ-VIET-030-2026</t>
  </si>
  <si>
    <t xml:space="preserve">ALENTA TABLETS 70mg
Atasart Tablets 8mg
Atasart-H Tablets 16mg + 12.5mg
</t>
  </si>
  <si>
    <t xml:space="preserve">Mebaloget Tablets 500mcg
Fexeric Tablets 40mg
Riveloget Tablets 20mg
Fexoric Tablets 80mg
Salboget Pressurised Inhalation 100mcg
Co-Trupril Tablets 20mg +
12.5mg
Eltoget Tablets 50mg
Getsitalip Tablets 100mg
VILGET TABLETS 50mg
Mirgy Capsules 100mg
Richstatin Tablets 10mg
Lipiget tablets 10mg
ATASART TABLETS 16mg
Getzglim Tablets 2mg
Richstatin Tablets 10mg
Getzglim Tablets 4mg
Celcoxx 200mg
Lipiget Tablets 20mg
Atasart-H Tablets 16mg + 12.5mg
Atasart Tablets 8mg
</t>
  </si>
  <si>
    <t xml:space="preserve">Getsitalip Tablets 100mg
VILGET TABLETS 50mg
Xalgetz 0.4mg
Atasart-H Tablets 16mg + 12.5mg
Mirgy Capsules 300mg
Afasart Tablets 8mg
ALENTA TABLETS 70mg
</t>
  </si>
  <si>
    <t xml:space="preserve">GJ0600002508 </t>
  </si>
  <si>
    <t>Panloz 20, 
Tormita 25, 
Mirtazapine Tablets 30mg</t>
  </si>
  <si>
    <t>Mirtazapine Tablets 30mg =&gt; dán DNNK che câu HD là ngày cuối cùng của tháng</t>
  </si>
  <si>
    <t>PROGESTOGEL</t>
  </si>
  <si>
    <t xml:space="preserve">SI9225208140 </t>
  </si>
  <si>
    <t>CISPLATIN 50MG INJECTION 50ML</t>
  </si>
  <si>
    <t>EXP71/2025-26</t>
  </si>
  <si>
    <t>SG00001420</t>
  </si>
  <si>
    <t xml:space="preserve">CNTR PLUS 50s 
CNTR TS 25S, 50S
MLNCT,GRY,100s
MÁY CNTR PLUS
CNTR PLUS CTRL NORMAL
CNTR PLUS CTRL H/L
</t>
  </si>
  <si>
    <t>MLNCT=&gt; XNK khai với số ĐKLH 2504506ĐKLH/HTTB-ĐKKD (Nhãn phụ 00483 - Ver 01)</t>
  </si>
  <si>
    <t xml:space="preserve">SI9225208730 </t>
  </si>
  <si>
    <t xml:space="preserve">9089008523 </t>
  </si>
  <si>
    <t>Endoprost-125mcg</t>
  </si>
  <si>
    <t>SI 26-000114</t>
  </si>
  <si>
    <t>INDOCOLLYRE</t>
  </si>
  <si>
    <t xml:space="preserve">9013528778 </t>
  </si>
  <si>
    <t>Sau ngày 4/11/20206 phải về với số ĐK 12 số
Nhãn phu thay doi dịa chi DNNK sau sap nhap</t>
  </si>
  <si>
    <t>Sevelamer carbonate tablets 800mg 270v</t>
  </si>
  <si>
    <t xml:space="preserve">
Hàng thực tế có dạng bào chế khác với MA=&gt; cần  thư giải trình từ Hãng</t>
  </si>
  <si>
    <t>SI 26-000110</t>
  </si>
  <si>
    <t xml:space="preserve">SI9225207886 </t>
  </si>
  <si>
    <t>Celofin</t>
  </si>
  <si>
    <t>9013530276</t>
  </si>
  <si>
    <t>STAMLO-T 40/5</t>
  </si>
  <si>
    <t>SI9225208138, SI9225208139</t>
  </si>
  <si>
    <t>IRITERO 40</t>
  </si>
  <si>
    <t>SI3625300847, SI3625300848</t>
  </si>
  <si>
    <t>PROPONEX 200</t>
  </si>
  <si>
    <t>hang lần đầu về kho
Hàng phải về với số ĐK 12 số</t>
  </si>
  <si>
    <t>HPF9000130 &amp; HPF9000131</t>
  </si>
  <si>
    <t>VEVN26-01-02-26</t>
  </si>
  <si>
    <t>Feroglobin Liquid
Osteocare Tablets, 
Pregnacare Max</t>
  </si>
  <si>
    <t>Hàng thực tế có NSX, HD là mm/yyyy=&gt; Dán sticker: Hạn dùng là ngày cuối cùng của tháng</t>
  </si>
  <si>
    <t>RITM0420650</t>
  </si>
  <si>
    <t>về với số công bố 250004237/PCBB-HN ngày 04/12/2025 phân loại là TBYT loại B
làm hàng mẫu</t>
  </si>
  <si>
    <t>SI 26-000111-112</t>
  </si>
  <si>
    <t>Ocean Health Omega-3 Fish Oil 1000mg (Soft gel 180's)
Ocean Health Vitamin D3 1000IU 
(Soft gel 60's)</t>
  </si>
  <si>
    <t xml:space="preserve">9013530263 </t>
  </si>
  <si>
    <t>Abiratred</t>
  </si>
  <si>
    <t xml:space="preserve">9013530824 </t>
  </si>
  <si>
    <t>SI9225208057, SI9225208058</t>
  </si>
  <si>
    <t xml:space="preserve">9013530031 </t>
  </si>
  <si>
    <t>Redditux 100mg</t>
  </si>
  <si>
    <t xml:space="preserve">9013530040 </t>
  </si>
  <si>
    <t>Redditux 500mg</t>
  </si>
  <si>
    <t>VEVN26-02-02-26</t>
  </si>
  <si>
    <t>OSTEOCARE LIQUID, FEROGLOBIN B12 CAPSULES, OSTEOCARE TAB, PERFECTIL TAB, WELLKID MULTI-VITAMIN, PREGNACARE BREAST-FEEDING, WELLBABY MULTI-VITAMIN LIQUID, PREGNACARE MAX</t>
  </si>
  <si>
    <t xml:space="preserve">Có CV thay đổi tờ HDSD ngày 5/9/25 và thay đổi AW  ngày  18/4/25=&gt; hạn sau 12 tháng phải thay đổi
</t>
  </si>
  <si>
    <t xml:space="preserve">9013531214 </t>
  </si>
  <si>
    <t>Stamlo-T 80</t>
  </si>
  <si>
    <t>VEVN26-03-02-26</t>
  </si>
  <si>
    <t>OSTEOCARE TABLETS, 
PREGNACARE PLUS OMEGA 3</t>
  </si>
  <si>
    <t>SI 26-000133- 134</t>
  </si>
  <si>
    <t xml:space="preserve">ULTRA LIGHT HYDRATOR 
 METABIOTIC FACIAL WASH
 “C” Scape+ Serum </t>
  </si>
  <si>
    <t xml:space="preserve">SI3625300819, SI3625300820 </t>
  </si>
  <si>
    <t>VEVN26-04-02-26</t>
  </si>
  <si>
    <t>PREGNACARE BREAST-FEEDING, PREGNACARE MAX</t>
  </si>
  <si>
    <t>VEVN26-05-02-26</t>
  </si>
  <si>
    <t>FEROGLOBIN B12 CAPSULES, 
OSTEOCARE TABLETS,
 PREGNACARE MAX</t>
  </si>
  <si>
    <t xml:space="preserve">hang lần đầu về kho
</t>
  </si>
  <si>
    <t>SD1-8101B-2603-00032</t>
  </si>
  <si>
    <t xml:space="preserve">Sau ngày 4/11/2026 phải chuyển sang SĐK 12 số
</t>
  </si>
  <si>
    <t>SI 26-000160</t>
  </si>
  <si>
    <t>SI 26-000159</t>
  </si>
  <si>
    <t xml:space="preserve">9013531533 </t>
  </si>
  <si>
    <t>SI 26-000162</t>
  </si>
  <si>
    <t>LIPOSIC</t>
  </si>
  <si>
    <t>Hàng đã hết hạn SĐK=&gt; chấp nhận theo điểm c khoản 8 Điều 56 Luật dược số 44/2024/QH15.</t>
  </si>
  <si>
    <t>MERILIOS</t>
  </si>
  <si>
    <t>M-EEZE SOLUTION 275ML</t>
  </si>
  <si>
    <t>Nhập khẩu dưới tên HD
Hàng lần đầu về kho</t>
  </si>
  <si>
    <t>MG-25-26-003</t>
  </si>
  <si>
    <t>Có CV thay đổi bao bì 31/07/2025 sau 12 tháng phai về với bao bì mới
có CV tăng hạn dùng lên 36 tháng=&gt; sau ngày 21/10/2026 phải về với hạn dùng mới</t>
  </si>
  <si>
    <t>SI 26-000131 132</t>
  </si>
  <si>
    <t>GETZ-VIET-091-2026</t>
  </si>
  <si>
    <t xml:space="preserve">Ceradan Skin Barrier Repair Cream 10g, 30g, 80g
Ceradan Hydra Moisturiser 30g, 80g
Ceradan Advanced Moisturising Skin Barrier Cream 30g
</t>
  </si>
  <si>
    <t xml:space="preserve">Mebever MR 200mg Capsules
Xalgetz 0.4mg
Riveloget tablets 15mg
</t>
  </si>
  <si>
    <t>GETZ-VIET-092-2026</t>
  </si>
  <si>
    <t>ATASART TABLETS 16mg
Mebever MR 200mg Capsules
Riveloget tablets 15mg</t>
  </si>
  <si>
    <t>SI3625209411, SI3625209413</t>
  </si>
  <si>
    <t>Ritocom</t>
  </si>
  <si>
    <t>SI3625300813</t>
  </si>
  <si>
    <r>
      <t xml:space="preserve">Sau 14/08/2026 hàng phải về với số ĐK 12 số
</t>
    </r>
    <r>
      <rPr>
        <sz val="12"/>
        <color rgb="FFFF0000"/>
        <rFont val="Calibri"/>
        <family val="2"/>
        <scheme val="minor"/>
      </rPr>
      <t>Hàng về với bao mới theo CV thay đổi ngày 28.11.24</t>
    </r>
    <r>
      <rPr>
        <sz val="12"/>
        <color theme="1"/>
        <rFont val="Calibri"/>
        <family val="2"/>
        <scheme val="minor"/>
      </rPr>
      <t xml:space="preserve">
sau ngày 18/04/2026, hàng phải về với AW mới theo CV thay đổi ngày 18.4.25</t>
    </r>
  </si>
  <si>
    <t xml:space="preserve">9013532582 </t>
  </si>
  <si>
    <t>Stamlo T 80mg</t>
  </si>
  <si>
    <t>Có CV thay đổi AW, PI=&gt; sau ngày 3/3/2027 phải thực hiện thay đổi</t>
  </si>
  <si>
    <t>INUK-240297</t>
  </si>
  <si>
    <t>Seroquel XR 50mg, 200mg, 300mg</t>
  </si>
  <si>
    <t>SI9225209072</t>
  </si>
  <si>
    <t>Abirat 500</t>
  </si>
  <si>
    <t xml:space="preserve">VEVN26-01-03-16 </t>
  </si>
  <si>
    <t xml:space="preserve">OSTEOCARE LIQUID, FEROGLOBIN B12 CAPSULES, PREGNACARE ORIGINAL, WELLKID MULTI-VITAMIN LIQUID, PREGNACARE BREAST-FEEDING, WELLBABY MULTI-VITAMIN LIQUID, WELLKID MULTI-VITAMIN SMART CHEWABLE </t>
  </si>
  <si>
    <t>EXP79-2025-26</t>
  </si>
  <si>
    <t>ALLUCOT-N, ACARWIN-B</t>
  </si>
  <si>
    <t>GETZ-VIET-089-2026</t>
  </si>
  <si>
    <t xml:space="preserve">Getzglim Tablets 3mg
Mebever MR 200mg Capsules
Getzlox Tablets 500mg
</t>
  </si>
  <si>
    <t>GETZ-VIET-065-2026</t>
  </si>
  <si>
    <t>Diamisu 70/30 Injection 100IU/ml</t>
  </si>
  <si>
    <t>hàng bị thiếu TCCL từ trước đến nay.
Dạng bào chế đang khác với MA
Hàng phải về với số ĐK mới</t>
  </si>
  <si>
    <t>GETZ-VIET-090-2026</t>
  </si>
  <si>
    <t>GETZ-VIET-093-2026</t>
  </si>
  <si>
    <t>Atasart Tablets 8mg
Mebever MR 200mg Capsules
Getzglim Tablets 2mg
Mebaloget Tablets 500mcg
Getsitalip Tablets 100mg
Riveloget tablets 15mg</t>
  </si>
  <si>
    <t xml:space="preserve">ATASART TABLETS 16mg
Atasart-H Tablets 16mg + 12.5mg
Atasart Tablets 8mg
Lipiget Tablets 20mg
Richstatin Tablets 10mg
Mirgy Capsules 100mg
Getzglim Tablets 2mg
Getzglim Tablets 4mg
ALENTA TABLETS 70mg
Eltoget Tablets 50mg
Celcoxx Capsules 100mg
Getzlox Tablets 500mg
Fortraget Inhaler 200mcg + 6mcg
Salboget Pressurised Inhalation 100mcg
Fenogetz Capsules 200mg
Xalgetz 0.4mg
</t>
  </si>
  <si>
    <t>SI3625208257, SI3625208259, SI3625208370, SI3625208376</t>
  </si>
  <si>
    <t>Teldy</t>
  </si>
  <si>
    <t>VEVN26-01-01-14</t>
  </si>
  <si>
    <t>FEROGLOBIN B12 CAPSULES, PREGANCARE BREAST-FEEDING, PREGNACARE MAX</t>
  </si>
  <si>
    <t>Alenta Tablets 70mg sau ngày 14/8/26 phải về với số ĐK 12 số</t>
  </si>
  <si>
    <t xml:space="preserve">9013533324 </t>
  </si>
  <si>
    <t>GJ0600002705</t>
  </si>
  <si>
    <t>Alfutor Er Tablets 10mg (BGP9N002, BGP9N001)</t>
  </si>
  <si>
    <t xml:space="preserve">9013533680 </t>
  </si>
  <si>
    <t>30/01/00</t>
  </si>
  <si>
    <t xml:space="preserve">9013533651 </t>
  </si>
  <si>
    <t>SI 26-000181</t>
  </si>
  <si>
    <t>Curosuf</t>
  </si>
  <si>
    <t>SI 26-000182</t>
  </si>
  <si>
    <t>XENETIX 300 100ML</t>
  </si>
  <si>
    <t>SI9225207956, SI9225208706</t>
  </si>
  <si>
    <t>Docetero 20, 
Docetero 80</t>
  </si>
  <si>
    <t>FEROGLOBIN B12 CAPSULES, PREGNACARE MAX</t>
  </si>
  <si>
    <t>VEVN26-01-01-26</t>
  </si>
  <si>
    <t>SI 26-000069</t>
  </si>
  <si>
    <t xml:space="preserve">
Sẽ về với AW mới, ko cần dán nhãn TCCL TV nữa</t>
  </si>
  <si>
    <t>vẫn dán nhãn phụ Ver 04</t>
  </si>
  <si>
    <t>VEVN26-01-03-20</t>
  </si>
  <si>
    <t>OSTEOCARE LIQUID, FEROGLOBIN B12 LIQUID, FEROGLOBIN B12 CAPSULES, WELLKID MULTI-VITAMIN LIQUID, PREGNACARE BREAST-FEEDING, WELLBABY MULTI-VITAMIN LIQUID, PREGNACARE MAX</t>
  </si>
  <si>
    <t>XNK gửi mail check COA trễ</t>
  </si>
  <si>
    <t>9022957232, 9022910037</t>
  </si>
  <si>
    <t>9-ASD-CR
9-PDA-US
9-PDA2-US
9-GW-IE
9-ITV06F180-US
9-ITV08F45-US
9-SB-US
9-TVLP-US
9-ATV-US
9-PDAP-US</t>
  </si>
  <si>
    <t>Sterimar Nose Hygiene Baby, hộp 1 bình 100ml- UK</t>
  </si>
  <si>
    <t>73613, 73614</t>
  </si>
  <si>
    <t>Numed</t>
  </si>
  <si>
    <t xml:space="preserve">Z-MED II Catheter (MỸ)
MOUNTED CP STENT
COVERED MOUNTED CP STEN
TYSHARK MINI CATHETER  (USA)
TYSHAR II CATHETER
</t>
  </si>
  <si>
    <t>TYSHARK MINI CATHETER  (USA)=&gt; chuyển sang số ĐKLH 2500591ĐKLH/BYT-HTTB</t>
  </si>
  <si>
    <t>SI 26-000196 197</t>
  </si>
  <si>
    <t>Ceradan Moisturising Wash 150ml
Ceradan Moisturising Wash 280 ml
Ceradan Soothing Gel 10g
Ceradan Soothing Gel 50g
Ceradan Gentle Cleanser 500ml</t>
  </si>
  <si>
    <t>GJ0600000009</t>
  </si>
  <si>
    <t>FEGEM-100</t>
  </si>
  <si>
    <t xml:space="preserve"> Bao bì thiếu TCCL, MA cấp 2012
Sau 23/1/26 phải nhập về với số ĐK 12 số</t>
  </si>
  <si>
    <t xml:space="preserve">9013535612 </t>
  </si>
  <si>
    <t>91777192</t>
  </si>
  <si>
    <t>Thiogamma Turbo-Set</t>
  </si>
  <si>
    <t>COA có sai khác=&gt; đã gui mail=&gt; đã thảo luận với Phúc chấp nhận cho NK với COA này  do chỉ khác câu từ, nội dung về ý nghĩa vẫn giống và Hãng phải gui lại COA đúng sau để có trình thanh tra.</t>
  </si>
  <si>
    <t>Hàng lần đầ về kho ( hàng lạnh 2-8)</t>
  </si>
  <si>
    <t xml:space="preserve">SI9226200169 </t>
  </si>
  <si>
    <t>Abirat 250</t>
  </si>
  <si>
    <t xml:space="preserve">Hàng sẽ về bao bì DAV duyệt ngày 20/6/24 và phải về với SĐK 12 số
Bao bì thực tê có câu: HD là ngày cuối cùng=&gt; dán nhãn DNNK che thông tin này.(BBSC.HCM-0182-0426)
</t>
  </si>
  <si>
    <t xml:space="preserve">SI9226200004 </t>
  </si>
  <si>
    <t>AFATIN 30</t>
  </si>
  <si>
    <t>91777463</t>
  </si>
  <si>
    <t>Thiogamma Turbo-Set, 
Milgamma mono 150, 
B12 Ankermann</t>
  </si>
  <si>
    <t>SI9226200375, SI9226200376</t>
  </si>
  <si>
    <t xml:space="preserve">SI9226200287 </t>
  </si>
  <si>
    <t>Sife 100</t>
  </si>
  <si>
    <t>SI 26-000245</t>
  </si>
  <si>
    <t>CUROSUFT</t>
  </si>
  <si>
    <t>SI 26-000236-237-238</t>
  </si>
  <si>
    <t>Ceradan Soothing Gel 50g
Blu Voile Sunscreen 50g
Blu Voile Tinted Sunscreen 50g
Metabiotic Facial Wash 100ml
Ultra Light Hydrator 50g
Glycolic Acid Peel 35% Sac 10s
Quick Recovery Cream 15g</t>
  </si>
  <si>
    <t>SI3625300912</t>
  </si>
  <si>
    <t>SUGAMMADEX</t>
  </si>
  <si>
    <t>Ceradan Soothing Gel 50g=&gt; 20/08/2026 hết hạn số giấy phép
Glycolic Acid Peel 35% Sac 10s=&gt; nhãn phụ theo LÔ</t>
  </si>
  <si>
    <t>RMPI260021</t>
  </si>
  <si>
    <t>RXOLVE ULTRA EYE DROPS</t>
  </si>
  <si>
    <t xml:space="preserve">SI9226200255 </t>
  </si>
  <si>
    <t>LETERO</t>
  </si>
  <si>
    <t>GETZ-VIET-134-2026</t>
  </si>
  <si>
    <t>SD1-8101B-2604-00095</t>
  </si>
  <si>
    <t xml:space="preserve">REGELLE </t>
  </si>
  <si>
    <t>Hàng về với số CB mới: 250003712/PCBB-HCM</t>
  </si>
  <si>
    <t xml:space="preserve">9013536675 </t>
  </si>
  <si>
    <t>ALENTA TABLETS 70MG
ATASART H TABLETS 16MG+12.5MG
ATASART TABLETS 16MG
ATASART TABLETS 8MG
CELCOXX 200MG
ELTOGET TABLETS 50MG 
FENOGET CAPSULES 20OMG
FEXORIC TABLETS 40MG
FORTRAGET ET INHALER INHALER 200M 200MCG +6MCG
GETZLOX TABLETS 500MG
GETSITALIP TABLETS 100MG
GETZGLIM TABLEIS 2MG
GETZGLIM TABLEIS 3MG
GETZGLIM TABLEIS 4MG
LIPIGET TABLETS 10MG
MEBALOGET TABLETS 500MCG
MEBEVER MR 200MG CAPSULES
MIRGY CAPSULES 100MG
MIRGY CAPSULES 300MG
PROMTOTARLETS 20MG
RICHSTATIN TABLETS 10MG
RIVELOGET TABLETS 10MG
RIVELOGET TABLETS 15MG
RIVELOGET TABLETS 20MG
SALBOGET PRESSURISED INHALATION
VILGET TABLETS 50MG
XALGETZ 0.4MG</t>
  </si>
  <si>
    <t>Fleming</t>
  </si>
  <si>
    <t xml:space="preserve">
Đã check DS cơ sở vi phậm chất lượng đợt thứ 42=&gt; không có tên cơ sở SX của Thio, Mil, B12
Milgamma mono có thay đổi bao bì=&gt; sau ngày 7/10/2026 phải về với bao bì mới</t>
  </si>
  <si>
    <t>14-2026</t>
  </si>
  <si>
    <t>RESPIDON 2, 
PANLOZ 20, 
TORMITA 50, 
CELETOR 200, 
MIRTAZAPINE 30 MG, 
Riroxator 2.5, 
Solitor 5</t>
  </si>
  <si>
    <t>SIVIC0060032;33;34</t>
  </si>
  <si>
    <t>TANAKAN , SMECTAGO, FORTRANS, DIOSMECTITE</t>
  </si>
  <si>
    <t>SIVIC0060039</t>
  </si>
  <si>
    <t>FORLAX, TANAKAN</t>
  </si>
  <si>
    <t>SIVIC0061253</t>
  </si>
  <si>
    <t>tên sp trên COA và MA khác nhau=&gt; Hãng cần hàng gấp nên chấp nhận COA này</t>
  </si>
  <si>
    <t xml:space="preserve">20260416 </t>
  </si>
  <si>
    <t>PITATOR TABLETS 2MG</t>
  </si>
  <si>
    <t>hàng phải về với SĐK 12 số 
Hàng đã về với AW và PI thay đổi ngày 05.09.2025</t>
  </si>
  <si>
    <t>RIVAXORED 15
RIVAXORED 10</t>
  </si>
  <si>
    <t>hàng lần đầu về kho
Có CV thay đổi AW 24.03.26
Bao bì trung gian thiếu tên CSSX, tuy nhiên Hãng đã dc duyet bao bì mới đáp ứng đủ TT tối thiểu=&gt; không mail</t>
  </si>
  <si>
    <t>Hàng sẽ phải về với bao bì mới phê duyệt ngày 17.02.25
Hàng phải về với số ĐK 12 số 
Hàng về với số ĐK cũ và AW cũ =&gt; BBSC.HCM-0189-0426</t>
  </si>
  <si>
    <t xml:space="preserve">9013537621 </t>
  </si>
  <si>
    <t>RELVINCA 20 30 80</t>
  </si>
  <si>
    <t xml:space="preserve">9013538079 </t>
  </si>
  <si>
    <t xml:space="preserve">9013537854 </t>
  </si>
  <si>
    <t>STAMLO-T 80/5</t>
  </si>
  <si>
    <t>RIVAXORED 15 shipment sau sẽ cần nâng ver nhãn phụ thay đổi hướng dẫn xem SĐK</t>
  </si>
  <si>
    <t>RIVAXORED 20 shipment sau sẽ cần nâng ver nhãn phụ thay đổi hướng dẫn xem SĐK</t>
  </si>
  <si>
    <t>SD1-8101B-2604-00118-119-120</t>
  </si>
  <si>
    <t xml:space="preserve">SI9226200886 </t>
  </si>
  <si>
    <t>Linadex 15</t>
  </si>
  <si>
    <t>VEVN26-01-04-22</t>
  </si>
  <si>
    <t>OSTEOCARE LIQUID, 
FEROGLOBIN B12 LIQUID, 
JOINTACE TABLETS, 
MENOPACE, 
WELLKID MULTI-VITAMIN LIQUID, 
WELLBABY MULTI-VITAMIN LIQUID</t>
  </si>
  <si>
    <r>
      <rPr>
        <b/>
        <sz val="12"/>
        <color rgb="FFFF0000"/>
        <rFont val="Calibri"/>
        <family val="2"/>
        <scheme val="minor"/>
      </rPr>
      <t>Hàng lần đầu về kho</t>
    </r>
    <r>
      <rPr>
        <sz val="12"/>
        <color theme="1"/>
        <rFont val="Calibri"/>
        <family val="2"/>
        <scheme val="minor"/>
      </rPr>
      <t xml:space="preserve">
RELVINCA 20, RELVINCA 80 sau 14/8/26 phải về với SĐK 12 số,  
RELVINCA 20, RELVINCA 30, RELVINCA 80  phải về với tên thuốc và AW mới 
COA sai khác tên NSX và tên thuốc=&gt; đã gửi mail Hãng=&gt; Hãng đã điêu chỉnh địa chỉ NSX, tên SP chấp nhận</t>
    </r>
  </si>
  <si>
    <t>SI 26-000268</t>
  </si>
  <si>
    <t xml:space="preserve">OCEAN HEALTH VITAMIN D3 </t>
  </si>
  <si>
    <t>OCUVITE LUTEIN</t>
  </si>
  <si>
    <t>22-2026</t>
  </si>
  <si>
    <t xml:space="preserve">SI9225209549 </t>
  </si>
  <si>
    <t>Hàng về với bao bì mới</t>
  </si>
  <si>
    <t>14/07/2026 hết hạn số ĐK</t>
  </si>
  <si>
    <t>SI 26-000307</t>
  </si>
  <si>
    <t>SI 26-000308</t>
  </si>
  <si>
    <t>Nhãn phụ Ver 05</t>
  </si>
  <si>
    <t xml:space="preserve">SI9226200421 </t>
  </si>
  <si>
    <t>Gemcitabine</t>
  </si>
  <si>
    <t>SIVIC0062439, SIVIC0062442, SIVIC0062443</t>
  </si>
  <si>
    <t>FORTRANS, SMECTA</t>
  </si>
  <si>
    <t>FORTRANS - MY1100012
SMECTA - MY1100011</t>
  </si>
  <si>
    <t xml:space="preserve">SIVIC0063589 </t>
  </si>
  <si>
    <t xml:space="preserve">SIVIC0063588 </t>
  </si>
  <si>
    <t xml:space="preserve">SIVIC0063593 </t>
  </si>
  <si>
    <t>9016041152 - GJ0600000207</t>
  </si>
  <si>
    <t xml:space="preserve">VITAMIN D3
OMEGA 3 </t>
  </si>
  <si>
    <t>SI-26-000269-270-290</t>
  </si>
  <si>
    <t>SI-26-000291</t>
  </si>
  <si>
    <t xml:space="preserve">OCEAN HEALTH OMEGA-3 FISH OIL 1000MG </t>
  </si>
  <si>
    <t>742405840</t>
  </si>
  <si>
    <t>UPJOHN EXPORT B.V</t>
  </si>
  <si>
    <t>DYMISTA</t>
  </si>
  <si>
    <t xml:space="preserve">9013539808 </t>
  </si>
  <si>
    <t>STAMLO - T 40/5</t>
  </si>
  <si>
    <t>Nhãn phụ sẽ tách quy cách ĐG cho shipment về tháng 6 trở đi.</t>
  </si>
  <si>
    <t>9013539840</t>
  </si>
  <si>
    <t>9013539841</t>
  </si>
  <si>
    <t>SI 26-000321</t>
  </si>
  <si>
    <t>SI 26-000322</t>
  </si>
  <si>
    <t>SI3625206387</t>
  </si>
  <si>
    <r>
      <t xml:space="preserve">Tormita 50 sau 14/8/2026 phải về với số ĐK 12 số , có CV thay đổi AW, PI ngày 24/03/2026
Mirtazapine 30 tăng hạn dùng lên 36 tháng ngày 06.03.2026
CELETOR, Mirtazapine Tablets 30mg  dán nhãn DNNK che câu hạn dùng là ngày cuối cùng
PANLOZ 20, TORMITA 50=&gt; dán nhãn DNNK
</t>
    </r>
    <r>
      <rPr>
        <b/>
        <i/>
        <sz val="12"/>
        <color rgb="FFFF0000"/>
        <rFont val="Calibri"/>
        <family val="2"/>
        <scheme val="minor"/>
      </rPr>
      <t>Riroxator 2.5, Solitor 5,RESPIDON 2=&gt; hàng lần đầu về kho=&gt; dán nhãn DNNK
Solitor 5 thiếu quy cách ĐG tiếng việt, RESPIDON 2 vỉ thuốc thiếu tên NSX=&gt; chấp nhận, Hãng lam CV cam kết</t>
    </r>
    <r>
      <rPr>
        <sz val="12"/>
        <color theme="1"/>
        <rFont val="Calibri"/>
        <family val="2"/>
        <scheme val="minor"/>
      </rPr>
      <t xml:space="preserve">
</t>
    </r>
  </si>
  <si>
    <t xml:space="preserve">SI9226200947 </t>
  </si>
  <si>
    <t>SP được đổi tên từ SP Nilotinib Capsules 150mg</t>
  </si>
  <si>
    <t>Thay đổi tên SP thành NICMEL từ ngày 15.09.2025</t>
  </si>
  <si>
    <t>GETZ-VIET-235-2026</t>
  </si>
  <si>
    <t>F22700000422,F22700000423</t>
  </si>
  <si>
    <t xml:space="preserve">9016041305 </t>
  </si>
  <si>
    <t>SI9226201200-22</t>
  </si>
  <si>
    <t xml:space="preserve">F22700000464 </t>
  </si>
  <si>
    <t>Hàng lần đầu về kho
Dựa theo AW dạng bào chế trên AW khác với MA</t>
  </si>
  <si>
    <t xml:space="preserve">9013542103 </t>
  </si>
  <si>
    <t>Defetor 250=&gt; Dạng BC( viên nén (MA)&gt;&lt; bao bì " viên ko bao phim", thiếu quy cách=&gt; Hãng lam CV cam kết</t>
  </si>
  <si>
    <t>PEG- GRAFEEL - RD4200003</t>
  </si>
  <si>
    <t>KLENZIT MS - AV1300010</t>
  </si>
  <si>
    <t>DEFETOR 250 - TR1100012</t>
  </si>
  <si>
    <t>TORLEVA 500 - TR1100010</t>
  </si>
  <si>
    <t>KLENZIT-C - AV1300011</t>
  </si>
  <si>
    <t>SALBOGET - GZ1301002</t>
  </si>
  <si>
    <t>NICMEL 150 - HT1100057</t>
  </si>
  <si>
    <t>CETRAXAL - HY1300022</t>
  </si>
  <si>
    <t>OMEZ - RD1100030</t>
  </si>
  <si>
    <r>
      <t xml:space="preserve">Hàng lần đầu về kho
</t>
    </r>
    <r>
      <rPr>
        <b/>
        <sz val="12"/>
        <color rgb="FFFF0000"/>
        <rFont val="Calibri"/>
        <family val="2"/>
        <scheme val="minor"/>
      </rPr>
      <t>COA sai thông tin hành chính=&gt; XNK báo hãng</t>
    </r>
    <r>
      <rPr>
        <sz val="12"/>
        <color theme="1"/>
        <rFont val="Calibri"/>
        <family val="2"/>
        <scheme val="minor"/>
      </rPr>
      <t>=&gt; Hãng báo không chỉnh sửa dc=&gt; báo Hãng làm letter</t>
    </r>
  </si>
  <si>
    <t xml:space="preserve">91782042 </t>
  </si>
  <si>
    <t>Hàng phải về với bao bì có tiêu chuẩn chất lượng: NSX</t>
  </si>
  <si>
    <t>B12 ANKERMANN - WO1100008</t>
  </si>
  <si>
    <t>SMECTA - MY1100011
TANAKAN - MY1100014</t>
  </si>
  <si>
    <r>
      <rPr>
        <b/>
        <sz val="12"/>
        <color rgb="FFFF0000"/>
        <rFont val="Calibri"/>
        <family val="2"/>
        <scheme val="minor"/>
      </rPr>
      <t xml:space="preserve">Diosmectite phải về với số ĐK 12 số </t>
    </r>
    <r>
      <rPr>
        <sz val="12"/>
        <color theme="1"/>
        <rFont val="Calibri"/>
        <family val="2"/>
        <scheme val="minor"/>
      </rPr>
      <t xml:space="preserve">
SMECTAGO, DIOSMECTITE lần đầu NK về kho</t>
    </r>
  </si>
  <si>
    <t>SI9226201042</t>
  </si>
  <si>
    <t>SI9226201190</t>
  </si>
  <si>
    <t>SI9226201286</t>
  </si>
  <si>
    <t>Gemcitabine For Injection 1000mg/Vial - HT1200003</t>
  </si>
  <si>
    <t>LETERO - HT1100040</t>
  </si>
  <si>
    <t>Cisplatin Injection 50mg/50ml - HT1200004</t>
  </si>
  <si>
    <t>Có CV thay đổi AW 24.03.26
Bao bì trung gian thiếu tên CSSX, tuy nhiên Hãng đã dc duyet bao bì mới đáp ứng đủ TT tối thiểu=&gt; không mail</t>
  </si>
  <si>
    <t>IRBIS HTZ 150/12.5 - HT1100051</t>
  </si>
  <si>
    <r>
      <t xml:space="preserve">Torleva 500 thiếu TCCL, DNNK=&gt; GP ĐK lưu hành 2016=&gt; dán DNNK che thông tin DNNK sẵn có trên hộp=&gt; Hãng lam CV cam kết
</t>
    </r>
    <r>
      <rPr>
        <b/>
        <sz val="12"/>
        <color rgb="FFFF0000"/>
        <rFont val="Calibri"/>
        <family val="2"/>
        <scheme val="minor"/>
      </rPr>
      <t>Sau 23/01/2026 phải về với số DK 12 số=&gt; hàng về với SĐK cũ=&gt; châp nhận cho lô hàng này, các shipment sau không dc lặp lại lỗi tương tự.</t>
    </r>
  </si>
  <si>
    <t>7019948503</t>
  </si>
  <si>
    <t xml:space="preserve">9-ASD - CR
9-PFO
9-VSD-MUSC
9-PDAP
9-ITV06F180/80
9-SB
9-TVLP
9-ATV
</t>
  </si>
  <si>
    <t>SI9226201293</t>
  </si>
  <si>
    <t>9-PFO=&gt; lần dầu về kho</t>
  </si>
  <si>
    <t>SI9226201243</t>
  </si>
  <si>
    <t>SI9226201138</t>
  </si>
  <si>
    <t>SI9226201316</t>
  </si>
  <si>
    <t>TECAVIR 0.5</t>
  </si>
  <si>
    <t>SI9226201355</t>
  </si>
  <si>
    <t>TELSAR-H - HT1100002</t>
  </si>
  <si>
    <t>CV thay đổi tên thuốc và mẫu nhãn ngày 24/03/2026</t>
  </si>
  <si>
    <t>CV thay đổi bao bì , sau ngày 11/08/2026 phải về vơi bao bì mới
CV thay đổi tờ HDSD, sau ngày 26/01/2027 phải về với tờ HDSD mới</t>
  </si>
  <si>
    <t>HYPOLIP-20 - HT1100017</t>
  </si>
  <si>
    <t>9013542251</t>
  </si>
  <si>
    <t>RIVAXORED 20 - RD1100013</t>
  </si>
  <si>
    <t xml:space="preserve">9013542252 </t>
  </si>
  <si>
    <t>STAMLO 5 - RD1100004</t>
  </si>
  <si>
    <t xml:space="preserve">9013542253 </t>
  </si>
  <si>
    <t xml:space="preserve">Sau 4/11/26 phải về với SĐK 12 số
</t>
  </si>
  <si>
    <t>RIVAXORED 10 - RD1100011</t>
  </si>
  <si>
    <t xml:space="preserve">9013541730 </t>
  </si>
  <si>
    <t>Cập nhật nhãn phụ lên Ver 05</t>
  </si>
  <si>
    <t>9013541741</t>
  </si>
  <si>
    <t>ABIRATRED - RD1100009</t>
  </si>
  <si>
    <t>BORTEZOMIB - RD1200012</t>
  </si>
  <si>
    <t>VEVN26-01-05-26</t>
  </si>
  <si>
    <r>
      <t xml:space="preserve">
</t>
    </r>
    <r>
      <rPr>
        <b/>
        <sz val="12"/>
        <color rgb="FFFF0000"/>
        <rFont val="Calibri"/>
        <family val="2"/>
        <scheme val="minor"/>
      </rPr>
      <t>Hàng thực tế có dạng bào chế khác với MA=&gt; cần  thư giải trình từ Hãng</t>
    </r>
  </si>
  <si>
    <t>Có CV thay đổi tên SP ngày 21/05/2026</t>
  </si>
  <si>
    <t>EXP02-2026-27</t>
  </si>
  <si>
    <t>ALLSILVER - AV1300026</t>
  </si>
  <si>
    <t>SI 26-000365</t>
  </si>
  <si>
    <t>về với số công bố 250004237/PCBB-HN ngày 04/12/2025 phân loại là TBYT loại B
về với Số công bố: 250004248/PCBB-HN phân loại là TBYT loại B</t>
  </si>
  <si>
    <t>Sterimar Nose Hygiene Baby, hộp 1 bình 100ml- Church &amp; Dwight - HY1300071
SterimarTM Blocked Nose Baby (Hộp 1 bình 50ml) - Church &amp; Dwight</t>
  </si>
  <si>
    <t>91782451</t>
  </si>
  <si>
    <t>SI 26-000360</t>
  </si>
  <si>
    <t>LOTEMAX - HY1300010</t>
  </si>
  <si>
    <t xml:space="preserve">9013542827 </t>
  </si>
  <si>
    <t xml:space="preserve">GJ0600000142 </t>
  </si>
  <si>
    <t>Arip tablet 10mg</t>
  </si>
  <si>
    <t>WINDUZA - RD1200013</t>
  </si>
  <si>
    <t>REDITUX 500mg - RD4200001</t>
  </si>
  <si>
    <t>9013542818</t>
  </si>
  <si>
    <t xml:space="preserve">9013542808 </t>
  </si>
  <si>
    <t>REDITUX 100 - RD4200002</t>
  </si>
  <si>
    <t>9013543311</t>
  </si>
  <si>
    <t>STAMLO - T - RD1100017</t>
  </si>
  <si>
    <t>Silygamma - WO1100004</t>
  </si>
  <si>
    <t>SILYGAMMA 150MG - WO1100004</t>
  </si>
  <si>
    <r>
      <rPr>
        <b/>
        <sz val="12"/>
        <color rgb="FFFF0000"/>
        <rFont val="Calibri"/>
        <family val="2"/>
        <scheme val="minor"/>
      </rPr>
      <t>Hàng phải về với bao bì mới=&gt; Hàng về với bao bì cũ, gửi mail Hãng</t>
    </r>
    <r>
      <rPr>
        <sz val="12"/>
        <color theme="1"/>
        <rFont val="Calibri"/>
        <family val="2"/>
        <scheme val="minor"/>
      </rPr>
      <t xml:space="preserve">
Sau 14/08/2026 phải về với số ĐK 12 số</t>
    </r>
  </si>
  <si>
    <r>
      <rPr>
        <b/>
        <sz val="12"/>
        <color rgb="FFFF0000"/>
        <rFont val="Calibri"/>
        <family val="2"/>
        <scheme val="minor"/>
      </rPr>
      <t>Hàng lần đầu về kho</t>
    </r>
    <r>
      <rPr>
        <sz val="12"/>
        <color theme="1"/>
        <rFont val="Calibri"/>
        <family val="2"/>
        <scheme val="minor"/>
      </rPr>
      <t xml:space="preserve">
Hàng thực tế không có SLSX NSX,HD bằng tiếng việt=&gt; làm nhãn phụ bổ sung cách xem thông tin này trên bao bì</t>
    </r>
  </si>
  <si>
    <t>SI 26-000342-343-344-345-346</t>
  </si>
  <si>
    <t xml:space="preserve">Ceradan Moisturising Wash 150ml - HY7300061
Ceradan Moisturising Wash 280ml- HY7300076
Ceradan Hydra Moisturiser 80g - HY7300078
Ceradan Hydra Moisturiser 30g - HY7300077
Ceradan Gentle Cleanser 500ml - HY7300054
Ceradan Advanced Emollient Wash 280ml - HY7300072
Ceradan Advanced Moisturising Skin
Barrier Cream 80g
</t>
  </si>
  <si>
    <t>Ceradan Advanced Moisturising Skin
Barrier Cream 80g =&gt; chờ mã SP mới lưu COA</t>
  </si>
  <si>
    <t xml:space="preserve">9013543684 </t>
  </si>
  <si>
    <t xml:space="preserve">RMPI260035 </t>
  </si>
  <si>
    <t>Rxolve Ultra Eye Drops -RX1300002</t>
  </si>
  <si>
    <t>SD1-8101B-2606-00059</t>
  </si>
  <si>
    <t>ANDROGEL 16.2MG/G - BS1300014</t>
  </si>
  <si>
    <t>SD1-8101B-2604-00091</t>
  </si>
  <si>
    <t>PROGESTOGEL - BS1300001</t>
  </si>
  <si>
    <t>Hàng lần đầu về kho
Hãng không gủi  Spec</t>
  </si>
  <si>
    <t xml:space="preserve">9013544062 </t>
  </si>
  <si>
    <t>Palbociclib 100mg - RD1100026
Palbociclib125mg - RD1100027</t>
  </si>
  <si>
    <t xml:space="preserve">9013543748 </t>
  </si>
  <si>
    <t>Sevelamer carbonate tablets 800mg - RD1100014</t>
  </si>
  <si>
    <t xml:space="preserve">9133000025 </t>
  </si>
  <si>
    <t xml:space="preserve">9133000023 </t>
  </si>
  <si>
    <t>Có CV thay đổi tên SP của cả 3 ham lượng ngày 24/03/2026 =&gt; khi nào nhận dc TT hàng về với tên mới, viết mail thông báo cho các BP</t>
  </si>
  <si>
    <t>SD1-8101B-2606-00084</t>
  </si>
  <si>
    <t>SI 26-000356</t>
  </si>
  <si>
    <t xml:space="preserve">SD1-8101B-2606-00090 </t>
  </si>
  <si>
    <t>PAPILOCARE 7X5ML - BS1300010</t>
  </si>
  <si>
    <t>VITAMIN D3 - HY6100004</t>
  </si>
  <si>
    <t>RIVADEM 1.5 CAPSULE - TR1100037</t>
  </si>
  <si>
    <t>TORPEZIL 10MG - TR1100013
TORMIPEX 0.25 - TR1100041</t>
  </si>
  <si>
    <t>PAPILOCARE 21 - BS1400001</t>
  </si>
  <si>
    <t>SI3626300208</t>
  </si>
  <si>
    <t>VANCONEX - HT1200001</t>
  </si>
  <si>
    <t>CV thay đổi tờ HDSD ngày 25/3/26</t>
  </si>
  <si>
    <t xml:space="preserve">SI3626201952 </t>
  </si>
  <si>
    <t xml:space="preserve">GJ0600000490 </t>
  </si>
  <si>
    <t>SI9226201967,SI9226201608</t>
  </si>
  <si>
    <t>APIXTRA - HT1100018
LINADEX 15 - HT1100036</t>
  </si>
  <si>
    <t xml:space="preserve">APIXTRA có CV tăng hạn dùng từ 24 lên 36 tháng ngày 21/10/2025
</t>
  </si>
  <si>
    <t xml:space="preserve">9133000062 </t>
  </si>
  <si>
    <t>LACOSAM 50 - TR1100019</t>
  </si>
  <si>
    <t>ALFUTOR ER TABLETS 10MG - AV1100021</t>
  </si>
  <si>
    <t>TELDY - HT1100053</t>
  </si>
  <si>
    <t xml:space="preserve">9013544638 </t>
  </si>
  <si>
    <t>9013544636-637</t>
  </si>
  <si>
    <t>COA sai tuổi thọ của thuốc, chờ điêu chỉnh</t>
  </si>
  <si>
    <t xml:space="preserve">9013544697 </t>
  </si>
  <si>
    <t>PEG - GRAFEEL - RD4200003</t>
  </si>
  <si>
    <t>9013544381</t>
  </si>
  <si>
    <t>ZANTOLRED - RD1200021</t>
  </si>
  <si>
    <r>
      <t xml:space="preserve">Sau ngày 4/11/20206 phải về với số ĐK 12 số
</t>
    </r>
    <r>
      <rPr>
        <b/>
        <sz val="12"/>
        <color rgb="FFFF0000"/>
        <rFont val="Calibri"/>
        <family val="2"/>
        <scheme val="minor"/>
      </rPr>
      <t>Có CV thay đổi hạn dùng lên 36 tháng ngày 02/03/2026</t>
    </r>
    <r>
      <rPr>
        <sz val="12"/>
        <color theme="1"/>
        <rFont val="Calibri"/>
        <family val="2"/>
        <scheme val="minor"/>
      </rPr>
      <t>=&gt; hàng về với hạn dùng 36 tháng</t>
    </r>
  </si>
  <si>
    <t>SI 26-000373-374</t>
  </si>
  <si>
    <t xml:space="preserve">91783230 </t>
  </si>
  <si>
    <t>Ceradan Soothing Gel 50g - HY7300041</t>
  </si>
  <si>
    <t>SI 26-000334</t>
  </si>
  <si>
    <t>PIASCLEDINE TAB 30.S - HY1100015
PIASCLEDINE TAB 15.S - HY1100008</t>
  </si>
  <si>
    <t xml:space="preserve">20261106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</si>
</sst>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dd/mm/yyyy"/>
  </numFmts>
  <fonts count="97" x14ac:knownFonts="1">
    <font>
      <sz val="11"/>
      <color theme="1"/>
      <name val="Calibri"/>
      <family val="2"/>
      <scheme val="minor"/>
    </font>
    <font>
      <sz val="12"/>
      <color theme="1"/>
      <name val="Calibri"/>
      <family val="2"/>
      <scheme val="minor"/>
    </font>
    <font>
      <b/>
      <sz val="12"/>
      <name val="Calibri"/>
      <family val="2"/>
      <scheme val="minor"/>
    </font>
    <font>
      <b/>
      <sz val="12"/>
      <color theme="1"/>
      <name val="Calibri"/>
      <family val="2"/>
      <scheme val="minor"/>
    </font>
    <font>
      <b/>
      <sz val="12"/>
      <color rgb="FFFF0000"/>
      <name val="Calibri"/>
      <family val="2"/>
      <scheme val="minor"/>
    </font>
    <font>
      <sz val="12"/>
      <name val="Calibri"/>
      <family val="2"/>
      <scheme val="minor"/>
    </font>
    <font>
      <sz val="12"/>
      <color rgb="FFFF0000"/>
      <name val="Calibri"/>
      <family val="2"/>
      <scheme val="minor"/>
    </font>
    <font>
      <u/>
      <sz val="11"/>
      <color theme="10"/>
      <name val="Calibri"/>
      <family val="2"/>
      <scheme val="minor"/>
    </font>
    <font>
      <sz val="12"/>
      <color rgb="FFC00000"/>
      <name val="Calibri"/>
      <family val="2"/>
      <scheme val="minor"/>
    </font>
    <font>
      <b/>
      <sz val="11"/>
      <color theme="1"/>
      <name val="Calibri"/>
      <family val="2"/>
      <scheme val="minor"/>
    </font>
    <font>
      <b/>
      <sz val="11"/>
      <color theme="9" tint="-0.499984740745262"/>
      <name val="Calibri"/>
      <family val="2"/>
      <scheme val="minor"/>
    </font>
    <font>
      <sz val="9"/>
      <color indexed="81"/>
      <name val="Tahoma"/>
      <family val="2"/>
    </font>
    <font>
      <b/>
      <sz val="9"/>
      <color indexed="81"/>
      <name val="Tahoma"/>
      <family val="2"/>
    </font>
    <font>
      <b/>
      <sz val="11"/>
      <color theme="3"/>
      <name val="Calibri"/>
      <family val="2"/>
      <charset val="163"/>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b/>
      <sz val="15"/>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rgb="FFC00000"/>
      <name val="Calibri"/>
      <family val="2"/>
      <scheme val="minor"/>
    </font>
    <font>
      <sz val="12"/>
      <color theme="1"/>
      <name val="Calibri"/>
      <family val="2"/>
      <scheme val="minor"/>
    </font>
    <font>
      <sz val="12"/>
      <color theme="1"/>
      <name val="Calibri"/>
      <family val="2"/>
      <scheme val="minor"/>
    </font>
    <font>
      <sz val="12"/>
      <color rgb="FF7030A0"/>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color rgb="FF242424"/>
      <name val="Segoe UI"/>
      <family val="2"/>
    </font>
    <font>
      <sz val="12"/>
      <color theme="1"/>
      <name val="Calibri"/>
      <family val="2"/>
      <scheme val="minor"/>
    </font>
    <font>
      <sz val="12"/>
      <color theme="1"/>
      <name val="Calibri"/>
      <family val="2"/>
      <scheme val="minor"/>
    </font>
    <font>
      <u/>
      <sz val="11"/>
      <color rgb="FFFF0000"/>
      <name val="Calibri"/>
      <family val="2"/>
      <scheme val="minor"/>
    </font>
    <font>
      <sz val="8"/>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0"/>
      <color rgb="FF242424"/>
      <name val="Segoe UI"/>
      <family val="2"/>
    </font>
    <font>
      <sz val="10"/>
      <color rgb="FF242424"/>
      <name val="Segoe UI"/>
      <family val="2"/>
    </font>
    <font>
      <sz val="10"/>
      <color rgb="FF242424"/>
      <name val="Segoe UI"/>
      <family val="2"/>
    </font>
    <font>
      <sz val="12"/>
      <color theme="1"/>
      <name val="Calibri"/>
      <family val="2"/>
      <scheme val="minor"/>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2"/>
      <color theme="1"/>
      <name val="Calibri"/>
      <family val="2"/>
      <scheme val="minor"/>
    </font>
    <font>
      <b/>
      <i/>
      <sz val="12"/>
      <color rgb="FFFF0000"/>
      <name val="Calibri"/>
      <family val="2"/>
      <scheme val="minor"/>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0"/>
      <color rgb="FF242424"/>
      <name val="Segoe UI"/>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9998168889431442"/>
        <bgColor theme="8" tint="0.79998168889431442"/>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bgColor theme="8"/>
      </patternFill>
    </fill>
    <fill>
      <patternFill patternType="solid">
        <fgColor rgb="FFFFFFFF"/>
        <bgColor rgb="FF000000"/>
      </patternFill>
    </fill>
  </fills>
  <borders count="6">
    <border>
      <left/>
      <right/>
      <top/>
      <bottom/>
      <diagonal/>
    </border>
    <border>
      <left/>
      <right style="thin">
        <color theme="8" tint="0.39997558519241921"/>
      </right>
      <top style="thin">
        <color theme="8" tint="0.39997558519241921"/>
      </top>
      <bottom style="thin">
        <color theme="8" tint="0.39997558519241921"/>
      </bottom>
      <diagonal/>
    </border>
    <border>
      <left/>
      <right/>
      <top style="thin">
        <color theme="8" tint="0.39997558519241921"/>
      </top>
      <bottom/>
      <diagonal/>
    </border>
    <border>
      <left/>
      <right/>
      <top style="thin">
        <color theme="5"/>
      </top>
      <bottom style="thin">
        <color theme="5"/>
      </bottom>
      <diagonal/>
    </border>
    <border>
      <left style="thin">
        <color indexed="64"/>
      </left>
      <right style="thin">
        <color indexed="64"/>
      </right>
      <top style="thin">
        <color indexed="64"/>
      </top>
      <bottom style="thin">
        <color indexed="64"/>
      </bottom>
      <diagonal/>
    </border>
    <border>
      <left/>
      <right/>
      <top style="thin">
        <color theme="8" tint="0.39997558519241921"/>
      </top>
      <bottom style="thin">
        <color theme="8" tint="0.39997558519241921"/>
      </bottom>
      <diagonal/>
    </border>
  </borders>
  <cellStyleXfs count="3">
    <xf numFmtId="0" fontId="0" fillId="0" borderId="0"/>
    <xf numFmtId="0" fontId="7" fillId="0" borderId="0" applyNumberFormat="0" applyFill="0" applyBorder="0" applyAlignment="0" applyProtection="0"/>
    <xf numFmtId="0" fontId="13" fillId="0" borderId="0" applyNumberFormat="0" applyFill="0" applyBorder="0" applyAlignment="0" applyProtection="0"/>
  </cellStyleXfs>
  <cellXfs count="393">
    <xf numFmtId="0" fontId="0" fillId="0" borderId="0" xfId="0"/>
    <xf numFmtId="0" fontId="1" fillId="0" borderId="0" xfId="0" applyFont="1" applyAlignment="1">
      <alignment horizontal="center" vertical="center" wrapText="1"/>
    </xf>
    <xf numFmtId="14" fontId="1" fillId="0" borderId="0" xfId="0" applyNumberFormat="1" applyFont="1" applyAlignment="1">
      <alignment horizontal="center" vertical="center"/>
    </xf>
    <xf numFmtId="49" fontId="1" fillId="0" borderId="0" xfId="0" applyNumberFormat="1"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14" fontId="1" fillId="0" borderId="0" xfId="0" applyNumberFormat="1" applyFont="1" applyAlignment="1">
      <alignment vertical="center"/>
    </xf>
    <xf numFmtId="0" fontId="7" fillId="4" borderId="1" xfId="1" applyFill="1" applyBorder="1" applyAlignment="1">
      <alignment vertical="center"/>
    </xf>
    <xf numFmtId="0" fontId="0" fillId="0" borderId="0" xfId="0" applyAlignment="1">
      <alignment horizontal="center" vertical="center" wrapText="1"/>
    </xf>
    <xf numFmtId="0" fontId="0" fillId="0" borderId="0" xfId="0" applyAlignment="1">
      <alignmen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0" fillId="0" borderId="0" xfId="0" applyNumberFormat="1" applyAlignment="1">
      <alignment vertical="center"/>
    </xf>
    <xf numFmtId="0" fontId="0" fillId="0" borderId="0" xfId="0" applyAlignment="1">
      <alignment vertical="center" wrapText="1"/>
    </xf>
    <xf numFmtId="17" fontId="0" fillId="0" borderId="0" xfId="0" applyNumberFormat="1" applyAlignment="1">
      <alignment vertical="center"/>
    </xf>
    <xf numFmtId="0" fontId="0" fillId="0" borderId="0" xfId="0" pivotButton="1" applyAlignment="1">
      <alignment vertical="center"/>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9" fillId="0" borderId="0" xfId="0" applyFont="1" applyAlignment="1">
      <alignment horizontal="center" vertical="center"/>
    </xf>
    <xf numFmtId="14" fontId="1" fillId="4" borderId="2" xfId="0" applyNumberFormat="1" applyFont="1" applyFill="1" applyBorder="1" applyAlignment="1">
      <alignment vertical="center"/>
    </xf>
    <xf numFmtId="49" fontId="1" fillId="0" borderId="2" xfId="0" applyNumberFormat="1" applyFont="1" applyBorder="1" applyAlignment="1">
      <alignment vertical="center" wrapText="1"/>
    </xf>
    <xf numFmtId="0" fontId="1" fillId="0" borderId="2" xfId="0" applyFont="1" applyBorder="1" applyAlignment="1">
      <alignment vertical="center"/>
    </xf>
    <xf numFmtId="0" fontId="1" fillId="0" borderId="2" xfId="0" applyFont="1" applyBorder="1" applyAlignment="1">
      <alignment vertical="center" wrapText="1"/>
    </xf>
    <xf numFmtId="14" fontId="1" fillId="0" borderId="2" xfId="0" applyNumberFormat="1" applyFont="1" applyBorder="1" applyAlignment="1">
      <alignment vertical="center"/>
    </xf>
    <xf numFmtId="0" fontId="7" fillId="0" borderId="2" xfId="1" applyBorder="1" applyAlignment="1">
      <alignment vertical="center"/>
    </xf>
    <xf numFmtId="0" fontId="1" fillId="2" borderId="2" xfId="0" applyFont="1" applyFill="1" applyBorder="1" applyAlignment="1">
      <alignment vertical="center" wrapText="1"/>
    </xf>
    <xf numFmtId="0" fontId="6" fillId="0" borderId="2" xfId="0" applyFont="1" applyBorder="1" applyAlignment="1">
      <alignment vertical="center" wrapText="1"/>
    </xf>
    <xf numFmtId="0" fontId="1" fillId="3" borderId="2" xfId="0" applyFont="1" applyFill="1" applyBorder="1" applyAlignment="1">
      <alignment vertical="center" wrapText="1"/>
    </xf>
    <xf numFmtId="0" fontId="5" fillId="2" borderId="2" xfId="0" applyFont="1" applyFill="1" applyBorder="1" applyAlignment="1">
      <alignment vertical="center" wrapText="1"/>
    </xf>
    <xf numFmtId="0" fontId="1" fillId="2" borderId="2" xfId="0" applyFont="1" applyFill="1" applyBorder="1" applyAlignment="1">
      <alignment vertical="center"/>
    </xf>
    <xf numFmtId="49" fontId="1" fillId="2" borderId="2" xfId="0" applyNumberFormat="1" applyFont="1" applyFill="1" applyBorder="1" applyAlignment="1">
      <alignment vertical="center" wrapText="1"/>
    </xf>
    <xf numFmtId="14" fontId="1" fillId="4" borderId="2" xfId="0" applyNumberFormat="1" applyFont="1" applyFill="1" applyBorder="1" applyAlignment="1">
      <alignment vertical="center" wrapText="1"/>
    </xf>
    <xf numFmtId="14" fontId="1" fillId="2" borderId="2" xfId="0" applyNumberFormat="1" applyFont="1" applyFill="1" applyBorder="1" applyAlignment="1">
      <alignment vertical="center" wrapText="1"/>
    </xf>
    <xf numFmtId="1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wrapText="1"/>
    </xf>
    <xf numFmtId="14" fontId="1" fillId="2" borderId="2" xfId="0" applyNumberFormat="1" applyFont="1" applyFill="1" applyBorder="1" applyAlignment="1">
      <alignment horizontal="center" vertical="center" wrapText="1"/>
    </xf>
    <xf numFmtId="0" fontId="10" fillId="6" borderId="3" xfId="0" applyFont="1" applyFill="1" applyBorder="1" applyAlignment="1">
      <alignment horizontal="center" vertical="center"/>
    </xf>
    <xf numFmtId="0" fontId="0" fillId="0" borderId="4" xfId="0" applyBorder="1" applyAlignment="1">
      <alignment vertical="center"/>
    </xf>
    <xf numFmtId="14" fontId="1" fillId="4" borderId="2" xfId="0" applyNumberFormat="1" applyFont="1" applyFill="1" applyBorder="1" applyAlignment="1">
      <alignment horizontal="right" vertical="center" wrapText="1"/>
    </xf>
    <xf numFmtId="0" fontId="13" fillId="0" borderId="2" xfId="2" applyBorder="1" applyAlignment="1">
      <alignment vertical="center"/>
    </xf>
    <xf numFmtId="49" fontId="1" fillId="0" borderId="2" xfId="0" applyNumberFormat="1" applyFont="1" applyBorder="1" applyAlignment="1">
      <alignment horizontal="right" vertical="center" wrapText="1"/>
    </xf>
    <xf numFmtId="0" fontId="1" fillId="0" borderId="2" xfId="0" applyFont="1" applyBorder="1" applyAlignment="1">
      <alignment horizontal="left" vertical="top" wrapText="1"/>
    </xf>
    <xf numFmtId="0" fontId="1" fillId="0" borderId="2" xfId="0" applyFont="1" applyBorder="1" applyAlignment="1">
      <alignment horizontal="left" vertical="center" wrapText="1"/>
    </xf>
    <xf numFmtId="164" fontId="1" fillId="0" borderId="2" xfId="0" applyNumberFormat="1" applyFont="1" applyBorder="1" applyAlignment="1">
      <alignment horizontal="center" vertical="center" wrapText="1"/>
    </xf>
    <xf numFmtId="14" fontId="1" fillId="0" borderId="2" xfId="0" applyNumberFormat="1" applyFont="1" applyBorder="1" applyAlignment="1">
      <alignment vertical="center" wrapText="1"/>
    </xf>
    <xf numFmtId="0" fontId="4" fillId="0" borderId="2" xfId="0" applyFont="1" applyBorder="1" applyAlignment="1">
      <alignment vertical="center"/>
    </xf>
    <xf numFmtId="0" fontId="6" fillId="0" borderId="2" xfId="0" applyFont="1" applyBorder="1" applyAlignment="1">
      <alignment vertical="center"/>
    </xf>
    <xf numFmtId="0" fontId="5" fillId="0" borderId="2" xfId="0" applyFont="1" applyBorder="1" applyAlignment="1">
      <alignment vertical="center" wrapText="1"/>
    </xf>
    <xf numFmtId="0" fontId="7" fillId="0" borderId="2" xfId="1" applyFill="1" applyBorder="1" applyAlignment="1">
      <alignment vertical="center"/>
    </xf>
    <xf numFmtId="0" fontId="13" fillId="0" borderId="2" xfId="2" applyFill="1" applyBorder="1" applyAlignment="1">
      <alignment vertical="center"/>
    </xf>
    <xf numFmtId="49" fontId="14" fillId="0" borderId="2" xfId="0" applyNumberFormat="1" applyFont="1" applyBorder="1" applyAlignment="1">
      <alignment vertical="center" wrapText="1"/>
    </xf>
    <xf numFmtId="0" fontId="14" fillId="0" borderId="2" xfId="0" applyFont="1" applyBorder="1" applyAlignment="1">
      <alignment vertical="center" wrapText="1"/>
    </xf>
    <xf numFmtId="14" fontId="14" fillId="0" borderId="2" xfId="0" applyNumberFormat="1" applyFont="1" applyBorder="1" applyAlignment="1">
      <alignment vertical="center"/>
    </xf>
    <xf numFmtId="0" fontId="14" fillId="0" borderId="2" xfId="0" applyFont="1" applyBorder="1" applyAlignment="1">
      <alignment vertical="center"/>
    </xf>
    <xf numFmtId="14" fontId="15" fillId="0" borderId="2" xfId="0" applyNumberFormat="1" applyFont="1" applyBorder="1" applyAlignment="1">
      <alignment horizontal="center" vertical="center" wrapText="1"/>
    </xf>
    <xf numFmtId="0" fontId="15" fillId="0" borderId="2" xfId="0" applyFont="1" applyBorder="1" applyAlignment="1">
      <alignment vertical="center" wrapText="1"/>
    </xf>
    <xf numFmtId="14" fontId="15" fillId="0" borderId="2" xfId="0" applyNumberFormat="1" applyFont="1" applyBorder="1" applyAlignment="1">
      <alignment vertical="center"/>
    </xf>
    <xf numFmtId="0" fontId="15" fillId="0" borderId="2" xfId="0" applyFont="1" applyBorder="1" applyAlignment="1">
      <alignment vertical="center"/>
    </xf>
    <xf numFmtId="14" fontId="3" fillId="0" borderId="2" xfId="0" applyNumberFormat="1" applyFont="1" applyBorder="1" applyAlignment="1">
      <alignment vertical="center"/>
    </xf>
    <xf numFmtId="14" fontId="16" fillId="0" borderId="2" xfId="0" applyNumberFormat="1" applyFont="1" applyBorder="1" applyAlignment="1">
      <alignment horizontal="center" vertical="center" wrapText="1"/>
    </xf>
    <xf numFmtId="49" fontId="16" fillId="0" borderId="2" xfId="0" applyNumberFormat="1" applyFont="1" applyBorder="1" applyAlignment="1">
      <alignment vertical="center" wrapText="1"/>
    </xf>
    <xf numFmtId="0" fontId="16" fillId="0" borderId="2" xfId="0" applyFont="1" applyBorder="1" applyAlignment="1">
      <alignment vertical="center" wrapText="1"/>
    </xf>
    <xf numFmtId="14" fontId="16" fillId="0" borderId="2" xfId="0" applyNumberFormat="1" applyFont="1" applyBorder="1" applyAlignment="1">
      <alignment vertical="center"/>
    </xf>
    <xf numFmtId="0" fontId="16" fillId="0" borderId="2" xfId="0" applyFont="1" applyBorder="1" applyAlignment="1">
      <alignment vertical="center"/>
    </xf>
    <xf numFmtId="14" fontId="16" fillId="4" borderId="2" xfId="0" applyNumberFormat="1" applyFont="1" applyFill="1" applyBorder="1" applyAlignment="1">
      <alignment vertical="center"/>
    </xf>
    <xf numFmtId="49" fontId="17" fillId="0" borderId="2" xfId="0" applyNumberFormat="1" applyFont="1" applyBorder="1" applyAlignment="1">
      <alignment vertical="center" wrapText="1"/>
    </xf>
    <xf numFmtId="0" fontId="17" fillId="0" borderId="2" xfId="0" applyFont="1" applyBorder="1" applyAlignment="1">
      <alignment vertical="center" wrapText="1"/>
    </xf>
    <xf numFmtId="14" fontId="17" fillId="0" borderId="2" xfId="0" applyNumberFormat="1" applyFont="1" applyBorder="1" applyAlignment="1">
      <alignment vertical="center"/>
    </xf>
    <xf numFmtId="0" fontId="17" fillId="0" borderId="2" xfId="0" applyFont="1" applyBorder="1" applyAlignment="1">
      <alignment vertical="center"/>
    </xf>
    <xf numFmtId="14" fontId="18" fillId="0" borderId="2" xfId="0" applyNumberFormat="1" applyFont="1" applyBorder="1" applyAlignment="1">
      <alignment horizontal="center" vertical="center" wrapText="1"/>
    </xf>
    <xf numFmtId="49" fontId="18" fillId="0" borderId="2" xfId="0" applyNumberFormat="1" applyFont="1" applyBorder="1" applyAlignment="1">
      <alignment vertical="center" wrapText="1"/>
    </xf>
    <xf numFmtId="0" fontId="18" fillId="0" borderId="2" xfId="0" applyFont="1" applyBorder="1" applyAlignment="1">
      <alignment vertical="center" wrapText="1"/>
    </xf>
    <xf numFmtId="14" fontId="18" fillId="0" borderId="2" xfId="0" applyNumberFormat="1" applyFont="1" applyBorder="1" applyAlignment="1">
      <alignment vertical="center"/>
    </xf>
    <xf numFmtId="0" fontId="18" fillId="0" borderId="2" xfId="0" applyFont="1" applyBorder="1" applyAlignment="1">
      <alignment vertical="center"/>
    </xf>
    <xf numFmtId="0" fontId="3" fillId="0" borderId="2" xfId="0" applyFont="1" applyBorder="1" applyAlignment="1">
      <alignment vertical="center" wrapText="1"/>
    </xf>
    <xf numFmtId="14" fontId="19" fillId="0" borderId="2" xfId="0" applyNumberFormat="1" applyFont="1" applyBorder="1" applyAlignment="1">
      <alignment horizontal="center" vertical="center" wrapText="1"/>
    </xf>
    <xf numFmtId="49" fontId="19" fillId="0" borderId="2" xfId="0" applyNumberFormat="1" applyFont="1" applyBorder="1" applyAlignment="1">
      <alignment vertical="center" wrapText="1"/>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0" borderId="2" xfId="0" applyFont="1" applyBorder="1" applyAlignment="1">
      <alignment vertical="center"/>
    </xf>
    <xf numFmtId="14" fontId="20" fillId="0" borderId="2" xfId="0" applyNumberFormat="1" applyFont="1" applyBorder="1" applyAlignment="1">
      <alignment horizontal="center" vertical="center" wrapText="1"/>
    </xf>
    <xf numFmtId="49" fontId="20" fillId="0" borderId="2" xfId="0" applyNumberFormat="1" applyFont="1" applyBorder="1" applyAlignment="1">
      <alignment vertical="center" wrapText="1"/>
    </xf>
    <xf numFmtId="0" fontId="20" fillId="0" borderId="2" xfId="0" applyFont="1" applyBorder="1" applyAlignment="1">
      <alignment vertical="center" wrapText="1"/>
    </xf>
    <xf numFmtId="14" fontId="20" fillId="0" borderId="2" xfId="0" applyNumberFormat="1" applyFont="1" applyBorder="1" applyAlignment="1">
      <alignment vertical="center"/>
    </xf>
    <xf numFmtId="0" fontId="20" fillId="0" borderId="2" xfId="0" applyFont="1" applyBorder="1" applyAlignment="1">
      <alignment vertical="center"/>
    </xf>
    <xf numFmtId="14" fontId="21" fillId="0" borderId="2" xfId="0" applyNumberFormat="1" applyFont="1" applyBorder="1" applyAlignment="1">
      <alignment horizontal="center" vertical="center" wrapText="1"/>
    </xf>
    <xf numFmtId="0" fontId="21" fillId="0" borderId="2" xfId="0" applyFont="1" applyBorder="1" applyAlignment="1">
      <alignment vertical="center" wrapText="1"/>
    </xf>
    <xf numFmtId="14" fontId="21" fillId="0" borderId="2" xfId="0" applyNumberFormat="1" applyFont="1" applyBorder="1" applyAlignment="1">
      <alignment vertical="center"/>
    </xf>
    <xf numFmtId="0" fontId="21" fillId="0" borderId="2" xfId="0" applyFont="1" applyBorder="1" applyAlignment="1">
      <alignment vertical="center"/>
    </xf>
    <xf numFmtId="14" fontId="22" fillId="0" borderId="2" xfId="0" applyNumberFormat="1" applyFont="1" applyBorder="1" applyAlignment="1">
      <alignment horizontal="center" vertical="center" wrapText="1"/>
    </xf>
    <xf numFmtId="49" fontId="22" fillId="0" borderId="2" xfId="0" applyNumberFormat="1" applyFont="1" applyBorder="1" applyAlignment="1">
      <alignment vertical="center" wrapText="1"/>
    </xf>
    <xf numFmtId="0" fontId="22" fillId="0" borderId="2" xfId="0" applyFont="1" applyBorder="1" applyAlignment="1">
      <alignment vertical="center" wrapText="1"/>
    </xf>
    <xf numFmtId="14" fontId="22" fillId="0" borderId="2" xfId="0" applyNumberFormat="1" applyFont="1" applyBorder="1" applyAlignment="1">
      <alignment vertical="center"/>
    </xf>
    <xf numFmtId="0" fontId="22" fillId="0" borderId="2" xfId="0" applyFont="1" applyBorder="1" applyAlignment="1">
      <alignment vertical="center"/>
    </xf>
    <xf numFmtId="49" fontId="23" fillId="0" borderId="2" xfId="0" applyNumberFormat="1" applyFont="1" applyBorder="1" applyAlignment="1">
      <alignment vertical="center" wrapText="1"/>
    </xf>
    <xf numFmtId="0" fontId="23" fillId="0" borderId="2" xfId="0" applyFont="1" applyBorder="1" applyAlignment="1">
      <alignment vertical="center" wrapText="1"/>
    </xf>
    <xf numFmtId="14" fontId="23" fillId="0" borderId="2" xfId="0" applyNumberFormat="1" applyFont="1" applyBorder="1" applyAlignment="1">
      <alignment vertical="center"/>
    </xf>
    <xf numFmtId="0" fontId="23" fillId="0" borderId="2" xfId="0" applyFont="1" applyBorder="1" applyAlignment="1">
      <alignment vertical="center"/>
    </xf>
    <xf numFmtId="14" fontId="23" fillId="0" borderId="2" xfId="0" applyNumberFormat="1" applyFont="1" applyBorder="1" applyAlignment="1">
      <alignment horizontal="center" vertical="center" wrapText="1"/>
    </xf>
    <xf numFmtId="14" fontId="24" fillId="0" borderId="2" xfId="0" applyNumberFormat="1" applyFont="1" applyBorder="1" applyAlignment="1">
      <alignment horizontal="center" vertical="center" wrapText="1"/>
    </xf>
    <xf numFmtId="0" fontId="24" fillId="0" borderId="2" xfId="0" applyFont="1" applyBorder="1" applyAlignment="1">
      <alignment vertical="center" wrapText="1"/>
    </xf>
    <xf numFmtId="14" fontId="24" fillId="0" borderId="2" xfId="0" applyNumberFormat="1" applyFont="1" applyBorder="1" applyAlignment="1">
      <alignment vertical="center"/>
    </xf>
    <xf numFmtId="0" fontId="24" fillId="0" borderId="2" xfId="0" applyFont="1" applyBorder="1" applyAlignment="1">
      <alignment vertical="center"/>
    </xf>
    <xf numFmtId="49" fontId="24" fillId="0" borderId="2" xfId="0" applyNumberFormat="1" applyFont="1" applyBorder="1" applyAlignment="1">
      <alignment vertical="center" wrapText="1"/>
    </xf>
    <xf numFmtId="14" fontId="25" fillId="0" borderId="2" xfId="0" applyNumberFormat="1" applyFont="1" applyBorder="1" applyAlignment="1">
      <alignment horizontal="center" vertical="center" wrapText="1"/>
    </xf>
    <xf numFmtId="14" fontId="25" fillId="0" borderId="2" xfId="0" applyNumberFormat="1" applyFont="1" applyBorder="1" applyAlignment="1">
      <alignment vertical="center"/>
    </xf>
    <xf numFmtId="0" fontId="25" fillId="0" borderId="2" xfId="0" applyFont="1" applyBorder="1" applyAlignment="1">
      <alignment vertical="center"/>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vertical="center"/>
    </xf>
    <xf numFmtId="0" fontId="26" fillId="0" borderId="2" xfId="0" applyFont="1" applyBorder="1" applyAlignment="1">
      <alignment vertical="center"/>
    </xf>
    <xf numFmtId="49" fontId="26" fillId="0" borderId="2" xfId="0" applyNumberFormat="1" applyFont="1" applyBorder="1" applyAlignment="1">
      <alignment vertical="center" wrapText="1"/>
    </xf>
    <xf numFmtId="0" fontId="26" fillId="0" borderId="2" xfId="0" applyFont="1" applyBorder="1" applyAlignment="1">
      <alignment vertical="center" wrapText="1"/>
    </xf>
    <xf numFmtId="0" fontId="1" fillId="3" borderId="2" xfId="0" applyFont="1" applyFill="1" applyBorder="1" applyAlignment="1">
      <alignment vertical="center"/>
    </xf>
    <xf numFmtId="49" fontId="27" fillId="0" borderId="2" xfId="0" applyNumberFormat="1" applyFont="1" applyBorder="1" applyAlignment="1">
      <alignment vertical="center" wrapText="1"/>
    </xf>
    <xf numFmtId="0" fontId="27" fillId="0" borderId="2" xfId="0" applyFont="1" applyBorder="1" applyAlignment="1">
      <alignment vertical="center" wrapText="1"/>
    </xf>
    <xf numFmtId="14" fontId="27" fillId="0" borderId="2" xfId="0" applyNumberFormat="1" applyFont="1" applyBorder="1" applyAlignment="1">
      <alignment vertical="center"/>
    </xf>
    <xf numFmtId="0" fontId="27" fillId="0" borderId="2" xfId="0" applyFont="1" applyBorder="1" applyAlignment="1">
      <alignment vertical="center"/>
    </xf>
    <xf numFmtId="14" fontId="27" fillId="0" borderId="2" xfId="0" applyNumberFormat="1" applyFont="1" applyBorder="1" applyAlignment="1">
      <alignment horizontal="center" vertical="center" wrapText="1"/>
    </xf>
    <xf numFmtId="14" fontId="28" fillId="0" borderId="2" xfId="0" applyNumberFormat="1" applyFont="1" applyBorder="1" applyAlignment="1">
      <alignment horizontal="center" vertical="center" wrapText="1"/>
    </xf>
    <xf numFmtId="49" fontId="28" fillId="0" borderId="2" xfId="0" applyNumberFormat="1" applyFont="1" applyBorder="1" applyAlignment="1">
      <alignment vertical="center" wrapText="1"/>
    </xf>
    <xf numFmtId="0" fontId="28" fillId="0" borderId="2" xfId="0" applyFont="1" applyBorder="1" applyAlignment="1">
      <alignment vertical="center" wrapText="1"/>
    </xf>
    <xf numFmtId="14" fontId="28" fillId="0" borderId="2" xfId="0" applyNumberFormat="1" applyFont="1" applyBorder="1" applyAlignment="1">
      <alignment vertical="center"/>
    </xf>
    <xf numFmtId="0" fontId="28" fillId="0" borderId="2" xfId="0" applyFont="1" applyBorder="1" applyAlignment="1">
      <alignment vertical="center"/>
    </xf>
    <xf numFmtId="14" fontId="29" fillId="0" borderId="2" xfId="0" applyNumberFormat="1" applyFont="1" applyBorder="1" applyAlignment="1">
      <alignment horizontal="center" vertical="center" wrapText="1"/>
    </xf>
    <xf numFmtId="49" fontId="29" fillId="0" borderId="2" xfId="0" applyNumberFormat="1" applyFont="1" applyBorder="1" applyAlignment="1">
      <alignment vertical="center" wrapText="1"/>
    </xf>
    <xf numFmtId="0" fontId="29" fillId="0" borderId="2" xfId="0" applyFont="1" applyBorder="1" applyAlignment="1">
      <alignment vertical="center" wrapText="1"/>
    </xf>
    <xf numFmtId="14" fontId="29" fillId="0" borderId="2" xfId="0" applyNumberFormat="1" applyFont="1" applyBorder="1" applyAlignment="1">
      <alignment vertical="center"/>
    </xf>
    <xf numFmtId="0" fontId="29" fillId="0" borderId="2" xfId="0" applyFont="1" applyBorder="1" applyAlignment="1">
      <alignment vertical="center"/>
    </xf>
    <xf numFmtId="14" fontId="31" fillId="0" borderId="2" xfId="0" applyNumberFormat="1" applyFont="1" applyBorder="1" applyAlignment="1">
      <alignment horizontal="center" vertical="center" wrapText="1"/>
    </xf>
    <xf numFmtId="0" fontId="31" fillId="0" borderId="2" xfId="0" applyFont="1" applyBorder="1" applyAlignment="1">
      <alignment vertical="center" wrapText="1"/>
    </xf>
    <xf numFmtId="14" fontId="31" fillId="0" borderId="2" xfId="0" applyNumberFormat="1" applyFont="1" applyBorder="1" applyAlignment="1">
      <alignment vertical="center"/>
    </xf>
    <xf numFmtId="0" fontId="31" fillId="0" borderId="2" xfId="0" applyFont="1" applyBorder="1" applyAlignment="1">
      <alignment vertical="center"/>
    </xf>
    <xf numFmtId="14" fontId="32" fillId="0" borderId="2" xfId="0" applyNumberFormat="1" applyFont="1" applyBorder="1" applyAlignment="1">
      <alignment horizontal="center" vertical="center" wrapText="1"/>
    </xf>
    <xf numFmtId="49" fontId="32" fillId="0" borderId="2" xfId="0" applyNumberFormat="1" applyFont="1" applyBorder="1" applyAlignment="1">
      <alignment vertical="center" wrapText="1"/>
    </xf>
    <xf numFmtId="0" fontId="32" fillId="0" borderId="2" xfId="0" applyFont="1" applyBorder="1" applyAlignment="1">
      <alignment vertical="center" wrapText="1"/>
    </xf>
    <xf numFmtId="14" fontId="32" fillId="0" borderId="2" xfId="0" applyNumberFormat="1" applyFont="1" applyBorder="1" applyAlignment="1">
      <alignment vertical="center"/>
    </xf>
    <xf numFmtId="0" fontId="32" fillId="0" borderId="2" xfId="0" applyFont="1" applyBorder="1" applyAlignment="1">
      <alignment vertical="center"/>
    </xf>
    <xf numFmtId="14" fontId="33" fillId="0" borderId="2" xfId="0" applyNumberFormat="1" applyFont="1" applyBorder="1" applyAlignment="1">
      <alignment horizontal="center" vertical="center" wrapText="1"/>
    </xf>
    <xf numFmtId="0" fontId="33" fillId="0" borderId="2" xfId="0" applyFont="1" applyBorder="1" applyAlignment="1">
      <alignment vertical="center" wrapText="1"/>
    </xf>
    <xf numFmtId="14" fontId="33" fillId="0" borderId="2" xfId="0" applyNumberFormat="1" applyFont="1" applyBorder="1" applyAlignment="1">
      <alignment vertical="center"/>
    </xf>
    <xf numFmtId="0" fontId="33" fillId="0" borderId="2" xfId="0" applyFont="1" applyBorder="1" applyAlignment="1">
      <alignment vertical="center"/>
    </xf>
    <xf numFmtId="14" fontId="34" fillId="0" borderId="2" xfId="0" applyNumberFormat="1" applyFont="1" applyBorder="1" applyAlignment="1">
      <alignment horizontal="center" vertical="center" wrapText="1"/>
    </xf>
    <xf numFmtId="49" fontId="34" fillId="0" borderId="2" xfId="0" applyNumberFormat="1" applyFont="1" applyBorder="1" applyAlignment="1">
      <alignment vertical="center" wrapText="1"/>
    </xf>
    <xf numFmtId="0" fontId="34" fillId="0" borderId="2" xfId="0" applyFont="1" applyBorder="1" applyAlignment="1">
      <alignment vertical="center" wrapText="1"/>
    </xf>
    <xf numFmtId="14" fontId="34" fillId="0" borderId="2" xfId="0" applyNumberFormat="1" applyFont="1" applyBorder="1" applyAlignment="1">
      <alignment vertical="center"/>
    </xf>
    <xf numFmtId="0" fontId="34" fillId="0" borderId="2" xfId="0" applyFont="1" applyBorder="1" applyAlignment="1">
      <alignment vertical="center"/>
    </xf>
    <xf numFmtId="14" fontId="35" fillId="0" borderId="2" xfId="0" applyNumberFormat="1" applyFont="1" applyBorder="1" applyAlignment="1">
      <alignment horizontal="center" vertical="center" wrapText="1"/>
    </xf>
    <xf numFmtId="0" fontId="35" fillId="0" borderId="2" xfId="0" applyFont="1" applyBorder="1" applyAlignment="1">
      <alignment vertical="center" wrapText="1"/>
    </xf>
    <xf numFmtId="14" fontId="35" fillId="0" borderId="2" xfId="0" applyNumberFormat="1" applyFont="1" applyBorder="1" applyAlignment="1">
      <alignment vertical="center"/>
    </xf>
    <xf numFmtId="0" fontId="35" fillId="0" borderId="2" xfId="0" applyFont="1" applyBorder="1" applyAlignment="1">
      <alignment vertical="center"/>
    </xf>
    <xf numFmtId="49" fontId="35" fillId="0" borderId="2" xfId="0" applyNumberFormat="1" applyFont="1" applyBorder="1" applyAlignment="1">
      <alignment vertical="center" wrapText="1"/>
    </xf>
    <xf numFmtId="14" fontId="36" fillId="0" borderId="2" xfId="0" applyNumberFormat="1" applyFont="1" applyBorder="1" applyAlignment="1">
      <alignment horizontal="center" vertical="center" wrapText="1"/>
    </xf>
    <xf numFmtId="0" fontId="36" fillId="0" borderId="2" xfId="0" applyFont="1" applyBorder="1" applyAlignment="1">
      <alignment vertical="center" wrapText="1"/>
    </xf>
    <xf numFmtId="14" fontId="36" fillId="0" borderId="2" xfId="0" applyNumberFormat="1" applyFont="1" applyBorder="1" applyAlignment="1">
      <alignment vertical="center"/>
    </xf>
    <xf numFmtId="0" fontId="36" fillId="0" borderId="2" xfId="0" applyFont="1" applyBorder="1" applyAlignment="1">
      <alignment vertical="center"/>
    </xf>
    <xf numFmtId="14" fontId="37" fillId="0" borderId="2" xfId="0" applyNumberFormat="1" applyFont="1" applyBorder="1" applyAlignment="1">
      <alignment horizontal="center" vertical="center" wrapText="1"/>
    </xf>
    <xf numFmtId="49" fontId="37" fillId="0" borderId="2" xfId="0" applyNumberFormat="1" applyFont="1" applyBorder="1" applyAlignment="1">
      <alignment vertical="center" wrapText="1"/>
    </xf>
    <xf numFmtId="0" fontId="37" fillId="0" borderId="2" xfId="0" applyFont="1" applyBorder="1" applyAlignment="1">
      <alignment vertical="center" wrapText="1"/>
    </xf>
    <xf numFmtId="14" fontId="37" fillId="0" borderId="2" xfId="0" applyNumberFormat="1" applyFont="1" applyBorder="1" applyAlignment="1">
      <alignment vertical="center"/>
    </xf>
    <xf numFmtId="0" fontId="37" fillId="0" borderId="2" xfId="0" applyFont="1" applyBorder="1" applyAlignment="1">
      <alignment vertical="center"/>
    </xf>
    <xf numFmtId="14" fontId="38" fillId="0" borderId="2" xfId="0" applyNumberFormat="1" applyFont="1" applyBorder="1" applyAlignment="1">
      <alignment horizontal="center" vertical="center" wrapText="1"/>
    </xf>
    <xf numFmtId="49" fontId="38" fillId="0" borderId="2" xfId="0" applyNumberFormat="1" applyFont="1" applyBorder="1" applyAlignment="1">
      <alignment vertical="center" wrapText="1"/>
    </xf>
    <xf numFmtId="0" fontId="38" fillId="0" borderId="2" xfId="0" applyFont="1" applyBorder="1" applyAlignment="1">
      <alignment vertical="center" wrapText="1"/>
    </xf>
    <xf numFmtId="14" fontId="38" fillId="0" borderId="2" xfId="0" applyNumberFormat="1" applyFont="1" applyBorder="1" applyAlignment="1">
      <alignment vertical="center"/>
    </xf>
    <xf numFmtId="0" fontId="38" fillId="0" borderId="2" xfId="0" applyFont="1" applyBorder="1" applyAlignment="1">
      <alignment vertical="center"/>
    </xf>
    <xf numFmtId="14" fontId="39" fillId="0" borderId="2" xfId="0" applyNumberFormat="1" applyFont="1" applyBorder="1" applyAlignment="1">
      <alignment horizontal="center" vertical="center" wrapText="1"/>
    </xf>
    <xf numFmtId="49" fontId="39" fillId="0" borderId="2" xfId="0" applyNumberFormat="1" applyFont="1" applyBorder="1" applyAlignment="1">
      <alignment vertical="center" wrapText="1"/>
    </xf>
    <xf numFmtId="0" fontId="39" fillId="0" borderId="2" xfId="0" applyFont="1" applyBorder="1" applyAlignment="1">
      <alignment vertical="center" wrapText="1"/>
    </xf>
    <xf numFmtId="14" fontId="39" fillId="0" borderId="2" xfId="0" applyNumberFormat="1" applyFont="1" applyBorder="1" applyAlignment="1">
      <alignment vertical="center"/>
    </xf>
    <xf numFmtId="0" fontId="39" fillId="0" borderId="2" xfId="0" applyFont="1" applyBorder="1" applyAlignment="1">
      <alignment vertical="center"/>
    </xf>
    <xf numFmtId="14" fontId="2" fillId="7" borderId="0" xfId="0" applyNumberFormat="1" applyFont="1" applyFill="1" applyAlignment="1">
      <alignment horizontal="center" vertical="center" wrapText="1"/>
    </xf>
    <xf numFmtId="49" fontId="2" fillId="7" borderId="0" xfId="0" applyNumberFormat="1" applyFont="1" applyFill="1" applyAlignment="1">
      <alignment horizontal="center" vertical="center" wrapText="1"/>
    </xf>
    <xf numFmtId="0" fontId="2" fillId="7" borderId="0" xfId="0" applyFont="1" applyFill="1" applyAlignment="1">
      <alignment horizontal="center" vertical="center" wrapText="1"/>
    </xf>
    <xf numFmtId="0" fontId="2" fillId="2"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2" xfId="0" applyFont="1" applyBorder="1" applyAlignment="1">
      <alignment vertical="center"/>
    </xf>
    <xf numFmtId="0" fontId="3" fillId="3" borderId="2" xfId="0" applyFont="1" applyFill="1" applyBorder="1" applyAlignment="1">
      <alignment vertical="center" wrapText="1"/>
    </xf>
    <xf numFmtId="0" fontId="3" fillId="4" borderId="2" xfId="0" applyFont="1" applyFill="1" applyBorder="1" applyAlignment="1">
      <alignment vertical="center"/>
    </xf>
    <xf numFmtId="0" fontId="3" fillId="4" borderId="2" xfId="0" applyFont="1" applyFill="1" applyBorder="1" applyAlignment="1">
      <alignment vertical="center" wrapText="1"/>
    </xf>
    <xf numFmtId="0" fontId="3" fillId="2" borderId="2" xfId="0" applyFont="1" applyFill="1" applyBorder="1" applyAlignment="1">
      <alignment vertical="center"/>
    </xf>
    <xf numFmtId="0" fontId="3" fillId="0" borderId="0" xfId="0" applyFont="1" applyAlignment="1">
      <alignment vertical="center"/>
    </xf>
    <xf numFmtId="0" fontId="22" fillId="2" borderId="2" xfId="0" applyFont="1" applyFill="1" applyBorder="1" applyAlignment="1">
      <alignment vertical="center"/>
    </xf>
    <xf numFmtId="0" fontId="40" fillId="0" borderId="2" xfId="0" applyFont="1" applyBorder="1" applyAlignment="1">
      <alignment vertical="center" wrapText="1"/>
    </xf>
    <xf numFmtId="14" fontId="40" fillId="0" borderId="2" xfId="0" applyNumberFormat="1" applyFont="1" applyBorder="1" applyAlignment="1">
      <alignment vertical="center"/>
    </xf>
    <xf numFmtId="0" fontId="40" fillId="0" borderId="2" xfId="0" applyFont="1" applyBorder="1" applyAlignment="1">
      <alignment vertical="center"/>
    </xf>
    <xf numFmtId="14" fontId="41" fillId="0" borderId="2" xfId="0" applyNumberFormat="1" applyFont="1" applyBorder="1" applyAlignment="1">
      <alignment horizontal="center" vertical="center" wrapText="1"/>
    </xf>
    <xf numFmtId="49" fontId="41" fillId="0" borderId="2" xfId="0" applyNumberFormat="1" applyFont="1" applyBorder="1" applyAlignment="1">
      <alignment vertical="center" wrapText="1"/>
    </xf>
    <xf numFmtId="0" fontId="41" fillId="0" borderId="2" xfId="0" applyFont="1" applyBorder="1" applyAlignment="1">
      <alignment vertical="center" wrapText="1"/>
    </xf>
    <xf numFmtId="14" fontId="41" fillId="0" borderId="2" xfId="0" applyNumberFormat="1" applyFont="1" applyBorder="1" applyAlignment="1">
      <alignment vertical="center"/>
    </xf>
    <xf numFmtId="0" fontId="41" fillId="0" borderId="2" xfId="0" applyFont="1" applyBorder="1" applyAlignment="1">
      <alignment vertical="center"/>
    </xf>
    <xf numFmtId="0" fontId="7" fillId="0" borderId="0" xfId="1" applyBorder="1" applyAlignment="1">
      <alignment vertical="center"/>
    </xf>
    <xf numFmtId="1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14" fontId="42" fillId="0" borderId="2" xfId="0" applyNumberFormat="1" applyFont="1" applyBorder="1" applyAlignment="1">
      <alignment vertical="center"/>
    </xf>
    <xf numFmtId="0" fontId="42" fillId="0" borderId="2" xfId="0" applyFont="1" applyBorder="1" applyAlignment="1">
      <alignment vertical="center"/>
    </xf>
    <xf numFmtId="0" fontId="43" fillId="0" borderId="2" xfId="0" applyFont="1" applyBorder="1" applyAlignment="1">
      <alignment vertical="center"/>
    </xf>
    <xf numFmtId="14" fontId="44" fillId="0" borderId="2" xfId="0" applyNumberFormat="1" applyFont="1" applyBorder="1" applyAlignment="1">
      <alignment horizontal="center" vertical="center" wrapText="1"/>
    </xf>
    <xf numFmtId="49" fontId="44" fillId="0" borderId="2" xfId="0" applyNumberFormat="1" applyFont="1" applyBorder="1" applyAlignment="1">
      <alignment vertical="center" wrapText="1"/>
    </xf>
    <xf numFmtId="0" fontId="44" fillId="0" borderId="2" xfId="0" applyFont="1" applyBorder="1" applyAlignment="1">
      <alignment vertical="center" wrapText="1"/>
    </xf>
    <xf numFmtId="14" fontId="44" fillId="0" borderId="2" xfId="0" applyNumberFormat="1" applyFont="1" applyBorder="1" applyAlignment="1">
      <alignment vertical="center"/>
    </xf>
    <xf numFmtId="0" fontId="44" fillId="0" borderId="2" xfId="0" applyFont="1" applyBorder="1" applyAlignment="1">
      <alignment vertical="center"/>
    </xf>
    <xf numFmtId="14" fontId="46" fillId="0" borderId="2" xfId="0" applyNumberFormat="1" applyFont="1" applyBorder="1" applyAlignment="1">
      <alignment horizontal="center" vertical="center" wrapText="1"/>
    </xf>
    <xf numFmtId="0" fontId="46" fillId="0" borderId="2" xfId="0" applyFont="1" applyBorder="1" applyAlignment="1">
      <alignment vertical="center" wrapText="1"/>
    </xf>
    <xf numFmtId="14" fontId="46" fillId="0" borderId="2" xfId="0" applyNumberFormat="1" applyFont="1" applyBorder="1" applyAlignment="1">
      <alignment vertical="center"/>
    </xf>
    <xf numFmtId="0" fontId="46" fillId="0" borderId="2" xfId="0" applyFont="1" applyBorder="1" applyAlignment="1">
      <alignment vertical="center"/>
    </xf>
    <xf numFmtId="49" fontId="46" fillId="0" borderId="2" xfId="0" applyNumberFormat="1" applyFont="1" applyBorder="1" applyAlignment="1">
      <alignment vertical="center" wrapText="1"/>
    </xf>
    <xf numFmtId="14" fontId="47" fillId="0" borderId="2" xfId="0" applyNumberFormat="1" applyFont="1" applyBorder="1" applyAlignment="1">
      <alignment horizontal="center" vertical="center" wrapText="1"/>
    </xf>
    <xf numFmtId="49" fontId="47" fillId="0" borderId="2" xfId="0" applyNumberFormat="1" applyFont="1" applyBorder="1" applyAlignment="1">
      <alignment vertical="center" wrapText="1"/>
    </xf>
    <xf numFmtId="0" fontId="47" fillId="0" borderId="2" xfId="0" applyFont="1" applyBorder="1" applyAlignment="1">
      <alignment vertical="center" wrapText="1"/>
    </xf>
    <xf numFmtId="14" fontId="47" fillId="0" borderId="2" xfId="0" applyNumberFormat="1" applyFont="1" applyBorder="1" applyAlignment="1">
      <alignment vertical="center"/>
    </xf>
    <xf numFmtId="0" fontId="47" fillId="0" borderId="2" xfId="0" applyFont="1" applyBorder="1" applyAlignment="1">
      <alignment vertical="center"/>
    </xf>
    <xf numFmtId="14" fontId="48" fillId="0" borderId="2" xfId="0" applyNumberFormat="1" applyFont="1" applyBorder="1" applyAlignment="1">
      <alignment horizontal="center" vertical="center" wrapText="1"/>
    </xf>
    <xf numFmtId="0" fontId="48" fillId="0" borderId="2" xfId="0" applyFont="1" applyBorder="1" applyAlignment="1">
      <alignment vertical="center" wrapText="1"/>
    </xf>
    <xf numFmtId="14" fontId="48" fillId="0" borderId="2" xfId="0" applyNumberFormat="1" applyFont="1" applyBorder="1" applyAlignment="1">
      <alignment vertical="center"/>
    </xf>
    <xf numFmtId="0" fontId="48" fillId="0" borderId="2" xfId="0" applyFont="1" applyBorder="1" applyAlignment="1">
      <alignment vertical="center"/>
    </xf>
    <xf numFmtId="14" fontId="49" fillId="0" borderId="2" xfId="0" applyNumberFormat="1" applyFont="1" applyBorder="1" applyAlignment="1">
      <alignment horizontal="center" vertical="center" wrapText="1"/>
    </xf>
    <xf numFmtId="49" fontId="49" fillId="0" borderId="2" xfId="0" applyNumberFormat="1" applyFont="1" applyBorder="1" applyAlignment="1">
      <alignment vertical="center" wrapText="1"/>
    </xf>
    <xf numFmtId="0" fontId="49" fillId="0" borderId="2" xfId="0" applyFont="1" applyBorder="1" applyAlignment="1">
      <alignment vertical="center" wrapText="1"/>
    </xf>
    <xf numFmtId="14" fontId="49" fillId="0" borderId="2" xfId="0" applyNumberFormat="1" applyFont="1" applyBorder="1" applyAlignment="1">
      <alignment vertical="center"/>
    </xf>
    <xf numFmtId="0" fontId="49" fillId="0" borderId="2" xfId="0" applyFont="1" applyBorder="1" applyAlignment="1">
      <alignment vertical="center"/>
    </xf>
    <xf numFmtId="0" fontId="1" fillId="4" borderId="5" xfId="0" applyFont="1" applyFill="1" applyBorder="1" applyAlignment="1">
      <alignment vertical="center" wrapText="1"/>
    </xf>
    <xf numFmtId="14" fontId="50" fillId="0" borderId="2" xfId="0" applyNumberFormat="1" applyFont="1" applyBorder="1" applyAlignment="1">
      <alignment horizontal="center" vertical="center" wrapText="1"/>
    </xf>
    <xf numFmtId="0" fontId="50" fillId="0" borderId="2" xfId="0" applyFont="1" applyBorder="1" applyAlignment="1">
      <alignment vertical="center" wrapText="1"/>
    </xf>
    <xf numFmtId="14" fontId="50" fillId="0" borderId="2" xfId="0" applyNumberFormat="1" applyFont="1" applyBorder="1" applyAlignment="1">
      <alignment vertical="center"/>
    </xf>
    <xf numFmtId="0" fontId="50" fillId="0" borderId="2" xfId="0" applyFont="1" applyBorder="1" applyAlignment="1">
      <alignment vertical="center"/>
    </xf>
    <xf numFmtId="49" fontId="51" fillId="0" borderId="2" xfId="0" applyNumberFormat="1" applyFont="1" applyBorder="1" applyAlignment="1">
      <alignment vertical="center" wrapText="1"/>
    </xf>
    <xf numFmtId="0" fontId="51" fillId="0" borderId="2" xfId="0" applyFont="1" applyBorder="1" applyAlignment="1">
      <alignment vertical="center" wrapText="1"/>
    </xf>
    <xf numFmtId="0" fontId="51" fillId="0" borderId="2" xfId="0" applyFont="1" applyBorder="1" applyAlignment="1">
      <alignment vertical="center"/>
    </xf>
    <xf numFmtId="14" fontId="51" fillId="0" borderId="2" xfId="0" applyNumberFormat="1" applyFont="1" applyBorder="1" applyAlignment="1">
      <alignment horizontal="center" vertical="center" wrapText="1"/>
    </xf>
    <xf numFmtId="14" fontId="51" fillId="0" borderId="2" xfId="0" applyNumberFormat="1" applyFont="1" applyBorder="1" applyAlignment="1">
      <alignment vertical="center"/>
    </xf>
    <xf numFmtId="14" fontId="52" fillId="0" borderId="2" xfId="0" applyNumberFormat="1" applyFont="1" applyBorder="1" applyAlignment="1">
      <alignment horizontal="center" vertical="center" wrapText="1"/>
    </xf>
    <xf numFmtId="0" fontId="52" fillId="0" borderId="2" xfId="0" applyFont="1" applyBorder="1" applyAlignment="1">
      <alignment vertical="center" wrapText="1"/>
    </xf>
    <xf numFmtId="14" fontId="52" fillId="0" borderId="2" xfId="0" applyNumberFormat="1" applyFont="1" applyBorder="1" applyAlignment="1">
      <alignment vertical="center"/>
    </xf>
    <xf numFmtId="0" fontId="52" fillId="0" borderId="2" xfId="0" applyFont="1" applyBorder="1" applyAlignment="1">
      <alignment vertical="center"/>
    </xf>
    <xf numFmtId="14" fontId="53" fillId="0" borderId="2" xfId="0" applyNumberFormat="1" applyFont="1" applyBorder="1" applyAlignment="1">
      <alignment horizontal="center" vertical="center" wrapText="1"/>
    </xf>
    <xf numFmtId="49" fontId="53" fillId="0" borderId="2" xfId="0" applyNumberFormat="1" applyFont="1" applyBorder="1" applyAlignment="1">
      <alignment vertical="center" wrapText="1"/>
    </xf>
    <xf numFmtId="0" fontId="53" fillId="0" borderId="2" xfId="0" applyFont="1" applyBorder="1" applyAlignment="1">
      <alignment vertical="center" wrapText="1"/>
    </xf>
    <xf numFmtId="14" fontId="53" fillId="0" borderId="2" xfId="0" applyNumberFormat="1" applyFont="1" applyBorder="1" applyAlignment="1">
      <alignment vertical="center"/>
    </xf>
    <xf numFmtId="0" fontId="53" fillId="0" borderId="2" xfId="0" applyFont="1" applyBorder="1" applyAlignment="1">
      <alignment vertical="center"/>
    </xf>
    <xf numFmtId="0" fontId="30" fillId="8" borderId="2" xfId="0" applyFont="1" applyFill="1" applyBorder="1" applyAlignment="1">
      <alignment horizontal="center" vertical="center" wrapText="1"/>
    </xf>
    <xf numFmtId="0" fontId="0" fillId="0" borderId="2" xfId="0" applyBorder="1" applyAlignment="1">
      <alignment wrapText="1"/>
    </xf>
    <xf numFmtId="49" fontId="41" fillId="0" borderId="0" xfId="0" applyNumberFormat="1" applyFont="1" applyAlignment="1">
      <alignment vertical="center" wrapText="1"/>
    </xf>
    <xf numFmtId="0" fontId="41" fillId="0" borderId="0" xfId="0" applyFont="1" applyAlignment="1">
      <alignment vertical="center" wrapText="1"/>
    </xf>
    <xf numFmtId="14" fontId="41" fillId="0" borderId="0" xfId="0" applyNumberFormat="1" applyFont="1" applyAlignment="1">
      <alignment vertical="center"/>
    </xf>
    <xf numFmtId="0" fontId="41" fillId="0" borderId="0" xfId="0" applyFont="1" applyAlignment="1">
      <alignment vertical="center"/>
    </xf>
    <xf numFmtId="14" fontId="54" fillId="0" borderId="2" xfId="0" applyNumberFormat="1" applyFont="1" applyBorder="1" applyAlignment="1">
      <alignment horizontal="center" vertical="center" wrapText="1"/>
    </xf>
    <xf numFmtId="0" fontId="54" fillId="0" borderId="2" xfId="0" applyFont="1" applyBorder="1" applyAlignment="1">
      <alignment vertical="center" wrapText="1"/>
    </xf>
    <xf numFmtId="14" fontId="54" fillId="0" borderId="2" xfId="0" applyNumberFormat="1" applyFont="1" applyBorder="1" applyAlignment="1">
      <alignment vertical="center"/>
    </xf>
    <xf numFmtId="0" fontId="54" fillId="0" borderId="2" xfId="0" applyFont="1" applyBorder="1" applyAlignment="1">
      <alignment vertical="center"/>
    </xf>
    <xf numFmtId="49" fontId="54" fillId="0" borderId="2" xfId="0" applyNumberFormat="1" applyFont="1" applyBorder="1" applyAlignment="1">
      <alignment vertical="center" wrapText="1"/>
    </xf>
    <xf numFmtId="14" fontId="55" fillId="0" borderId="2" xfId="0" applyNumberFormat="1" applyFont="1" applyBorder="1" applyAlignment="1">
      <alignment horizontal="center" vertical="center" wrapText="1"/>
    </xf>
    <xf numFmtId="0" fontId="55" fillId="0" borderId="2" xfId="0" applyFont="1" applyBorder="1" applyAlignment="1">
      <alignment vertical="center" wrapText="1"/>
    </xf>
    <xf numFmtId="14" fontId="55" fillId="0" borderId="2" xfId="0" applyNumberFormat="1" applyFont="1" applyBorder="1" applyAlignment="1">
      <alignment vertical="center"/>
    </xf>
    <xf numFmtId="0" fontId="55" fillId="0" borderId="2" xfId="0" applyFont="1" applyBorder="1" applyAlignment="1">
      <alignment vertical="center"/>
    </xf>
    <xf numFmtId="49" fontId="55" fillId="0" borderId="2" xfId="0" applyNumberFormat="1" applyFont="1" applyBorder="1" applyAlignment="1">
      <alignment vertical="center" wrapText="1"/>
    </xf>
    <xf numFmtId="14" fontId="56" fillId="0" borderId="2" xfId="0" applyNumberFormat="1" applyFont="1" applyBorder="1" applyAlignment="1">
      <alignment horizontal="center" vertical="center" wrapText="1"/>
    </xf>
    <xf numFmtId="49" fontId="56" fillId="0" borderId="2" xfId="0" applyNumberFormat="1" applyFont="1" applyBorder="1" applyAlignment="1">
      <alignment vertical="center" wrapText="1"/>
    </xf>
    <xf numFmtId="0" fontId="56" fillId="0" borderId="2" xfId="0" applyFont="1" applyBorder="1" applyAlignment="1">
      <alignment vertical="center" wrapText="1"/>
    </xf>
    <xf numFmtId="14" fontId="56" fillId="0" borderId="2" xfId="0" applyNumberFormat="1" applyFont="1" applyBorder="1" applyAlignment="1">
      <alignment vertical="center"/>
    </xf>
    <xf numFmtId="0" fontId="56" fillId="0" borderId="2" xfId="0" applyFont="1" applyBorder="1" applyAlignment="1">
      <alignment vertical="center"/>
    </xf>
    <xf numFmtId="14" fontId="57" fillId="0" borderId="2" xfId="0" applyNumberFormat="1" applyFont="1" applyBorder="1" applyAlignment="1">
      <alignment vertical="center"/>
    </xf>
    <xf numFmtId="14" fontId="57" fillId="0" borderId="2" xfId="0" applyNumberFormat="1" applyFont="1" applyBorder="1" applyAlignment="1">
      <alignment horizontal="center" vertical="center" wrapText="1"/>
    </xf>
    <xf numFmtId="0" fontId="57" fillId="0" borderId="2" xfId="0" applyFont="1" applyBorder="1" applyAlignment="1">
      <alignment vertical="center" wrapText="1"/>
    </xf>
    <xf numFmtId="0" fontId="57" fillId="0" borderId="2" xfId="0" applyFont="1" applyBorder="1" applyAlignment="1">
      <alignment vertical="center"/>
    </xf>
    <xf numFmtId="49" fontId="57" fillId="0" borderId="2" xfId="0" applyNumberFormat="1" applyFont="1" applyBorder="1" applyAlignment="1">
      <alignment vertical="center" wrapText="1"/>
    </xf>
    <xf numFmtId="0" fontId="7" fillId="0" borderId="0" xfId="1" applyAlignment="1">
      <alignment horizontal="center" vertical="center" wrapText="1"/>
    </xf>
    <xf numFmtId="0" fontId="58" fillId="0" borderId="2" xfId="0" applyFont="1" applyBorder="1" applyAlignment="1">
      <alignment vertical="center"/>
    </xf>
    <xf numFmtId="0" fontId="5" fillId="0" borderId="2" xfId="0" applyFont="1" applyBorder="1" applyAlignment="1">
      <alignment vertical="center"/>
    </xf>
    <xf numFmtId="14" fontId="59" fillId="0" borderId="2" xfId="0" applyNumberFormat="1" applyFont="1" applyBorder="1" applyAlignment="1">
      <alignment horizontal="center" vertical="center" wrapText="1"/>
    </xf>
    <xf numFmtId="0" fontId="59" fillId="0" borderId="2" xfId="0" applyFont="1" applyBorder="1" applyAlignment="1">
      <alignment vertical="center" wrapText="1"/>
    </xf>
    <xf numFmtId="14" fontId="59" fillId="0" borderId="2" xfId="0" applyNumberFormat="1" applyFont="1" applyBorder="1" applyAlignment="1">
      <alignment vertical="center"/>
    </xf>
    <xf numFmtId="0" fontId="59" fillId="0" borderId="2" xfId="0" applyFont="1" applyBorder="1" applyAlignment="1">
      <alignment vertical="center"/>
    </xf>
    <xf numFmtId="49" fontId="59" fillId="0" borderId="2" xfId="0" applyNumberFormat="1" applyFont="1" applyBorder="1" applyAlignment="1">
      <alignment vertical="center" wrapText="1"/>
    </xf>
    <xf numFmtId="14" fontId="60" fillId="0" borderId="2" xfId="0" applyNumberFormat="1" applyFont="1" applyBorder="1" applyAlignment="1">
      <alignment horizontal="center" vertical="center" wrapText="1"/>
    </xf>
    <xf numFmtId="49" fontId="60" fillId="0" borderId="2" xfId="0" applyNumberFormat="1" applyFont="1" applyBorder="1" applyAlignment="1">
      <alignment vertical="center" wrapText="1"/>
    </xf>
    <xf numFmtId="0" fontId="60" fillId="0" borderId="2" xfId="0" applyFont="1" applyBorder="1" applyAlignment="1">
      <alignment vertical="center" wrapText="1"/>
    </xf>
    <xf numFmtId="14" fontId="60" fillId="0" borderId="2" xfId="0" applyNumberFormat="1" applyFont="1" applyBorder="1" applyAlignment="1">
      <alignment vertical="center"/>
    </xf>
    <xf numFmtId="0" fontId="60" fillId="0" borderId="2" xfId="0" applyFont="1" applyBorder="1" applyAlignment="1">
      <alignment vertical="center"/>
    </xf>
    <xf numFmtId="0" fontId="1" fillId="0" borderId="0" xfId="0" applyFont="1" applyAlignment="1">
      <alignment wrapText="1"/>
    </xf>
    <xf numFmtId="14" fontId="62" fillId="0" borderId="2" xfId="0" applyNumberFormat="1" applyFont="1" applyBorder="1" applyAlignment="1">
      <alignment horizontal="center" vertical="center" wrapText="1"/>
    </xf>
    <xf numFmtId="0" fontId="62" fillId="0" borderId="2" xfId="0" applyFont="1" applyBorder="1" applyAlignment="1">
      <alignment vertical="center" wrapText="1"/>
    </xf>
    <xf numFmtId="14" fontId="62" fillId="0" borderId="2" xfId="0" applyNumberFormat="1" applyFont="1" applyBorder="1" applyAlignment="1">
      <alignment vertical="center"/>
    </xf>
    <xf numFmtId="0" fontId="62" fillId="0" borderId="2" xfId="0" applyFont="1" applyBorder="1" applyAlignment="1">
      <alignment vertical="center"/>
    </xf>
    <xf numFmtId="14" fontId="1" fillId="0" borderId="0" xfId="0" applyNumberFormat="1" applyFont="1" applyAlignment="1">
      <alignment horizontal="center" vertical="center" wrapText="1"/>
    </xf>
    <xf numFmtId="0" fontId="5" fillId="2" borderId="2" xfId="0" applyFont="1" applyFill="1" applyBorder="1" applyAlignment="1">
      <alignment vertical="center"/>
    </xf>
    <xf numFmtId="0" fontId="63" fillId="0" borderId="2" xfId="0" applyFont="1" applyBorder="1" applyAlignment="1">
      <alignment vertical="center" wrapText="1"/>
    </xf>
    <xf numFmtId="14" fontId="63" fillId="0" borderId="2" xfId="0" applyNumberFormat="1" applyFont="1" applyBorder="1" applyAlignment="1">
      <alignment vertical="center"/>
    </xf>
    <xf numFmtId="0" fontId="63" fillId="0" borderId="2" xfId="0" applyFont="1" applyBorder="1" applyAlignment="1">
      <alignment vertical="center"/>
    </xf>
    <xf numFmtId="0" fontId="64" fillId="0" borderId="2" xfId="0" applyFont="1" applyBorder="1" applyAlignment="1">
      <alignment vertical="center" wrapText="1"/>
    </xf>
    <xf numFmtId="14" fontId="64" fillId="0" borderId="2" xfId="0" applyNumberFormat="1" applyFont="1" applyBorder="1" applyAlignment="1">
      <alignment vertical="center"/>
    </xf>
    <xf numFmtId="0" fontId="64" fillId="0" borderId="2" xfId="0" applyFont="1" applyBorder="1" applyAlignment="1">
      <alignment vertical="center"/>
    </xf>
    <xf numFmtId="14" fontId="64" fillId="0" borderId="2" xfId="0" applyNumberFormat="1" applyFont="1" applyBorder="1" applyAlignment="1">
      <alignment horizontal="center" vertical="center" wrapText="1"/>
    </xf>
    <xf numFmtId="49" fontId="64" fillId="0" borderId="2" xfId="0" applyNumberFormat="1" applyFont="1" applyBorder="1" applyAlignment="1">
      <alignment vertical="center" wrapText="1"/>
    </xf>
    <xf numFmtId="49" fontId="65" fillId="0" borderId="2" xfId="0" applyNumberFormat="1" applyFont="1" applyBorder="1" applyAlignment="1">
      <alignment vertical="center" wrapText="1"/>
    </xf>
    <xf numFmtId="0" fontId="65" fillId="0" borderId="2" xfId="0" applyFont="1" applyBorder="1" applyAlignment="1">
      <alignment vertical="center" wrapText="1"/>
    </xf>
    <xf numFmtId="14" fontId="65" fillId="0" borderId="2" xfId="0" applyNumberFormat="1" applyFont="1" applyBorder="1" applyAlignment="1">
      <alignment vertical="center"/>
    </xf>
    <xf numFmtId="0" fontId="65" fillId="0" borderId="2" xfId="0" applyFont="1" applyBorder="1" applyAlignment="1">
      <alignment vertical="center"/>
    </xf>
    <xf numFmtId="14" fontId="65" fillId="0" borderId="2" xfId="0" applyNumberFormat="1" applyFont="1" applyBorder="1" applyAlignment="1">
      <alignment horizontal="center" vertical="center" wrapText="1"/>
    </xf>
    <xf numFmtId="49" fontId="66" fillId="0" borderId="2" xfId="0" applyNumberFormat="1" applyFont="1" applyBorder="1" applyAlignment="1">
      <alignment vertical="center" wrapText="1"/>
    </xf>
    <xf numFmtId="0" fontId="66" fillId="0" borderId="2" xfId="0" applyFont="1" applyBorder="1" applyAlignment="1">
      <alignment vertical="center" wrapText="1"/>
    </xf>
    <xf numFmtId="14" fontId="66" fillId="0" borderId="2" xfId="0" applyNumberFormat="1" applyFont="1" applyBorder="1" applyAlignment="1">
      <alignment vertical="center"/>
    </xf>
    <xf numFmtId="0" fontId="66" fillId="0" borderId="2" xfId="0" applyFont="1" applyBorder="1" applyAlignment="1">
      <alignment vertical="center"/>
    </xf>
    <xf numFmtId="14" fontId="66" fillId="0" borderId="2" xfId="0" applyNumberFormat="1" applyFont="1" applyBorder="1" applyAlignment="1">
      <alignment horizontal="center" vertical="center" wrapText="1"/>
    </xf>
    <xf numFmtId="14" fontId="67" fillId="0" borderId="2" xfId="0" applyNumberFormat="1" applyFont="1" applyBorder="1" applyAlignment="1">
      <alignment horizontal="center" vertical="center" wrapText="1"/>
    </xf>
    <xf numFmtId="49" fontId="67" fillId="0" borderId="2" xfId="0" applyNumberFormat="1" applyFont="1" applyBorder="1" applyAlignment="1">
      <alignment vertical="center" wrapText="1"/>
    </xf>
    <xf numFmtId="0" fontId="67" fillId="0" borderId="2" xfId="0" applyFont="1" applyBorder="1" applyAlignment="1">
      <alignment vertical="center" wrapText="1"/>
    </xf>
    <xf numFmtId="14" fontId="67" fillId="0" borderId="2" xfId="0" applyNumberFormat="1" applyFont="1" applyBorder="1" applyAlignment="1">
      <alignment vertical="center"/>
    </xf>
    <xf numFmtId="0" fontId="67" fillId="0" borderId="2" xfId="0" applyFont="1" applyBorder="1" applyAlignment="1">
      <alignment vertical="center"/>
    </xf>
    <xf numFmtId="0" fontId="68" fillId="0" borderId="2" xfId="0" applyFont="1" applyBorder="1" applyAlignment="1">
      <alignment vertical="center"/>
    </xf>
    <xf numFmtId="0" fontId="69" fillId="0" borderId="2" xfId="0" applyFont="1" applyBorder="1" applyAlignment="1">
      <alignment vertical="center" wrapText="1"/>
    </xf>
    <xf numFmtId="14" fontId="69" fillId="0" borderId="2" xfId="0" applyNumberFormat="1" applyFont="1" applyBorder="1" applyAlignment="1">
      <alignment vertical="center"/>
    </xf>
    <xf numFmtId="0" fontId="69" fillId="0" borderId="2" xfId="0" applyFont="1" applyBorder="1" applyAlignment="1">
      <alignment vertical="center"/>
    </xf>
    <xf numFmtId="14" fontId="70" fillId="0" borderId="2" xfId="0" applyNumberFormat="1" applyFont="1" applyBorder="1" applyAlignment="1">
      <alignment horizontal="center" vertical="center" wrapText="1"/>
    </xf>
    <xf numFmtId="49" fontId="70" fillId="0" borderId="2" xfId="0" applyNumberFormat="1" applyFont="1" applyBorder="1" applyAlignment="1">
      <alignment vertical="center" wrapText="1"/>
    </xf>
    <xf numFmtId="0" fontId="70" fillId="0" borderId="2" xfId="0" applyFont="1" applyBorder="1" applyAlignment="1">
      <alignment vertical="center" wrapText="1"/>
    </xf>
    <xf numFmtId="14" fontId="70" fillId="0" borderId="2" xfId="0" applyNumberFormat="1" applyFont="1" applyBorder="1" applyAlignment="1">
      <alignment vertical="center"/>
    </xf>
    <xf numFmtId="0" fontId="70" fillId="0" borderId="2" xfId="0" applyFont="1" applyBorder="1" applyAlignment="1">
      <alignment vertical="center"/>
    </xf>
    <xf numFmtId="0" fontId="71" fillId="0" borderId="2" xfId="0" applyFont="1" applyBorder="1" applyAlignment="1">
      <alignment vertical="center" wrapText="1"/>
    </xf>
    <xf numFmtId="14" fontId="71" fillId="0" borderId="2" xfId="0" applyNumberFormat="1" applyFont="1" applyBorder="1" applyAlignment="1">
      <alignment vertical="center"/>
    </xf>
    <xf numFmtId="0" fontId="71" fillId="0" borderId="2" xfId="0" applyFont="1" applyBorder="1" applyAlignment="1">
      <alignment vertical="center"/>
    </xf>
    <xf numFmtId="14" fontId="54" fillId="0" borderId="0" xfId="0" applyNumberFormat="1" applyFont="1" applyAlignment="1">
      <alignment horizontal="center" vertical="center" wrapText="1"/>
    </xf>
    <xf numFmtId="49" fontId="23" fillId="0" borderId="0" xfId="0" applyNumberFormat="1" applyFont="1" applyAlignment="1">
      <alignment vertical="center" wrapText="1"/>
    </xf>
    <xf numFmtId="14" fontId="23" fillId="0" borderId="0" xfId="0" applyNumberFormat="1" applyFont="1" applyAlignment="1">
      <alignment vertical="center"/>
    </xf>
    <xf numFmtId="14" fontId="1" fillId="4" borderId="0" xfId="0" applyNumberFormat="1" applyFont="1" applyFill="1" applyAlignment="1">
      <alignment vertical="center"/>
    </xf>
    <xf numFmtId="0" fontId="23" fillId="0" borderId="0" xfId="0" applyFont="1" applyAlignment="1">
      <alignment vertical="center"/>
    </xf>
    <xf numFmtId="0" fontId="23" fillId="0" borderId="0" xfId="0" applyFont="1" applyAlignment="1">
      <alignment vertical="center" wrapText="1"/>
    </xf>
    <xf numFmtId="0" fontId="13" fillId="0" borderId="0" xfId="2" applyBorder="1" applyAlignment="1">
      <alignment vertical="center"/>
    </xf>
    <xf numFmtId="0" fontId="7" fillId="0" borderId="0" xfId="1" applyFill="1" applyBorder="1" applyAlignment="1">
      <alignment vertical="center"/>
    </xf>
    <xf numFmtId="14" fontId="72" fillId="0" borderId="2" xfId="0" applyNumberFormat="1" applyFont="1" applyBorder="1" applyAlignment="1">
      <alignment horizontal="center" vertical="center" wrapText="1"/>
    </xf>
    <xf numFmtId="49" fontId="72" fillId="0" borderId="2" xfId="0" applyNumberFormat="1" applyFont="1" applyBorder="1" applyAlignment="1">
      <alignment vertical="center" wrapText="1"/>
    </xf>
    <xf numFmtId="0" fontId="72" fillId="0" borderId="2" xfId="0" applyFont="1" applyBorder="1" applyAlignment="1">
      <alignment vertical="center" wrapText="1"/>
    </xf>
    <xf numFmtId="14" fontId="72" fillId="0" borderId="2" xfId="0" applyNumberFormat="1" applyFont="1" applyBorder="1" applyAlignment="1">
      <alignment vertical="center"/>
    </xf>
    <xf numFmtId="0" fontId="72" fillId="0" borderId="2" xfId="0" applyFont="1" applyBorder="1" applyAlignment="1">
      <alignment vertical="center"/>
    </xf>
    <xf numFmtId="0" fontId="73" fillId="0" borderId="0" xfId="0" applyFont="1" applyAlignment="1">
      <alignment vertical="center"/>
    </xf>
    <xf numFmtId="14" fontId="74" fillId="0" borderId="2" xfId="0" applyNumberFormat="1" applyFont="1" applyBorder="1" applyAlignment="1">
      <alignment horizontal="center" vertical="center" wrapText="1"/>
    </xf>
    <xf numFmtId="49" fontId="74" fillId="0" borderId="2" xfId="0" applyNumberFormat="1" applyFont="1" applyBorder="1" applyAlignment="1">
      <alignment vertical="center" wrapText="1"/>
    </xf>
    <xf numFmtId="0" fontId="74" fillId="0" borderId="2" xfId="0" applyFont="1" applyBorder="1" applyAlignment="1">
      <alignment vertical="center" wrapText="1"/>
    </xf>
    <xf numFmtId="14" fontId="74" fillId="0" borderId="2" xfId="0" applyNumberFormat="1" applyFont="1" applyBorder="1" applyAlignment="1">
      <alignment vertical="center"/>
    </xf>
    <xf numFmtId="0" fontId="74" fillId="0" borderId="2" xfId="0" applyFont="1" applyBorder="1" applyAlignment="1">
      <alignment vertical="center"/>
    </xf>
    <xf numFmtId="14" fontId="75" fillId="0" borderId="2" xfId="0" applyNumberFormat="1" applyFont="1" applyBorder="1" applyAlignment="1">
      <alignment horizontal="center" vertical="center" wrapText="1"/>
    </xf>
    <xf numFmtId="49" fontId="75" fillId="0" borderId="2" xfId="0" applyNumberFormat="1" applyFont="1" applyBorder="1" applyAlignment="1">
      <alignment vertical="center" wrapText="1"/>
    </xf>
    <xf numFmtId="0" fontId="75" fillId="0" borderId="2" xfId="0" applyFont="1" applyBorder="1" applyAlignment="1">
      <alignment vertical="center" wrapText="1"/>
    </xf>
    <xf numFmtId="14" fontId="75" fillId="0" borderId="2" xfId="0" applyNumberFormat="1" applyFont="1" applyBorder="1" applyAlignment="1">
      <alignment vertical="center"/>
    </xf>
    <xf numFmtId="0" fontId="75" fillId="0" borderId="2" xfId="0" applyFont="1" applyBorder="1" applyAlignment="1">
      <alignment vertical="center"/>
    </xf>
    <xf numFmtId="0" fontId="75" fillId="3" borderId="2" xfId="0" applyFont="1" applyFill="1" applyBorder="1" applyAlignment="1">
      <alignment vertical="center" wrapText="1"/>
    </xf>
    <xf numFmtId="14" fontId="6" fillId="0" borderId="2" xfId="0" applyNumberFormat="1" applyFont="1" applyBorder="1" applyAlignment="1">
      <alignment horizontal="center" vertical="center" wrapText="1"/>
    </xf>
    <xf numFmtId="49" fontId="6" fillId="0" borderId="2" xfId="0" applyNumberFormat="1" applyFont="1" applyBorder="1" applyAlignment="1">
      <alignment vertical="center" wrapText="1"/>
    </xf>
    <xf numFmtId="14" fontId="6" fillId="0" borderId="2" xfId="0" applyNumberFormat="1" applyFont="1" applyBorder="1" applyAlignment="1">
      <alignment vertical="center"/>
    </xf>
    <xf numFmtId="0" fontId="76" fillId="0" borderId="2" xfId="1" applyFont="1" applyBorder="1" applyAlignment="1">
      <alignment vertical="center"/>
    </xf>
    <xf numFmtId="0" fontId="6" fillId="0" borderId="0" xfId="0" applyFont="1" applyAlignment="1">
      <alignment vertical="center"/>
    </xf>
    <xf numFmtId="0" fontId="78" fillId="0" borderId="2" xfId="0" applyFont="1" applyBorder="1" applyAlignment="1">
      <alignment vertical="center" wrapText="1"/>
    </xf>
    <xf numFmtId="0" fontId="78" fillId="0" borderId="2" xfId="0" applyFont="1" applyBorder="1" applyAlignment="1">
      <alignment vertical="center"/>
    </xf>
    <xf numFmtId="14" fontId="78" fillId="0" borderId="2" xfId="0" applyNumberFormat="1" applyFont="1" applyBorder="1" applyAlignment="1">
      <alignment horizontal="center" vertical="center" wrapText="1"/>
    </xf>
    <xf numFmtId="49" fontId="78" fillId="0" borderId="2" xfId="0" applyNumberFormat="1" applyFont="1" applyBorder="1" applyAlignment="1">
      <alignment vertical="center" wrapText="1"/>
    </xf>
    <xf numFmtId="14" fontId="78" fillId="0" borderId="2" xfId="0" applyNumberFormat="1" applyFont="1" applyBorder="1" applyAlignment="1">
      <alignment vertical="center"/>
    </xf>
    <xf numFmtId="14" fontId="79" fillId="0" borderId="2" xfId="0" applyNumberFormat="1" applyFont="1" applyBorder="1" applyAlignment="1">
      <alignment horizontal="center" vertical="center" wrapText="1"/>
    </xf>
    <xf numFmtId="0" fontId="79" fillId="0" borderId="2" xfId="0" applyFont="1" applyBorder="1" applyAlignment="1">
      <alignment vertical="center" wrapText="1"/>
    </xf>
    <xf numFmtId="14" fontId="79" fillId="0" borderId="2" xfId="0" applyNumberFormat="1" applyFont="1" applyBorder="1" applyAlignment="1">
      <alignment vertical="center"/>
    </xf>
    <xf numFmtId="0" fontId="79" fillId="0" borderId="2" xfId="0" applyFont="1" applyBorder="1" applyAlignment="1">
      <alignment vertical="center"/>
    </xf>
    <xf numFmtId="14" fontId="80" fillId="0" borderId="2" xfId="0" applyNumberFormat="1" applyFont="1" applyBorder="1" applyAlignment="1">
      <alignment horizontal="center" vertical="center" wrapText="1"/>
    </xf>
    <xf numFmtId="0" fontId="80" fillId="0" borderId="2" xfId="0" applyFont="1" applyBorder="1" applyAlignment="1">
      <alignment vertical="center" wrapText="1"/>
    </xf>
    <xf numFmtId="14" fontId="80" fillId="0" borderId="2" xfId="0" applyNumberFormat="1" applyFont="1" applyBorder="1" applyAlignment="1">
      <alignment vertical="center"/>
    </xf>
    <xf numFmtId="0" fontId="80" fillId="0" borderId="2" xfId="0" applyFont="1" applyBorder="1" applyAlignment="1">
      <alignment vertical="center"/>
    </xf>
    <xf numFmtId="49" fontId="80" fillId="0" borderId="2" xfId="0" applyNumberFormat="1" applyFont="1" applyBorder="1" applyAlignment="1">
      <alignment vertical="center" wrapText="1"/>
    </xf>
    <xf numFmtId="0" fontId="4" fillId="0" borderId="2" xfId="0" applyFont="1" applyBorder="1" applyAlignment="1">
      <alignment vertical="center" wrapText="1"/>
    </xf>
    <xf numFmtId="0" fontId="81" fillId="0" borderId="0" xfId="0" applyFont="1" applyAlignment="1">
      <alignment wrapText="1"/>
    </xf>
    <xf numFmtId="0" fontId="82" fillId="0" borderId="0" xfId="0" applyFont="1" applyAlignment="1">
      <alignment wrapText="1"/>
    </xf>
    <xf numFmtId="0" fontId="83" fillId="0" borderId="0" xfId="0" applyFont="1"/>
    <xf numFmtId="0" fontId="84" fillId="0" borderId="2" xfId="0" applyFont="1" applyBorder="1" applyAlignment="1">
      <alignment vertical="center" wrapText="1"/>
    </xf>
    <xf numFmtId="14" fontId="84" fillId="0" borderId="2" xfId="0" applyNumberFormat="1" applyFont="1" applyBorder="1" applyAlignment="1">
      <alignment vertical="center"/>
    </xf>
    <xf numFmtId="0" fontId="84" fillId="0" borderId="2" xfId="0" applyFont="1" applyBorder="1" applyAlignment="1">
      <alignment vertical="center"/>
    </xf>
    <xf numFmtId="0" fontId="85" fillId="0" borderId="0" xfId="0" applyFont="1"/>
    <xf numFmtId="0" fontId="85" fillId="0" borderId="0" xfId="0" applyFont="1" applyAlignment="1">
      <alignment wrapText="1"/>
    </xf>
    <xf numFmtId="0" fontId="86" fillId="0" borderId="0" xfId="0" applyFont="1"/>
    <xf numFmtId="0" fontId="0" fillId="0" borderId="0" xfId="0" applyAlignment="1">
      <alignment wrapText="1"/>
    </xf>
    <xf numFmtId="0" fontId="88" fillId="0" borderId="0" xfId="0" applyFont="1"/>
    <xf numFmtId="14" fontId="89" fillId="0" borderId="2" xfId="0" applyNumberFormat="1" applyFont="1" applyBorder="1" applyAlignment="1">
      <alignment horizontal="center" vertical="center" wrapText="1"/>
    </xf>
    <xf numFmtId="0" fontId="89" fillId="0" borderId="2" xfId="0" applyFont="1" applyBorder="1" applyAlignment="1">
      <alignment vertical="center" wrapText="1"/>
    </xf>
    <xf numFmtId="14" fontId="89" fillId="0" borderId="2" xfId="0" applyNumberFormat="1" applyFont="1" applyBorder="1" applyAlignment="1">
      <alignment vertical="center"/>
    </xf>
    <xf numFmtId="0" fontId="89" fillId="0" borderId="2" xfId="0" applyFont="1" applyBorder="1" applyAlignment="1">
      <alignment vertical="center"/>
    </xf>
    <xf numFmtId="0" fontId="91" fillId="0" borderId="0" xfId="0" applyFont="1"/>
    <xf numFmtId="0" fontId="73" fillId="0" borderId="0" xfId="0" applyFont="1" applyAlignment="1">
      <alignment wrapText="1"/>
    </xf>
    <xf numFmtId="0" fontId="87" fillId="0" borderId="0" xfId="0" applyFont="1" applyAlignment="1">
      <alignment horizontal="left" vertical="center"/>
    </xf>
    <xf numFmtId="0" fontId="73" fillId="0" borderId="0" xfId="0" applyFont="1"/>
    <xf numFmtId="0" fontId="92" fillId="0" borderId="0" xfId="0" applyFont="1"/>
    <xf numFmtId="0" fontId="93" fillId="0" borderId="0" xfId="0" applyFont="1"/>
    <xf numFmtId="49" fontId="89" fillId="0" borderId="2" xfId="0" applyNumberFormat="1" applyFont="1" applyBorder="1" applyAlignment="1">
      <alignment vertical="center" wrapText="1"/>
    </xf>
    <xf numFmtId="0" fontId="94" fillId="0" borderId="0" xfId="0" applyFont="1" applyAlignment="1">
      <alignment wrapText="1"/>
    </xf>
    <xf numFmtId="0" fontId="95" fillId="0" borderId="0" xfId="0" applyFont="1"/>
    <xf numFmtId="0" fontId="96" fillId="0" borderId="0" xfId="0" applyFont="1"/>
    <xf numFmtId="165" fontId="1" fillId="0" borderId="2" xfId="0" applyNumberFormat="1" applyFont="1" applyBorder="1" applyAlignment="1">
      <alignment vertical="center"/>
    </xf>
    <xf numFmtId="165" fontId="1" fillId="0" borderId="2" xfId="0" applyNumberFormat="1" applyFont="1" applyBorder="1" applyAlignment="1">
      <alignment horizontal="center" vertical="center" wrapText="1"/>
    </xf>
    <xf numFmtId="0" fontId="1" fillId="0" borderId="2" xfId="0" applyFont="1" applyFill="1" applyBorder="1" applyAlignment="1">
      <alignment vertical="center"/>
    </xf>
  </cellXfs>
  <cellStyles count="3">
    <cellStyle name="Heading 4" xfId="2" builtinId="19"/>
    <cellStyle name="Hyperlink" xfId="1" builtinId="8"/>
    <cellStyle name="Normal" xfId="0" builtinId="0"/>
  </cellStyles>
  <dxfs count="48">
    <dxf>
      <fill>
        <patternFill>
          <bgColor rgb="FFFFFF00"/>
        </patternFill>
      </fill>
    </dxf>
    <dxf>
      <fill>
        <gradientFill degree="90">
          <stop position="0">
            <color rgb="FFFF0000"/>
          </stop>
          <stop position="1">
            <color theme="0"/>
          </stop>
        </gradientFill>
      </fill>
    </dxf>
    <dxf>
      <fill>
        <patternFill>
          <bgColor theme="0" tint="-0.14996795556505021"/>
        </patternFill>
      </fill>
    </dxf>
    <dxf>
      <fill>
        <gradientFill degree="90">
          <stop position="0">
            <color rgb="FFFFC000"/>
          </stop>
          <stop position="1">
            <color theme="0"/>
          </stop>
        </gradientFill>
      </fill>
    </dxf>
    <dxf>
      <fill>
        <patternFill>
          <bgColor rgb="FFFFFF00"/>
        </patternFill>
      </fill>
    </dxf>
    <dxf>
      <font>
        <color rgb="FF006100"/>
      </font>
      <fill>
        <patternFill>
          <bgColor rgb="FFC6EFCE"/>
        </patternFill>
      </fill>
    </dxf>
    <dxf>
      <font>
        <color rgb="FF9C0006"/>
      </font>
      <fill>
        <patternFill>
          <bgColor rgb="FFFFC7CE"/>
        </patternFill>
      </fill>
    </dxf>
    <dxf>
      <fill>
        <patternFill>
          <bgColor theme="6"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alignment vertical="center" readingOrder="0"/>
    </dxf>
    <dxf>
      <font>
        <b/>
        <color theme="9" tint="-0.499984740745262"/>
      </font>
      <fill>
        <patternFill patternType="solid">
          <fgColor indexed="64"/>
          <bgColor theme="9" tint="0.59999389629810485"/>
        </patternFill>
      </fill>
      <alignment horizontal="center" readingOrder="0"/>
    </dxf>
    <dxf>
      <alignment horizontal="center" readingOrder="0"/>
    </dxf>
    <dxf>
      <alignment horizontal="center" readingOrder="0"/>
    </dxf>
    <dxf>
      <font>
        <b/>
      </font>
    </dxf>
    <dxf>
      <font>
        <b/>
      </font>
    </dxf>
    <dxf>
      <font>
        <color theme="9" tint="-0.499984740745262"/>
      </font>
    </dxf>
    <dxf>
      <font>
        <color theme="9" tint="-0.499984740745262"/>
      </font>
    </dxf>
    <dxf>
      <fill>
        <patternFill patternType="solid">
          <bgColor theme="9" tint="0.59999389629810485"/>
        </patternFill>
      </fill>
    </dxf>
    <dxf>
      <fill>
        <patternFill patternType="solid">
          <bgColor theme="9" tint="0.59999389629810485"/>
        </patternFill>
      </fill>
    </dxf>
    <dxf>
      <alignment wrapText="1" readingOrder="0"/>
    </dxf>
    <dxf>
      <alignment wrapText="1" readingOrder="0"/>
    </dxf>
    <dxf>
      <fill>
        <patternFill patternType="solid">
          <bgColor rgb="FFFFFF00"/>
        </patternFill>
      </fill>
    </dxf>
    <dxf>
      <alignment vertical="center" readingOrder="0"/>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alignment horizontal="general" vertical="center" textRotation="0" wrapText="0" indent="0" justifyLastLine="0" shrinkToFit="0" readingOrder="0"/>
      <border diagonalUp="0" diagonalDown="0">
        <left/>
        <right/>
        <top style="thin">
          <color theme="8" tint="0.39997558519241921"/>
        </top>
        <bottom/>
        <vertical/>
        <horizontal/>
      </border>
    </dxf>
    <dxf>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outline="0">
        <left/>
        <right/>
        <top style="thin">
          <color theme="8" tint="0.39997558519241921"/>
        </top>
        <bottom/>
      </border>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style="thin">
          <color theme="8" tint="0.39997558519241921"/>
        </top>
        <bottom/>
      </border>
    </dxf>
    <dxf>
      <font>
        <b val="0"/>
        <i val="0"/>
        <strike val="0"/>
        <condense val="0"/>
        <extend val="0"/>
        <outline val="0"/>
        <shadow val="0"/>
        <u val="none"/>
        <vertAlign val="baseline"/>
        <sz val="12"/>
        <color theme="1"/>
        <name val="Calibri"/>
        <scheme val="minor"/>
      </font>
      <numFmt numFmtId="165" formatCode="dd/mm/yyyy"/>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165" formatCode="dd/mm/yyyy"/>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30" formatCode="@"/>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165" formatCode="dd/mm/yyyy"/>
      <alignment horizontal="center" vertical="center" textRotation="0" wrapText="1" indent="0" justifyLastLine="0" shrinkToFit="0" readingOrder="0"/>
      <border diagonalUp="0" diagonalDown="0">
        <left/>
        <right/>
        <top style="thin">
          <color theme="8" tint="0.39997558519241921"/>
        </top>
        <bottom/>
        <vertical/>
        <horizontal/>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4.%20KIEM%20SOAT%20HANG%20NHAP%20KHAU.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i, Le Minh" refreshedDate="45868.370355208332" createdVersion="4" refreshedVersion="4" minRefreshableVersion="3" recordCount="593" xr:uid="{00000000-000A-0000-FFFF-FFFF00000000}">
  <cacheSource type="worksheet">
    <worksheetSource ref="B1:P1037" sheet="Nhập khẩu" r:id="rId2"/>
  </cacheSource>
  <cacheFields count="15">
    <cacheField name="INV No." numFmtId="0">
      <sharedItems containsBlank="1" containsMixedTypes="1" containsNumber="1" containsInteger="1" minValue="20240319" maxValue="9013478570"/>
    </cacheField>
    <cacheField name="Hãng" numFmtId="0">
      <sharedItems count="20">
        <s v="LUYE"/>
        <s v="Hyphens"/>
        <s v="WOERWAG"/>
        <s v="Besin"/>
        <s v="PARADIGM"/>
        <s v="Hetero"/>
        <s v="OEP - ORIENT"/>
        <s v="VITABIOTICS - VE"/>
        <s v="Getz"/>
        <s v="Danone"/>
        <s v="DR.REDDY"/>
        <s v="HOE"/>
        <s v="Abbott"/>
        <s v="Ascensia"/>
        <s v="MERIT-TU DOANH"/>
        <s v="SIV"/>
        <s v="NUMED"/>
        <s v="ALLEVIARE - GLENMARK"/>
        <s v="RXILIENT"/>
        <s v="TORRENT"/>
      </sharedItems>
    </cacheField>
    <cacheField name="Sản phẩm " numFmtId="0">
      <sharedItems count="438" longText="1">
        <s v="SEROQUEL XR 50MG 200MG 300MG"/>
        <s v="Dorithricin"/>
        <s v="PIASCLEDINE"/>
        <s v="Ferrola"/>
        <s v="STERIMAR NOSE HYGIENE BABY 50 ML"/>
        <s v="UTROGESTAN 200 MG"/>
        <s v="Alfa Lipogamma 600 Oral"/>
        <s v="LIPIODOL"/>
        <s v="FLEMING"/>
        <s v="Etoricoxib Tablets 60mg"/>
        <s v="Pitator Tablets 2mg"/>
        <s v="APIXTRA"/>
        <s v="PREGNACARE BREAST-FEEDING_x000a_WELLKID MULTI-VITAMIN SMART CHEWABLE_x000a_FEROGLOBIN FIZZ"/>
        <s v="ATASART H TAB_x000a_ATASART TAB 16MG_x000a_CO-TRUPRIL_x000a_FENOGETZ CAPS 200MG_x000a_FORTRAGET INHALER_x000a_GETSITALIP TAB 100MG_x000a_GETSITALIP TAB 50MG_x000a_GETZGLIM TAB 4MG_x000a_LIPIGET 10MG_x000a_LIPIGET 20MG_x000a_MEBEVER MR 200MG_x000a_PROMTO TAB 20MG_x000a_RICHSTATIN TAB 10MG_x000a_VILGET TAB 50MG_x000a_XALGETZ 0.4MG"/>
        <s v="DIAMISU 70/30 INJECTION "/>
        <s v="FEROGLOBIN B12 CAPSULES_x000a_OSTEOCARE LIQUID_x000a_WELLKID MULTI-VITAMIN LIQUID"/>
        <s v="Progestogel"/>
        <s v="STERIMAR NOSE HYGIENE &amp; COMFORT_x000a_STERIMAR BLOCKED NOSE BABY_x000a_STERIMAR NOSE HYGIENE BABY"/>
        <s v="XENETIX 300 ( VIAL 100ML)"/>
        <s v="FORTIMEL PROTEIN HƯƠNG DÂU_x000a_FORTIMEL PROTEIN VANILLA"/>
        <s v="CASPOFUNGIN ACETATE 50MG"/>
        <s v="PEG- GRAFEEL"/>
        <s v="RIVAXORED 10MG"/>
        <s v="RIVAXORED 15MG_x000a_RIVAXORED 20MG"/>
        <s v="STAMLO 5"/>
        <s v="ELLGY PLUS CRACKED HEEL CREAM"/>
        <s v="HOEBEPROSALIC OINTMENT"/>
        <s v="Ocuvite Lutein"/>
        <s v="OSTEOCARE CHEWABLE_x000a_FEROGLOBIN B12 LIQUID"/>
        <s v="Grafeel"/>
        <s v="LEVIN-500"/>
        <s v="PAPILOCARE 2,  PAPILOCARE 7"/>
        <s v="Acne E-rase 20ml_x000a_Post Peel Neutralizer 1L_x000a_&quot;C&quot; Scape+ Serum 30ml_x000a_Quick Recovery Cream 15g_x000a_Ultra Light Hydrator 50g"/>
        <s v="CETRAXAL"/>
        <s v="Liposic Eye Gel"/>
        <s v="MONTE-H10"/>
        <s v="OSTEOCARE LIQ_x000a_FEROGLOBIN B12 LIQ_x000a_PERFECTIL TABLETS_x000a_PREGNACARE ORIGINAL_x000a_WELLKID MULTI-VITAMIN LIQUID_x000a_WELLBABY MULTI-VITAMIN LIQUID_x000a_WELLKID MULTI-VITAMIN SMART CHEWABLE"/>
        <s v="FAIRENCE T COMPLEX 30G"/>
        <s v="UTROGESTAN 200MG 15CAPS Cyndea"/>
        <s v="9-ASD_x000a_9-GW_x000a_9-PDA_x000a_9-PDA2_x000a_9-PDAP _x000a_9-ATV_x000a_9-ITV_x000a_9-TVLP"/>
        <s v="XENETIX 300 ( VIAL 100ML)_x000a_XENETIX 350 ( VIAL 100ML)"/>
        <s v="ALENTA TAB 10MG ALENDRONATE SODIUM_x000a_ALENTA TAB 70MG ALENDRONATE SODIUM_x000a_ATASART H TAB 16MG+12.5MG _x000a_CANDESARTAN CILEXETIL + _x000a_HYDROCHLOROTHIAZIDE_x000a_ATASART TAB 16MG CANDESARTAN CILEXETIL_x000a_CO-TRUPRIL LISINOPRIL 20MG, _x000a_HYDROCHLOROTHIAZIDE 12.5MG_x000a_FENOGETZ CAPS 200MG FENOFIBRATE_x000a_FORTRAGET INHALER 200MCG+6MCG _x000a_BUDESONIDE 200MCG; FORMOTEROL _x000a_FUMARAT DIHYDRAT 6MCG_x000a_GETZGLIM TAB 2MG GLIMEPIRIDE_x000a_GETZGLIM TAB 4MG GLIMEPIRIDE_x000a_LIPIGET 10MG ATORVASTATIN_x000a_MEBEVER MR CAPS 200MG MEBEVERINE HCL_x000a_MIRGY CAPS 100MG GABAPENTIN_x000a_PROMTO TAB 20MG RABEPRAZOLE SODIUM_x000a_RICHSTATIN TAB 10MG ROSUVASTATIN CALCIUM_x000a_RICHSTATIN TAB 5MG ROSUVASTATIN _x000a_CALCIUM_x000a_VILGET TAB 50MG VILDAGLIPTIN_x000a_XALGETZ CAPS 0.4MG TAMSULOSIN HCL"/>
        <s v="Indocollyre"/>
        <s v="Etoricoxib Tablets 120mg"/>
        <s v="Ezetimibe tablets 10mg"/>
        <s v="Lenalidomide Capsules 5 mg"/>
        <s v="RIVAXORED 20MG"/>
        <s v="Lotemax"/>
        <s v="PREGNACARE MAX_x000a_PREGNACARE BREAST-FEEDING"/>
        <s v="FORTIMEL PROTEIN HƯƠNG DÂU"/>
        <s v="Silygamma"/>
        <s v="TTBYT"/>
        <s v="Fenosup Lidose"/>
        <s v="Lenalidomide Capsules 10 mg"/>
        <s v="Lenalidomide Capsules 25 mg"/>
        <s v="REDDITUX 100MG"/>
        <s v="REDDITUX 500MG"/>
        <s v="Oestrogel"/>
        <s v="CELOFIN 200"/>
        <s v="Curosurf"/>
        <s v="Ocean Health Vitamin D3 1000IU"/>
        <s v="Sterimar Nose Hygiene &amp; Comfort 50ml_x000a_Sterimar Nose Hygiene Baby 50ml"/>
        <s v="ABIRATRED"/>
        <s v="PODOXRED 500MG"/>
        <s v="FEROGLOBIN B12 CAPSULES"/>
        <s v="ENDOPROST 125"/>
        <s v="MILGAMMA N"/>
        <s v="PAPILOCARE 21"/>
        <s v="ACNE E-RASE 20ml_x000a_BLU VOILE SUNSCREEN 50G_x000a_AHA REVITALIZING LOTION 10_x000a_B5 Hydrating Essence 30ml_x000a_C SCAPE SERUM _x000a_QUICK RECOVERY CREAM 15 G_x000a_ULTRA LIGHT HYDRATOR"/>
        <s v="Colistimethate For Injection USP 150mg/Vial"/>
        <s v="PAPILOCARE 7"/>
        <s v="ALENTA TAB 70MG ALENDRONATE SODIUM_x000a_ATASART H TAB_x000a_ATASART TAB 16MG_x000a_GETZGLIM TAB 2MG_x000a_GETZLOX TAB 500MG_x000a_PROMTO TAB 20MG_x000a_RICHSTATIN TAB 10MG_x000a_VILGET TAB 50MG_x000a_XALGETZ CAPS 0.4MG_x000a__x000a_"/>
        <s v="ATASART TAB 16MG"/>
        <s v="FENOGETZ CAPS 200MG FENOFIBRATE_x000a_GETZGLIM TAB 4MG GLIMEPIRID_x000a_MEBEVER MR CAPS 200MG MEBEVERINE _x000a_HCL"/>
        <s v="SIFE 100"/>
        <s v="FEROGLOBIN B12 CAP_x000a_OSTEOCARE LIQ_x000a_PERFECTIL TABLETS_x000a_WELLBABY MULTI-VITAMIN LIQUID_x000a_WELLKID MULTI-VITAMIN LIQUID"/>
        <s v="WELLBABY MULTI-VITAMIN LIQUID_x000a_PREGNACARE BREAST-FEEDING"/>
        <s v="Sterimar Nose Hygiene &amp; Comfort 50ml_x000a_Sterimar Blocked Nose  50ml_x000a_Sterimar Nose Pronte to Colds 50ml"/>
        <s v="Sterimar Nose Hygiene Baby 50ml_x000a_Sterimar Nose Pronte to Colds 50ml "/>
        <s v="Ceradan moisturising wash 150ml_x000a_Ceradan gentle cleanser 1L_x000a_Ceradan gentle cleanser 1L (Twin pack)_x000a_"/>
        <s v="DECITABINE FOR INJECTION 50MG/VIAL"/>
        <s v="TADAFIL 20"/>
        <s v="DOTAREM_x000a_LIPIODOL Ultra Fluide"/>
        <s v="PHYSIODOSE"/>
        <s v="ESOJAY"/>
        <s v="Telma 80 H Plus "/>
        <s v="FEROGLOBIN B12 LIQ_x000a_PREGNACARE BREAST-FEEDING"/>
        <s v="Ocean Health BICOLD Immune support for kids"/>
        <s v="TADAFIL 10"/>
        <s v="WELLBABY MULTI-VITAMIN LIQUID_x000a_FEROGLOBIN B12 LIQ_x000a_PREGNACARE BREAST-FEEDING_x000a_PREGNACARE MAX"/>
        <s v="FORTRAGET INHALER 200 MCG+6MCG"/>
        <s v="GETZLOX TAB 250 MG"/>
        <s v="OLAN 5"/>
        <s v="FORTIMEL PROTEIN VANILLA"/>
        <s v="Glycolic Acid peel 20%_x000a_Mild Astringent 237 mL_x000a_Blu Voile Tinted Suncreen 50g_x000a_Ceradan Moisturising Wash 280 ml_x000a_Ceradan Soothing Gel 50g"/>
        <s v="Winduza"/>
        <s v="Fleming 625"/>
        <s v="WELLBABY MULTI VITAMIN LIQUID"/>
        <s v="PEG- GRAFEEL,_x000a_REDDITUX 100MG"/>
        <s v="RUPAFIN SOLUTION"/>
        <s v="LENALIDOMIDE CAPSULES 10MG"/>
        <s v="TEMOTERO 20"/>
        <s v="VANCONEX"/>
        <s v="CASPOFUNGIN ACETATE 70MG"/>
        <s v="ANDROGEL"/>
        <s v="IALURIL PREFILL"/>
        <s v="ERANFU 250MG/5ML"/>
        <s v="OCUVITE BLUE LIGHT"/>
        <s v="Rupafin tab"/>
        <s v="RELACTAGEL"/>
        <s v="STERIMAR BLOCK NOSE_x000a_STERIMAR SENSITIVE NOSE_x000a_STERIMAR NOSE HYGIENE &amp; COMFORT 50ML_x000a_STERIMAR ALLERGIC NOSE"/>
        <s v="ATASART H TAB_x000a_FENOGETZ CAPS 200MG_x000a_GETZGLIM TAB 4MG_x000a_GETZGLIM TAB 2MG_x000a_LIPIGET 10MG_x000a_RICHSTATIN TAB 10MG_x000a_VILGET TAB 50MG_x000a_XALGETZ 0.4MG_x000a_ALENTA 70_x000a_ALENTA 10_x000a_MIRGY 100_x000a_LIPIGET 10_x000a_GETZLOX 500"/>
        <s v="CELOXX 200_x000a_FENOGETZ CAPS 200MG_x000a_GETZGLIM TAB 4MG_x000a_LIPIGET 10MG_x000a_RICHSTATIN TAB 10MG_x000a_VILGET TAB 50MG_x000a_XALGETZ 0.4MG_x000a_ALENTA 70_x000a_ATASART 8MG_x000a_MIRGY 100_x000a_LIPIGET 10_x000a_RICHSTATIN 10_x000a_SALBOGET_x000a_GETZLOX 750"/>
        <s v="FEROGLOBIN B12 LIQ_x000a_FEROGLOBIN B12 CAP_x000a_LIVERIL_x000a_PREGNACARE BREAST-FEEDING_x000a_WELLBABY MULTI VITAMIN LIQUID"/>
        <s v="ACARWIN 15G"/>
        <s v="STERIMAR"/>
        <s v="THUC PHAM BAO VE SUC KHOE OCEAN HEALTH VITAMIN D3 1000IU"/>
        <s v="CERADAN ADVANCED MOISTURISING SKIN BARRIER CREAM_x000a_GLYCOLIC ACID PEEL 20%"/>
        <s v="PAPILOCARE 2"/>
        <s v="REGELLE"/>
        <s v="Begesic_x000a_Scarlet "/>
        <s v="DAPTOMRED"/>
        <s v="Ocean Health Omega 3 Fish Oil 1000 mg"/>
        <s v="Acne E-rase _x000a_Glycolic acis peel 20%_x000a_Glycolic acis peel 35%_x000a_Mild Astringent 237_x000a_Metabiotic Facial Wash_x000a_B5 Hydrating Essence 30ml_x000a_&quot;C&quot; Scape + Serum 30"/>
        <s v="ALENTA 70_x000a_ATASART-H _x000a_ATASART 8_x000a_CELOXX 200 MG_x000a_FENOGETZ 200_x000a_GETZGLIM 2MG_x000a_GETZGLIM 3 MG_x000a_GETZLOX 250_x000a_LIPIGET 10_x000a_MEBEVER 200_x000a_MIRGY CAP 100 "/>
        <s v="ALENTA 70_x000a_ATASART-H _x000a_VILGET TAB 50"/>
        <s v="ALENTA 70_x000a_EMPIGET TAB 10"/>
        <s v="DOLUTEGRAVIR, LAMIVUDINE AND TENOFOVIR DISOPROXIL FUMARATE TAB 50/300/300 MG"/>
        <s v="Thiogamma Turbo"/>
        <s v="DOLUTEGRAVIR, LAMIVUDINE AND TENOFOVIR DISOPROXIL FUMARATE TAB 50/300/300 MG ( E243664)"/>
        <s v="DOLUTEGRAVIR, LAMIVUDINE AND TENOFOVIR DISOPROXIL FUMARATE TAB 50/300/300 MG (E243691)"/>
        <s v="Rivaxored Tab 10mg_x000a_Stamlo 5"/>
        <s v="DOLUTEGRAVIR, LAMIVUDINE AND TENOFOVIR DISOPROXIL FUMARATE TAB 50/300/300 MG (E243666)"/>
        <s v="DOLUTEGRAVIR, LAMIVUDINE AND TENOFOVIR DISOPROXIL FUMARATE TAB 50/300/300 MG (E243692)"/>
        <s v="TENOF EM"/>
        <s v="Imatinib DRLA"/>
        <s v="Rivaxored Tab 15mg_x000a_Rivaxored Tab 20mg"/>
        <s v="BORTEZOMIB"/>
        <s v="DOLUTEGRAVIR, LAMIVUDINE AND TENOFOVIR DISOPROXIL FUMARATE TAB 50/300/300 MG (E243667)"/>
        <s v="DOLUTEGRAVIR, LAMIVUDINE AND TENOFOVIR DISOPROXIL FUMARATE TAB 50/300/300 MG (E243694; E243693)"/>
        <s v="LENALIDOMIDE CAPSULES 25MG (HOP/ 30 VIEN)"/>
        <s v="Esojay+ Allsilver"/>
        <s v="FEROGLOBIN B12 CAPSULES (H/30 VIEN)"/>
        <s v="DOLUTEGRAVIR, LAMIVUDINE AND TENOFOVIR DISOPROXIL FUMARATE TAB 50/300/300 MG (E243629)"/>
        <s v="DOLUTEGRAVIR, LAMIVUDINE AND TENOFOVIR DISOPROXIL FUMARATE TAB 50/300/300 MG (E243668)"/>
        <s v="DOLUTEGRAVIR, LAMIVUDINE AND TENOFOVIR DISOPROXIL FUMARATE TAB 50/300/300 MG (E243762)"/>
        <s v="LIPIODOL, DOTAREM 10 ML"/>
        <s v="LOSAGEN 50"/>
        <s v="PANTIN 40"/>
        <s v="STAMLO T"/>
        <s v="CELOFIN 200,_x000a_Hypolip 20"/>
        <s v="FORTIMEL PROTEIN VANILLA_x000a_FORTIMEL POWDER (Vanilla flavour) "/>
        <s v="T3 ACNE BODY WASH 200 ML"/>
        <s v="XALGETZ 0.4MG"/>
        <s v="CERADAN SOOTHING GEL"/>
        <s v="Ferrola, SILYGAMMA 150MG"/>
        <s v="STERIMAR BLOCKED NOSE 50 ML"/>
        <s v="ALENTA 10MG_x000a_ALENTA 70MG_x000a_ATASART H_x000a_ATASART 8MG_x000a_ATASART 16MG_x000a_CELCOXX 200MG_x000a_FENOGETZ 200MG_x000a_GETZGLIM 4MG_x000a_GETZLOX 750MG_x000a_LIPIGET 20MG_x000a_MEBEVER MR 200MG_x000a_RICHSTATIN 5MG"/>
        <s v="ALENTA 10MG_x000a_ALENTA 70MG_x000a_CO-TRUPIL_x000a_GETSITALIP TAB 100MG_x000a_GETZGLIM 4MG_x000a_GETZLOX 500MG_x000a_GETZLOX 750MG_x000a_MEBEVER MR 200MG_x000a_PROMTO 20MG_x000a_RICHSTATIN 5MG_x000a_RICHSTATIN 10MG_x000a_VILGET TABLETS 50MG"/>
        <s v="Amplatzer PDA2, ITV, ATV, SB, ASD, PDA, GW, PDAP, TVLP"/>
        <s v="WELLBABY MULTI-VITAMIN LIQUID"/>
        <s v="ARIP TABLET 10MG"/>
        <s v="RUPAFIN TAB 10.S"/>
        <s v="SIFE-100"/>
        <s v="TELSAR 40, APIXTRA "/>
        <s v=" AFATINIB 30MG,  AFATINIB 40MG"/>
        <s v="DOTAREM 10 ML"/>
        <s v="XALGETZ 0.4MG CAPS - 393C30"/>
        <s v="XALGETZ 0.4MG CAPS - 393C30_x000a_MIRGY 100MG CAPS - 373C07_x000a_ALENTA TAB 70MG - 184T24_x000a_MEBEVER MR 200MG - 207C31"/>
        <s v="OSTEOCARE LIQUID 200ML,_x000a_OSTEOCARE FIZZ,_x000a_WELLKID MULTI-VITAMIN LIQUID,_x000a_WELLBABY MULTI-VITAMIN LIQUID"/>
        <s v="XENETIX 300 (HOP/25 LO x 50ML),_x000a_XENETIX 300 (HOP/10 LO x 100ML),_x000a_XENETIX 350 (HOP/10 LO x 100ML)"/>
        <s v=" AFATINIB 30MG"/>
        <s v="FORTIMEL PROTEIN (HUONG DAU)"/>
        <s v="TEMOTERO 20 "/>
        <s v="SIFE-50"/>
        <s v="UTROGESTAN 100MG OLIC"/>
        <s v="FORTIMEL COMPACT PROTEIN 2.4KCAL/ML (STRAWBERRY)"/>
        <s v="FOSTER"/>
        <s v="APIXABAN 2.5 MG"/>
        <s v="EMPIGET"/>
        <s v="Lazine"/>
        <s v="RIVAXORED 10_x000a_RIVAXORED 15"/>
        <s v="ATASART 8MG"/>
        <s v="DOLUTEGRAVIR, LAMIVUDINE AND TENOFOVIR DISOPROXIL FUMARATE TAB 50/300/300 MG ( E244212, E244213)"/>
        <s v="ALENTA 10_x000a_CELCOXX 100_x000a_CELCOXX 200_x000a_FENOGETZ 200_x000a_GETZLIM 3_x000a_VILGET 50_x000a_LIPIGET 10_x000a_LIPIGET 50_x000a_GETZLOX 250_x000a_GETZLOX 500_x000a_GETZLOX 750"/>
        <s v="ALENTA 70_x000a_ATASART 8 MG_x000a_CELCOXX 200"/>
        <s v="ATASART 16MG_x000a_FENOGETZ CAPS 200MG_x000a_GETZGLIM TAB 4MG_x000a_GETZGLIM TAB 3MG_x000a_GETZLOX 250_x000a_GETZLOX 750_x000a_MEBERVER MR 200_x000a_PROMTO 20_x000a_VILGET TAB 50MG_x000a_XALGETZ 0.4MG_x000a_ALENTA 70_x000a_ALENTA 10_x000a_MIRGY 100"/>
        <s v="DOLUTEGRAVIR, LAMIVUDINE AND TENOFOVIR DISOPROXIL FUMARATE TAB 50/300/300 MG ( E244214)"/>
        <s v="DOLUTEGRAVIR, LAMIVUDINE AND TENOFOVIR DISOPROXIL FUMARATE TAB 50/300/300 MG ( E244291)"/>
        <s v="DOLUTEGRAVIR, LAMIVUDINE AND TENOFOVIR DISOPROXIL FUMARATE TAB 50/300/300 MG ( E244292)"/>
        <s v="LIPIGET 10 MG_x000a_VILGET 50 MG"/>
        <s v="Silygamma 150_x000a_B12 Ankermann"/>
        <s v="DOLUTEGRAVIR, LAMIVUDINE AND TENOFOVIR DISOPROXIL FUMARATE TAB 50/300/300 MG ( E244293)"/>
        <s v="DOLUTEGRAVIR, LAMIVUDINE AND TENOFOVIR DISOPROXIL FUMARATE TAB 50/300/300 MG ( E244297)"/>
        <s v="DOLUTEGRAVIR, LAMIVUDINE AND TENOFOVIR DISOPROXIL FUMARATE TAB 50/300/300 MG ( E244300)"/>
        <s v="ELLGY PLUS CRACKED HEEL CREAM 25G"/>
        <s v="STERIMAR BLOCKED NOSE BABY_x000a_STERIMAR NOSE HYGIENE BABY"/>
        <s v="BLU VOILE SUNSCREEN 50G_x000a_GLYCOLIC ACID PEEL 35% SAC 10S_x000a_METABIOTIC FACIAL WASH 100ML_x000a_MILD ASTRINGENT 237ML_x000a_QUICK RECOVERY CREAM 15G_x000a_TDF POST PEEL NEUTRALIZER 120ML_x000a_ULTRA LIGHT HYDRATOR 50G"/>
        <s v="DAPTOMRED 500MG"/>
        <s v="DOLUTEGRAVIR, LAMIVUDINE AND TENOFOVIR DISOPROXIL FUMARATE TAB 50/300/300 MG ( E244299)"/>
        <s v="DOLUTEGRAVIR, LAMIVUDINE AND TENOFOVIR DISOPROXIL FUMARATE TAB 50/300/300 MG ( E244567)"/>
        <s v="DOLUTEGRAVIR, LAMIVUDINE AND TENOFOVIR DISOPROXIL FUMARATE TAB 50/300/300 MG (E244384)"/>
        <s v="FLEMING 625MG B/100"/>
        <s v="Silygamma 150"/>
        <s v="FORTIMEL COMPACT PROTEIN 2.4KCAL/ML (VANILLA FLAVOUR)_x000a_FORTIMEL POWDER (Vanilla flavour) "/>
        <s v="RELACTAGEL_x000a_Regelle"/>
        <s v="RICHSTATIN 10MG TAB 10.S"/>
        <s v="XENETIX 300 (HOP/10 LO x 100ML)"/>
        <s v="TYSHAR MINI CATHETER_x000a_TYSHAR II CATHETER_x000a_Z-5 CATHETER_x000a_COVERED MOUNTED CP STENT"/>
        <s v="Alenta Tablets 70MG_x000a_Xalgetz 0.4 MG"/>
        <s v="Atasart 8 MG_x000a_Atasart-H Tablets 16mg+12.5mg_x000a_Getzglim Tablets 4mg_x000a_Lipiget 20mg_x000a_MEBEVER MR 200_x000a_Mirgy capsules 100MG_x000a_Promto Tablets 20mg_x000a_"/>
        <s v="FORTIMEL COMPACT PROTEIN HƯƠNG DÂU"/>
        <s v="T-Esom 40"/>
        <s v="Alenta Tablets 70MG_x000a_Co-Trupril Tablet 20mg+12.5mg_x000a_GETZLOX 250MG_x000a_Xalgetz 0.4mg"/>
        <s v="AMPLATZER  SEPTAL OCCLUDER - 9-ASD-_x000a_AMPLATZER GUIDEWIRE– 9-GW_x000a_AMPLATZER TREVISIO INTRAVASCULAR DELIVERY SYSTEM-ATV_x000a_AMPLATZER SIZING BALLOON II_x000a_AMPLATZER MUSCULAR VSD OCCLUDER-9-VSD-MUSC"/>
        <s v="Atasart 8MG_x000a_Getzglim Tablets 4mg_x000a_Getzlim 2MG_x000a_Mebever MR 200mg_x000a_Promto Tablets 20mg"/>
        <s v="DOTAREM 10ml"/>
        <s v="PROGESTOGEL 1%"/>
        <s v="FEROGLOBIN-B12 CAPSULES_x000a_Feroglobin-B12 Liquid_x000a_Osteocare Liquid_x000a_Osteocare Tablets_x000a_Pregnacare Plus Omega-3_x000a_Wellbaby Multi-vitamin Liquid_x000a_Wellkid Multi-vitamin Liquid_x000a_"/>
        <s v="Rxolve Soothe Eye Drops_x000a_Rxolve Ultra Eye Drops "/>
        <s v="DAPTOMRED 500 MG"/>
        <s v="YESOM 40"/>
        <s v="ZANTOLRED"/>
        <s v="CNTR TS (50 que)_x000a_CNTR PLUS(50 và 25 que)_x000a_MICROLET LANCETS _x000a_Contour Plus Elite Meter_x000a_Contour TS Meter_x000a_Contour Plus Meter_x000a_"/>
        <s v="DECITABINE 50MG"/>
        <s v="FORTIMEL COMPACT PROTEIN 2.4KCAL/ML (VANILLA _x000a_FLAVOUR)"/>
        <s v="FORTIMEL COMPACT PROTEIN 2.4KCAL/ML (VANILLA _x000a_FLAVOUR)_x000a_FORTIMEL COMPACT PROTEIN 2.4KCAL/ML_x000a_(STRAWBERRY)"/>
        <s v="FORTIMEL POWDER (Vanilla flavour)"/>
        <s v="LIPIODOL ULTRA FLUIDE 10ML"/>
        <s v="FORTIMEL COMPACT PROTEIN 2.4KCAL/ML (VANILLA FLAVOUR)"/>
        <s v="XENETIX 300 (HOP/25 LO x 50ML)"/>
        <s v="XENETIX 350 (HOP/10 LO x 100ML)"/>
        <s v="VANCONEX 500mg"/>
        <s v="ATASART 16MG_x000a_VILGET TABLETS 50MG"/>
        <s v="Atasart Richstatin Tablets10mg"/>
        <s v="Atasart Richstatin Tablets10mg_x000a_MEBALOGET 500MCG"/>
        <s v="MEBEVER MR 200MG_x000a_MIRGY 100MG"/>
        <s v="Palbociclib 75mg_x000a_Palbociclib 100mg_x000a_Palbociclib 125mg"/>
        <s v="SEVELAMER CARBONATE TABLETS 800MG"/>
        <s v="Stamlor - T Telmisartan 40mg, Amlodipin 5mg"/>
        <s v="FEROGLOBIN B12 LIQUID 200ML_x000a_FEROGLOBIN B12 CAPSULES (H/30 VIEN)_x000a_WELLBABY MULTI-VITAMIN LIQUID (CHAI 150ML)"/>
        <s v="Alenta Tablets 70MG_x000a_Atasart tablets 16mg _x000a_VILGET TABLETS 50MG"/>
        <s v="Alenta Tablets 70MG_x000a_MEBALOGET 500MCG"/>
        <s v="CERADAN HYDRA MOISTURISER 80"/>
        <s v="MILGAMMA N INJ 2ML"/>
        <s v="Z-MED II Catheter (MỸ)_x000a_COVERED MOUNTED CP STENT"/>
        <s v="Afatinib tablets 30mg"/>
        <s v="Afatinib tablets 40mg"/>
        <s v="Lotemax 5ML"/>
        <s v="Acne E-Rase 20ML_x000a_AHA Revitalizing Lotion 10_x000a_C Scape+ Serum_x000a_Glycolic Acid Peel 20%_x000a_Metabiotic Facial Wash_x000a_Quick Recovery Cream 15G_x000a_Ultra Light Hydrator"/>
        <s v="B12 Ankermann,_x000a_Thiogamma Turbo-Set "/>
        <s v="Atasart-H Tablets 16mg+ 12.5mg_x000a_Atasart Tablets 8mg"/>
        <s v="Atasart-H Tablets 16mg+ 12.5mg_x000a_Atasart Tablets 8mg_x000a_GETZGLIM 2MG TAB 20.S _x000a_Richstatin Tablets 10mg_x000a_GETZLOX 500MG TAB _x000a_PROMTO 20MG TAB 10.S "/>
        <s v="Empiget tablets 10mg"/>
        <s v="Richstatin Tablets 10mg"/>
        <s v="OSTEOCARE LIQUID 200ML_x000a_OSTEOCARE (H/30 VIEN) _x000a_FEROGLOBIN B12 LIQUID 200ML _x000a_FEROGLOBIN B12 CAPSULES (H/30 VIEN) _x000a_PERFECTIL (H/30 VIEN) _x000a_LIVERIL (H/30 VIEN) _x000a_WELLBABY MULTI-VITAMIN LIQUID (CHAI 150ML) "/>
        <s v="PODOXRED 500MG (H/1 LO)"/>
        <s v="Alfa Lipogamma 600 Oral_x000a_milgamma mono 150"/>
        <s v=" OESTROGEL 0.06%"/>
        <s v="TYSHAR MINI CATHETER_x000a_TYSHAR II CATHETER"/>
        <s v="Utrogestan 200 Cyndea"/>
        <s v="Dolutegravir, Lamivudine and Tenofovir disoproxil fumarate tablets 50/300/300mg"/>
        <s v="Dolutegravir, Lamivudine and Tenofovir disoproxil fumarate tablets 50/300/300mg(E245328)"/>
        <s v="UTROGESTAN 200MG"/>
        <s v="XENETIX 300/50"/>
        <s v="Dolutegravir, Lamivudine and Tenofovir disoproxil fumarate tablets 50/300/300mg (E245327)"/>
        <s v="Dolutegravir, Lamivudine and Tenofovir disoproxil fumarate tablets 50/300/300mg (E245338)"/>
        <s v="Atasart-H Tablets 16mg+ 12.5mg_x000a_Atasart Tablets 8mg_x000a_GETZGLIM 2MG TAB 20.S _x000a_Richstatin Tablets 10mg_x000a_GETSITALIP 100MG_x000a_GETZGLIM 4MG TAB 20.S _x000a_MEBEVER MR 200MG_x000a_Mirgy capsules 100MG"/>
        <s v="Atasart-H Tablets 16mg+ 12.5mg_x000a_Atasart Tablets 8mg_x000a_Mirgy capsules 100MG_x000a_CO TRUPRIL_x000a_LIPIGET 20 MG"/>
        <s v="Dolutegravir, Lamivudine and Tenofovir disoproxil fumarate tablets 50/300/300mg (E245330)"/>
        <s v="Dolutegravir, Lamivudine and Tenofovir disoproxil fumarate tablets 50/300/300mg (E245331)"/>
        <s v="FORTRAGET INHALER "/>
        <s v="RIVELOGET 10 MG_x000a_RIVELOGET 15 MG_x000a_RIVELOGET 20 MG"/>
        <s v="CERADAN ADVANCED MOISTURISING SKIN BARRIER CREAM 30G_x000a_CERADAN SOOTHING GEL 50G"/>
        <s v="Amplatzer PDA 9-PDA_x000a_Amplatzer ADOII 9-PDA2_x000a_Amplatzer Piccolo Occluder 9-PDAP_x000a_Delivery System ITV 9-ITV_x000a_Delivery System TVLP 9-TVLP_x000a_"/>
        <s v="Dolutegravir, Lamivudine and Tenofovir disoproxil fumarate tablets 50/300/300mg (E245339)"/>
        <s v="JOINTACE _x0009__x000a_WELLKID MULTI-VITAMIN SMART CHEWABLE _x000a_WELLKID MULTI-VITAMIN LIQUID _x000a_PREGNACARE BREAST-FEEDING "/>
        <s v="Dolutegravir, Lamivudine and Tenofovir disoproxil fumarate tablets 50/300/300mg (E245340)"/>
        <s v="Dolutegravir, Lamivudine and Tenofovir disoproxil fumarate tablets 50/300/300mg (E245450)"/>
        <s v="Dolutegravir, Lamivudine and Tenofovir disoproxil fumarate tablets 50/300/300mg (E245224)"/>
        <s v="Podoxred 500"/>
        <s v="Afatinib tablets 30mg (FE240362)"/>
        <s v="Nilotinib Capsules 150mg (FE240283A,FE240332 )"/>
        <s v="Nilotinib Capsules 200mg (FE240284,FE240285B)"/>
        <s v="Bortezomib Inj 3.5mg/vial"/>
        <s v="ELLGY H2O ARR CREAM 25G"/>
        <s v="Esojay (A527)_x000a_Allucot-N(A514)"/>
        <s v="PANLOZ 20_x000a_TORPEZIL 10_x000a_TORLEVA 1000 TABLET_x000a_TORMITA 50 TABLETS_x000a_TORMITA 100 TABLETS_x000a_RIVADEM 3 CAPSULES_x000a_RIVADEM 1.5 CAPSULES_x000a_CELETOR 200 CAPSULES_x000a_Torolan 10 TABLETS_x000a_APIXA 2.5MG TABLET_x000a_Olanzapine OD TABLETS 5mg_x000a_LAMOTOR 50 TABLETS"/>
        <s v="T3 ACNE FACIAL FOAM 50G"/>
        <s v="DAPTOMRED 500"/>
        <s v="PEG-GRAFEEL (N250049F)"/>
        <s v="LINADEX 15"/>
        <s v="Nilotinib Capsules 200mg (FE240376)"/>
        <s v="Dolutegravir, Lamivudine and Tenofovir disoproxil fumarate tablets 50/300/300mg (E245329)"/>
        <s v="Dolutegravir, Lamivudine and Tenofovir disoproxil fumarate tablets 50/300/300mg (E245399)"/>
        <s v="Dolutegravir, Lamivudine and Tenofovir disoproxil fumarate tablets 50/300/300mg (E245400)"/>
        <s v="OSTEOCARE LIQUID 200ML_x000a_FEROGLOBIN B12 CAPSULES (H/30 VIEN)_x0009__x000a_WELLKID MULTI-VITAMIN LIQUID (CHAI/150ML)_x0009_"/>
        <s v="PAPILOCARE 2x5ml (W0771)"/>
        <s v="PAPILOCARE 21X5ML (W0681, W0801, W0831)"/>
        <s v="COVERED MOUNTED CP STENT"/>
        <s v="RIVAXORED (RIVAROXABAN 10MG)(B2500565)_x000a_RIVAXORED 15 (RIVAROXABAN 15MG(B2500614 )"/>
        <s v="RIVAXORED 10 (RIVAROXABAN 10MG) (B2500565)_x000a_ RIVAXORED 15 (RIVAROXABAN 15MG) (B2500614)_x000a_ RIVAXORED 20 (RIVAROXABAN 20MG)(B2500566)"/>
        <s v="RIVAXORED 20 (RIVAROXABAN 20MG)(B2500566)"/>
        <s v="ACNE - E - RASE 20ML_x000a_MILD ASTRINGENT 237ML_x000a_METABIOTIC FACIAL WASH 100ML_x000a_TDF POST PEEL NEUTRALIZER 1L_x000a_QUICK RECOVERY CREAM 15G_x000a_ULTRA LIGHT HYDRATOR 50G_x000a_B5 HYDRATING ESSENCE 30ML_x000a_BLU VOILE SUNSCREEN 50G_x000a_BLU VOILE TINTED SUNSCREEN 50G (HOP/1 TUYP)_x000a_C SCAPE+ SERUM 30ML_x000a_CERADAN SOOTHING GEL 50G"/>
        <s v="EMPIGET TABLETS 10MG_x000a_MEBEVER MR 200MG_x000a_MIRGY 100MG_x000a_PROMTO 20MG_x000a_RIVELOGET 10 MG_x000a_RIVELOGET 15 MG_x000a_"/>
        <s v="EMPIGET TABLETS 10MG_x000a_MEBEVER MR 200MG_x000a_PROMTO 20MG_x000a_MEBALOGET 500MCG"/>
        <s v="PEG-GRAFEEL (N250082A)"/>
        <s v="TELSAR-H 40/12.5 (FD245421,FD245419)"/>
        <s v="LAMOTOR 50"/>
        <s v="CNTR PLUS CONTROL- dung dịch chuẩn (4BV2R37)_x000a_CNTR PLUS CONTROL - dung dịch chuẩn(5BVR37)_x000a_CNTR TS CONTROL- dung dịch chuẩn (4BW2Q13)_x000a_Microlet Lancet (E18C6S)_x000a_CNTR PLUS 25 que ( DP4JQHH31B)_x000a_CNTR PLUS 50 que ( DP4HQHH31B)_x000a_CNTR TS 25 que (DP4JM3F31D)_x000a_CNTR TS 50 que (DP4FM3F03G)_x000a_CNTR TS 50 que (DP4KM3F01C)_x000a_CNTR PLS ELITE (PH24080006)_x000a_CNTR PLS ELITE (PH24120006)"/>
        <s v="FORTIMEL POWDER (Vanilla flavour) (111468732) FORTIMEL COMPACT PROTEIN 2.4KCAL/ML (VANILLA FLAVOUR) (111466533)&quot;"/>
        <s v="FEGEM 100 ( BNZ1M003,BNZ1M004,BNZ1M005)"/>
        <s v="Amplatzer Cribriform-9-ASD-MF_x000a_Amplatzer Septal Occ-9-ASD (CR)_x000a_Amplatzer Sizing Balloon II-9-SB_x000a_Delivery System ITV-9ITV (180)_x000a_Delivery System TVLP-9-TVLP_x000a_"/>
        <s v="Amplatzer PDA-9PDA_x000a_Delivery System ITV-9ITV (180)"/>
        <s v="Delivery System TVLP-9-TVLP_x000a_ATV07F4580 Trevisio ZFIN APZ-9 ATV_x000a_Amplatzer Sizing Balloon II-9-SB_x000a_Guidewire -9 GW_x000a_Amplatzer ADOII- 9-PDA2_x000a_Amplatzer Piccolo Occluder-9PDAP_x000a_Delivery System ITV-9ITV (180)_x000a_Amplatzer PDA-9PDA_x000a_Amplatzer Septal Occ-9-ASD (CR)"/>
        <s v="Dolutegravir, Lamivudine and Tenofovir disoproxil fumarate tablets 50/300/300mg (E245341)"/>
        <s v="Dolutegravir, Lamivudine and Tenofovir disoproxil fumarate tablets 50/300/300mg (E245401)"/>
        <s v="Dolutegravir, Lamivudine and Tenofovir disoproxil fumarate tablets 50/300/300mg (E245402)"/>
        <s v="FEROGLOBIN B12 LIQUID 200ML _x000a_OSTEOCARE (H/30 VIEN) _x000a_LIVERIL (H/30 VIEN) _x000a_VISIONACE ORIGINAL"/>
        <s v="CERADAN SOOTHING GEL 50G_x000a_CERADAN SOOTHING GEL 10G_x000a_CERADAN MOISTURISING WASH 280ML_x000a_CERADAN HYDRA MOISTURISER 80G"/>
        <s v="CUROSURF "/>
        <s v="Stamlo-T 80/5"/>
        <s v="Xenetix 300/100"/>
        <s v="Dolutegravir, Lamivudine and Tenofovir disoproxil fumarate tablets 50/300/300mg (E250327)"/>
        <s v="PEG-GRAFEEL (N250153A)"/>
        <s v="Stamlo-T 40/5"/>
        <s v="Pitator Tablets 2mg_x000a_Pitator tablets 4 mg"/>
        <s v="B12 Ankermann"/>
        <s v="Grafeel _x000a_Redditux"/>
        <s v="PODOXRED 500 mg"/>
        <s v="wellkid multiviatmin liquid"/>
        <s v="Ocean Health Omega 3 Fish Oil 1000 mg_x000a_THUC PHAM BAO VE SUC KHOE OCEAN HEALTH VITAMIN D3 1000IU"/>
        <s v="TELSAR-H 40/12.5"/>
        <s v="PREGNACARE BREAST-FEEDING "/>
        <s v="OSTEOCARE LIQUID 200ML_x000a_WELLKID MULTI-VITAMIN LIQUID (CHAI/150ML)_x000a_PREGNACARE BREAST-FEEDING _x000a_WELLBABY MULTI-VITAMIN LIQUID (CHAI 150ML)_x000a_PREGNACARE MAX"/>
        <s v="ReddiTUX 100MG (N250204A)"/>
        <s v="GLYCOLIC ACID PEEL 35% -TC0060_x000a_CERADAN SKIN BARRIER REPAIR CREAM"/>
        <s v="LAMOTOR 100 TABLETS"/>
        <s v="PANLOZ 20 TABLET_x000a_TORPEZIL 10 mg TABLET_x000a_Mementor 10 Tablets_x000a_Torolan 10 TABLETS_x000a_Olanzapine OD TABLETS 5mg"/>
        <s v="Stamlo-T 40/5 (V2500577)"/>
        <s v="FLEMING 625MG B/100 (A50252)"/>
        <s v="CERADAN SKIN BARRIER REPAIR CREAM 30G_x000a_CERADAN DIAPER CREAM ( 10, 50G)_x000a_BLU VOILE SUNSCREEN 50G_x000a_SKIN FRESHENER"/>
        <s v="OCEAN HEALTH EVENING PRIMROSE OIL 1000MG"/>
        <s v="Afatinib Tablets 20mg"/>
        <s v="Atasart Tablets 8mg"/>
        <s v="Atasart Tablets 8mg_x000a_EMPIGET TABLETS 10MG_x000a_FORTRAGET INHALER _x000a_GETZGLIM 4MG TAB _x000a_GETZGLIM 2MG TAB _x000a_LIPIGET 10 MG_x000a_GETZLOX 500MG TAB _x000a_MEBEVER MR 200MG_x000a_MIRGY 100MG_x000a_PROMTO 20MG_x000a_RIVELOGET 15 MG_x000a_SALBOGET_x000a_XALGETZ 0.4MG_x000a__x000a__x000a_"/>
        <s v="GETZGLIM 2MG TAB 20.S _x000a_LIPIGET 20 MG_x000a_PROMTO 20MG_x000a_"/>
        <s v="Apixapan 5 mg"/>
        <s v="Wellman Tablets_x000a_Perfectil Tablets"/>
        <s v="9-ASD_x000a_9-PDA_x000a_ 9-ITV06F180/80_x000a_9-SB-018_x000a_ 9-TVLP4F90/080_x000a_ 9-TVLPC4_x000a_9 ATV_x000a_9 PDA2_x000a_9 PDAP_x000a_9 GW"/>
        <s v="Alfutor Er Tablets 10mg (BGP9M001, BGP9M002)"/>
        <s v="LENANGIO 5, 10, 25"/>
        <s v="PEG GRAFEEL "/>
        <s v="Plenmoxi (APA01EIA)"/>
        <s v="TYSHARK MINI CATHETER_x000a_TYSHARK II CATHETER"/>
        <s v="CERADAN SKIN BARRIER REPAIR CREAM 10G_x000a_CERADAN HYDRA MOISTURISER 80G_x000a_CERADAN HYDRA MOISTURISER 30G_x000a_CERADAN MOISTURISING WASH 150ML"/>
        <s v="DLT (E2507820)"/>
        <s v="DLT (E250784)"/>
        <s v="DLT (E250806)"/>
        <s v="DLT (E250807)"/>
        <s v="DLT (E250808)"/>
        <s v="DLT (E250862)"/>
        <s v="DLT (E250863)"/>
        <s v="DLT (E250916)"/>
        <s v="Lipiodol Ultra Fluide Amp 10mL"/>
        <s v="FEROGLOBIN B12 CAPSULES_x000a_PREGNACARE PLUS OMEGA 3"/>
        <s v="Alenta 70 mg_x000a_Alenta 10 mg_x000a_Atasart-H Tablets 16mg+ 12.5mg_x000a_Atasart 16 MG_x000a_Atasart 8 MG_x000a_ELTOGET 50 MG_x000a_EMPIGET 10 MG_x000a_GETZGLIM 2 MG_x000a_GETZGLIM 3 MG_x000a_GETZLOX 500 MG_x000a_LIPIGET 10 MG_x000a_LIPIGET 20 MG_x000a_MEBALOGETZ 500MCG_x000a_Richstatin Tablets 10mg_x000a_RIVELOGET 20 MG_x000a_RIVELOGET 10 MG_x000a_RIVELOGET 15 MG_x000a_SALBOGET 100 MCG_x000a_XALGETZ 0.4 MG_x000a_"/>
        <s v="Alenta 70 mg_x000a_Atasart-H Tablets 16mg+ 12.5mg_x000a_ELTOGET 50 MG_x000a_FENOGETZ 200MG_x000a_FEXORIC 80 MG_x000a_Richstatin Tablets 10mg_x000a_MEBEVER MR 200MG_x000a_RIVELOGET 20 MG_x000a_RIVELOGET 10 MG_x000a_"/>
        <s v="Atasart-H Tablets 16mg+ 12.5mg_x000a_ELTOGET 50 MG_x000a_FENOGETZ 200MG_x000a_FEXORIC 40 MG_x000a_Richstatin Tablets 10mg_x000a_RIVELOGET 20 MG"/>
        <s v="Apixapan 2.5 mg"/>
        <s v="DOTAREM"/>
        <s v="PAPILOCARE 21X5ML (X0041, X0061, X0111)"/>
        <s v="TELSAR-H 40/12.5 (FD251346)"/>
        <s v="TELSAR-H 40/12.5 (FD251504)"/>
        <s v="RIVAXORED 20 MG"/>
        <s v="TELSAR-H 40/12.5 (FD251345)"/>
        <s v="TEMOTERO 20 (FE250152)"/>
        <s v="Rxolve® Soothe 10 ml (OSD)_x000a_Rxolve® Ultra 10 ml (OSD)"/>
        <s v="PIASCLEDINE (AA415)"/>
        <s v="Stamlo - T 40-5 (V2501111)"/>
        <s v="_x000a_LAMOTOR 50 _x000a_LACOSAM 50_x000a_LACOSAM 200_x000a_MENELAT"/>
        <s v="PANLOZ 20 TABLET_x000a_RIROXATOR 10, 15,20_x000a_APIXA 2.5"/>
        <s v="AHA Revitalizing Lotion 10_x000a_C SCAPE+ SERUM 30ML_x000a_METABIOTIC FACIAL WASH 100ML_x000a_ULTRA LIGHT HYDRATOR 50G_x000a_BLU VOILE SUNSCREEN 50G_x000a_Glycolic Acid Peel 20%, 35%, 70%"/>
        <s v="9-ASD (CR)_x000a_9-PDA (US)_x000a_9-PDA2 (US)_x000a_9-GW (IE)_x000a_9-ITV 180  (US)_x000a_9-SB (US)_x000a_9-TVLP (US)_x000a_9-ATV (US)_x000a_"/>
        <s v="9-PDA2 (US)_x000a_9-GW(IE)"/>
        <s v="SIFE 100 ( FD252163)"/>
        <s v="9-ITV 180(US)"/>
        <s v="ALLSILVER"/>
        <s v="OSTEOCARE LIQUID_x000a_FEROGLOBIN B12 CAPSULE_x000a_OSTEOCARE TABLETS_x000a_LIVERIL TABLETS_x000a_WELLBABY MULTIVITAMIN LIQUID_x000a_PREGNACARE BREAST- FEEDING"/>
        <s v="FLEMING 625MG B/100 (A50537)"/>
        <s v="Z5 ATRIOSEPTOSTOMY - Z5 CATHETER (USA)_x000a_"/>
        <s v="TYSHARK MINI CATHETER 9 (USA)_x000a_TYSHARK II CATHETER (USA)_x000a_Z5 ATRIOSEPTOSTOMY - Z5 CATHETER (USA)"/>
        <s v="CNTR PLUS CTRL (H/L)_x000a_CNTR TS (50 que)_x000a_CNTR PLUS (50 que)_x000a_CNTR PLUS (máy)_x000a_CNTR PLS ELITE_x000a_"/>
        <s v="Z5 ATRIOSEPTOSTOMY - Z5 CATHETER (USA)"/>
        <s v="Atasart 8 MG_x000a_EMPIGET 10 MG_x000a_FENOGETZ 200MG_x000a_FEXORIC 40 MG_x000a_GETZGLIM 2 MG_x000a_GETZGLIM 4 MG_x000a_MIRGY 100MG_x000a_"/>
        <s v="Alenta 70 mg_x000a_Atasart-H Tablets 16mg+ 12.5mg_x000a_ELTOGET 50 MG_x000a_Atasart 16 MG_x000a_FENOGETZ 200MG_x000a_GETZGLIM 4 MG_x000a_LIPIGET 10 MG, 20mg_x000a_MIRGY 100MG_x000a_Richstatin Tablets 10mg_x000a_SALBOGET"/>
        <s v="RIVAXORED (RIVAROXABAN 10MG)"/>
        <s v="RIVAXORED (RIVAROXABAN 15MG)"/>
        <s v="Caspofungin Acetate for Injection 50mg/Vial"/>
        <s v="ReddiTUX 500MG (N250398D)"/>
        <s v="THUC PHAM BAO VE SUC KHOE OCEAN HEALTH VITAMIN D3 1000IU_x000a_Ocean Health Omega 3 Fish Oil 1000 mg (60 vien) và 180 vien"/>
        <s v="DECITABINE 50MG (H250435)"/>
        <s v="9-ITV 180_x000a_ 9-SB_x000a_9-TVLP_x000a_9-TVLPC_x000a_9-ATV_x000a_9-PDA_x000a_9-PDA2_x000a_9-GW (IE)_x000a_9-PDAP_x000a_9-ASD (CROATIA)"/>
        <s v="DLT (E251048)"/>
        <s v="DLT (E250917)"/>
        <s v="DLT (E250328F)"/>
        <s v="CERADAN MOISTURISING WASH 280ML_x000a_CERADAN SKIN BARRIER REPAIR CREAM 30G_x000a_ULTRA LIGHT HYDRATOR 50G_x000a_B5 Hydrating Essence 30ml_x000a_Glycolic Acid Peel 70%"/>
        <s v="TYSHARK MINI CATHETER 9 (USA)_x000a_TYSHARK II CATHETER (USA)"/>
        <s v="PEG-GRAFEEL"/>
        <s v="STAMLO T 80/5"/>
        <s v="CO-TRUPRIL TABLETS 20MG +12.5MG"/>
        <s v="REDIVEC (H2500597)"/>
        <s v="SEROQUEL XR' 200MG"/>
        <s v="Allsilver_x000a_Acarwin-B"/>
        <s v="TYSHARK MINI CATHETER  (USA)_x000a_TYSHARK II CATHETER (USA)_x000a_Z MED X CATHETER (usa)"/>
        <s v="FEROGLOBIN B12 CAPSULE_x000a_OSTEOCARE LIQUID"/>
        <s v="Vanconex (AS1250211A)"/>
        <s v="B12 ANKERMAN "/>
        <s v="Atasart 8 MG_x000a_CO TRUPRIL_x000a_FORTRAGET INHALER _x000a_GETZGLIM 2 MG_x000a_GETZGLIM 3 MG_x000a_Promto 20_x000a_"/>
        <s v="Gemcitabine For Injection 1000mg/Vial"/>
        <s v="Cisplatin Injection 50mg/50ml"/>
        <s v="CO TRUPRIL"/>
        <s v="SERENATA 100_x000a_TORPEZIL 10_x000a_TORMITA 25_x000a_TORMITA 50_x000a_CELETOR_x000a_TOROLAN 10_x000a_Olanzapine OD TABLETS 5mg"/>
        <s v="REDDITUX 100"/>
        <s v="Afatinib tablets 30mg (FE250301)"/>
        <s v="REDDITUX 500"/>
        <s v="Vanconex (AS1250273E)"/>
        <s v="CUROSURF (1217304)"/>
        <s v="CERADAN SKIN BARRIER REPAIR CREAM_x000a_CERADAN HYDRA MOISTURISER_x000a_CERADAN SOOTHING GEL_x000a_AHA REVITALIZING LOTION 10_x000a_ULTRA LIGHT HYDRATOR_x000a_SKIN FRESHENER_x000a_C SCAPE + SERUM_x000a_GLYCOLIC ACID PEEL 20 %_x000a_GLYCOLIC ACID PEEL 35 %_x000a_VCI GLYCOLIC ACID PEEL 70 %_x000a_POST PEEL NEUTRALIZER 1000ML_x000a_"/>
        <s v="ERANFU 250MG/5ML " u="1"/>
        <s v="REDDITUX 500MG_x000a_" u="1"/>
        <s v="PAPILOCARE 2X5ML" u="1"/>
        <s v="PAPILOCARE " u="1"/>
        <s v="ENDOPROST - 125mcg" u="1"/>
        <s v="DIAMISU 70-30 INJECTION" u="1"/>
        <s v="PAPILOCARE 21X5ML" u="1"/>
        <s v="PAPILOCARE" u="1"/>
        <s v="B12 Ankermann_x000a_Thiogamma Turbo-Set " u="1"/>
      </sharedItems>
    </cacheField>
    <cacheField name="Nhập Kho _x000a_Long Hậu" numFmtId="14">
      <sharedItems containsDate="1" containsBlank="1" containsMixedTypes="1" minDate="2024-04-15T00:00:00" maxDate="2025-12-24T00:00:00" count="226">
        <d v="2024-05-16T00:00:00"/>
        <m/>
        <d v="2024-04-15T00:00:00"/>
        <d v="2024-04-22T00:00:00"/>
        <d v="2024-05-07T00:00:00"/>
        <d v="2024-04-26T00:00:00"/>
        <d v="2024-04-17T00:00:00"/>
        <d v="2024-05-08T00:00:00"/>
        <d v="2024-04-24T00:00:00"/>
        <s v="Đã nhập kho"/>
        <d v="2024-05-06T00:00:00"/>
        <d v="2024-07-30T00:00:00"/>
        <d v="2024-05-17T00:00:00"/>
        <d v="2024-05-09T00:00:00"/>
        <d v="2024-05-22T00:00:00"/>
        <d v="2024-05-24T00:00:00"/>
        <d v="2024-05-13T00:00:00"/>
        <d v="2024-05-23T00:00:00"/>
        <d v="2024-05-28T00:00:00"/>
        <d v="2024-05-18T00:00:00"/>
        <d v="2024-07-25T00:00:00"/>
        <d v="2024-06-05T00:00:00"/>
        <d v="2024-05-27T00:00:00"/>
        <d v="2024-06-04T00:00:00"/>
        <d v="2024-05-29T00:00:00"/>
        <d v="2024-05-31T00:00:00"/>
        <d v="2024-06-07T00:00:00"/>
        <d v="2024-06-13T00:00:00"/>
        <d v="2024-06-06T00:00:00"/>
        <d v="2024-05-30T00:00:00"/>
        <d v="2024-06-25T00:00:00"/>
        <d v="2024-06-12T00:00:00"/>
        <d v="2024-06-26T00:00:00"/>
        <d v="2024-06-19T00:00:00"/>
        <d v="2024-06-21T00:00:00"/>
        <d v="2024-07-12T00:00:00"/>
        <d v="2024-06-24T00:00:00"/>
        <d v="2024-07-08T00:00:00"/>
        <d v="2024-07-03T00:00:00"/>
        <d v="2024-06-28T00:00:00"/>
        <d v="2024-07-09T00:00:00"/>
        <d v="2024-07-10T00:00:00"/>
        <s v="05/07/2024_x000a_09/07/2024"/>
        <d v="2024-07-05T00:00:00"/>
        <s v="Chưa"/>
        <d v="2024-07-19T00:00:00"/>
        <d v="2024-07-17T00:00:00"/>
        <d v="2024-07-22T00:00:00"/>
        <d v="2024-07-29T00:00:00"/>
        <d v="2024-08-05T00:00:00"/>
        <d v="2024-08-01T00:00:00"/>
        <d v="2024-08-06T00:00:00"/>
        <d v="2024-07-26T00:00:00"/>
        <d v="2024-08-12T00:00:00"/>
        <d v="2024-08-19T00:00:00"/>
        <d v="2024-08-02T00:00:00"/>
        <d v="2024-08-08T00:00:00"/>
        <d v="2024-08-09T00:00:00"/>
        <d v="2024-08-13T00:00:00"/>
        <d v="2024-08-29T00:00:00"/>
        <d v="2024-09-13T00:00:00"/>
        <d v="2024-08-26T00:00:00"/>
        <d v="2024-08-27T00:00:00"/>
        <d v="2024-09-04T00:00:00"/>
        <d v="2024-08-30T00:00:00"/>
        <d v="2024-09-05T00:00:00"/>
        <d v="2024-09-10T00:00:00"/>
        <d v="2024-09-06T00:00:00"/>
        <d v="2024-09-11T00:00:00"/>
        <d v="2024-09-12T00:00:00"/>
        <d v="2024-09-18T00:00:00"/>
        <d v="2024-09-17T00:00:00"/>
        <d v="2024-09-26T00:00:00"/>
        <d v="2024-10-14T00:00:00"/>
        <d v="2024-09-25T00:00:00"/>
        <d v="2024-09-19T00:00:00"/>
        <d v="2024-09-28T00:00:00"/>
        <d v="2024-10-07T00:00:00"/>
        <d v="2024-10-03T00:00:00"/>
        <d v="2024-09-20T00:00:00"/>
        <d v="2024-12-18T00:00:00"/>
        <s v="26/09/2024 (Riva) - 01/10/2024 (Stamlo)"/>
        <d v="2024-11-14T00:00:00"/>
        <d v="2024-09-29T00:00:00"/>
        <d v="2024-09-30T00:00:00"/>
        <d v="2024-10-08T00:00:00"/>
        <d v="2024-10-04T00:00:00"/>
        <d v="2024-10-11T00:00:00"/>
        <d v="2024-10-15T00:00:00"/>
        <d v="2024-10-09T00:00:00"/>
        <d v="2024-10-17T00:00:00"/>
        <d v="2024-10-25T00:00:00"/>
        <d v="2024-10-18T00:00:00"/>
        <d v="2024-10-22T00:00:00"/>
        <d v="2024-12-16T00:00:00"/>
        <d v="2024-10-19T00:00:00"/>
        <s v="25/10/2024_x000a_31/10/2024"/>
        <d v="2024-11-13T00:00:00"/>
        <d v="2024-11-12T00:00:00"/>
        <d v="2024-11-05T00:00:00"/>
        <d v="2024-10-24T00:00:00"/>
        <d v="2024-10-31T00:00:00"/>
        <d v="2024-10-28T00:00:00"/>
        <d v="2024-11-01T00:00:00"/>
        <d v="2024-10-30T00:00:00"/>
        <d v="2024-11-07T00:00:00"/>
        <d v="2024-11-11T00:00:00"/>
        <d v="2024-11-08T00:00:00"/>
        <d v="2024-11-20T00:00:00"/>
        <d v="2024-11-25T00:00:00"/>
        <d v="2024-11-27T00:00:00"/>
        <d v="2024-11-21T00:00:00"/>
        <d v="2024-11-28T00:00:00"/>
        <d v="2024-11-26T00:00:00"/>
        <d v="2024-11-29T00:00:00"/>
        <d v="2024-12-05T00:00:00"/>
        <d v="2024-12-10T00:00:00"/>
        <d v="2024-12-04T00:00:00"/>
        <d v="2024-12-02T00:00:00"/>
        <d v="2024-12-06T00:00:00"/>
        <d v="2024-12-13T00:00:00"/>
        <d v="2024-12-17T00:00:00"/>
        <d v="2024-12-12T00:00:00"/>
        <d v="2024-12-20T00:00:00"/>
        <d v="2024-12-31T00:00:00"/>
        <d v="2024-12-30T00:00:00"/>
        <d v="2024-12-26T00:00:00"/>
        <d v="2025-12-23T00:00:00"/>
        <d v="2025-01-07T00:00:00"/>
        <d v="2024-12-27T00:00:00"/>
        <d v="2025-01-08T00:00:00"/>
        <d v="2025-01-06T00:00:00"/>
        <d v="2024-12-23T00:00:00"/>
        <d v="2024-12-24T00:00:00"/>
        <d v="2024-12-25T00:00:00"/>
        <d v="2025-01-02T00:00:00"/>
        <d v="2025-02-06T00:00:00"/>
        <d v="2025-01-14T00:00:00"/>
        <d v="2025-01-09T00:00:00"/>
        <d v="2025-01-03T00:00:00"/>
        <d v="2025-01-17T00:00:00"/>
        <d v="2025-02-05T00:00:00"/>
        <d v="2025-02-10T00:00:00"/>
        <d v="2025-02-04T00:00:00"/>
        <d v="2025-01-22T00:00:00"/>
        <d v="2025-02-14T00:00:00"/>
        <d v="2025-02-15T00:00:00"/>
        <d v="2025-04-22T00:00:00"/>
        <d v="2025-02-19T00:00:00"/>
        <d v="2025-02-12T00:00:00"/>
        <d v="2025-02-21T00:00:00"/>
        <d v="2025-04-24T00:00:00"/>
        <d v="2025-03-03T00:00:00"/>
        <d v="2025-02-24T00:00:00"/>
        <d v="2025-03-06T00:00:00"/>
        <d v="2025-02-28T00:00:00"/>
        <d v="2025-02-27T00:00:00"/>
        <d v="2025-03-01T00:00:00"/>
        <d v="2025-02-26T00:00:00"/>
        <d v="2025-03-18T00:00:00"/>
        <d v="2025-03-11T00:00:00"/>
        <d v="2025-03-20T00:00:00"/>
        <d v="2025-03-27T00:00:00"/>
        <d v="2025-03-13T00:00:00"/>
        <d v="2025-03-07T00:00:00"/>
        <d v="2025-03-21T00:00:00"/>
        <d v="2025-06-14T00:00:00"/>
        <d v="2025-03-31T00:00:00"/>
        <d v="2025-04-15T00:00:00"/>
        <d v="2025-03-26T00:00:00"/>
        <d v="2025-03-24T00:00:00"/>
        <d v="2025-04-09T00:00:00"/>
        <d v="2025-04-04T00:00:00"/>
        <d v="2025-04-02T00:00:00"/>
        <d v="2025-03-28T00:00:00"/>
        <d v="2025-04-03T00:00:00"/>
        <d v="2025-04-11T00:00:00"/>
        <d v="2025-04-01T00:00:00"/>
        <d v="2025-06-12T00:00:00"/>
        <d v="2025-04-17T00:00:00"/>
        <d v="2025-04-21T00:00:00"/>
        <d v="2025-04-12T00:00:00"/>
        <d v="2025-04-10T00:00:00"/>
        <d v="2025-04-16T00:00:00"/>
        <d v="2025-05-15T00:00:00"/>
        <d v="2025-06-13T00:00:00"/>
        <d v="2025-04-26T00:00:00"/>
        <d v="2025-04-29T00:00:00"/>
        <d v="2025-05-08T00:00:00"/>
        <d v="2025-05-09T00:00:00"/>
        <d v="2025-05-14T00:00:00"/>
        <d v="2025-05-05T00:00:00"/>
        <d v="2025-05-06T00:00:00"/>
        <d v="2025-05-12T00:00:00"/>
        <d v="2025-05-16T00:00:00"/>
        <d v="2025-05-22T00:00:00"/>
        <d v="2025-05-21T00:00:00"/>
        <d v="2025-06-03T00:00:00"/>
        <d v="2025-07-02T00:00:00"/>
        <d v="2025-05-26T00:00:00"/>
        <d v="2025-06-05T00:00:00"/>
        <d v="2025-05-30T00:00:00"/>
        <d v="2025-06-10T00:00:00"/>
        <d v="2025-06-09T00:00:00"/>
        <d v="2025-06-20T00:00:00"/>
        <d v="2025-06-19T00:00:00"/>
        <d v="2025-06-25T00:00:00"/>
        <d v="2025-06-26T00:00:00"/>
        <d v="2025-07-24T00:00:00"/>
        <d v="2025-06-18T00:00:00"/>
        <d v="2025-06-16T00:00:00"/>
        <d v="2025-06-27T00:00:00"/>
        <d v="2025-07-01T00:00:00"/>
        <d v="2025-07-09T00:00:00"/>
        <d v="2025-07-22T00:00:00"/>
        <d v="2025-07-04T00:00:00"/>
        <d v="2025-07-03T00:00:00"/>
        <d v="2025-07-07T00:00:00"/>
        <d v="2025-07-14T00:00:00"/>
        <d v="2025-07-21T00:00:00"/>
        <d v="2025-07-15T00:00:00"/>
        <d v="2025-07-18T00:00:00"/>
        <d v="2025-07-23T00:00:00"/>
        <d v="2025-07-16T00:00:00"/>
        <d v="2025-07-25T00:00:00"/>
        <d v="2025-07-28T00:00:00"/>
      </sharedItems>
    </cacheField>
    <cacheField name="Nhập Kho _x000a_Hà Nội" numFmtId="14">
      <sharedItems containsDate="1" containsBlank="1" containsMixedTypes="1" minDate="2024-04-11T00:00:00" maxDate="2025-12-28T00:00:00"/>
    </cacheField>
    <cacheField name="COA" numFmtId="0">
      <sharedItems containsBlank="1"/>
    </cacheField>
    <cacheField name="Nhãn phụ" numFmtId="0">
      <sharedItems containsBlank="1"/>
    </cacheField>
    <cacheField name="Vấn đề" numFmtId="0">
      <sharedItems containsBlank="1" longText="1"/>
    </cacheField>
    <cacheField name="Tiến độ" numFmtId="0">
      <sharedItems containsBlank="1"/>
    </cacheField>
    <cacheField name="Ghi chú" numFmtId="0">
      <sharedItems containsBlank="1"/>
    </cacheField>
    <cacheField name="Link INV" numFmtId="0">
      <sharedItems containsMixedTypes="1" containsNumber="1" containsInteger="1" minValue="0" maxValue="9013478570"/>
    </cacheField>
    <cacheField name="Link hãng" numFmtId="0">
      <sharedItems/>
    </cacheField>
    <cacheField name="DATA LOGGER" numFmtId="0">
      <sharedItems containsBlank="1" containsMixedTypes="1" containsNumber="1" containsInteger="1" minValue="1" maxValue="5" count="17">
        <s v="Không"/>
        <m/>
        <s v="PDF Temp."/>
        <s v="TempTale"/>
        <s v="TempMate"/>
        <s v="TempSen"/>
        <s v="SE345"/>
        <s v="Frigga"/>
        <s v="TempTale, TempMate"/>
        <s v="Elitech"/>
        <s v="Weblogger TSS"/>
        <s v="Data"/>
        <s v="Data, TempTale"/>
        <s v="TempTale, Frigga"/>
        <n v="5" u="1"/>
        <n v="2" u="1"/>
        <n v="1" u="1"/>
      </sharedItems>
    </cacheField>
    <cacheField name="Số lượng" numFmtId="0">
      <sharedItems containsString="0" containsBlank="1" containsNumber="1" containsInteger="1" minValue="0" maxValue="32"/>
    </cacheField>
    <cacheField name="DATA out of ran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93">
  <r>
    <s v="INUK-240025"/>
    <x v="0"/>
    <x v="0"/>
    <x v="0"/>
    <m/>
    <s v="Đã cập nhật"/>
    <s v="DNNK&amp;PP"/>
    <m/>
    <s v="Hoàn tất"/>
    <m/>
    <s v="INUK-240025"/>
    <s v="LUYE"/>
    <x v="0"/>
    <m/>
    <m/>
  </r>
  <r>
    <s v="SI 24-000237"/>
    <x v="1"/>
    <x v="1"/>
    <x v="1"/>
    <d v="2024-04-11T00:00:00"/>
    <s v="Đã cập nhật"/>
    <s v="Nhãn phụ SP"/>
    <s v="1. COA: Sai khác khoảng chấp nhận của phần ĐL._x000a_2. HSD (COA) là giữa tháng khác với HSD (hộp) là cuối tháng - do trên hộp định dạng mm/yyyy"/>
    <s v="Hoàn tất"/>
    <s v="1. Khoảng chấp nhận của phần ĐL đã điều chỉnh lại thành %, đúng với spec_x000a_2. HSD trên COA hãng điều chỉnh lại cuối tháng (chỉ áp dụng 1 lô này)"/>
    <s v="SI 24-000237"/>
    <s v="Hyphens"/>
    <x v="1"/>
    <m/>
    <m/>
  </r>
  <r>
    <s v="SI 24-000238"/>
    <x v="1"/>
    <x v="2"/>
    <x v="1"/>
    <d v="2024-04-15T00:00:00"/>
    <s v="Đã cập nhật"/>
    <s v="DNNK&amp;PP"/>
    <m/>
    <s v="Hoàn tất"/>
    <m/>
    <s v="SI 24-000238"/>
    <s v="Hyphens"/>
    <x v="2"/>
    <m/>
    <m/>
  </r>
  <r>
    <s v="SI 24-000240"/>
    <x v="1"/>
    <x v="2"/>
    <x v="2"/>
    <m/>
    <s v="Đã cập nhật"/>
    <s v="DNNK&amp;PP"/>
    <m/>
    <s v="Hoàn tất"/>
    <m/>
    <s v="SI 24-000240"/>
    <s v="Hyphens"/>
    <x v="2"/>
    <n v="1"/>
    <s v="OK"/>
  </r>
  <r>
    <s v="91696554"/>
    <x v="2"/>
    <x v="3"/>
    <x v="3"/>
    <m/>
    <s v="Đã cập nhật"/>
    <s v="DNNK&amp;PP"/>
    <m/>
    <s v="Hoàn tất"/>
    <m/>
    <s v="91696554"/>
    <s v="WOERWAG"/>
    <x v="3"/>
    <n v="4"/>
    <s v="OK"/>
  </r>
  <r>
    <s v="SI 24-000247"/>
    <x v="1"/>
    <x v="4"/>
    <x v="1"/>
    <d v="2024-05-02T00:00:00"/>
    <s v="Đã cập nhật"/>
    <s v="Nhãn phụ SP"/>
    <m/>
    <s v="Hoàn tất"/>
    <m/>
    <s v="SI 24-000247"/>
    <s v="Hyphens"/>
    <x v="1"/>
    <m/>
    <m/>
  </r>
  <r>
    <s v="SD1-8101C-2404-00006"/>
    <x v="3"/>
    <x v="5"/>
    <x v="4"/>
    <m/>
    <s v="Đã cập nhật"/>
    <s v="Nhãn phụ SP"/>
    <m/>
    <s v="Hoàn tất"/>
    <m/>
    <s v="SD1-8101C-2404-00006"/>
    <s v="Besin"/>
    <x v="4"/>
    <n v="2"/>
    <s v="max 30.5"/>
  </r>
  <r>
    <s v="91697444"/>
    <x v="2"/>
    <x v="6"/>
    <x v="5"/>
    <m/>
    <s v="Đã cập nhật"/>
    <s v="DNNK&amp;PP"/>
    <m/>
    <s v="Hoàn tất"/>
    <m/>
    <s v="91697444"/>
    <s v="WOERWAG"/>
    <x v="3"/>
    <n v="21"/>
    <s v="OK"/>
  </r>
  <r>
    <s v="SI 24-000257"/>
    <x v="1"/>
    <x v="1"/>
    <x v="1"/>
    <d v="2024-05-28T00:00:00"/>
    <s v="Đã cập nhật"/>
    <s v="Nhãn phụ SP"/>
    <s v="1. COA: Sai khác khoảng chấp nhận của phần ĐL._x000a_2. HSD (COA) là giữa tháng khác với HSD (hộp) là cuối tháng - do trên hộp định dạng mm/yyyy"/>
    <s v="Hoàn tất"/>
    <s v="1. Khoảng chấp nhận của phần ĐL đã điều chỉnh lại thành %, đúng với spec_x000a_2. BS thông tin trên nhãn phụ_x000a_13/05/24: Hãng gửi lại COA điều chỉnh lại HSD cuối tháng "/>
    <s v="SI 24-000257"/>
    <s v="Hyphens"/>
    <x v="1"/>
    <m/>
    <m/>
  </r>
  <r>
    <s v="SI 24-000259"/>
    <x v="1"/>
    <x v="7"/>
    <x v="6"/>
    <m/>
    <s v="Đã cập nhật"/>
    <s v="Nhãn phụ SP"/>
    <m/>
    <s v="Hoàn tất"/>
    <m/>
    <s v="SI 24-000259"/>
    <s v="Hyphens"/>
    <x v="5"/>
    <n v="3"/>
    <s v="max 46.0"/>
  </r>
  <r>
    <s v="17/2024"/>
    <x v="4"/>
    <x v="8"/>
    <x v="7"/>
    <m/>
    <s v="Đã cập nhật"/>
    <s v="Không"/>
    <s v="17/04/24: Speci_x000a_nsx không khớp COA"/>
    <s v="Hoàn tất"/>
    <s v="Hãng không chịu gửi spec._x000a_Nhưng hàng này mình đã nhập nhiều lần. COA hiện tại giống COA cũ"/>
    <s v="17/2024"/>
    <s v="PARADIGM"/>
    <x v="0"/>
    <m/>
    <m/>
  </r>
  <r>
    <s v="SI3623229138"/>
    <x v="5"/>
    <x v="9"/>
    <x v="6"/>
    <m/>
    <s v="Đã cập nhật"/>
    <s v="DNNK&amp;PP"/>
    <m/>
    <s v="Hoàn tất"/>
    <m/>
    <s v="SI3623229138"/>
    <s v="Hetero"/>
    <x v="0"/>
    <m/>
    <m/>
  </r>
  <r>
    <n v="20240319"/>
    <x v="6"/>
    <x v="10"/>
    <x v="8"/>
    <m/>
    <s v="Đã cập nhật"/>
    <s v="Không"/>
    <m/>
    <s v="Hoàn tất"/>
    <m/>
    <n v="20240319"/>
    <s v="OEP - ORIENT"/>
    <x v="0"/>
    <m/>
    <m/>
  </r>
  <r>
    <s v="SI 24-000249"/>
    <x v="1"/>
    <x v="4"/>
    <x v="1"/>
    <d v="2024-05-06T00:00:00"/>
    <s v="Đã cập nhật"/>
    <s v="Nhãn phụ SP"/>
    <m/>
    <s v="Hoàn tất"/>
    <m/>
    <s v="SI 24-000249"/>
    <s v="Hyphens"/>
    <x v="1"/>
    <m/>
    <m/>
  </r>
  <r>
    <s v="SI9224200239"/>
    <x v="5"/>
    <x v="11"/>
    <x v="5"/>
    <m/>
    <s v="Đã cập nhật"/>
    <s v="Không"/>
    <m/>
    <s v="Hoàn tất"/>
    <s v="Hàng về lần đầu"/>
    <s v="SI9224200239"/>
    <s v="Hetero"/>
    <x v="0"/>
    <m/>
    <m/>
  </r>
  <r>
    <s v="VEVN/01/04/09"/>
    <x v="7"/>
    <x v="12"/>
    <x v="9"/>
    <m/>
    <s v="Đã cập nhật"/>
    <s v="Nhãn phụ SP"/>
    <m/>
    <s v="Hoàn tất"/>
    <m/>
    <s v="VEVN/01/04/09"/>
    <s v="VITABIOTICS - VE"/>
    <x v="0"/>
    <m/>
    <m/>
  </r>
  <r>
    <s v="GETZ/ VIET/166/2024"/>
    <x v="8"/>
    <x v="13"/>
    <x v="10"/>
    <m/>
    <s v="Đã cập nhật"/>
    <s v="Không"/>
    <s v="06/05/24: Về kho Promto dán nhãn phụ TCCL"/>
    <s v="Hoàn tất"/>
    <m/>
    <s v="GETZ/ VIET/166/2024"/>
    <s v="Getz"/>
    <x v="0"/>
    <m/>
    <m/>
  </r>
  <r>
    <s v="GETZ/ VIET/160/2024"/>
    <x v="8"/>
    <x v="14"/>
    <x v="1"/>
    <d v="2024-05-09T00:00:00"/>
    <s v="Đã cập nhật"/>
    <s v="Không"/>
    <m/>
    <s v="Hoàn tất"/>
    <m/>
    <s v="GETZ/ VIET/160/2024"/>
    <s v="Getz"/>
    <x v="6"/>
    <m/>
    <m/>
  </r>
  <r>
    <s v="VEVN/01/04/12 "/>
    <x v="7"/>
    <x v="15"/>
    <x v="9"/>
    <m/>
    <s v="Đã cập nhật"/>
    <s v="Nhãn phụ SP"/>
    <m/>
    <s v="Hoàn tất"/>
    <m/>
    <s v="VEVN/01/04/12 "/>
    <s v="VITABIOTICS - VE"/>
    <x v="0"/>
    <m/>
    <m/>
  </r>
  <r>
    <s v="SD1-8101B-2405-00101 Progestogel ve lan dau"/>
    <x v="3"/>
    <x v="16"/>
    <x v="11"/>
    <m/>
    <s v="Đã cập nhật"/>
    <s v="Nhãn phụ SP"/>
    <s v="24/04/24: chưa có MA, specification nsx, artwork_x000a_15/05/24: hãng gửi MA, Artwork_x000a_chờ Nhãn phụ, Speci_x000a_COA ko phù hợp (sai tên, thiếu địa chỉ nsx)_x000a_20/06/24: COA tên sp không khớp MA, đã báo hãng_x000a_01/07/24: đã gửi nhãn ký duyệt (chưa có vị trí dán)_x000a_10/07/2024 nhận COA đã edit nhưng đang chờ hãng gửi spec._x000a_11/07/2024 : hãng phản hồi không có spec cho việc kiểm tra. đã lưu email từ hãng về việc confirm này"/>
    <m/>
    <s v="Hàng về lần đầu._x000a_Hàng k có spec. nộp DAV để check_x000a_mail lần đầu: INV SD1-8101B-2404-00037"/>
    <s v="SD1-8101B-2405-00101 Progestogel ve lan dau"/>
    <s v="Besin"/>
    <x v="0"/>
    <m/>
    <m/>
  </r>
  <r>
    <s v="SI-24-000298_x000a_SI-24-000299"/>
    <x v="1"/>
    <x v="17"/>
    <x v="1"/>
    <d v="2024-05-20T00:00:00"/>
    <s v="Đã cập nhật"/>
    <s v="Nhãn phụ SP"/>
    <m/>
    <s v="Hoàn tất"/>
    <m/>
    <s v="SI-24-000298_x000a_SI-24-000299"/>
    <s v="Hyphens"/>
    <x v="1"/>
    <m/>
    <m/>
  </r>
  <r>
    <s v="SI 24-000292"/>
    <x v="1"/>
    <x v="18"/>
    <x v="12"/>
    <m/>
    <s v="Đã cập nhật"/>
    <s v="Nhãn phụ SP"/>
    <m/>
    <s v="Hoàn tất"/>
    <m/>
    <s v="SI 24-000292"/>
    <s v="Hyphens"/>
    <x v="5"/>
    <n v="9"/>
    <s v="max 25.5"/>
  </r>
  <r>
    <s v="8030444191"/>
    <x v="9"/>
    <x v="19"/>
    <x v="13"/>
    <m/>
    <s v="Đã cập nhật"/>
    <s v="Nhãn phụ SP"/>
    <m/>
    <s v="Hoàn tất"/>
    <m/>
    <s v="8030444191"/>
    <s v="Danone"/>
    <x v="0"/>
    <m/>
    <m/>
  </r>
  <r>
    <s v="9013456102"/>
    <x v="10"/>
    <x v="20"/>
    <x v="14"/>
    <m/>
    <s v="Đã cập nhật"/>
    <s v="Nhãn phụ SP"/>
    <m/>
    <s v="Hoàn tất"/>
    <m/>
    <s v="9013456102"/>
    <s v="DR.REDDY"/>
    <x v="7"/>
    <n v="1"/>
    <s v="max 9.5"/>
  </r>
  <r>
    <s v="9013455627"/>
    <x v="10"/>
    <x v="21"/>
    <x v="13"/>
    <m/>
    <s v="Đã cập nhật"/>
    <s v="Nhãn phụ NNK-PP kèm chú thích HD tiếng anh_x000a_Nhãn phụ theo BBSC-0331-0724"/>
    <m/>
    <s v="Hoàn tất"/>
    <m/>
    <s v="9013455627"/>
    <s v="DR.REDDY"/>
    <x v="3"/>
    <n v="1"/>
    <s v="OK"/>
  </r>
  <r>
    <s v="9013455280"/>
    <x v="10"/>
    <x v="22"/>
    <x v="13"/>
    <m/>
    <s v="Đã cập nhật"/>
    <s v="Nhãn phụ SP"/>
    <m/>
    <s v="Hoàn tất"/>
    <m/>
    <s v="9013455280"/>
    <s v="DR.REDDY"/>
    <x v="0"/>
    <m/>
    <m/>
  </r>
  <r>
    <s v="9013455278"/>
    <x v="10"/>
    <x v="23"/>
    <x v="13"/>
    <m/>
    <s v="Đã cập nhật"/>
    <s v="Nhãn phụ SP"/>
    <m/>
    <s v="Hoàn tất"/>
    <m/>
    <s v="9013455278"/>
    <s v="DR.REDDY"/>
    <x v="0"/>
    <m/>
    <m/>
  </r>
  <r>
    <s v="9013455277"/>
    <x v="10"/>
    <x v="24"/>
    <x v="0"/>
    <m/>
    <s v="Đã cập nhật"/>
    <s v="Nhãn phụ SP"/>
    <m/>
    <s v="Hoàn tất"/>
    <m/>
    <s v="9013455277"/>
    <s v="DR.REDDY"/>
    <x v="0"/>
    <m/>
    <m/>
  </r>
  <r>
    <s v="21603"/>
    <x v="11"/>
    <x v="25"/>
    <x v="12"/>
    <m/>
    <s v="Đã cập nhật"/>
    <s v="Nhãn phụ SP"/>
    <m/>
    <s v="Hoàn tất"/>
    <m/>
    <s v="21603"/>
    <s v="HOE"/>
    <x v="0"/>
    <m/>
    <m/>
  </r>
  <r>
    <s v="21602"/>
    <x v="11"/>
    <x v="26"/>
    <x v="15"/>
    <m/>
    <s v="Đã cập nhật"/>
    <s v="Nhãn phụ SP"/>
    <s v="07/05/24:_x000a_- Cần bổ sung Specification và CV thay đổi được duyệt_x000a_- COA sai tên so với MA_x000a_- AW mới, được cục duyệt._x000a_- Bao bì thực tế đã được điều chỉnh chưa? Cần hãng xác nhận_x000a_- Không mail in nhãn phụ hiệu lực, chờ hàng về thực tế, do lần trước có nhiều vấn đề ở SP này_x000a_"/>
    <s v="Hoàn tất"/>
    <s v="11/05/24: chị Xuân xác nhận release_x000a_15/05/24: Hãng gửi lại COA"/>
    <s v="21602"/>
    <s v="HOE"/>
    <x v="0"/>
    <m/>
    <m/>
  </r>
  <r>
    <s v="SI-24-000309"/>
    <x v="1"/>
    <x v="27"/>
    <x v="1"/>
    <d v="2024-05-09T00:00:00"/>
    <s v="Đã cập nhật"/>
    <s v="Nhãn phụ SP"/>
    <m/>
    <s v="Hoàn tất"/>
    <m/>
    <s v="SI-24-000309"/>
    <s v="Hyphens"/>
    <x v="1"/>
    <m/>
    <m/>
  </r>
  <r>
    <s v="VEVN/01/04/21"/>
    <x v="7"/>
    <x v="28"/>
    <x v="9"/>
    <m/>
    <s v="Đã cập nhật"/>
    <s v="Nhãn phụ SP"/>
    <m/>
    <s v="Hoàn tất"/>
    <s v="OSTEOCARE CHEWABLE về lần đầu"/>
    <s v="VEVN/01/04/21"/>
    <s v="VITABIOTICS - VE"/>
    <x v="0"/>
    <m/>
    <m/>
  </r>
  <r>
    <s v="9013456471"/>
    <x v="10"/>
    <x v="29"/>
    <x v="16"/>
    <m/>
    <s v="Đã cập nhật"/>
    <s v="DNNK&amp;PP chú thích HD tiếng anh"/>
    <m/>
    <s v="Hoàn tất"/>
    <m/>
    <s v="9013456471"/>
    <s v="DR.REDDY"/>
    <x v="3"/>
    <n v="3"/>
    <s v="OK"/>
  </r>
  <r>
    <s v="SI9224200460"/>
    <x v="5"/>
    <x v="30"/>
    <x v="13"/>
    <m/>
    <s v="Đã cập nhật"/>
    <s v="DNNK&amp;PP"/>
    <m/>
    <s v="Hoàn tất"/>
    <s v="Hàng về lần đầu"/>
    <s v="SI9224200460"/>
    <s v="Hetero"/>
    <x v="0"/>
    <m/>
    <m/>
  </r>
  <r>
    <s v="SD1-8101B-2405-00068, 69"/>
    <x v="3"/>
    <x v="31"/>
    <x v="17"/>
    <m/>
    <s v="Đã cập nhật"/>
    <s v="Nhãn phụ SP"/>
    <s v="Chấp nhận release Nhãn phụ có số lô thêm LOT"/>
    <s v="Hoàn tất"/>
    <s v="Hàng về lần đầu_x000a_Chị Lan chấp nhận dư &quot;LOT&quot;,đã mail yêu cầu điều chỉnh trong đợt sau"/>
    <s v="SD1-8101B-2405-00068, 69"/>
    <s v="Besin"/>
    <x v="4"/>
    <n v="1"/>
    <s v="max 37.4"/>
  </r>
  <r>
    <s v="SI-24-000302_x000a_SI-24-000303"/>
    <x v="1"/>
    <x v="32"/>
    <x v="12"/>
    <m/>
    <s v="Đã cập nhật"/>
    <s v="Nhãn phụ SP"/>
    <m/>
    <s v="Hoàn tất"/>
    <s v="10/05/24: Post Peel Neutralizer 1L nhãn phụ theo số lô hd"/>
    <s v="SI-24-000302_x000a_SI-24-000303"/>
    <s v="Hyphens"/>
    <x v="0"/>
    <m/>
    <m/>
  </r>
  <r>
    <s v="SI-24-000317"/>
    <x v="1"/>
    <x v="33"/>
    <x v="18"/>
    <m/>
    <s v="Đã cập nhật"/>
    <s v="Nhãn phụ SP"/>
    <s v="10/05/24: COA (thiếu tiêu chuẩn) giống COA lô trước"/>
    <s v="Hoàn tất"/>
    <m/>
    <s v="SI-24-000317"/>
    <s v="Hyphens"/>
    <x v="3"/>
    <n v="1"/>
    <s v="OK"/>
  </r>
  <r>
    <s v="SI-24-000314"/>
    <x v="1"/>
    <x v="34"/>
    <x v="1"/>
    <d v="2024-05-20T00:00:00"/>
    <s v="Đã cập nhật"/>
    <s v="Nhãn phụ SP"/>
    <m/>
    <s v="Hoàn tất"/>
    <m/>
    <s v="SI-24-000314"/>
    <s v="Hyphens"/>
    <x v="1"/>
    <m/>
    <m/>
  </r>
  <r>
    <s v="SI9224200745"/>
    <x v="5"/>
    <x v="35"/>
    <x v="17"/>
    <m/>
    <s v="Đã cập nhật"/>
    <s v="DNNK&amp;PP"/>
    <s v="10/05/24: COA (Total impurities không khớp Speci nsx) giống COA lô trước"/>
    <s v="Hoàn tất"/>
    <s v="17/06/24: a Khôi đã nhắn hãng gửi xác nhận thay đổi"/>
    <s v="SI9224200745"/>
    <s v="Hetero"/>
    <x v="0"/>
    <m/>
    <m/>
  </r>
  <r>
    <s v="VEVN/01/02/23"/>
    <x v="7"/>
    <x v="36"/>
    <x v="9"/>
    <m/>
    <s v="Đã cập nhật"/>
    <s v="Nhãn phụ SP"/>
    <m/>
    <s v="Hoàn tất"/>
    <m/>
    <s v="VEVN/01/02/23"/>
    <s v="VITABIOTICS - VE"/>
    <x v="0"/>
    <m/>
    <m/>
  </r>
  <r>
    <s v="SI-24-000304"/>
    <x v="1"/>
    <x v="37"/>
    <x v="19"/>
    <m/>
    <s v="Đã cập nhật"/>
    <s v="Nhãn phụ SP"/>
    <m/>
    <s v="Hoàn tất"/>
    <m/>
    <s v="SI-24-000304"/>
    <s v="Hyphens"/>
    <x v="5"/>
    <n v="1"/>
    <s v="max 19.6"/>
  </r>
  <r>
    <s v="SD1-8101B-2405-00034 Utro cyndea ve lan dau"/>
    <x v="3"/>
    <x v="38"/>
    <x v="20"/>
    <m/>
    <s v="Đã cập nhật"/>
    <s v="Nhãn phụ SP"/>
    <s v="14/05/24: Thiếu Specification nsx, Artwork_x000a_15/05/24: Hãng gửi MA, Artwork_x000a_Chưa có specification nsx, HD dán nhãn phụ"/>
    <s v="HÀNG bị mốc"/>
    <s v="Hàng về lần đầu_x000a_Hàng k có spec. nộp DAV để check_x000a_25/07/2024 =&gt; mốc"/>
    <s v="SD1-8101B-2405-00034 Utro cyndea ve lan dau"/>
    <s v="Besin"/>
    <x v="0"/>
    <m/>
    <m/>
  </r>
  <r>
    <s v="9018673901_x000a_9018673900_x000a_9018673899"/>
    <x v="12"/>
    <x v="39"/>
    <x v="9"/>
    <m/>
    <s v="Không có"/>
    <s v="Nhãn phụ SP"/>
    <m/>
    <s v="Hoàn tất"/>
    <m/>
    <s v="9018673901_x000a_9018673900_x000a_9018673899"/>
    <s v="Abbott"/>
    <x v="0"/>
    <m/>
    <m/>
  </r>
  <r>
    <s v="SI-24-000324 _x000a_SI-24-000325"/>
    <x v="1"/>
    <x v="40"/>
    <x v="15"/>
    <m/>
    <s v="Đã cập nhật"/>
    <s v="Nhãn phụ SP"/>
    <m/>
    <s v="Hoàn tất"/>
    <m/>
    <s v="SI-24-000324 _x000a_SI-24-000325"/>
    <s v="Hyphens"/>
    <x v="5"/>
    <n v="7"/>
    <s v="OK"/>
  </r>
  <r>
    <s v="GETZ/VIET/230/2024"/>
    <x v="8"/>
    <x v="41"/>
    <x v="21"/>
    <m/>
    <s v="Đã cập nhật"/>
    <s v="Nhãn Promto: TCCL tiếng anh"/>
    <m/>
    <s v="Hoàn tất"/>
    <m/>
    <s v="GETZ/VIET/230/2024"/>
    <s v="Getz"/>
    <x v="0"/>
    <m/>
    <m/>
  </r>
  <r>
    <s v="SI-24-000312"/>
    <x v="1"/>
    <x v="42"/>
    <x v="1"/>
    <d v="2024-05-27T00:00:00"/>
    <s v="Đã cập nhật"/>
    <s v="Nhãn phụ SP"/>
    <m/>
    <s v="Hoàn tất"/>
    <m/>
    <s v="SI-24-000312"/>
    <s v="Hyphens"/>
    <x v="1"/>
    <m/>
    <m/>
  </r>
  <r>
    <s v="SI3624200970"/>
    <x v="5"/>
    <x v="43"/>
    <x v="18"/>
    <m/>
    <s v="Đã cập nhật"/>
    <s v="DNNK&amp;PP"/>
    <m/>
    <s v="Hoàn tất"/>
    <s v="Hàng về lần đầu"/>
    <s v="SI3624200970"/>
    <s v="Hetero"/>
    <x v="0"/>
    <m/>
    <m/>
  </r>
  <r>
    <s v="SI3624200971"/>
    <x v="5"/>
    <x v="44"/>
    <x v="18"/>
    <m/>
    <s v="Đã cập nhật"/>
    <s v="DNNK&amp;PP"/>
    <m/>
    <s v="Hoàn tất"/>
    <s v="Hàng về lần đầu"/>
    <s v="SI3624200971"/>
    <s v="Hetero"/>
    <x v="0"/>
    <m/>
    <m/>
  </r>
  <r>
    <s v="SI9224200993 _x000a_SI9224200994"/>
    <x v="5"/>
    <x v="45"/>
    <x v="22"/>
    <m/>
    <s v="Đã cập nhật"/>
    <s v="DNNK&amp;PP"/>
    <m/>
    <s v="Hoàn tất"/>
    <s v="Hàng về lần đầu"/>
    <s v="SI9224200993 _x000a_SI9224200994"/>
    <s v="Hetero"/>
    <x v="0"/>
    <m/>
    <m/>
  </r>
  <r>
    <s v="9013457741"/>
    <x v="10"/>
    <x v="46"/>
    <x v="22"/>
    <m/>
    <s v="Đã cập nhật"/>
    <s v="Nhãn phụ SP"/>
    <m/>
    <s v="Hoàn tất"/>
    <m/>
    <s v="9013457741"/>
    <s v="DR.REDDY"/>
    <x v="0"/>
    <m/>
    <m/>
  </r>
  <r>
    <s v="SD1-8101B-2405-00033"/>
    <x v="3"/>
    <x v="38"/>
    <x v="23"/>
    <m/>
    <s v="Đã cập nhật"/>
    <s v="Nhãn phụ SP"/>
    <s v="22/05/24: thiếu Nhãn phụ, Speci_x000a_04/06/24: về kho_x000a_05/06/24: nhãn thực tế ko khớp với nhãn gửi dav -&gt; CONFIRM sử dụng cho INV này"/>
    <m/>
    <s v="Hàng về lần đầu_x000a_Chị Lan chấp nhận thiếu TCCL trên nhãn phụ, đã mail yêu cầu cập nhật trong đợt sau (thêm tên từng đầu mục nhãn phụ)_x000a_Hàng k có spec. nộp DAV để check"/>
    <s v="SD1-8101B-2405-00033"/>
    <s v="Besin"/>
    <x v="0"/>
    <m/>
    <m/>
  </r>
  <r>
    <s v="SI-24-000353"/>
    <x v="1"/>
    <x v="1"/>
    <x v="1"/>
    <d v="2024-05-31T00:00:00"/>
    <s v="Đã cập nhật"/>
    <s v="Nhãn phụ SP"/>
    <m/>
    <s v="Hoàn tất"/>
    <s v="Nhãn phụ theo số lô hạn dùng"/>
    <s v="SI-24-000353"/>
    <s v="Hyphens"/>
    <x v="1"/>
    <m/>
    <m/>
  </r>
  <r>
    <s v="SI-24-000316"/>
    <x v="1"/>
    <x v="47"/>
    <x v="1"/>
    <d v="2024-05-28T00:00:00"/>
    <s v="Đã cập nhật"/>
    <s v="Nhãn phụ SP"/>
    <m/>
    <s v="Hoàn tất"/>
    <m/>
    <s v="SI-24-000316"/>
    <s v="Hyphens"/>
    <x v="1"/>
    <m/>
    <m/>
  </r>
  <r>
    <s v="VEVN/01/05/20"/>
    <x v="7"/>
    <x v="48"/>
    <x v="9"/>
    <m/>
    <s v="Đã cập nhật"/>
    <s v="Nhãn phụ SP"/>
    <m/>
    <s v="Hoàn tất"/>
    <s v="PREGNACARE MAX về lần đầu"/>
    <s v="VEVN/01/05/20"/>
    <s v="VITABIOTICS - VE"/>
    <x v="0"/>
    <m/>
    <m/>
  </r>
  <r>
    <s v="8030447915"/>
    <x v="9"/>
    <x v="49"/>
    <x v="24"/>
    <m/>
    <s v="Đã cập nhật"/>
    <s v="Nhãn phụ SP"/>
    <m/>
    <s v="Hoàn tất"/>
    <m/>
    <s v="8030447915"/>
    <s v="Danone"/>
    <x v="0"/>
    <m/>
    <m/>
  </r>
  <r>
    <s v="91701802"/>
    <x v="2"/>
    <x v="50"/>
    <x v="25"/>
    <m/>
    <s v="Đã cập nhật"/>
    <s v="DNNK&amp;PP"/>
    <m/>
    <s v="Hoàn tất"/>
    <m/>
    <s v="91701802"/>
    <s v="WOERWAG"/>
    <x v="3"/>
    <n v="17"/>
    <s v="max 31.4"/>
  </r>
  <r>
    <s v="SG11000712"/>
    <x v="13"/>
    <x v="51"/>
    <x v="9"/>
    <m/>
    <s v="Đã cập nhật"/>
    <s v="Nhãn phụ SP"/>
    <m/>
    <s v="Hoàn tất"/>
    <m/>
    <s v="SG11000712"/>
    <s v="Ascensia"/>
    <x v="0"/>
    <m/>
    <m/>
  </r>
  <r>
    <s v="SI 24-000362"/>
    <x v="1"/>
    <x v="52"/>
    <x v="26"/>
    <m/>
    <s v="Đã cập nhật"/>
    <s v="Nhãn phụ SP"/>
    <m/>
    <s v="Hoàn tất"/>
    <m/>
    <s v="SI 24-000362"/>
    <s v="Hyphens"/>
    <x v="3"/>
    <n v="1"/>
    <s v="OK"/>
  </r>
  <r>
    <s v="9013458968"/>
    <x v="10"/>
    <x v="29"/>
    <x v="27"/>
    <m/>
    <s v="Đã cập nhật"/>
    <s v="DNNK&amp;PP chú thích HD tiếng anh"/>
    <m/>
    <s v="Hoàn tất"/>
    <m/>
    <s v="9013458968"/>
    <s v="DR.REDDY"/>
    <x v="3"/>
    <n v="3"/>
    <s v="OK"/>
  </r>
  <r>
    <s v="SI9224201214_x000a_SI9224201215"/>
    <x v="5"/>
    <x v="53"/>
    <x v="28"/>
    <m/>
    <s v="Đã cập nhật"/>
    <s v="DNNK&amp;PP"/>
    <m/>
    <s v="Hoàn tất"/>
    <s v="Hàng về lần đầu"/>
    <s v="SI9224201214_x000a_SI9224201215"/>
    <s v="Hetero"/>
    <x v="0"/>
    <m/>
    <m/>
  </r>
  <r>
    <s v="SI9224201247_x000a_SI9224201248"/>
    <x v="5"/>
    <x v="54"/>
    <x v="28"/>
    <m/>
    <s v="Đã cập nhật"/>
    <s v="DNNK&amp;PP"/>
    <m/>
    <s v="Hoàn tất"/>
    <s v="Hàng về lần đầu"/>
    <s v="SI9224201247_x000a_SI9224201248"/>
    <s v="Hetero"/>
    <x v="0"/>
    <m/>
    <m/>
  </r>
  <r>
    <s v="9013458800"/>
    <x v="10"/>
    <x v="55"/>
    <x v="21"/>
    <m/>
    <s v="Đã cập nhật"/>
    <s v="DNNK&amp;PP chú thích HD tiếng anh"/>
    <m/>
    <s v="Hoàn tất"/>
    <m/>
    <s v="9013458800"/>
    <s v="DR.REDDY"/>
    <x v="3"/>
    <n v="3"/>
    <s v="OK"/>
  </r>
  <r>
    <s v="9013458804"/>
    <x v="10"/>
    <x v="56"/>
    <x v="21"/>
    <m/>
    <s v="Đã cập nhật"/>
    <s v="DNNK&amp;PP chú thích HD tiếng anh"/>
    <m/>
    <s v="Hoàn tất"/>
    <m/>
    <s v="9013458804"/>
    <s v="DR.REDDY"/>
    <x v="3"/>
    <n v="1"/>
    <s v="OK"/>
  </r>
  <r>
    <s v="477498"/>
    <x v="14"/>
    <x v="51"/>
    <x v="29"/>
    <m/>
    <s v="Không có"/>
    <s v="Nhãn phụ SP"/>
    <m/>
    <s v="Hoàn tất"/>
    <m/>
    <s v="477498"/>
    <s v="MERIT-TU DOANH"/>
    <x v="0"/>
    <m/>
    <m/>
  </r>
  <r>
    <s v="SD1-8101B-2405-00150"/>
    <x v="3"/>
    <x v="57"/>
    <x v="30"/>
    <m/>
    <s v="Đã cập nhật"/>
    <s v="Nhãn phụ SP"/>
    <s v="31/05/24: Inv &amp; PL không khớp -&gt; đã báo chị Ánh_x000a_03/06/24: không có Speci nsx, COA_x000a_06/06/24: có HDDN_x000a_10/06/24: đã có COA, INV PL_x000a_Chưa có Specification nsx"/>
    <s v="Hoàn tất"/>
    <s v="Hàng về lần đầu_x000a_Thiếu Specification: trên COA có ghi chú: &quot;Specifications in the MA of importing country&quot;_x000a_Hàng k có spec. nộp DAV để check"/>
    <s v="SD1-8101B-2405-00150"/>
    <s v="Besin"/>
    <x v="4"/>
    <n v="1"/>
    <s v="OK"/>
  </r>
  <r>
    <s v="SI9224201280"/>
    <x v="5"/>
    <x v="58"/>
    <x v="26"/>
    <m/>
    <s v="Đã cập nhật"/>
    <s v="DNNK&amp;PP"/>
    <m/>
    <s v="Hoàn tất"/>
    <m/>
    <s v="SI9224201280"/>
    <s v="Hetero"/>
    <x v="0"/>
    <m/>
    <m/>
  </r>
  <r>
    <s v="SI-24-000375"/>
    <x v="1"/>
    <x v="59"/>
    <x v="28"/>
    <m/>
    <s v="Đã cập nhật"/>
    <s v="Nhãn phụ SP"/>
    <m/>
    <s v="Hoàn tất"/>
    <s v="Nhãn phụ theo số lô hạn dùng"/>
    <s v="SI-24-000375"/>
    <s v="Hyphens"/>
    <x v="4"/>
    <n v="1"/>
    <s v="max 15.0"/>
  </r>
  <r>
    <s v="SI-24-000360"/>
    <x v="1"/>
    <x v="60"/>
    <x v="28"/>
    <m/>
    <s v="Đã cập nhật"/>
    <s v="Nhãn phụ SP"/>
    <m/>
    <s v="Hoàn tất"/>
    <s v="Nhãn phụ update ver 02"/>
    <s v="SI-24-000360"/>
    <s v="Hyphens"/>
    <x v="5"/>
    <n v="1"/>
    <s v="max 31.5"/>
  </r>
  <r>
    <s v="SI-24-000386"/>
    <x v="1"/>
    <x v="61"/>
    <x v="1"/>
    <d v="2024-06-14T00:00:00"/>
    <s v="Đã cập nhật"/>
    <s v="Nhãn phụ SP"/>
    <m/>
    <s v="Hoàn tất"/>
    <m/>
    <s v="SI-24-000386"/>
    <s v="Hyphens"/>
    <x v="1"/>
    <m/>
    <m/>
  </r>
  <r>
    <s v="9013459705"/>
    <x v="10"/>
    <x v="62"/>
    <x v="27"/>
    <m/>
    <s v="Đã cập nhật"/>
    <s v="Nhãn phụ SP"/>
    <m/>
    <s v="Hoàn tất"/>
    <m/>
    <s v="9013459705"/>
    <s v="DR.REDDY"/>
    <x v="3"/>
    <n v="1"/>
    <s v="max 32.9"/>
  </r>
  <r>
    <s v="9013459730"/>
    <x v="10"/>
    <x v="63"/>
    <x v="31"/>
    <m/>
    <s v="Đã cập nhật"/>
    <s v="Nhãn phụ SP"/>
    <m/>
    <s v="Hoàn tất"/>
    <m/>
    <s v="9013459730"/>
    <s v="DR.REDDY"/>
    <x v="3"/>
    <n v="1"/>
    <s v="max 30.6"/>
  </r>
  <r>
    <s v="VEVN/01/06/01"/>
    <x v="7"/>
    <x v="64"/>
    <x v="31"/>
    <m/>
    <s v="Đã cập nhật"/>
    <s v="Nhãn phụ SP"/>
    <m/>
    <s v="Hoàn tất"/>
    <m/>
    <s v="VEVN/01/06/01"/>
    <s v="VITABIOTICS - VE"/>
    <x v="0"/>
    <m/>
    <m/>
  </r>
  <r>
    <s v="9089007461"/>
    <x v="15"/>
    <x v="65"/>
    <x v="32"/>
    <m/>
    <s v="Đã cập nhật"/>
    <s v="Không"/>
    <m/>
    <s v="Hoàn tất"/>
    <s v="1 datalog bên ngoài_x000a_16 datalog bên trong thùng"/>
    <s v="9089007461"/>
    <s v="SIV"/>
    <x v="4"/>
    <n v="17"/>
    <s v="max 10.0 _x000a_min 1.1"/>
  </r>
  <r>
    <s v="VEVN/01/06/04"/>
    <x v="7"/>
    <x v="64"/>
    <x v="33"/>
    <m/>
    <s v="Đã cập nhật"/>
    <s v="Nhãn phụ SP"/>
    <m/>
    <s v="Hoàn tất"/>
    <m/>
    <s v="VEVN/01/06/04"/>
    <s v="VITABIOTICS - VE"/>
    <x v="0"/>
    <m/>
    <m/>
  </r>
  <r>
    <s v="SI 24-000413"/>
    <x v="1"/>
    <x v="2"/>
    <x v="34"/>
    <m/>
    <s v="Đã cập nhật"/>
    <s v="DNNK&amp;PP"/>
    <m/>
    <s v="Hoàn tất"/>
    <m/>
    <s v="SI 24-000413"/>
    <s v="Hyphens"/>
    <x v="2"/>
    <n v="1"/>
    <s v="OK"/>
  </r>
  <r>
    <s v="91703871"/>
    <x v="2"/>
    <x v="66"/>
    <x v="1"/>
    <d v="2024-06-20T00:00:00"/>
    <s v="Đã cập nhật"/>
    <s v="DNNK&amp;PP"/>
    <m/>
    <s v="Hoàn tất"/>
    <m/>
    <s v="91703871"/>
    <s v="WOERWAG"/>
    <x v="3"/>
    <n v="6"/>
    <s v="max 13.3oC"/>
  </r>
  <r>
    <s v="SP1-8101B-2406-00054"/>
    <x v="3"/>
    <x v="67"/>
    <x v="35"/>
    <m/>
    <s v="Đã cập nhật"/>
    <s v="Nhãn phụ SP"/>
    <s v="17/06/2024: chưa gửi file nhãn ký duyệt_x000a_01/07/2024: đã gửi nhãn ký duyệt_x000a_"/>
    <s v="Hoàn tất"/>
    <s v="Nhãn phụ theo số lô hạn dùng"/>
    <s v="SP1-8101B-2406-00054"/>
    <s v="Besin"/>
    <x v="4"/>
    <n v="2"/>
    <s v="max 39.1"/>
  </r>
  <r>
    <s v="SI-24-000410_x000a_SI-24-000411"/>
    <x v="1"/>
    <x v="68"/>
    <x v="34"/>
    <m/>
    <s v="Đã cập nhật"/>
    <s v="Nhãn phụ SP"/>
    <m/>
    <s v="Hoàn tất"/>
    <m/>
    <s v="SI-24-000410_x000a_SI-24-000411"/>
    <s v="Hyphens"/>
    <x v="0"/>
    <m/>
    <m/>
  </r>
  <r>
    <s v="SI3624000104"/>
    <x v="5"/>
    <x v="69"/>
    <x v="33"/>
    <m/>
    <s v="Đã cập nhật"/>
    <s v="DNNK&amp;PP"/>
    <s v="18/06/2024: COA k khớp speci (solution)"/>
    <s v="Hoàn tất"/>
    <s v="18/06/2024: đã mail hãng_x000a_20/06/2024: remind mail_x000a_24/06/2024: hãng đã gửi lại COA "/>
    <s v="SI3624000104"/>
    <s v="Hetero"/>
    <x v="0"/>
    <m/>
    <m/>
  </r>
  <r>
    <s v="SP1-8101B-2406-00065"/>
    <x v="3"/>
    <x v="70"/>
    <x v="35"/>
    <m/>
    <s v="Đã cập nhật"/>
    <s v="Nhãn phụ SP"/>
    <s v="17/06/2024: chưa gửi file nhãn ký duyệt_x000a_01/07/2024: đã gửi nhãn ký duyệt_x000a_"/>
    <s v="Hoàn tất"/>
    <s v="Nhãn phụ theo số lô, hạn dùng"/>
    <s v="SP1-8101B-2406-00065"/>
    <s v="Besin"/>
    <x v="4"/>
    <n v="2"/>
    <s v="max 39.1"/>
  </r>
  <r>
    <s v="70612"/>
    <x v="16"/>
    <x v="51"/>
    <x v="34"/>
    <m/>
    <s v="Không có"/>
    <s v="Nhãn phụ SP"/>
    <m/>
    <s v="Hoàn tất"/>
    <m/>
    <s v="70612"/>
    <s v="NUMED"/>
    <x v="0"/>
    <m/>
    <m/>
  </r>
  <r>
    <s v="9018901276_x000a_9018901275_x000a_9018901272_x000a_9018901274_x000a_9018901273"/>
    <x v="12"/>
    <x v="51"/>
    <x v="9"/>
    <m/>
    <s v="Không có"/>
    <s v="Nhãn phụ SP"/>
    <m/>
    <s v="Hoàn tất"/>
    <m/>
    <s v="9018901276_x000a_9018901275_x000a_9018901272_x000a_9018901274_x000a_9018901273"/>
    <s v="Abbott"/>
    <x v="0"/>
    <m/>
    <m/>
  </r>
  <r>
    <s v="GETZ/VIET/302/2024"/>
    <x v="8"/>
    <x v="71"/>
    <x v="35"/>
    <m/>
    <s v="Đã cập nhật"/>
    <s v="Nhãn Promto: TCCL tiếng anh"/>
    <m/>
    <s v="Hoàn tất"/>
    <m/>
    <s v="GETZ/VIET/302/2024"/>
    <s v="Getz"/>
    <x v="0"/>
    <m/>
    <m/>
  </r>
  <r>
    <s v="GETZ/VIET/301/2024"/>
    <x v="8"/>
    <x v="72"/>
    <x v="35"/>
    <m/>
    <s v="Đã cập nhật"/>
    <s v="Không"/>
    <m/>
    <s v="Hoàn tất"/>
    <m/>
    <s v="GETZ/VIET/301/2024"/>
    <s v="Getz"/>
    <x v="0"/>
    <m/>
    <m/>
  </r>
  <r>
    <s v="GETZ/VIET/300/2024"/>
    <x v="8"/>
    <x v="73"/>
    <x v="35"/>
    <m/>
    <s v="Đã cập nhật"/>
    <s v="Không"/>
    <m/>
    <s v="Hoàn tất"/>
    <m/>
    <s v="GETZ/VIET/300/2024"/>
    <s v="Getz"/>
    <x v="0"/>
    <m/>
    <m/>
  </r>
  <r>
    <s v="SI9224201786_x000a_SI9224201787"/>
    <x v="5"/>
    <x v="74"/>
    <x v="36"/>
    <m/>
    <s v="Đã cập nhật"/>
    <s v="DNNK&amp;PP"/>
    <m/>
    <s v="Hoàn tất"/>
    <m/>
    <s v="SI9224201786_x000a_SI9224201787"/>
    <s v="Hetero"/>
    <x v="0"/>
    <m/>
    <m/>
  </r>
  <r>
    <s v="VEVN/01/04/25_x000a_(0807-S10-Sea)"/>
    <x v="7"/>
    <x v="75"/>
    <x v="37"/>
    <m/>
    <s v="Đã cập nhật"/>
    <s v="Nhãn phụ SP"/>
    <s v="21/06/2024: chưa về COA _x000a_WELLBABY MULTI-VITAMIN LIQUID_40372_x000a_3 lô PERFECTIL TABLETS"/>
    <s v="Hoàn tất"/>
    <m/>
    <s v="VEVN/01/04/25_x000a_(0807-S10-Sea)"/>
    <s v="VITABIOTICS - VE"/>
    <x v="0"/>
    <m/>
    <m/>
  </r>
  <r>
    <s v="9013461622"/>
    <x v="10"/>
    <x v="24"/>
    <x v="38"/>
    <m/>
    <s v="Đã cập nhật"/>
    <s v="Nhãn phụ SP"/>
    <s v="24/06/2024: COA có địa chỉ NSX không khớp địa chỉ NSX đã đk"/>
    <s v="Hoàn tất"/>
    <s v="24/06/2024: đã mail chị Hậu_x000a_-&gt; chị Hậu gửi CV thay đổi_x000a_ 26/06/2024: cập nhật Nhãn phụ thay đổi địa chỉ NSX"/>
    <s v="9013461622"/>
    <s v="DR.REDDY"/>
    <x v="0"/>
    <m/>
    <m/>
  </r>
  <r>
    <s v="GETZ/VIET/342/2024"/>
    <x v="8"/>
    <x v="14"/>
    <x v="1"/>
    <d v="2024-06-26T00:00:00"/>
    <s v="Đã cập nhật"/>
    <s v="Không"/>
    <m/>
    <s v="Hoàn tất"/>
    <m/>
    <s v="GETZ/VIET/342/2024"/>
    <s v="Getz"/>
    <x v="6"/>
    <m/>
    <m/>
  </r>
  <r>
    <s v="VEVN/01/06/14"/>
    <x v="7"/>
    <x v="76"/>
    <x v="39"/>
    <m/>
    <s v="Đã cập nhật"/>
    <s v="Nhãn phụ SP"/>
    <s v="25/06/2024: chưa về COA WELLBABY MULTI-VITAMIN LIQUID_40505"/>
    <s v="Hoàn tất"/>
    <m/>
    <s v="VEVN/01/06/14"/>
    <s v="VITABIOTICS - VE"/>
    <x v="0"/>
    <m/>
    <m/>
  </r>
  <r>
    <s v="SI-24-000429_x000a_"/>
    <x v="1"/>
    <x v="77"/>
    <x v="1"/>
    <d v="2024-07-02T00:00:00"/>
    <s v="Đã cập nhật"/>
    <s v="Nhãn phụ SP"/>
    <m/>
    <s v="Hoàn tất"/>
    <m/>
    <s v="SI-24-000429_x000a_"/>
    <s v="Hyphens"/>
    <x v="1"/>
    <m/>
    <m/>
  </r>
  <r>
    <s v="SI-24-000432"/>
    <x v="1"/>
    <x v="78"/>
    <x v="1"/>
    <d v="2024-07-02T00:00:00"/>
    <s v="Đã cập nhật"/>
    <s v="Nhãn phụ SP"/>
    <m/>
    <s v="Hoàn tất"/>
    <m/>
    <s v="SI-24-000432"/>
    <s v="Hyphens"/>
    <x v="1"/>
    <m/>
    <m/>
  </r>
  <r>
    <s v="SI-24-000406_x000a_SI-24-000407"/>
    <x v="1"/>
    <x v="79"/>
    <x v="40"/>
    <m/>
    <s v="Đã cập nhật"/>
    <s v="Nhãn phụ SP"/>
    <m/>
    <s v="Hoàn tất"/>
    <m/>
    <s v="SI-24-000406_x000a_SI-24-000407"/>
    <s v="Hyphens"/>
    <x v="0"/>
    <m/>
    <m/>
  </r>
  <r>
    <s v="9013462031"/>
    <x v="10"/>
    <x v="80"/>
    <x v="41"/>
    <m/>
    <s v="Đã cập nhật"/>
    <s v="Nhãn phụ SP"/>
    <m/>
    <s v="Hoàn tất"/>
    <m/>
    <s v="9013462031"/>
    <s v="DR.REDDY"/>
    <x v="3"/>
    <n v="1"/>
    <s v="max 28.4"/>
  </r>
  <r>
    <s v="9013462088"/>
    <x v="10"/>
    <x v="56"/>
    <x v="40"/>
    <m/>
    <m/>
    <s v="DNNK&amp;PP chú thích HD tiếng anh"/>
    <s v="27/06/2024: chỉ tiêu Bioassay trong COA khác specification (10e5)"/>
    <s v="Hoàn tất"/>
    <s v="27/06/2024: đã mail chị Hậu, chờ nsx fix"/>
    <s v="9013462088"/>
    <s v="DR.REDDY"/>
    <x v="3"/>
    <n v="1"/>
    <s v="OK"/>
  </r>
  <r>
    <s v="SI3624202021"/>
    <x v="5"/>
    <x v="81"/>
    <x v="37"/>
    <m/>
    <s v="Đã cập nhật"/>
    <s v="DNNK&amp;PP"/>
    <m/>
    <s v="Hoàn tất"/>
    <m/>
    <s v="SI3624202021"/>
    <s v="Hetero"/>
    <x v="0"/>
    <m/>
    <m/>
  </r>
  <r>
    <s v="9013462094 9013462095"/>
    <x v="10"/>
    <x v="21"/>
    <x v="42"/>
    <m/>
    <m/>
    <s v="Nhãn phụ NNK-PP kèm chú thích HD tiếng anh_x000a_Nhãn phụ theo BBSC-0331-0724"/>
    <s v="28/06/2024: chỉ tiêu Bioassay trong COA khác specification (10e8)"/>
    <s v="Hoàn tất"/>
    <s v="28/06/2024: đã mail chị Hậu, chờ nsx fix"/>
    <s v="9013462094 9013462095"/>
    <s v="DR.REDDY"/>
    <x v="3"/>
    <n v="4"/>
    <s v="OK"/>
  </r>
  <r>
    <s v="SI 24-000439 SI 24-000440"/>
    <x v="1"/>
    <x v="82"/>
    <x v="43"/>
    <m/>
    <s v="Đã cập nhật"/>
    <s v="Nhãn phụ SP"/>
    <s v="01/07/2024: COA DOTAREM (tên không khớp MA)"/>
    <s v="Hoàn tất"/>
    <s v="01/07/2024: đã mail chị Kiều"/>
    <s v="SI 24-000439 SI 24-000440"/>
    <s v="Hyphens"/>
    <x v="5"/>
    <n v="3"/>
    <s v="max 44.4"/>
  </r>
  <r>
    <m/>
    <x v="1"/>
    <x v="83"/>
    <x v="44"/>
    <m/>
    <m/>
    <s v="Nhãn phụ SP"/>
    <s v="Coa sai tên ---&gt; đã sửa_x000a_Combine PI và nhãn phụ chưa được duyệt---&gt; Hãng thông tin không combine nữa, đã gửi file word,_x000a_chưa thiết kế nhãn , HDSD do HĐ in "/>
    <s v="Hoàn tất"/>
    <s v="Dự kiến tháng 10 mới về"/>
    <n v="0"/>
    <s v="Hyphens"/>
    <x v="1"/>
    <m/>
    <m/>
  </r>
  <r>
    <s v="EXP22/2024-25"/>
    <x v="17"/>
    <x v="84"/>
    <x v="35"/>
    <m/>
    <s v="Đã cập nhật"/>
    <s v="Không"/>
    <m/>
    <s v="Hoàn tất"/>
    <s v="Đã có thông tin &quot;DNNK&quot; trên vỏ hộp"/>
    <s v="EXP22/2024-25"/>
    <s v="ALLEVIARE - GLENMARK"/>
    <x v="0"/>
    <m/>
    <m/>
  </r>
  <r>
    <s v="F22587000422"/>
    <x v="17"/>
    <x v="85"/>
    <x v="1"/>
    <d v="2024-07-15T00:00:00"/>
    <m/>
    <s v="DNNK"/>
    <m/>
    <m/>
    <s v="Nhập khẩu ủy thác cho Euphar, về kho HN"/>
    <s v="F22587000422"/>
    <s v="ALLEVIARE - GLENMARK"/>
    <x v="0"/>
    <m/>
    <m/>
  </r>
  <r>
    <s v="SI 24-000463"/>
    <x v="1"/>
    <x v="33"/>
    <x v="45"/>
    <m/>
    <s v="Đã cập nhật"/>
    <s v="Nhãn phụ SP"/>
    <s v="Tên trên COA không đúng với MA_x000a_"/>
    <s v="Hoàn tất"/>
    <s v="Chấp nhận dùng COA này cho thông quan nhưng song song hãng vẫn phải điều chỉnh tên SP giống MA"/>
    <s v="SI 24-000463"/>
    <s v="Hyphens"/>
    <x v="3"/>
    <n v="1"/>
    <s v="max 32.6"/>
  </r>
  <r>
    <s v="VEVN/01/07/03"/>
    <x v="7"/>
    <x v="86"/>
    <x v="46"/>
    <m/>
    <s v="Đã cập nhật"/>
    <s v="Nhãn phụ SP"/>
    <s v="Chưa có COA"/>
    <s v="Hoàn tất"/>
    <m/>
    <s v="VEVN/01/07/03"/>
    <s v="VITABIOTICS - VE"/>
    <x v="0"/>
    <m/>
    <m/>
  </r>
  <r>
    <s v="SI3624202498"/>
    <x v="5"/>
    <x v="44"/>
    <x v="47"/>
    <m/>
    <s v="Đã cập nhật"/>
    <s v="DNNK"/>
    <m/>
    <s v="Hoàn tất"/>
    <m/>
    <s v="SI3624202498"/>
    <s v="Hetero"/>
    <x v="0"/>
    <m/>
    <m/>
  </r>
  <r>
    <s v="SI 24-000308"/>
    <x v="1"/>
    <x v="87"/>
    <x v="11"/>
    <m/>
    <s v="Đã cập nhật"/>
    <s v="Nhãn phụ SP"/>
    <m/>
    <s v="Hoàn tất"/>
    <s v="Hàng lần đầu về"/>
    <s v="SI 24-000308"/>
    <s v="Hyphens"/>
    <x v="3"/>
    <n v="1"/>
    <s v="OK"/>
  </r>
  <r>
    <s v="SD1-8101B-2407-00091"/>
    <x v="3"/>
    <x v="38"/>
    <x v="48"/>
    <m/>
    <s v="Đã cập nhật"/>
    <s v="Nhãn phụ SP"/>
    <s v="chỉ check thông tin hành chính trên COA do k có spec."/>
    <s v="Hoàn tất"/>
    <s v="Chị Lan chấp nhận thiếu TCCL trên nhãn phụ, đã mail yêu cầu cập nhật trong đợt sau (thêm tên từng đầu mục nhãn phụ)_x000a_Hàng k có spec. nộp DAV để check"/>
    <s v="SD1-8101B-2407-00091"/>
    <s v="Besin"/>
    <x v="4"/>
    <n v="2"/>
    <s v="max 32.9"/>
  </r>
  <r>
    <s v="SI3624202580"/>
    <x v="5"/>
    <x v="88"/>
    <x v="20"/>
    <m/>
    <s v="Đã cập nhật"/>
    <s v="DNNK&amp;PP"/>
    <m/>
    <s v="Hoàn tất"/>
    <m/>
    <s v="SI3624202580"/>
    <s v="Hetero"/>
    <x v="0"/>
    <m/>
    <m/>
  </r>
  <r>
    <s v="SG00001148"/>
    <x v="13"/>
    <x v="51"/>
    <x v="49"/>
    <m/>
    <s v="Đã cập nhật"/>
    <s v="Nhãn phụ SP"/>
    <m/>
    <s v="Hoàn tất"/>
    <m/>
    <s v="SG00001148"/>
    <s v="Ascensia"/>
    <x v="0"/>
    <m/>
    <m/>
  </r>
  <r>
    <s v="VEVN/01/05/27"/>
    <x v="7"/>
    <x v="89"/>
    <x v="20"/>
    <m/>
    <s v="Đã cập nhật"/>
    <s v="Nhãn phụ SP"/>
    <m/>
    <s v="Hoàn tất"/>
    <m/>
    <s v="VEVN/01/05/27"/>
    <s v="VITABIOTICS - VE"/>
    <x v="0"/>
    <m/>
    <m/>
  </r>
  <r>
    <s v="GETZ/VIET/349/2024"/>
    <x v="8"/>
    <x v="14"/>
    <x v="1"/>
    <d v="2024-08-12T00:00:00"/>
    <s v="Đã cập nhật"/>
    <s v="Không"/>
    <m/>
    <s v="Hoàn tất"/>
    <m/>
    <s v="GETZ/VIET/349/2024"/>
    <s v="Getz"/>
    <x v="6"/>
    <m/>
    <m/>
  </r>
  <r>
    <s v="SI-24-000509"/>
    <x v="1"/>
    <x v="1"/>
    <x v="1"/>
    <d v="2024-07-31T00:00:00"/>
    <m/>
    <s v="Nhãn phụ SP"/>
    <m/>
    <m/>
    <m/>
    <s v="SI-24-000509"/>
    <s v="Hyphens"/>
    <x v="1"/>
    <m/>
    <m/>
  </r>
  <r>
    <s v="SI-24-000510"/>
    <x v="1"/>
    <x v="1"/>
    <x v="1"/>
    <d v="2024-08-02T00:00:00"/>
    <m/>
    <s v="Nhãn phụ SP"/>
    <m/>
    <m/>
    <m/>
    <s v="SI-24-000510"/>
    <s v="Hyphens"/>
    <x v="1"/>
    <m/>
    <m/>
  </r>
  <r>
    <s v="EXP23/2024-25"/>
    <x v="17"/>
    <x v="84"/>
    <x v="50"/>
    <m/>
    <s v="Đã cập nhật"/>
    <s v="Không"/>
    <s v="Coa có chỉ tiêu homogeneity khác với tiêu chuẩn được duyệt---&gt;Hãng confirm do đánh máy thiếu trên tiêu chuẩn được duyệt _x000a_--&gt; COA ok"/>
    <s v="Hoàn tất"/>
    <m/>
    <s v="EXP23/2024-25"/>
    <s v="ALLEVIARE - GLENMARK"/>
    <x v="0"/>
    <m/>
    <m/>
  </r>
  <r>
    <s v="GETZ/VIET/377/2024"/>
    <x v="8"/>
    <x v="90"/>
    <x v="51"/>
    <m/>
    <s v="Đã cập nhật"/>
    <s v="Không"/>
    <m/>
    <m/>
    <m/>
    <s v="GETZ/VIET/377/2024"/>
    <s v="Getz"/>
    <x v="0"/>
    <m/>
    <m/>
  </r>
  <r>
    <s v="GETZ/VIET/378/2024"/>
    <x v="8"/>
    <x v="90"/>
    <x v="51"/>
    <m/>
    <s v="Đã cập nhật"/>
    <s v="Không"/>
    <m/>
    <m/>
    <m/>
    <s v="GETZ/VIET/378/2024"/>
    <s v="Getz"/>
    <x v="0"/>
    <m/>
    <m/>
  </r>
  <r>
    <s v="GETZ/VIET/376/2024"/>
    <x v="8"/>
    <x v="91"/>
    <x v="51"/>
    <m/>
    <s v="Đã cập nhật"/>
    <s v="Không"/>
    <m/>
    <m/>
    <m/>
    <s v="GETZ/VIET/376/2024"/>
    <s v="Getz"/>
    <x v="0"/>
    <m/>
    <m/>
  </r>
  <r>
    <s v="SI9224202817"/>
    <x v="5"/>
    <x v="45"/>
    <x v="52"/>
    <m/>
    <s v="Đã cập nhật"/>
    <s v="DNNK&amp;PP"/>
    <s v="COA: _x000a_Không có chỉ tiêu Microbiological examination_x000a_Thiếu tiêu chuẩn chất lượng áp dụng : In House_x000a_Thiếu kết luận về chất lượng lô _x000a_đã báo hãng ngày 23/07/2024_x000a_Ngày 24/07/2024 : COA ok"/>
    <s v="Hoàn tất"/>
    <m/>
    <s v="SI9224202817"/>
    <s v="Hetero"/>
    <x v="0"/>
    <m/>
    <m/>
  </r>
  <r>
    <s v="SI9224202680"/>
    <x v="5"/>
    <x v="92"/>
    <x v="52"/>
    <m/>
    <s v="Đã cập nhật"/>
    <s v="DNNK&amp;PP"/>
    <m/>
    <s v="Hoàn tất"/>
    <m/>
    <s v="SI9224202680"/>
    <s v="Hetero"/>
    <x v="0"/>
    <m/>
    <m/>
  </r>
  <r>
    <s v="SI9224202679"/>
    <x v="5"/>
    <x v="92"/>
    <x v="52"/>
    <m/>
    <s v="Đã cập nhật"/>
    <s v="DNNK&amp;PP"/>
    <m/>
    <s v="Hoàn tất"/>
    <m/>
    <s v="SI9224202679"/>
    <s v="Hetero"/>
    <x v="0"/>
    <m/>
    <m/>
  </r>
  <r>
    <s v="8030445521"/>
    <x v="9"/>
    <x v="93"/>
    <x v="20"/>
    <m/>
    <m/>
    <s v="Nhãn phụ SP"/>
    <m/>
    <s v="Hoàn tất"/>
    <m/>
    <s v="8030445521"/>
    <s v="Danone"/>
    <x v="0"/>
    <m/>
    <m/>
  </r>
  <r>
    <s v="GETZ/VIET/403/2024"/>
    <x v="8"/>
    <x v="14"/>
    <x v="1"/>
    <d v="2024-07-31T00:00:00"/>
    <s v="Đã cập nhật"/>
    <s v="Không"/>
    <m/>
    <s v="Hoàn tất"/>
    <m/>
    <s v="GETZ/VIET/403/2024"/>
    <s v="Getz"/>
    <x v="6"/>
    <m/>
    <m/>
  </r>
  <r>
    <s v="SI 24 000499 500 501"/>
    <x v="1"/>
    <x v="94"/>
    <x v="49"/>
    <m/>
    <s v="Đã cập nhật"/>
    <s v="Nhãn phụ SP"/>
    <m/>
    <m/>
    <s v="Blu Voile Tinted Suncreen 50g: HÀNG VỀ LẦN ĐẦU"/>
    <s v="SI 24 000499 500 501"/>
    <s v="Hyphens"/>
    <x v="0"/>
    <m/>
    <m/>
  </r>
  <r>
    <s v="9013464810"/>
    <x v="10"/>
    <x v="95"/>
    <x v="50"/>
    <m/>
    <s v="Đã cập nhật"/>
    <s v="Nhãn phụ SP"/>
    <m/>
    <s v="Hoàn tất"/>
    <s v="Hàng về với số VISA mới trên bao bì"/>
    <s v="9013464810"/>
    <s v="DR.REDDY"/>
    <x v="3"/>
    <n v="1"/>
    <s v="max 33.6"/>
  </r>
  <r>
    <s v="9089007543"/>
    <x v="15"/>
    <x v="65"/>
    <x v="53"/>
    <m/>
    <s v="Đã cập nhật"/>
    <s v="Không"/>
    <m/>
    <s v="Hoàn tất"/>
    <m/>
    <s v="9089007543"/>
    <s v="SIV"/>
    <x v="4"/>
    <n v="20"/>
    <s v="max 17.3"/>
  </r>
  <r>
    <s v="46/2024"/>
    <x v="4"/>
    <x v="96"/>
    <x v="54"/>
    <m/>
    <s v="Đã cập nhật"/>
    <s v="Không"/>
    <m/>
    <s v="Hoàn tất"/>
    <m/>
    <s v="46/2024"/>
    <s v="PARADIGM"/>
    <x v="0"/>
    <m/>
    <m/>
  </r>
  <r>
    <s v="VEVN/01/07/23_x000a_(0208-S23-Air)"/>
    <x v="7"/>
    <x v="97"/>
    <x v="55"/>
    <m/>
    <s v="Đã cập nhật"/>
    <s v="Nhãn phụ SP"/>
    <m/>
    <s v="Hoàn tất"/>
    <m/>
    <s v="VEVN/01/07/23_x000a_(0208-S23-Air)"/>
    <s v="VITABIOTICS - VE"/>
    <x v="0"/>
    <m/>
    <m/>
  </r>
  <r>
    <s v="SI 24-000532"/>
    <x v="1"/>
    <x v="59"/>
    <x v="51"/>
    <m/>
    <s v="Đã cập nhật"/>
    <s v="Đang check lại thông tin số VISA"/>
    <m/>
    <m/>
    <s v="Nhãn phụ theo số lô hạn dùng"/>
    <s v="SI 24-000532"/>
    <s v="Hyphens"/>
    <x v="4"/>
    <n v="1"/>
    <s v="max 25.4"/>
  </r>
  <r>
    <s v="9013465629 - 9013465628"/>
    <x v="10"/>
    <x v="98"/>
    <x v="56"/>
    <m/>
    <s v="Đã cập nhật"/>
    <s v="DNNK&amp;PP chú thích HD tiếng anh"/>
    <m/>
    <s v="Hoàn tất"/>
    <m/>
    <s v="9013465629 - 9013465628"/>
    <s v="DR.REDDY"/>
    <x v="3"/>
    <n v="2"/>
    <s v="OK"/>
  </r>
  <r>
    <s v="9013466293"/>
    <x v="10"/>
    <x v="56"/>
    <x v="57"/>
    <m/>
    <s v="Đã cập nhật"/>
    <s v="Nhãn phụ NNK-PP kèm chú thích HD tiếng anh_x000a_Nhãn phụ theo BBSC-0331-0724"/>
    <m/>
    <s v="Hoàn tất"/>
    <m/>
    <s v="9013466293"/>
    <s v="DR.REDDY"/>
    <x v="3"/>
    <n v="1"/>
    <s v="OK"/>
  </r>
  <r>
    <s v="SI 24-000537"/>
    <x v="1"/>
    <x v="99"/>
    <x v="53"/>
    <m/>
    <s v="Đã cập nhật"/>
    <s v="Nhãn phụ SP_x000a_BỔ SUNG TOA"/>
    <m/>
    <s v="Hoàn tất"/>
    <s v="Hàng về với số VISA mới trên bao bì"/>
    <s v="SI 24-000537"/>
    <s v="Hyphens"/>
    <x v="4"/>
    <n v="3"/>
    <s v="max 31.3"/>
  </r>
  <r>
    <s v="SI9224203078"/>
    <x v="5"/>
    <x v="100"/>
    <x v="58"/>
    <m/>
    <s v="Đã cập nhật"/>
    <s v="DNNK&amp;PP"/>
    <m/>
    <s v="Hoàn tất"/>
    <m/>
    <s v="SI9224203078"/>
    <s v="Hetero"/>
    <x v="0"/>
    <m/>
    <m/>
  </r>
  <r>
    <s v="SI9224203115"/>
    <x v="5"/>
    <x v="101"/>
    <x v="58"/>
    <m/>
    <s v="Đã cập nhật"/>
    <s v="DNNK&amp;PP"/>
    <m/>
    <s v="Hoàn tất"/>
    <m/>
    <s v="SI9224203115"/>
    <s v="Hetero"/>
    <x v="0"/>
    <m/>
    <m/>
  </r>
  <r>
    <s v="SI3624000218"/>
    <x v="5"/>
    <x v="102"/>
    <x v="58"/>
    <m/>
    <s v="Đã cập nhật"/>
    <s v="DNNK&amp;PP"/>
    <m/>
    <s v="Hoàn tất"/>
    <m/>
    <s v="SI3624000218"/>
    <s v="Hetero"/>
    <x v="0"/>
    <m/>
    <m/>
  </r>
  <r>
    <s v="9013466438"/>
    <x v="10"/>
    <x v="103"/>
    <x v="58"/>
    <m/>
    <s v="Đã cập nhật"/>
    <s v="Nhãn phụ SP_x000a_BỔ SUNG TOA"/>
    <m/>
    <s v="Hoàn tất"/>
    <m/>
    <s v="9013466438"/>
    <s v="DR.REDDY"/>
    <x v="8"/>
    <n v="2"/>
    <s v="max 9"/>
  </r>
  <r>
    <s v="SD1-8101B-2408-00025"/>
    <x v="3"/>
    <x v="104"/>
    <x v="59"/>
    <m/>
    <s v="Đã cập nhật"/>
    <s v="Nhãn phụ sản phẩm"/>
    <s v="Hoạt chất trên COA đang không đúng theo MA--&gt; đã revise"/>
    <m/>
    <s v="Hàng lần đầu về_x000a_Hàng chờ kiểm theo quy trình hãng gửi chị Ánh"/>
    <s v="SD1-8101B-2408-00025"/>
    <s v="Besin"/>
    <x v="4"/>
    <n v="1"/>
    <s v="OK"/>
  </r>
  <r>
    <s v="SD1-8101B-2408-00029"/>
    <x v="3"/>
    <x v="105"/>
    <x v="60"/>
    <m/>
    <m/>
    <s v="Nhãn phụ sản phẩm"/>
    <m/>
    <s v="Hoàn tất"/>
    <s v="Hàng lần đầu về"/>
    <s v="SD1-8101B-2408-00029"/>
    <s v="Besin"/>
    <x v="3"/>
    <n v="2"/>
    <s v="max 42.9"/>
  </r>
  <r>
    <s v="SI 24-000548"/>
    <x v="1"/>
    <x v="61"/>
    <x v="1"/>
    <d v="2024-08-15T00:00:00"/>
    <s v="Đã cập nhật"/>
    <m/>
    <m/>
    <m/>
    <m/>
    <s v="SI 24-000548"/>
    <s v="Hyphens"/>
    <x v="1"/>
    <m/>
    <m/>
  </r>
  <r>
    <s v="9019242269 _x000a_9019242267 "/>
    <x v="12"/>
    <x v="51"/>
    <x v="61"/>
    <m/>
    <s v="Không có"/>
    <s v="Nhãn phụ sản phẩm"/>
    <m/>
    <m/>
    <m/>
    <s v="9019242269 _x000a_9019242267 "/>
    <s v="Abbott"/>
    <x v="0"/>
    <m/>
    <m/>
  </r>
  <r>
    <s v="9013467432 - Eranfu"/>
    <x v="10"/>
    <x v="106"/>
    <x v="62"/>
    <m/>
    <s v="Đã cập nhật"/>
    <s v="DNNK&amp;PP"/>
    <s v="ĐÃ CẬP NHẬT CHỨNG TỪ MỚI "/>
    <s v="Hoàn tất"/>
    <m/>
    <s v="9013467432 - Eranfu"/>
    <s v="DR.REDDY"/>
    <x v="3"/>
    <n v="4"/>
    <s v="OK"/>
  </r>
  <r>
    <s v="SI 24-000550"/>
    <x v="1"/>
    <x v="107"/>
    <x v="54"/>
    <m/>
    <s v="Đã cập nhật"/>
    <s v="Nhãn phụ sản phẩm"/>
    <m/>
    <s v="Hoàn tất"/>
    <s v="Hàng lần đầu về"/>
    <s v="SI 24-000550"/>
    <s v="Hyphens"/>
    <x v="0"/>
    <m/>
    <m/>
  </r>
  <r>
    <s v="SI 24-000554"/>
    <x v="1"/>
    <x v="108"/>
    <x v="1"/>
    <d v="2024-08-22T00:00:00"/>
    <s v="Đã cập nhật"/>
    <s v="Nhãn phụ sản phẩm"/>
    <m/>
    <m/>
    <m/>
    <s v="SI 24-000554"/>
    <s v="Hyphens"/>
    <x v="1"/>
    <m/>
    <m/>
  </r>
  <r>
    <s v="SD1-8101B-2408-00064"/>
    <x v="3"/>
    <x v="109"/>
    <x v="60"/>
    <m/>
    <m/>
    <s v="Nhãn phụ sản phẩm"/>
    <m/>
    <m/>
    <m/>
    <s v="SD1-8101B-2408-00064"/>
    <s v="Besin"/>
    <x v="4"/>
    <n v="1"/>
    <s v="max 34.9"/>
  </r>
  <r>
    <s v="SI 24-000564"/>
    <x v="1"/>
    <x v="110"/>
    <x v="1"/>
    <d v="2024-08-29T00:00:00"/>
    <m/>
    <s v="Nhãn phụ sản phẩm"/>
    <m/>
    <m/>
    <m/>
    <s v="SI 24-000564"/>
    <s v="Hyphens"/>
    <x v="1"/>
    <m/>
    <m/>
  </r>
  <r>
    <s v="GETZ/VIET/405/2024"/>
    <x v="8"/>
    <x v="111"/>
    <x v="63"/>
    <m/>
    <m/>
    <m/>
    <s v="ATASART H TAB:tên sản phẩm trên COA và MA khác nhau---&gt; đã nhận COA"/>
    <m/>
    <m/>
    <s v="GETZ/VIET/405/2024"/>
    <s v="Getz"/>
    <x v="0"/>
    <m/>
    <m/>
  </r>
  <r>
    <s v="GETZ/VIET/406/2024"/>
    <x v="8"/>
    <x v="112"/>
    <x v="64"/>
    <m/>
    <m/>
    <s v="Không"/>
    <m/>
    <m/>
    <m/>
    <s v="GETZ/VIET/406/2024"/>
    <s v="Getz"/>
    <x v="0"/>
    <m/>
    <m/>
  </r>
  <r>
    <s v="SI 24-000571"/>
    <x v="1"/>
    <x v="1"/>
    <x v="1"/>
    <d v="2024-09-11T00:00:00"/>
    <m/>
    <m/>
    <m/>
    <m/>
    <m/>
    <s v="SI 24-000571"/>
    <s v="Hyphens"/>
    <x v="1"/>
    <m/>
    <m/>
  </r>
  <r>
    <s v="VEVN/01/06/27"/>
    <x v="7"/>
    <x v="113"/>
    <x v="59"/>
    <m/>
    <s v="Đã cập nhật"/>
    <s v="Nhãn phụ sản phẩm"/>
    <m/>
    <m/>
    <m/>
    <s v="VEVN/01/06/27"/>
    <s v="VITABIOTICS - VE"/>
    <x v="0"/>
    <m/>
    <m/>
  </r>
  <r>
    <s v="SI 24-000569"/>
    <x v="1"/>
    <x v="2"/>
    <x v="65"/>
    <m/>
    <s v="Đã cập nhật"/>
    <s v="DNNK&amp;PP"/>
    <m/>
    <s v="Hoàn tất"/>
    <m/>
    <s v="SI 24-000569"/>
    <s v="Hyphens"/>
    <x v="2"/>
    <n v="1"/>
    <s v="OK"/>
  </r>
  <r>
    <s v="EXP29/2024-25"/>
    <x v="17"/>
    <x v="114"/>
    <x v="66"/>
    <m/>
    <m/>
    <s v="Nhãn phụ SP"/>
    <m/>
    <m/>
    <m/>
    <s v="EXP29/2024-25"/>
    <s v="ALLEVIARE - GLENMARK"/>
    <x v="0"/>
    <m/>
    <m/>
  </r>
  <r>
    <s v="9013468631"/>
    <x v="10"/>
    <x v="106"/>
    <x v="66"/>
    <m/>
    <m/>
    <m/>
    <m/>
    <m/>
    <m/>
    <s v="9013468631"/>
    <s v="DR.REDDY"/>
    <x v="3"/>
    <n v="1"/>
    <s v="OK"/>
  </r>
  <r>
    <s v="9013468618 - Redditux 100mg"/>
    <x v="10"/>
    <x v="55"/>
    <x v="64"/>
    <m/>
    <s v="Đã cập nhật"/>
    <s v="DNNK&amp;PP chú thích HD tiếng anh"/>
    <m/>
    <s v="Hoàn tất"/>
    <m/>
    <s v="9013468618 - Redditux 100mg"/>
    <s v="DR.REDDY"/>
    <x v="3"/>
    <n v="1"/>
    <s v="OK"/>
  </r>
  <r>
    <s v="VEVN/01/08/20"/>
    <x v="7"/>
    <x v="97"/>
    <x v="67"/>
    <m/>
    <s v="Đã cập nhật"/>
    <m/>
    <m/>
    <s v="Hoàn tất"/>
    <m/>
    <s v="VEVN/01/08/20"/>
    <s v="VITABIOTICS - VE"/>
    <x v="0"/>
    <m/>
    <m/>
  </r>
  <r>
    <s v="SI 24-000578 24-000579"/>
    <x v="1"/>
    <x v="115"/>
    <x v="1"/>
    <d v="2024-09-10T00:00:00"/>
    <m/>
    <m/>
    <m/>
    <m/>
    <m/>
    <s v="SI 24-000578 24-000579"/>
    <s v="Hyphens"/>
    <x v="1"/>
    <m/>
    <m/>
  </r>
  <r>
    <s v="SI 24-000572"/>
    <x v="1"/>
    <x v="116"/>
    <x v="67"/>
    <m/>
    <s v="Đã cập nhật"/>
    <s v="Nhãn phụ sản phẩm"/>
    <m/>
    <m/>
    <m/>
    <s v="SI 24-000572"/>
    <s v="Hyphens"/>
    <x v="5"/>
    <n v="1"/>
    <s v="max 35.6"/>
  </r>
  <r>
    <s v="9013468639"/>
    <x v="10"/>
    <x v="62"/>
    <x v="66"/>
    <m/>
    <m/>
    <s v="Nhãn phụ sản phẩm"/>
    <m/>
    <m/>
    <m/>
    <s v="9013468639"/>
    <s v="DR.REDDY"/>
    <x v="3"/>
    <n v="1"/>
    <s v="OK"/>
  </r>
  <r>
    <s v="9013469588"/>
    <x v="10"/>
    <x v="20"/>
    <x v="60"/>
    <m/>
    <m/>
    <s v="Nhãn phụ sản phẩm"/>
    <m/>
    <m/>
    <m/>
    <s v="9013469588"/>
    <s v="DR.REDDY"/>
    <x v="7"/>
    <n v="1"/>
    <s v="OK"/>
  </r>
  <r>
    <s v="9013469735"/>
    <x v="10"/>
    <x v="20"/>
    <x v="68"/>
    <m/>
    <m/>
    <s v="Nhãn phụ sản phẩm"/>
    <m/>
    <m/>
    <m/>
    <s v="9013469735"/>
    <s v="DR.REDDY"/>
    <x v="7"/>
    <n v="1"/>
    <s v="OK"/>
  </r>
  <r>
    <s v="SI 24-000596 24-000589"/>
    <x v="1"/>
    <x v="117"/>
    <x v="66"/>
    <m/>
    <m/>
    <s v="Nhãn phụ sản phẩm"/>
    <m/>
    <m/>
    <m/>
    <s v="SI 24-000596 24-000589"/>
    <s v="Hyphens"/>
    <x v="0"/>
    <m/>
    <m/>
  </r>
  <r>
    <n v="9013469296"/>
    <x v="10"/>
    <x v="80"/>
    <x v="69"/>
    <m/>
    <m/>
    <s v="Nhãn phụ sản phẩm"/>
    <m/>
    <m/>
    <m/>
    <n v="9013469296"/>
    <s v="DR.REDDY"/>
    <x v="3"/>
    <n v="1"/>
    <s v="OK"/>
  </r>
  <r>
    <s v="SD1-8101B-2409-00035"/>
    <x v="3"/>
    <x v="118"/>
    <x v="70"/>
    <m/>
    <m/>
    <s v="Nhãn phụ sản phẩm"/>
    <m/>
    <m/>
    <s v="nhãn do hãng gửi"/>
    <s v="SD1-8101B-2409-00035"/>
    <s v="Besin"/>
    <x v="4"/>
    <n v="1"/>
    <s v="OK"/>
  </r>
  <r>
    <s v="9013469047"/>
    <x v="10"/>
    <x v="21"/>
    <x v="68"/>
    <m/>
    <m/>
    <s v="DNNK&amp;PP chú thích HD tiếng anh"/>
    <m/>
    <m/>
    <m/>
    <s v="9013469047"/>
    <s v="DR.REDDY"/>
    <x v="3"/>
    <n v="1"/>
    <s v="min 1.3"/>
  </r>
  <r>
    <n v="9013469327"/>
    <x v="10"/>
    <x v="63"/>
    <x v="71"/>
    <m/>
    <m/>
    <s v="Nhãn phụ sản phẩm"/>
    <m/>
    <m/>
    <m/>
    <n v="9013469327"/>
    <s v="DR.REDDY"/>
    <x v="3"/>
    <n v="1"/>
    <s v="OK"/>
  </r>
  <r>
    <s v="9013469046"/>
    <x v="10"/>
    <x v="56"/>
    <x v="66"/>
    <m/>
    <m/>
    <s v="DNNK&amp;PP chú thích HD tiếng anh"/>
    <m/>
    <m/>
    <m/>
    <s v="9013469046"/>
    <s v="DR.REDDY"/>
    <x v="3"/>
    <n v="1"/>
    <s v="min 1.3"/>
  </r>
  <r>
    <s v="SI 24-000607"/>
    <x v="1"/>
    <x v="47"/>
    <x v="1"/>
    <d v="2024-09-16T00:00:00"/>
    <m/>
    <s v="Nhãn phụ sản phẩm"/>
    <m/>
    <m/>
    <m/>
    <s v="SI 24-000607"/>
    <s v="Hyphens"/>
    <x v="1"/>
    <m/>
    <m/>
  </r>
  <r>
    <s v="SI 24-000608"/>
    <x v="1"/>
    <x v="108"/>
    <x v="1"/>
    <d v="2024-08-19T00:00:00"/>
    <m/>
    <s v="Nhãn phụ sản phẩm"/>
    <m/>
    <m/>
    <m/>
    <s v="SI 24-000608"/>
    <s v="Hyphens"/>
    <x v="1"/>
    <m/>
    <m/>
  </r>
  <r>
    <s v="SI3624204129-SI3624204127"/>
    <x v="5"/>
    <x v="44"/>
    <x v="60"/>
    <m/>
    <m/>
    <s v="DNNK&amp;PP"/>
    <m/>
    <m/>
    <m/>
    <s v="SI3624204129-SI3624204127"/>
    <s v="Hetero"/>
    <x v="0"/>
    <m/>
    <m/>
  </r>
  <r>
    <s v="GETZ/VIET/455/2024"/>
    <x v="8"/>
    <x v="14"/>
    <x v="1"/>
    <d v="2024-09-16T00:00:00"/>
    <m/>
    <s v="Không"/>
    <m/>
    <s v="Hoàn tất"/>
    <m/>
    <s v="GETZ/VIET/455/2024"/>
    <s v="Getz"/>
    <x v="9"/>
    <n v="9"/>
    <m/>
  </r>
  <r>
    <s v="SD1-8101B-2409-00057"/>
    <x v="3"/>
    <x v="119"/>
    <x v="72"/>
    <m/>
    <m/>
    <s v="Nhãn phụ sản phẩm"/>
    <m/>
    <m/>
    <s v="nhãn do hãng gửi"/>
    <s v="SD1-8101B-2409-00057"/>
    <s v="Besin"/>
    <x v="3"/>
    <n v="2"/>
    <s v="max 30.5"/>
  </r>
  <r>
    <s v="61/2024"/>
    <x v="4"/>
    <x v="120"/>
    <x v="73"/>
    <m/>
    <m/>
    <m/>
    <m/>
    <m/>
    <m/>
    <s v="61/2024"/>
    <s v="PARADIGM"/>
    <x v="0"/>
    <m/>
    <m/>
  </r>
  <r>
    <s v="SI 24-000622"/>
    <x v="1"/>
    <x v="33"/>
    <x v="74"/>
    <m/>
    <m/>
    <s v="Nhãn phụ sản phẩm"/>
    <m/>
    <m/>
    <m/>
    <s v="SI 24-000622"/>
    <s v="Hyphens"/>
    <x v="3"/>
    <n v="1"/>
    <s v="OK"/>
  </r>
  <r>
    <s v="9013470851"/>
    <x v="10"/>
    <x v="121"/>
    <x v="75"/>
    <m/>
    <m/>
    <s v="DNNK&amp;PP"/>
    <m/>
    <m/>
    <m/>
    <s v="9013470851"/>
    <s v="DR.REDDY"/>
    <x v="3"/>
    <n v="1"/>
    <s v="OK"/>
  </r>
  <r>
    <s v="SI 24-000626"/>
    <x v="1"/>
    <x v="37"/>
    <x v="74"/>
    <m/>
    <m/>
    <s v="Nhãn phụ sản phẩm"/>
    <m/>
    <m/>
    <m/>
    <s v="SI 24-000626"/>
    <s v="Hyphens"/>
    <x v="5"/>
    <n v="1"/>
    <s v="OK"/>
  </r>
  <r>
    <s v="SI 24-000573"/>
    <x v="1"/>
    <x v="122"/>
    <x v="76"/>
    <m/>
    <s v="Đã cập nhật"/>
    <s v="Nhãn phụ sản phẩm"/>
    <m/>
    <m/>
    <m/>
    <s v="SI 24-000573"/>
    <s v="Hyphens"/>
    <x v="5"/>
    <n v="1"/>
    <s v="OK"/>
  </r>
  <r>
    <s v="SI 24-000629 24-000630"/>
    <x v="1"/>
    <x v="123"/>
    <x v="74"/>
    <m/>
    <m/>
    <m/>
    <m/>
    <m/>
    <m/>
    <s v="SI 24-000629 24-000630"/>
    <s v="Hyphens"/>
    <x v="0"/>
    <m/>
    <m/>
  </r>
  <r>
    <s v="GETZ/VIET/474/2024"/>
    <x v="8"/>
    <x v="124"/>
    <x v="77"/>
    <m/>
    <m/>
    <m/>
    <m/>
    <m/>
    <m/>
    <s v="GETZ/VIET/474/2024"/>
    <s v="Getz"/>
    <x v="0"/>
    <m/>
    <m/>
  </r>
  <r>
    <s v="GETZ/VIET/473/2024"/>
    <x v="8"/>
    <x v="125"/>
    <x v="78"/>
    <m/>
    <m/>
    <m/>
    <m/>
    <m/>
    <m/>
    <s v="GETZ/VIET/473/2024"/>
    <s v="Getz"/>
    <x v="0"/>
    <m/>
    <m/>
  </r>
  <r>
    <s v="GETZ/VIET/472/2024"/>
    <x v="8"/>
    <x v="126"/>
    <x v="77"/>
    <m/>
    <m/>
    <m/>
    <m/>
    <m/>
    <m/>
    <s v="GETZ/VIET/472/2024"/>
    <s v="Getz"/>
    <x v="0"/>
    <m/>
    <m/>
  </r>
  <r>
    <s v="SI3624204529"/>
    <x v="5"/>
    <x v="127"/>
    <x v="79"/>
    <m/>
    <m/>
    <s v="DNNK&amp;PP"/>
    <m/>
    <s v="Hoàn tất"/>
    <m/>
    <s v="SI3624204529"/>
    <s v="Hetero"/>
    <x v="0"/>
    <m/>
    <m/>
  </r>
  <r>
    <s v="91715616 - 91715742 - 91715757"/>
    <x v="2"/>
    <x v="6"/>
    <x v="80"/>
    <m/>
    <m/>
    <s v="DNNK&amp;PP"/>
    <m/>
    <s v="Hoàn tất"/>
    <m/>
    <s v="91715616 - 91715742 - 91715757"/>
    <s v="WOERWAG"/>
    <x v="3"/>
    <n v="0"/>
    <s v="Không có thiết bị thực tế, BBSC-0019-0125"/>
  </r>
  <r>
    <s v="91716836"/>
    <x v="2"/>
    <x v="128"/>
    <x v="78"/>
    <m/>
    <s v="Đã cập nhật"/>
    <s v="DNNK&amp;PP"/>
    <m/>
    <m/>
    <m/>
    <s v="91716836"/>
    <s v="WOERWAG"/>
    <x v="3"/>
    <n v="12"/>
    <s v="OK"/>
  </r>
  <r>
    <s v="SI3624204700"/>
    <x v="5"/>
    <x v="129"/>
    <x v="72"/>
    <m/>
    <m/>
    <s v="DNNK&amp;PP"/>
    <m/>
    <s v="Hoàn tất"/>
    <m/>
    <s v="SI3624204700"/>
    <s v="Hetero"/>
    <x v="0"/>
    <m/>
    <m/>
  </r>
  <r>
    <s v="SI3624204742"/>
    <x v="5"/>
    <x v="130"/>
    <x v="1"/>
    <d v="2024-09-29T00:00:00"/>
    <m/>
    <s v="DNNK&amp;PP"/>
    <m/>
    <m/>
    <m/>
    <s v="SI3624204742"/>
    <s v="Hetero"/>
    <x v="0"/>
    <m/>
    <m/>
  </r>
  <r>
    <s v="9013471586,9013471741"/>
    <x v="10"/>
    <x v="131"/>
    <x v="81"/>
    <m/>
    <m/>
    <s v="Nhãn phụ sản phẩm"/>
    <m/>
    <m/>
    <m/>
    <s v="9013471586,9013471741"/>
    <s v="DR.REDDY"/>
    <x v="0"/>
    <m/>
    <m/>
  </r>
  <r>
    <s v="INUK-240090; INUK-240091"/>
    <x v="0"/>
    <x v="0"/>
    <x v="82"/>
    <m/>
    <s v="Đã cập nhật"/>
    <s v="DNNK&amp;PP"/>
    <m/>
    <s v="Hoàn tất"/>
    <m/>
    <s v="INUK-240090; INUK-240091"/>
    <s v="LUYE"/>
    <x v="10"/>
    <n v="4"/>
    <s v="OK"/>
  </r>
  <r>
    <s v="SI3624204780"/>
    <x v="5"/>
    <x v="132"/>
    <x v="83"/>
    <m/>
    <m/>
    <s v="DNNK&amp;PP"/>
    <m/>
    <s v="Hoàn tất"/>
    <m/>
    <s v="SI3624204780"/>
    <s v="Hetero"/>
    <x v="0"/>
    <m/>
    <m/>
  </r>
  <r>
    <s v="SI3624204781"/>
    <x v="5"/>
    <x v="133"/>
    <x v="84"/>
    <m/>
    <m/>
    <s v="DNNK&amp;PP"/>
    <m/>
    <s v="Hoàn tất"/>
    <m/>
    <s v="SI3624204781"/>
    <s v="Hetero"/>
    <x v="0"/>
    <m/>
    <m/>
  </r>
  <r>
    <s v="SP1-8101B-2409-00040 - RELELLE"/>
    <x v="3"/>
    <x v="119"/>
    <x v="72"/>
    <m/>
    <m/>
    <s v="Nhãn phụ sản phẩm"/>
    <s v="Địa chỉ nhà sản xuất không khớp so với AW cục duyệt và so với nhãn phụ"/>
    <m/>
    <s v="Nhãn do hãng gửi"/>
    <s v="SP1-8101B-2409-00040 - RELELLE"/>
    <s v="Besin"/>
    <x v="0"/>
    <m/>
    <m/>
  </r>
  <r>
    <s v="SI3624204656 SI3624204655"/>
    <x v="5"/>
    <x v="134"/>
    <x v="77"/>
    <m/>
    <m/>
    <s v="DNNK&amp;PP"/>
    <s v="Số đăng kí mới"/>
    <m/>
    <m/>
    <s v="SI3624204656 SI3624204655"/>
    <s v="Hetero"/>
    <x v="0"/>
    <m/>
    <m/>
  </r>
  <r>
    <s v="9013471956 "/>
    <x v="10"/>
    <x v="135"/>
    <x v="85"/>
    <m/>
    <m/>
    <m/>
    <s v="Đợi hàng về, check nội dung nhãn phụ có cần hay không?"/>
    <s v="Hàng mới về"/>
    <m/>
    <s v="9013471956 "/>
    <s v="DR.REDDY"/>
    <x v="3"/>
    <n v="1"/>
    <s v="OK"/>
  </r>
  <r>
    <s v="9013472387"/>
    <x v="10"/>
    <x v="136"/>
    <x v="77"/>
    <m/>
    <m/>
    <s v="Nhãn phụ sản phẩm"/>
    <m/>
    <m/>
    <m/>
    <s v="9013472387"/>
    <s v="DR.REDDY"/>
    <x v="0"/>
    <m/>
    <m/>
  </r>
  <r>
    <s v="9013471704 - BORTEZOMIB"/>
    <x v="10"/>
    <x v="137"/>
    <x v="84"/>
    <m/>
    <s v="Đã cập nhật"/>
    <s v="Nhãn phụ sản phẩm"/>
    <m/>
    <m/>
    <m/>
    <s v="9013471704 - BORTEZOMIB"/>
    <s v="DR.REDDY"/>
    <x v="3"/>
    <n v="1"/>
    <s v="OK"/>
  </r>
  <r>
    <s v="SI3624204816"/>
    <x v="5"/>
    <x v="138"/>
    <x v="1"/>
    <d v="2024-10-05T00:00:00"/>
    <m/>
    <s v="DNNK&amp;PP"/>
    <m/>
    <m/>
    <m/>
    <s v="SI3624204816"/>
    <s v="Hetero"/>
    <x v="0"/>
    <m/>
    <m/>
  </r>
  <r>
    <s v="SI3624204862 - SI3624204863"/>
    <x v="5"/>
    <x v="139"/>
    <x v="86"/>
    <m/>
    <m/>
    <s v="DNNK&amp;PP"/>
    <m/>
    <s v="Hoàn tất"/>
    <m/>
    <s v="SI3624204862 - SI3624204863"/>
    <s v="Hetero"/>
    <x v="0"/>
    <m/>
    <m/>
  </r>
  <r>
    <s v="SI3624204206"/>
    <x v="5"/>
    <x v="140"/>
    <x v="84"/>
    <m/>
    <m/>
    <s v="Nhãn phụ sản phẩm"/>
    <m/>
    <m/>
    <m/>
    <s v="SI3624204206"/>
    <s v="Hetero"/>
    <x v="0"/>
    <m/>
    <m/>
  </r>
  <r>
    <s v="9013472539"/>
    <x v="10"/>
    <x v="21"/>
    <x v="87"/>
    <m/>
    <m/>
    <s v="DNNK&amp;PP chú thích HD tiếng anh, kèm nhãn phụ sản phẩm đè thông tin sai"/>
    <m/>
    <m/>
    <m/>
    <s v="9013472539"/>
    <s v="DR.REDDY"/>
    <x v="3"/>
    <n v="1"/>
    <s v="OK"/>
  </r>
  <r>
    <s v="9013471643 - PODOXRED"/>
    <x v="10"/>
    <x v="63"/>
    <x v="84"/>
    <m/>
    <s v="Đã cập nhật"/>
    <s v="Nhãn phụ sản phẩm"/>
    <m/>
    <m/>
    <m/>
    <s v="9013471643 - PODOXRED"/>
    <s v="DR.REDDY"/>
    <x v="3"/>
    <n v="1"/>
    <s v="OK"/>
  </r>
  <r>
    <s v="EXP41/2024-25"/>
    <x v="17"/>
    <x v="141"/>
    <x v="88"/>
    <m/>
    <m/>
    <m/>
    <m/>
    <m/>
    <m/>
    <s v="EXP41/2024-25"/>
    <s v="ALLEVIARE - GLENMARK"/>
    <x v="0"/>
    <m/>
    <m/>
  </r>
  <r>
    <s v="VEVN-01-09-20"/>
    <x v="7"/>
    <x v="142"/>
    <x v="86"/>
    <m/>
    <s v="Đã cập nhật"/>
    <s v="Nhãn phụ sản phẩm &amp; tem niêm phong, QR code"/>
    <m/>
    <s v="Hoàn tất"/>
    <m/>
    <s v="VEVN-01-09-20"/>
    <s v="VITABIOTICS - VE"/>
    <x v="0"/>
    <m/>
    <m/>
  </r>
  <r>
    <s v="VEVN-01-07-29"/>
    <x v="7"/>
    <x v="142"/>
    <x v="78"/>
    <m/>
    <s v="Đã cập nhật"/>
    <s v="Nhãn phụ sản phẩm &amp; tem niêm phong, QR code"/>
    <m/>
    <s v="Hoàn tất"/>
    <m/>
    <s v="VEVN-01-07-29"/>
    <s v="VITABIOTICS - VE"/>
    <x v="0"/>
    <m/>
    <m/>
  </r>
  <r>
    <s v="SI3624204657"/>
    <x v="5"/>
    <x v="143"/>
    <x v="72"/>
    <m/>
    <m/>
    <s v="DNNK&amp;PP"/>
    <m/>
    <s v="Hoàn tất"/>
    <m/>
    <s v="SI3624204657"/>
    <s v="Hetero"/>
    <x v="0"/>
    <m/>
    <m/>
  </r>
  <r>
    <s v="SI3624204861"/>
    <x v="5"/>
    <x v="144"/>
    <x v="1"/>
    <d v="2024-10-05T00:00:00"/>
    <m/>
    <s v="DNNK&amp;PP"/>
    <m/>
    <m/>
    <m/>
    <s v="SI3624204861"/>
    <s v="Hetero"/>
    <x v="0"/>
    <m/>
    <m/>
  </r>
  <r>
    <s v="SI3624204904"/>
    <x v="5"/>
    <x v="145"/>
    <x v="86"/>
    <m/>
    <m/>
    <s v="DNNK&amp;PP"/>
    <m/>
    <s v="Hoàn tất"/>
    <m/>
    <s v="SI3624204904"/>
    <s v="Hetero"/>
    <x v="0"/>
    <m/>
    <m/>
  </r>
  <r>
    <s v="SI 24-000657 - SI 24-000660"/>
    <x v="1"/>
    <x v="146"/>
    <x v="89"/>
    <m/>
    <m/>
    <s v="Nhãn phụ sản phẩm"/>
    <m/>
    <s v="Hoàn tất"/>
    <m/>
    <s v="SI 24-000657 - SI 24-000660"/>
    <s v="Hyphens"/>
    <x v="5"/>
    <n v="2"/>
    <s v="max 30.1"/>
  </r>
  <r>
    <s v="SI9224204163 - SI9224204164"/>
    <x v="5"/>
    <x v="147"/>
    <x v="89"/>
    <m/>
    <m/>
    <m/>
    <s v="HÀNG LẦN ĐẦU VỀ"/>
    <m/>
    <m/>
    <s v="SI9224204163 - SI9224204164"/>
    <s v="Hetero"/>
    <x v="0"/>
    <m/>
    <m/>
  </r>
  <r>
    <s v="SI9224204426 - SI9224204427"/>
    <x v="5"/>
    <x v="148"/>
    <x v="77"/>
    <m/>
    <s v="Đã cập nhật"/>
    <s v="DNNK&amp;PP"/>
    <s v="HÀNG LẦN ĐẦU VỀ_x000a_Địa chỉ nhà sản xuất trên COA đang bị thiếu thông tin so với công văn được duyệt"/>
    <s v="Hoàn tất "/>
    <s v="Hãng đã gửi lại COA đúng"/>
    <s v="SI9224204426 - SI9224204427"/>
    <s v="Hetero"/>
    <x v="0"/>
    <m/>
    <m/>
  </r>
  <r>
    <s v="9013472954"/>
    <x v="10"/>
    <x v="149"/>
    <x v="90"/>
    <m/>
    <m/>
    <s v="Nhãn phụ sản phẩm"/>
    <s v="Chưa có COA"/>
    <m/>
    <m/>
    <s v="9013472954"/>
    <s v="DR.REDDY"/>
    <x v="0"/>
    <m/>
    <m/>
  </r>
  <r>
    <s v="SD1-8101B-2410-00022"/>
    <x v="3"/>
    <x v="38"/>
    <x v="91"/>
    <m/>
    <m/>
    <s v="Nhãn phụ sản phẩm"/>
    <m/>
    <m/>
    <m/>
    <s v="SD1-8101B-2410-00022"/>
    <s v="Besin"/>
    <x v="4"/>
    <n v="2"/>
    <s v="OK"/>
  </r>
  <r>
    <s v="SI9224203319, 3321, 4428, 4430, 4439"/>
    <x v="5"/>
    <x v="150"/>
    <x v="92"/>
    <m/>
    <m/>
    <s v="DNNK&amp;PP"/>
    <s v="Hypolip 20: HÀNG LẦN ĐẦU VỀ"/>
    <m/>
    <m/>
    <s v="SI9224203319, 3321, 4428, 4430, 4439"/>
    <s v="Hetero"/>
    <x v="0"/>
    <m/>
    <m/>
  </r>
  <r>
    <s v="57/2024"/>
    <x v="4"/>
    <x v="96"/>
    <x v="93"/>
    <m/>
    <m/>
    <m/>
    <m/>
    <m/>
    <m/>
    <s v="57/2024"/>
    <s v="PARADIGM"/>
    <x v="0"/>
    <m/>
    <m/>
  </r>
  <r>
    <s v="8030491217; 8100221207 ; 8100221208; 8100221209; 8100221226"/>
    <x v="9"/>
    <x v="151"/>
    <x v="94"/>
    <m/>
    <m/>
    <s v="Nhãn phụ SP"/>
    <m/>
    <s v="Hoàn tất"/>
    <m/>
    <s v="8030491217; 8100221207 ; 8100221208; 8100221209; 8100221226"/>
    <s v="Danone"/>
    <x v="0"/>
    <m/>
    <m/>
  </r>
  <r>
    <s v="21675"/>
    <x v="11"/>
    <x v="152"/>
    <x v="92"/>
    <m/>
    <m/>
    <s v="Nhãn phụ sản phẩm"/>
    <m/>
    <m/>
    <m/>
    <s v="21675"/>
    <s v="HOE"/>
    <x v="0"/>
    <m/>
    <m/>
  </r>
  <r>
    <s v="GETZ/VIET/538/2024"/>
    <x v="8"/>
    <x v="153"/>
    <x v="90"/>
    <m/>
    <m/>
    <s v="Không"/>
    <m/>
    <m/>
    <m/>
    <s v="GETZ/VIET/538/2024"/>
    <s v="Getz"/>
    <x v="0"/>
    <m/>
    <m/>
  </r>
  <r>
    <s v="SI 24-000687"/>
    <x v="1"/>
    <x v="154"/>
    <x v="95"/>
    <m/>
    <m/>
    <s v="Nhãn phụ sản phẩm"/>
    <m/>
    <m/>
    <m/>
    <s v="SI 24-000687"/>
    <s v="Hyphens"/>
    <x v="0"/>
    <m/>
    <m/>
  </r>
  <r>
    <s v="SI 24-000688"/>
    <x v="1"/>
    <x v="99"/>
    <x v="95"/>
    <m/>
    <m/>
    <s v="Nhãn phụ sản phẩm"/>
    <m/>
    <m/>
    <m/>
    <s v="SI 24-000688"/>
    <s v="Hyphens"/>
    <x v="4"/>
    <n v="2"/>
    <s v="OK"/>
  </r>
  <r>
    <s v="9013473278"/>
    <x v="10"/>
    <x v="20"/>
    <x v="90"/>
    <m/>
    <s v="Đã cập nhật"/>
    <s v="Nhãn phụ sản phẩm"/>
    <m/>
    <s v="Hoàn tất "/>
    <m/>
    <s v="9013473278"/>
    <s v="DR.REDDY"/>
    <x v="7"/>
    <n v="1"/>
    <s v="min -3.3"/>
  </r>
  <r>
    <s v="91719103 - 91719111 - 91719218"/>
    <x v="2"/>
    <x v="155"/>
    <x v="96"/>
    <m/>
    <s v="Đã cập nhật"/>
    <s v="DNNK&amp;PP"/>
    <m/>
    <s v="Hoàn tất"/>
    <m/>
    <s v="91719103 - 91719111 - 91719218"/>
    <s v="WOERWAG"/>
    <x v="3"/>
    <n v="32"/>
    <s v="OK"/>
  </r>
  <r>
    <s v="SI 24-000695"/>
    <x v="1"/>
    <x v="156"/>
    <x v="1"/>
    <d v="2024-11-01T00:00:00"/>
    <s v="Đã cập nhật"/>
    <s v="Nhãn phụ sản phẩm"/>
    <m/>
    <m/>
    <m/>
    <s v="SI 24-000695"/>
    <s v="Hyphens"/>
    <x v="1"/>
    <m/>
    <m/>
  </r>
  <r>
    <s v="GETZ/VIET/522/2024"/>
    <x v="8"/>
    <x v="157"/>
    <x v="97"/>
    <m/>
    <s v="Đã cập nhật"/>
    <s v="Không"/>
    <m/>
    <s v="Hoàn tất"/>
    <m/>
    <s v="GETZ/VIET/522/2024"/>
    <s v="Getz"/>
    <x v="0"/>
    <m/>
    <m/>
  </r>
  <r>
    <s v="GETZ/VIET/521/2024"/>
    <x v="8"/>
    <x v="158"/>
    <x v="98"/>
    <m/>
    <s v="Đã cập nhật"/>
    <s v="PROMTO 20MG: nhãn TCCL tiếng anh"/>
    <m/>
    <s v="Hoàn tất"/>
    <m/>
    <s v="GETZ/VIET/521/2024"/>
    <s v="Getz"/>
    <x v="0"/>
    <m/>
    <m/>
  </r>
  <r>
    <s v="9019673733 - 9019673734"/>
    <x v="12"/>
    <x v="159"/>
    <x v="99"/>
    <m/>
    <s v="N/A"/>
    <s v="Nhãn phụ sản phẩm"/>
    <m/>
    <s v="Hoàn tất"/>
    <m/>
    <s v="9019673733 - 9019673734"/>
    <s v="Abbott"/>
    <x v="0"/>
    <m/>
    <m/>
  </r>
  <r>
    <s v="9013474183"/>
    <x v="10"/>
    <x v="56"/>
    <x v="100"/>
    <m/>
    <s v="Đã cập nhật"/>
    <s v="DNNK&amp;PP chú thích HD tiếng anh"/>
    <m/>
    <s v="Hoàn tất"/>
    <m/>
    <s v="9013474183"/>
    <s v="DR.REDDY"/>
    <x v="3"/>
    <n v="1"/>
    <s v="OK"/>
  </r>
  <r>
    <s v="SI3624000399"/>
    <x v="5"/>
    <x v="102"/>
    <x v="101"/>
    <m/>
    <s v="Đã cập nhật"/>
    <s v="DNNK&amp;PP"/>
    <m/>
    <s v="Hoàn tất"/>
    <m/>
    <s v="SI3624000399"/>
    <s v="Hetero"/>
    <x v="0"/>
    <m/>
    <m/>
  </r>
  <r>
    <s v="VEVN-01-10-14"/>
    <x v="7"/>
    <x v="160"/>
    <x v="91"/>
    <m/>
    <s v="Đã cập nhật"/>
    <s v="Nhãn phụ sản phẩm &amp; tem niêm phong, QR code"/>
    <m/>
    <s v="Hoàn tất"/>
    <m/>
    <s v="VEVN-01-10-14"/>
    <s v="VITABIOTICS - VE"/>
    <x v="0"/>
    <m/>
    <m/>
  </r>
  <r>
    <s v="GJ0600001736"/>
    <x v="17"/>
    <x v="161"/>
    <x v="102"/>
    <m/>
    <s v="Đã cập nhật"/>
    <s v="DNNK&amp;PP"/>
    <m/>
    <s v="Hoàn tất"/>
    <m/>
    <s v="GJ0600001736"/>
    <s v="ALLEVIARE - GLENMARK"/>
    <x v="0"/>
    <m/>
    <m/>
  </r>
  <r>
    <s v="SI 24-000704"/>
    <x v="1"/>
    <x v="162"/>
    <x v="1"/>
    <d v="2024-11-01T00:00:00"/>
    <s v="Đã cập nhật"/>
    <s v="Nhãn phụ sản phẩm"/>
    <m/>
    <s v="Hoàn tất"/>
    <m/>
    <s v="SI 24-000704"/>
    <s v="Hyphens"/>
    <x v="1"/>
    <m/>
    <m/>
  </r>
  <r>
    <s v="SI9224204950 - SI9224204951"/>
    <x v="5"/>
    <x v="163"/>
    <x v="101"/>
    <m/>
    <s v="Đã cập nhật"/>
    <s v="DNNK&amp;PP"/>
    <m/>
    <s v="Hoàn tất"/>
    <m/>
    <s v="SI9224204950 - SI9224204951"/>
    <s v="Hetero"/>
    <x v="0"/>
    <m/>
    <m/>
  </r>
  <r>
    <s v="SI9224204437 - SI9224204438 - SI9224204948 - SI9224204949"/>
    <x v="5"/>
    <x v="164"/>
    <x v="99"/>
    <m/>
    <s v="Đã cập nhật"/>
    <s v="DNNK&amp;PP"/>
    <m/>
    <s v="Hoàn tất"/>
    <m/>
    <s v="SI9224204437 - SI9224204438 - SI9224204948 - SI9224204949"/>
    <s v="Hetero"/>
    <x v="0"/>
    <m/>
    <m/>
  </r>
  <r>
    <s v="SI9224204601 - SI9224204602 - SI9224204603"/>
    <x v="5"/>
    <x v="165"/>
    <x v="103"/>
    <m/>
    <s v="Đã cập nhật"/>
    <s v="DNNK&amp;PP"/>
    <m/>
    <s v="Hoàn tất"/>
    <m/>
    <s v="SI9224204601 - SI9224204602 - SI9224204603"/>
    <s v="Hetero"/>
    <x v="0"/>
    <m/>
    <m/>
  </r>
  <r>
    <s v="SI 24-000712 "/>
    <x v="1"/>
    <x v="166"/>
    <x v="101"/>
    <m/>
    <s v="Đã cập nhật"/>
    <s v="Nhãn phụ sản phẩm"/>
    <m/>
    <s v="Hoàn tất"/>
    <m/>
    <s v="SI 24-000712 "/>
    <s v="Hyphens"/>
    <x v="5"/>
    <n v="5"/>
    <s v="max 35.8"/>
  </r>
  <r>
    <s v="VEVN-01-10-18"/>
    <x v="7"/>
    <x v="160"/>
    <x v="104"/>
    <m/>
    <s v="Đã cập nhật"/>
    <s v="Nhãn phụ sản phẩm &amp; tem niêm phong, QR code"/>
    <m/>
    <s v="Hoàn tất"/>
    <m/>
    <s v="VEVN-01-10-18"/>
    <s v="VITABIOTICS - VE"/>
    <x v="0"/>
    <m/>
    <m/>
  </r>
  <r>
    <s v="SI 24-000717"/>
    <x v="1"/>
    <x v="166"/>
    <x v="103"/>
    <m/>
    <s v="Đã cập nhật"/>
    <s v="Nhãn phụ sản phẩm"/>
    <m/>
    <s v="Hoàn tất"/>
    <m/>
    <s v="SI 24-000717"/>
    <s v="Hyphens"/>
    <x v="5"/>
    <n v="4"/>
    <s v="max 38.6"/>
  </r>
  <r>
    <s v="GETZ/VIET/539/2024"/>
    <x v="8"/>
    <x v="167"/>
    <x v="97"/>
    <m/>
    <s v="Đã cập nhật"/>
    <s v="Không"/>
    <m/>
    <s v="Hoàn tất"/>
    <m/>
    <s v="GETZ/VIET/539/2024"/>
    <s v="Getz"/>
    <x v="0"/>
    <m/>
    <m/>
  </r>
  <r>
    <s v="GETZ/VIET/540/2024"/>
    <x v="8"/>
    <x v="168"/>
    <x v="97"/>
    <m/>
    <s v="Đã cập nhật"/>
    <s v="Không"/>
    <m/>
    <s v="Hoàn tất"/>
    <m/>
    <s v="GETZ/VIET/540/2024"/>
    <s v="Getz"/>
    <x v="0"/>
    <m/>
    <m/>
  </r>
  <r>
    <s v="GETZ/VIET/556/2024"/>
    <x v="8"/>
    <x v="14"/>
    <x v="1"/>
    <d v="2024-11-04T00:00:00"/>
    <s v="Đã cập nhật"/>
    <s v="Không"/>
    <m/>
    <s v="Hoàn tất"/>
    <s v="HN gửi 13 thiết bị (GETZ/VIET/556/2024 và GETZ/VIET/558/2024)"/>
    <s v="GETZ/VIET/556/2024"/>
    <s v="Getz"/>
    <x v="6"/>
    <n v="13"/>
    <m/>
  </r>
  <r>
    <s v="GETZ/VIET/558/2024"/>
    <x v="8"/>
    <x v="14"/>
    <x v="1"/>
    <d v="2024-11-04T00:00:00"/>
    <s v="Đã cập nhật"/>
    <s v="Không"/>
    <m/>
    <s v="Hoàn tất"/>
    <s v="HN gửi 13 thiết bị (GETZ/VIET/556/2024 và GETZ/VIET/558/2024)"/>
    <s v="GETZ/VIET/558/2024"/>
    <s v="Getz"/>
    <x v="6"/>
    <n v="0"/>
    <m/>
  </r>
  <r>
    <s v="SI 24-000726"/>
    <x v="1"/>
    <x v="59"/>
    <x v="105"/>
    <m/>
    <s v="Đã cập nhật"/>
    <s v="Nhãn phụ SP - Theo lô"/>
    <s v="(SDK cũ)_x000a_COA KL chưa có &quot;BATCH&quot;, nhưng đã thông quan"/>
    <s v="Hoàn tất"/>
    <s v="Nhãn phụ theo số lô hạn dùng"/>
    <s v="SI 24-000726"/>
    <s v="Hyphens"/>
    <x v="4"/>
    <n v="1"/>
    <s v="max 11.4"/>
  </r>
  <r>
    <s v="SI3624205744"/>
    <x v="5"/>
    <x v="9"/>
    <x v="106"/>
    <m/>
    <s v="Đã cập nhật"/>
    <s v="DNNK&amp;PP"/>
    <m/>
    <s v="Hoàn tất"/>
    <m/>
    <s v="SI3624205744"/>
    <s v="Hetero"/>
    <x v="0"/>
    <m/>
    <m/>
  </r>
  <r>
    <s v="VEVN/01/08/30"/>
    <x v="7"/>
    <x v="169"/>
    <x v="107"/>
    <m/>
    <s v="Chưa có"/>
    <s v="Nhãn phụ sản phẩm"/>
    <m/>
    <s v="Hoàn tất"/>
    <m/>
    <s v="VEVN/01/08/30"/>
    <s v="VITABIOTICS - VE"/>
    <x v="0"/>
    <m/>
    <m/>
  </r>
  <r>
    <s v="SI 24-000721-723,728"/>
    <x v="1"/>
    <x v="170"/>
    <x v="97"/>
    <m/>
    <s v="Đã cập nhật"/>
    <s v="Nhãn phụ sản phẩm"/>
    <s v="COA KL chưa có &quot;BATCH&quot;, nhưng đã thông quan"/>
    <s v="Hoàn tất"/>
    <s v="Hàng ẩm ướt, sàn đọng nước"/>
    <s v="SI 24-000721-723,728"/>
    <s v="Hyphens"/>
    <x v="5"/>
    <n v="5"/>
    <s v="OK"/>
  </r>
  <r>
    <s v="SI9224204604"/>
    <x v="5"/>
    <x v="171"/>
    <x v="99"/>
    <m/>
    <s v="Đã cập nhật"/>
    <s v="DNNK&amp;PP"/>
    <s v="COA KL chưa có &quot;BATCH&quot;, nhưng đã thông quan"/>
    <s v="Hoàn tất"/>
    <m/>
    <s v="SI9224204604"/>
    <s v="Hetero"/>
    <x v="0"/>
    <m/>
    <m/>
  </r>
  <r>
    <s v="9013475318"/>
    <x v="10"/>
    <x v="95"/>
    <x v="107"/>
    <m/>
    <s v="Đã cập nhật"/>
    <s v="Nhãn phụ SP"/>
    <s v="COA KL chưa có &quot;BATCH&quot;, nhưng đã thông quan"/>
    <s v="Hoàn tất"/>
    <m/>
    <s v="9013475318"/>
    <s v="DR.REDDY"/>
    <x v="3"/>
    <n v="1"/>
    <s v="OK"/>
  </r>
  <r>
    <s v="8100223265, 8100223272, 8100223273"/>
    <x v="9"/>
    <x v="172"/>
    <x v="44"/>
    <m/>
    <s v="Đã cập nhật"/>
    <s v="Nhãn phụ SP"/>
    <m/>
    <s v="Hoàn tất"/>
    <m/>
    <s v="8100223265, 8100223272, 8100223273"/>
    <s v="Danone"/>
    <x v="0"/>
    <m/>
    <m/>
  </r>
  <r>
    <s v="INUK-240109"/>
    <x v="0"/>
    <x v="0"/>
    <x v="80"/>
    <m/>
    <s v="Đã cập nhật"/>
    <s v="DNNK&amp;PP"/>
    <s v="Visa hết hạn 23/10/2024, đã có CV gia hạn 31/12/2024"/>
    <s v="Hoàn tất"/>
    <m/>
    <s v="INUK-240109"/>
    <s v="LUYE"/>
    <x v="11"/>
    <n v="2"/>
    <s v="OK"/>
  </r>
  <r>
    <s v="SI9224205087"/>
    <x v="5"/>
    <x v="173"/>
    <x v="107"/>
    <m/>
    <s v="Đã cập nhật"/>
    <s v="DNNK&amp;PP"/>
    <m/>
    <s v="Hoàn tất"/>
    <s v="Chị Ánh không có mail chek COA trước khi hàng về"/>
    <s v="SI9224205087"/>
    <s v="Hetero"/>
    <x v="0"/>
    <m/>
    <m/>
  </r>
  <r>
    <s v="GETZ/VIET/557/2024"/>
    <x v="8"/>
    <x v="14"/>
    <x v="1"/>
    <d v="2024-11-11T00:00:00"/>
    <s v="Đã cập nhật"/>
    <s v="Không"/>
    <m/>
    <s v="Hoàn tất"/>
    <s v="HN gửi 8 thiết bị"/>
    <s v="GETZ/VIET/557/2024"/>
    <s v="Getz"/>
    <x v="6"/>
    <n v="8"/>
    <m/>
  </r>
  <r>
    <s v="SI9224205468"/>
    <x v="5"/>
    <x v="174"/>
    <x v="108"/>
    <m/>
    <s v="Đã cập nhật"/>
    <s v="DNNK&amp;PP"/>
    <m/>
    <s v="Hoàn tất"/>
    <s v="Hàng về lần đầu"/>
    <s v="SI9224205468"/>
    <s v="Hetero"/>
    <x v="0"/>
    <m/>
    <m/>
  </r>
  <r>
    <s v="SD1-8101C-2411-00003"/>
    <x v="3"/>
    <x v="175"/>
    <x v="109"/>
    <m/>
    <s v="Đã cập nhật"/>
    <s v="Nhãn phụ SP_ hãng cung cấp"/>
    <m/>
    <s v="Hoàn tất"/>
    <m/>
    <s v="SD1-8101C-2411-00003"/>
    <s v="Besin"/>
    <x v="4"/>
    <n v="2"/>
    <s v="max 32.1"/>
  </r>
  <r>
    <s v="8030499378"/>
    <x v="9"/>
    <x v="176"/>
    <x v="110"/>
    <m/>
    <s v="Đã cập nhật"/>
    <s v="Nhãn phụ SP"/>
    <m/>
    <s v="Hoàn tất"/>
    <s v="Hàng về lần đầu"/>
    <s v="8030499378"/>
    <s v="Danone"/>
    <x v="0"/>
    <m/>
    <m/>
  </r>
  <r>
    <s v="20240111"/>
    <x v="6"/>
    <x v="177"/>
    <x v="111"/>
    <m/>
    <s v="Đã cập nhật"/>
    <s v="Không"/>
    <m/>
    <s v="Hoàn tất"/>
    <m/>
    <s v="20240111"/>
    <s v="OEP - ORIENT"/>
    <x v="4"/>
    <n v="1"/>
    <s v="max 10.8"/>
  </r>
  <r>
    <s v="SD1-8101B-2411-00064"/>
    <x v="3"/>
    <x v="38"/>
    <x v="112"/>
    <m/>
    <s v="Đã cập nhật"/>
    <s v="Nhãn phụ SP_ hãng cung cấp"/>
    <m/>
    <s v="Hoàn tất"/>
    <m/>
    <s v="SD1-8101B-2411-00064"/>
    <s v="Besin"/>
    <x v="4"/>
    <n v="2"/>
    <s v="min 1.8"/>
  </r>
  <r>
    <s v="9013477395"/>
    <x v="10"/>
    <x v="178"/>
    <x v="113"/>
    <m/>
    <m/>
    <s v="Nhãn phụ SP"/>
    <s v="CHỜ HÃNG GỬI HỒ SƠ--&gt; ĐÃ GỬI_x000a_Đợi hàng về sẽ thiết kế nhãn phù hợp"/>
    <s v="Hoàn tất"/>
    <s v="Hàng về lần đầu"/>
    <s v="9013477395"/>
    <s v="DR.REDDY"/>
    <x v="4"/>
    <n v="1"/>
    <s v="OK"/>
  </r>
  <r>
    <s v="GETZ/VIET/634/2024"/>
    <x v="8"/>
    <x v="179"/>
    <x v="112"/>
    <m/>
    <m/>
    <m/>
    <m/>
    <s v="Hoàn tất"/>
    <m/>
    <s v="GETZ/VIET/634/2024"/>
    <s v="Getz"/>
    <x v="0"/>
    <m/>
    <m/>
  </r>
  <r>
    <s v="GETZ/VIET/559/2024"/>
    <x v="8"/>
    <x v="14"/>
    <x v="1"/>
    <d v="2024-12-03T00:00:00"/>
    <m/>
    <m/>
    <m/>
    <s v="Hoàn tất"/>
    <s v="Chưa thấy HN báo mail data cho hãng"/>
    <s v="GETZ/VIET/559/2024"/>
    <s v="Getz"/>
    <x v="6"/>
    <n v="4"/>
    <m/>
  </r>
  <r>
    <s v="9013477625"/>
    <x v="10"/>
    <x v="29"/>
    <x v="112"/>
    <m/>
    <m/>
    <s v="DNNK&amp;PP chú thích HD tiếng anh"/>
    <m/>
    <s v="Hoàn tất"/>
    <m/>
    <s v="9013477625"/>
    <s v="DR.REDDY"/>
    <x v="3"/>
    <n v="1"/>
    <s v="OK"/>
  </r>
  <r>
    <s v="SI3624205923"/>
    <x v="5"/>
    <x v="180"/>
    <x v="114"/>
    <m/>
    <m/>
    <s v="DNNK&amp;PP"/>
    <m/>
    <s v="Hoàn tất"/>
    <m/>
    <s v="SI3624205923"/>
    <s v="Hetero"/>
    <x v="0"/>
    <m/>
    <m/>
  </r>
  <r>
    <s v="SI 24-000769"/>
    <x v="1"/>
    <x v="34"/>
    <x v="1"/>
    <s v="chưa"/>
    <m/>
    <m/>
    <m/>
    <s v="Hoàn tất"/>
    <m/>
    <s v="SI 24-000769"/>
    <s v="Hyphens"/>
    <x v="1"/>
    <m/>
    <m/>
  </r>
  <r>
    <s v="SI 24-000770"/>
    <x v="1"/>
    <x v="34"/>
    <x v="1"/>
    <s v="chưa"/>
    <m/>
    <m/>
    <m/>
    <s v="Hoàn tất"/>
    <m/>
    <s v="SI 24-000770"/>
    <s v="Hyphens"/>
    <x v="1"/>
    <m/>
    <m/>
  </r>
  <r>
    <s v="SI 24-000773"/>
    <x v="1"/>
    <x v="59"/>
    <x v="112"/>
    <m/>
    <s v="Đã cập nhật"/>
    <s v="Nhãn phụ SP"/>
    <m/>
    <s v="Hoàn tất"/>
    <s v="Nhãn phụ theo số lô hạn dùng"/>
    <s v="SI 24-000773"/>
    <s v="Hyphens"/>
    <x v="4"/>
    <n v="1"/>
    <s v="max 9.8"/>
  </r>
  <r>
    <s v="9013477760"/>
    <x v="10"/>
    <x v="181"/>
    <x v="112"/>
    <m/>
    <m/>
    <s v="Nhãn phụ SP"/>
    <m/>
    <s v="Hoàn tất"/>
    <m/>
    <s v="9013477760"/>
    <s v="DR.REDDY"/>
    <x v="0"/>
    <m/>
    <m/>
  </r>
  <r>
    <s v="SI 24-000772"/>
    <x v="1"/>
    <x v="99"/>
    <x v="110"/>
    <m/>
    <m/>
    <s v="Nhãn phụ SP"/>
    <m/>
    <s v="Hoàn tất"/>
    <m/>
    <s v="SI 24-000772"/>
    <s v="Hyphens"/>
    <x v="4"/>
    <n v="1"/>
    <s v="OK"/>
  </r>
  <r>
    <s v="GETZ/ VIET/635/2024"/>
    <x v="8"/>
    <x v="182"/>
    <x v="115"/>
    <m/>
    <m/>
    <s v="Không"/>
    <m/>
    <s v="Hoàn tất"/>
    <m/>
    <s v="GETZ/ VIET/635/2024"/>
    <s v="Getz"/>
    <x v="0"/>
    <m/>
    <m/>
  </r>
  <r>
    <s v="9013477913"/>
    <x v="10"/>
    <x v="63"/>
    <x v="112"/>
    <m/>
    <m/>
    <s v="Nhãn phụ SP"/>
    <m/>
    <s v="Hoàn tất"/>
    <m/>
    <s v="9013477913"/>
    <s v="DR.REDDY"/>
    <x v="3"/>
    <n v="1"/>
    <s v="OK"/>
  </r>
  <r>
    <s v="SI3624206350 - SI3624206351"/>
    <x v="5"/>
    <x v="183"/>
    <x v="112"/>
    <m/>
    <s v="Đã cập nhật"/>
    <s v="DNNK&amp;PP"/>
    <m/>
    <s v="Hoàn tất"/>
    <m/>
    <s v="SI3624206350 - SI3624206351"/>
    <s v="Hetero"/>
    <x v="0"/>
    <m/>
    <m/>
  </r>
  <r>
    <s v="GETZ/VIET/593/2024"/>
    <x v="8"/>
    <x v="184"/>
    <x v="116"/>
    <m/>
    <m/>
    <m/>
    <m/>
    <s v="Hoàn tất"/>
    <m/>
    <s v="GETZ/VIET/593/2024"/>
    <s v="Getz"/>
    <x v="0"/>
    <m/>
    <m/>
  </r>
  <r>
    <s v="GETZ/VIET/592/2024"/>
    <x v="8"/>
    <x v="185"/>
    <x v="116"/>
    <m/>
    <m/>
    <m/>
    <m/>
    <s v="Hoàn tất"/>
    <m/>
    <s v="GETZ/VIET/592/2024"/>
    <s v="Getz"/>
    <x v="0"/>
    <m/>
    <m/>
  </r>
  <r>
    <s v="GETZ/VIET/573/2024"/>
    <x v="8"/>
    <x v="186"/>
    <x v="117"/>
    <m/>
    <m/>
    <s v="PROMTO 20 : nhãn TCCL (TA)"/>
    <m/>
    <s v="Hoàn tất"/>
    <m/>
    <s v="GETZ/VIET/573/2024"/>
    <s v="Getz"/>
    <x v="0"/>
    <m/>
    <m/>
  </r>
  <r>
    <s v="SI3624206352"/>
    <x v="5"/>
    <x v="187"/>
    <x v="114"/>
    <m/>
    <s v="Đã cập nhật"/>
    <s v="DNNK&amp;PP"/>
    <m/>
    <s v="Hoàn tất"/>
    <m/>
    <s v="SI3624206352"/>
    <s v="Hetero"/>
    <x v="0"/>
    <m/>
    <m/>
  </r>
  <r>
    <s v="SI3624206353"/>
    <x v="5"/>
    <x v="188"/>
    <x v="114"/>
    <m/>
    <s v="Đã cập nhật"/>
    <s v="DNNK&amp;PP"/>
    <m/>
    <s v="Hoàn tất"/>
    <m/>
    <s v="SI3624206353"/>
    <s v="Hetero"/>
    <x v="0"/>
    <m/>
    <m/>
  </r>
  <r>
    <s v="SI3624206392"/>
    <x v="5"/>
    <x v="189"/>
    <x v="118"/>
    <m/>
    <s v="Đã cập nhật"/>
    <s v="DNNK&amp;PP"/>
    <s v="Ướt tổng cộng 202 thùng:_x000a_+ Thay thùng 167 thùng (12461 hộp)_x000a_+ Thay vỏ hộp &amp; HDSD: 2689 chai"/>
    <s v="Hoàn tất"/>
    <m/>
    <s v="SI3624206392"/>
    <s v="Hetero"/>
    <x v="0"/>
    <m/>
    <m/>
  </r>
  <r>
    <s v="GETZ/VIET/572/2024"/>
    <x v="8"/>
    <x v="190"/>
    <x v="117"/>
    <m/>
    <m/>
    <s v="Không"/>
    <m/>
    <s v="Hoàn tất"/>
    <m/>
    <s v="GETZ/VIET/572/2024"/>
    <s v="Getz"/>
    <x v="0"/>
    <m/>
    <m/>
  </r>
  <r>
    <s v="91723498"/>
    <x v="2"/>
    <x v="191"/>
    <x v="115"/>
    <m/>
    <s v="Đã cập nhật"/>
    <s v="DNNK&amp;PP"/>
    <m/>
    <s v="Hoàn tất"/>
    <m/>
    <s v="91723498"/>
    <s v="WOERWAG"/>
    <x v="3"/>
    <n v="11"/>
    <s v="OK"/>
  </r>
  <r>
    <s v="SI9224205708"/>
    <x v="5"/>
    <x v="148"/>
    <x v="112"/>
    <m/>
    <s v="Đã cập nhật"/>
    <s v="DNNK&amp;PP"/>
    <m/>
    <s v="Hoàn tất "/>
    <m/>
    <s v="SI9224205708"/>
    <s v="Hetero"/>
    <x v="0"/>
    <m/>
    <m/>
  </r>
  <r>
    <s v="SI3624206391"/>
    <x v="5"/>
    <x v="192"/>
    <x v="119"/>
    <m/>
    <s v="Đã cập nhật"/>
    <s v="DNNK&amp;PP"/>
    <m/>
    <s v="Hoàn tất"/>
    <m/>
    <s v="SI3624206391"/>
    <s v="Hetero"/>
    <x v="0"/>
    <m/>
    <m/>
  </r>
  <r>
    <s v="SI3624206414"/>
    <x v="5"/>
    <x v="193"/>
    <x v="117"/>
    <m/>
    <s v="Đã cập nhật"/>
    <s v="DNNK&amp;PP"/>
    <m/>
    <s v="Hoàn tất"/>
    <m/>
    <s v="SI3624206414"/>
    <s v="Hetero"/>
    <x v="0"/>
    <m/>
    <m/>
  </r>
  <r>
    <s v="SI3624206470"/>
    <x v="5"/>
    <x v="194"/>
    <x v="117"/>
    <m/>
    <s v="Đã cập nhật"/>
    <s v="DNNK&amp;PP"/>
    <m/>
    <s v="Hoàn tất"/>
    <m/>
    <s v="SI3624206470"/>
    <s v="Hetero"/>
    <x v="0"/>
    <m/>
    <m/>
  </r>
  <r>
    <s v="21707 "/>
    <x v="11"/>
    <x v="195"/>
    <x v="120"/>
    <m/>
    <s v="Đã cập nhật"/>
    <m/>
    <m/>
    <s v="Hoàn tất"/>
    <m/>
    <s v="21707 "/>
    <s v="HOE"/>
    <x v="0"/>
    <m/>
    <m/>
  </r>
  <r>
    <s v="SI 24-000809"/>
    <x v="1"/>
    <x v="34"/>
    <x v="1"/>
    <d v="2024-12-03T00:00:00"/>
    <s v="Đã cập nhật"/>
    <s v="Nhãn phụ SP"/>
    <m/>
    <s v="Hoàn tất"/>
    <m/>
    <s v="SI 24-000809"/>
    <s v="Hyphens"/>
    <x v="1"/>
    <m/>
    <m/>
  </r>
  <r>
    <s v="9013478816"/>
    <x v="10"/>
    <x v="23"/>
    <x v="115"/>
    <m/>
    <s v="Đã cập nhật"/>
    <s v="Nhãn phụ SP"/>
    <m/>
    <s v="Hoàn tất"/>
    <m/>
    <s v="9013478816"/>
    <s v="DR.REDDY"/>
    <x v="0"/>
    <m/>
    <m/>
  </r>
  <r>
    <s v="SI 24-000791 24-000792"/>
    <x v="1"/>
    <x v="196"/>
    <x v="1"/>
    <s v="chưa"/>
    <m/>
    <s v="Nhãn phụ SP"/>
    <s v="- nhập khẩu Pháp từ Centre pharma"/>
    <s v="Hoàn tất"/>
    <s v="hàng lần đầu về"/>
    <s v="SI 24-000791 24-000792"/>
    <s v="Hyphens"/>
    <x v="1"/>
    <m/>
    <m/>
  </r>
  <r>
    <s v="SI 24-000789 24-000790"/>
    <x v="1"/>
    <x v="196"/>
    <x v="1"/>
    <s v="chưa"/>
    <m/>
    <s v="Nhãn phụ SP"/>
    <s v="- nhập khẩu Pháp từ Centre pharma"/>
    <s v="Hoàn tất"/>
    <s v="hàng lần đầu về"/>
    <s v="SI 24-000789 24-000790"/>
    <s v="Hyphens"/>
    <x v="1"/>
    <m/>
    <m/>
  </r>
  <r>
    <s v="SI 24-000783 24-000784"/>
    <x v="1"/>
    <x v="197"/>
    <x v="117"/>
    <m/>
    <s v="Đã cập nhật"/>
    <s v="Nhãn phụ SP"/>
    <m/>
    <s v="Hoàn tất "/>
    <s v="Dùng số CB mới:_x000a_GLYCOLIC ACID PEEL 35% SAC 10S_x000a_METABIOTIC FACIAL WASH 100ML_x000a_MILD ASTRINGENT 237ML_x000a_QUICK RECOVERY CREAM 15G_x000a_TDF POST PEEL NEUTRALIZER 120ML_x000a_ULTRA LIGHT HYDRATOR 50G"/>
    <s v="SI 24-000783 24-000784"/>
    <s v="Hyphens"/>
    <x v="0"/>
    <m/>
    <m/>
  </r>
  <r>
    <n v="9013478570"/>
    <x v="10"/>
    <x v="106"/>
    <x v="117"/>
    <m/>
    <s v="Đã cập nhật"/>
    <s v="DNNK&amp;PP"/>
    <m/>
    <s v="Hoàn tất "/>
    <m/>
    <n v="9013478570"/>
    <s v="DR.REDDY"/>
    <x v="3"/>
    <n v="2"/>
    <s v="OK"/>
  </r>
  <r>
    <s v="9013479520 - DAPTOMRED 500MG"/>
    <x v="10"/>
    <x v="198"/>
    <x v="121"/>
    <m/>
    <s v="Đã cập nhật"/>
    <s v="DNNK&amp;PP"/>
    <m/>
    <s v="Hoàn tất "/>
    <m/>
    <s v="9013479520 - DAPTOMRED 500MG"/>
    <s v="DR.REDDY"/>
    <x v="12"/>
    <n v="3"/>
    <s v="OK"/>
  </r>
  <r>
    <s v="SI3624206450"/>
    <x v="5"/>
    <x v="199"/>
    <x v="119"/>
    <m/>
    <s v="Đã cập nhật"/>
    <s v="DNNK&amp;PP"/>
    <m/>
    <s v="Hoàn tất "/>
    <m/>
    <s v="SI3624206450"/>
    <s v="Hetero"/>
    <x v="0"/>
    <m/>
    <m/>
  </r>
  <r>
    <s v="SI3624206469"/>
    <x v="5"/>
    <x v="200"/>
    <x v="116"/>
    <m/>
    <s v="Đã cập nhật"/>
    <s v="DNNK&amp;PP"/>
    <m/>
    <s v="Hoàn tất "/>
    <m/>
    <s v="SI3624206469"/>
    <s v="Hetero"/>
    <x v="0"/>
    <m/>
    <m/>
  </r>
  <r>
    <s v="SI3624206591"/>
    <x v="5"/>
    <x v="201"/>
    <x v="116"/>
    <m/>
    <s v="Đã cập nhật"/>
    <s v="DNNK&amp;PP"/>
    <m/>
    <s v="Hoàn tất "/>
    <m/>
    <s v="SI3624206591"/>
    <s v="Hetero"/>
    <x v="0"/>
    <m/>
    <m/>
  </r>
  <r>
    <s v="69-2024"/>
    <x v="4"/>
    <x v="202"/>
    <x v="122"/>
    <m/>
    <s v="Đã cập nhật"/>
    <s v="Không"/>
    <m/>
    <s v="Hoàn tất "/>
    <m/>
    <s v="69-2024"/>
    <s v="PARADIGM"/>
    <x v="0"/>
    <m/>
    <m/>
  </r>
  <r>
    <s v="91724476"/>
    <x v="2"/>
    <x v="203"/>
    <x v="116"/>
    <m/>
    <s v="Đã cập nhật"/>
    <s v="DNNK&amp;PP"/>
    <m/>
    <s v="Hoàn tất "/>
    <m/>
    <s v="91724476"/>
    <s v="WOERWAG"/>
    <x v="3"/>
    <n v="20"/>
    <s v="OK"/>
  </r>
  <r>
    <s v="SI 24 000820 _x000a_SI 24 000821"/>
    <x v="1"/>
    <x v="83"/>
    <x v="1"/>
    <s v="Chưa"/>
    <s v="Đã cập nhật"/>
    <s v="Nhãn phụ SP"/>
    <m/>
    <m/>
    <m/>
    <s v="SI 24 000820 _x000a_SI 24 000821"/>
    <s v="Hyphens"/>
    <x v="1"/>
    <m/>
    <m/>
  </r>
  <r>
    <s v="9019921882 _x000a_9019921837 _x000a_9019967331"/>
    <x v="12"/>
    <x v="51"/>
    <x v="120"/>
    <m/>
    <m/>
    <s v="Nhãn phụ SP"/>
    <m/>
    <s v="Hoàn tất "/>
    <s v="Về với giấy phép đăng kí lưu hành mới_x000a_Riêng GW có Visa cũ"/>
    <s v="9019921882 _x000a_9019921837 _x000a_9019967331"/>
    <s v="Abbott"/>
    <x v="0"/>
    <m/>
    <m/>
  </r>
  <r>
    <s v="8030491217"/>
    <x v="9"/>
    <x v="204"/>
    <x v="94"/>
    <m/>
    <m/>
    <s v="Nhãn phụ SP"/>
    <m/>
    <s v="Hoàn tất "/>
    <s v="Hàng về lần đầu : FORTIMEL COMPACT PROTEIN 2.4KCAL/ML (VANILLA FLAVOUR)"/>
    <s v="8030491217"/>
    <s v="Danone"/>
    <x v="0"/>
    <m/>
    <m/>
  </r>
  <r>
    <s v="9089007757"/>
    <x v="15"/>
    <x v="65"/>
    <x v="123"/>
    <m/>
    <s v="Đã cập nhật"/>
    <s v="Không"/>
    <s v="COA đang thiếu chữ: this Batch, the Batch cho kết luận"/>
    <m/>
    <m/>
    <s v="9089007757"/>
    <s v="SIV"/>
    <x v="4"/>
    <n v="29"/>
    <s v="max 25.2"/>
  </r>
  <r>
    <s v="SI 24 000837"/>
    <x v="1"/>
    <x v="34"/>
    <x v="1"/>
    <s v="Chưa"/>
    <s v="Đã cập nhật"/>
    <s v="Nhãn phụ SP"/>
    <m/>
    <m/>
    <m/>
    <s v="SI 24 000837"/>
    <s v="Hyphens"/>
    <x v="1"/>
    <m/>
    <m/>
  </r>
  <r>
    <s v="SD1-8101B-2412-00023"/>
    <x v="3"/>
    <x v="205"/>
    <x v="124"/>
    <m/>
    <s v="Đã cập nhật"/>
    <s v="Nhãn phụ SP_ hãng cung cấp"/>
    <m/>
    <m/>
    <m/>
    <s v="SD1-8101B-2412-00023"/>
    <s v="Besin"/>
    <x v="0"/>
    <m/>
    <m/>
  </r>
  <r>
    <s v="SD1-8101B-2412-00033"/>
    <x v="3"/>
    <x v="105"/>
    <x v="125"/>
    <m/>
    <s v="Đã cập nhật"/>
    <s v="Nhãn phụ SP_ hãng cung cấp"/>
    <m/>
    <m/>
    <m/>
    <s v="SD1-8101B-2412-00033"/>
    <s v="Besin"/>
    <x v="3"/>
    <n v="1"/>
    <s v="max 25.8"/>
  </r>
  <r>
    <s v="GETZ-VIET-679-2024"/>
    <x v="8"/>
    <x v="206"/>
    <x v="80"/>
    <m/>
    <s v="Đã cập nhật"/>
    <s v="Không"/>
    <m/>
    <s v="Hoàn tất "/>
    <m/>
    <s v="GETZ-VIET-679-2024"/>
    <s v="Getz"/>
    <x v="0"/>
    <m/>
    <m/>
  </r>
  <r>
    <s v="9013480501"/>
    <x v="10"/>
    <x v="103"/>
    <x v="123"/>
    <m/>
    <s v="Đã cập nhật"/>
    <s v="Nhãn phụ SP"/>
    <s v="Số đăng kí gia hạn đên 31/12/2024"/>
    <s v="Hoàn tất "/>
    <m/>
    <s v="9013480501"/>
    <s v="DR.REDDY"/>
    <x v="7"/>
    <n v="1"/>
    <s v="max 6.4"/>
  </r>
  <r>
    <s v="SI 24 000839"/>
    <x v="1"/>
    <x v="207"/>
    <x v="126"/>
    <m/>
    <s v="Đã cập nhật"/>
    <s v="Nhãn phụ SP"/>
    <s v="COA KL chưa có &quot;BATCH&quot;"/>
    <s v="Hoàn tất "/>
    <m/>
    <s v="SI 24 000839"/>
    <s v="Hyphens"/>
    <x v="5"/>
    <n v="3"/>
    <s v="max 24.1"/>
  </r>
  <r>
    <s v="71357-71356"/>
    <x v="16"/>
    <x v="208"/>
    <x v="127"/>
    <m/>
    <s v="Đã cập nhật"/>
    <s v="Nhãn phụ SP"/>
    <m/>
    <m/>
    <s v="Giấy phép lưu hành mới_x000a_Hàng từ Mỹ"/>
    <s v="71357-71356"/>
    <s v="NUMED"/>
    <x v="0"/>
    <m/>
    <m/>
  </r>
  <r>
    <s v="GETZ-VIET-656-2024"/>
    <x v="8"/>
    <x v="209"/>
    <x v="128"/>
    <m/>
    <s v="Đã cập nhật"/>
    <s v="Không "/>
    <s v=" Hạn MA đến 31/12/2024"/>
    <m/>
    <m/>
    <s v="GETZ-VIET-656-2024"/>
    <s v="Getz"/>
    <x v="0"/>
    <m/>
    <m/>
  </r>
  <r>
    <s v="GETZ-VIET-657-2024"/>
    <x v="8"/>
    <x v="210"/>
    <x v="128"/>
    <m/>
    <s v="Đã cập nhật"/>
    <s v="Không "/>
    <s v=" Promto 20mg dán nhãn TCCL tiếng anh_x000a_Lipiget 20mg ,MEBEVER MR 200 , Mirgy capsules 100MG=&gt; hạn MA đến 31/12/2024"/>
    <m/>
    <m/>
    <s v="GETZ-VIET-657-2024"/>
    <s v="Getz"/>
    <x v="0"/>
    <m/>
    <m/>
  </r>
  <r>
    <s v="8030508792"/>
    <x v="9"/>
    <x v="211"/>
    <x v="129"/>
    <m/>
    <s v="Đã cập nhật"/>
    <s v="Nhãn phụ SP"/>
    <m/>
    <m/>
    <m/>
    <s v="8030508792"/>
    <s v="Danone"/>
    <x v="0"/>
    <m/>
    <m/>
  </r>
  <r>
    <s v="SD1-8101B-2412-00055"/>
    <x v="3"/>
    <x v="67"/>
    <x v="128"/>
    <m/>
    <s v="Đã cập nhật"/>
    <s v="Nhãn phụ SP_ hãng cung cấp"/>
    <m/>
    <m/>
    <m/>
    <s v="SD1-8101B-2412-00055"/>
    <s v="Besin"/>
    <x v="11"/>
    <n v="1"/>
    <s v="max 46.0"/>
  </r>
  <r>
    <s v="TL280-3395-2425"/>
    <x v="17"/>
    <x v="212"/>
    <x v="130"/>
    <m/>
    <s v="Đã cập nhật"/>
    <s v="DNNK&amp;PP"/>
    <m/>
    <m/>
    <s v="Hàng về lần đầu"/>
    <s v="TL280-3395-2425"/>
    <s v="ALLEVIARE - GLENMARK"/>
    <x v="0"/>
    <m/>
    <m/>
  </r>
  <r>
    <s v="GETZ-VIET-655-2024"/>
    <x v="8"/>
    <x v="213"/>
    <x v="128"/>
    <m/>
    <s v="Đã cập nhật"/>
    <s v="Không "/>
    <s v="_x000a_Alenta 70mg, GETZLOX 250MG, Xalgetz 0.4mg=&gt;hạn MA đến 31/12/2024"/>
    <m/>
    <m/>
    <s v="GETZ-VIET-655-2024"/>
    <s v="Getz"/>
    <x v="0"/>
    <m/>
    <m/>
  </r>
  <r>
    <s v="9020041435"/>
    <x v="12"/>
    <x v="214"/>
    <x v="124"/>
    <m/>
    <m/>
    <s v="Nhãn phụ SP"/>
    <s v="ASD và GW sẽ dán nhán phụ theo số GPNK cũ "/>
    <m/>
    <m/>
    <s v="9020041435"/>
    <s v="Abbott"/>
    <x v="0"/>
    <m/>
    <m/>
  </r>
  <r>
    <s v="GETZ-VIET-664-2024"/>
    <x v="8"/>
    <x v="215"/>
    <x v="128"/>
    <m/>
    <s v="Đã cập nhật"/>
    <s v="Không "/>
    <s v="Promto 20mg dán nhãn TCCL tiếng anh_x000a_Mebever MR 200mg=&gt;hạn MA đến 31/12/2024"/>
    <m/>
    <m/>
    <s v="GETZ-VIET-664-2024"/>
    <s v="Getz"/>
    <x v="0"/>
    <m/>
    <m/>
  </r>
  <r>
    <s v="SI 24 000849"/>
    <x v="1"/>
    <x v="216"/>
    <x v="126"/>
    <m/>
    <s v="Đã cập nhật"/>
    <s v="Nhãn phụ SP"/>
    <s v="COA KL chưa có chữ  &quot;BATCH&quot;"/>
    <s v="Hoàn tất "/>
    <m/>
    <s v="SI 24 000849"/>
    <s v="Hyphens"/>
    <x v="5"/>
    <n v="2"/>
    <s v="max 36.5"/>
  </r>
  <r>
    <s v="SD1-8101B-2412-00108"/>
    <x v="3"/>
    <x v="217"/>
    <x v="131"/>
    <m/>
    <s v="Đã cập nhật"/>
    <s v="Nhãn phụ SP_ hãng cung cấp"/>
    <s v="hạn MA đến 31/12/2024, "/>
    <m/>
    <m/>
    <s v="SD1-8101B-2412-00108"/>
    <s v="Besin"/>
    <x v="4"/>
    <n v="1"/>
    <s v="max 25.6"/>
  </r>
  <r>
    <s v="VEVN 01 09 25"/>
    <x v="7"/>
    <x v="218"/>
    <x v="132"/>
    <m/>
    <s v="Đã cập nhật"/>
    <s v="Nhãn phụ SP"/>
    <m/>
    <m/>
    <m/>
    <s v="VEVN 01 09 25"/>
    <s v="VITABIOTICS - VE"/>
    <x v="0"/>
    <m/>
    <m/>
  </r>
  <r>
    <s v="RMPI240043"/>
    <x v="18"/>
    <x v="219"/>
    <x v="133"/>
    <m/>
    <s v="Đã cập nhật"/>
    <s v="Nhãn phụ SP"/>
    <m/>
    <m/>
    <s v="Hang lần đầu về kho"/>
    <s v="RMPI240043"/>
    <s v="RXILIENT"/>
    <x v="4"/>
    <n v="1"/>
    <s v="OK"/>
  </r>
  <r>
    <s v="9013481017"/>
    <x v="10"/>
    <x v="220"/>
    <x v="129"/>
    <m/>
    <s v="Đã cập nhật"/>
    <s v="DNNK&amp;PP"/>
    <m/>
    <m/>
    <m/>
    <s v="9013481017"/>
    <s v="DR.REDDY"/>
    <x v="13"/>
    <n v="2"/>
    <s v="max 8.6"/>
  </r>
  <r>
    <s v="SI3624206628"/>
    <x v="5"/>
    <x v="221"/>
    <x v="134"/>
    <m/>
    <s v="Đã cập nhật"/>
    <s v="Dán nhãn số ĐK trên vỉ, nhãn DNNK&amp;PP, thay tờ HDSD"/>
    <s v="THông tin VISA trên bao bì khác so với GP đa nộp khi thông quan, sai khác Artwork và tờ HDSD"/>
    <m/>
    <s v="Hang lần đầu về kho"/>
    <s v="SI3624206628"/>
    <s v="Hetero"/>
    <x v="0"/>
    <m/>
    <m/>
  </r>
  <r>
    <s v="9013481604"/>
    <x v="10"/>
    <x v="222"/>
    <x v="135"/>
    <m/>
    <s v="Đã cập nhật"/>
    <s v="DNNK&amp;PP"/>
    <m/>
    <m/>
    <m/>
    <s v="9013481604"/>
    <s v="DR.REDDY"/>
    <x v="4"/>
    <n v="2"/>
    <s v="max 28.6"/>
  </r>
  <r>
    <s v="SG00001216"/>
    <x v="13"/>
    <x v="223"/>
    <x v="131"/>
    <m/>
    <s v="Đã cập nhật"/>
    <s v="Nhãn phụ SP"/>
    <s v="CNTR PLUS(50 và 25 que), Contour Plus Meter=&gt; có ĐKLH  mới: 2300583ĐKLH/BYT-HTTB_x000a_"/>
    <m/>
    <m/>
    <s v="SG00001216"/>
    <s v="Ascensia"/>
    <x v="0"/>
    <m/>
    <m/>
  </r>
  <r>
    <s v="9013481354"/>
    <x v="10"/>
    <x v="224"/>
    <x v="124"/>
    <m/>
    <s v="Đã cập nhật"/>
    <s v="Nhãn phụ SP"/>
    <m/>
    <m/>
    <s v="COA KL chưa có chữ  &quot;BATCH&quot; "/>
    <s v="9013481354"/>
    <s v="DR.REDDY"/>
    <x v="3"/>
    <n v="1"/>
    <s v="OK"/>
  </r>
  <r>
    <s v="9013481359"/>
    <x v="10"/>
    <x v="224"/>
    <x v="125"/>
    <m/>
    <s v="Đã cập nhật"/>
    <s v="Nhãn phụ SP"/>
    <m/>
    <m/>
    <s v="COA KL chưa có chữ  &quot;BATCH&quot; "/>
    <s v="9013481359"/>
    <s v="DR.REDDY"/>
    <x v="3"/>
    <n v="1"/>
    <s v="OK"/>
  </r>
  <r>
    <s v="8030509017"/>
    <x v="9"/>
    <x v="225"/>
    <x v="136"/>
    <m/>
    <s v="Đã cập nhật"/>
    <s v="Nhãn phụ SP"/>
    <m/>
    <m/>
    <m/>
    <s v="8030509017"/>
    <s v="Danone"/>
    <x v="0"/>
    <m/>
    <m/>
  </r>
  <r>
    <s v="8030509016"/>
    <x v="9"/>
    <x v="226"/>
    <x v="136"/>
    <m/>
    <s v="Đã cập nhật"/>
    <s v="Nhãn phụ SP"/>
    <m/>
    <m/>
    <m/>
    <s v="8030509016"/>
    <s v="Danone"/>
    <x v="0"/>
    <m/>
    <m/>
  </r>
  <r>
    <s v="8030504437"/>
    <x v="9"/>
    <x v="227"/>
    <x v="137"/>
    <m/>
    <s v="Đã cập nhật"/>
    <s v="Nhãn phụ SP"/>
    <m/>
    <m/>
    <m/>
    <s v="8030504437"/>
    <s v="Danone"/>
    <x v="0"/>
    <m/>
    <m/>
  </r>
  <r>
    <s v="8030504159"/>
    <x v="9"/>
    <x v="227"/>
    <x v="137"/>
    <m/>
    <s v="Đã cập nhật"/>
    <s v="Nhãn phụ SP"/>
    <m/>
    <m/>
    <m/>
    <s v="8030504159"/>
    <s v="Danone"/>
    <x v="0"/>
    <m/>
    <m/>
  </r>
  <r>
    <s v="SI 24-000850"/>
    <x v="1"/>
    <x v="42"/>
    <x v="1"/>
    <d v="2025-12-27T00:00:00"/>
    <s v="Đã cập nhật"/>
    <s v="Nhãn phụ SP"/>
    <m/>
    <m/>
    <s v="Thay đổi số visa"/>
    <s v="SI 24-000850"/>
    <s v="Hyphens"/>
    <x v="1"/>
    <m/>
    <m/>
  </r>
  <r>
    <s v="SI 24 000853"/>
    <x v="1"/>
    <x v="228"/>
    <x v="129"/>
    <m/>
    <s v="Đã cập nhật"/>
    <s v="Nhãn phụ SP"/>
    <m/>
    <m/>
    <m/>
    <s v="SI 24 000853"/>
    <s v="Hyphens"/>
    <x v="5"/>
    <n v="1"/>
    <s v="max 34.8"/>
  </r>
  <r>
    <s v="9013481319"/>
    <x v="10"/>
    <x v="56"/>
    <x v="124"/>
    <m/>
    <s v="Đã cập nhật"/>
    <s v="DNNK&amp;PP chú thích HD tiếng anh"/>
    <m/>
    <m/>
    <m/>
    <s v="9013481319"/>
    <s v="DR.REDDY"/>
    <x v="3"/>
    <n v="2"/>
    <s v="OK"/>
  </r>
  <r>
    <s v="8030499376"/>
    <x v="9"/>
    <x v="229"/>
    <x v="129"/>
    <m/>
    <s v="Đã cập nhật"/>
    <s v="Nhãn phụ SP"/>
    <m/>
    <m/>
    <m/>
    <s v="8030499376"/>
    <s v="Danone"/>
    <x v="0"/>
    <m/>
    <m/>
  </r>
  <r>
    <s v="9013481820"/>
    <x v="10"/>
    <x v="63"/>
    <x v="131"/>
    <m/>
    <s v="Đã cập nhật"/>
    <s v="Nhãn phụ SP"/>
    <s v="COA KL chưa có chữ  &quot;BATCH&quot; "/>
    <m/>
    <m/>
    <s v="9013481820"/>
    <s v="DR.REDDY"/>
    <x v="0"/>
    <m/>
    <m/>
  </r>
  <r>
    <s v="SI 24-000860"/>
    <x v="1"/>
    <x v="230"/>
    <x v="138"/>
    <m/>
    <s v="Đã cập nhật"/>
    <s v="Nhãn phụ SP"/>
    <s v="COA KL chưa có chữ  &quot;BATCH&quot;"/>
    <m/>
    <m/>
    <s v="SI 24-000860"/>
    <s v="Hyphens"/>
    <x v="0"/>
    <m/>
    <m/>
  </r>
  <r>
    <s v="SI 24-000861"/>
    <x v="1"/>
    <x v="231"/>
    <x v="138"/>
    <m/>
    <s v="Đã cập nhật"/>
    <s v="Nhãn phụ SP"/>
    <s v="COA KL chưa có chữ  &quot;BATCH&quot;"/>
    <m/>
    <m/>
    <s v="SI 24-000861"/>
    <s v="Hyphens"/>
    <x v="0"/>
    <m/>
    <m/>
  </r>
  <r>
    <s v="SI 24 000858"/>
    <x v="1"/>
    <x v="116"/>
    <x v="138"/>
    <m/>
    <s v="Đã cập nhật"/>
    <s v="Nhãn phụ SP"/>
    <s v="COA KL chưa có chữ  &quot;BATCH&quot;"/>
    <m/>
    <m/>
    <s v="SI 24 000858"/>
    <s v="Hyphens"/>
    <x v="0"/>
    <m/>
    <m/>
  </r>
  <r>
    <s v="SI3624000398"/>
    <x v="5"/>
    <x v="232"/>
    <x v="138"/>
    <m/>
    <s v="Đã cập nhật"/>
    <s v="DNNK&amp;PP"/>
    <s v="COA KL chưa có chữ  &quot;BATCH&quot;"/>
    <m/>
    <m/>
    <s v="SI3624000398"/>
    <s v="Hetero"/>
    <x v="0"/>
    <m/>
    <m/>
  </r>
  <r>
    <s v="GETZ-VIET-678-2024"/>
    <x v="8"/>
    <x v="233"/>
    <x v="138"/>
    <m/>
    <s v="Đã cập nhật"/>
    <s v="Không "/>
    <m/>
    <m/>
    <s v="Chưa có GPĐK mới, GP ĐK cũ đã hết hạn 31/12/2024=&gt; xem ngày chất hàng lên tàu: 19/12/2024=&gt;CHẤP NHẬN"/>
    <s v="GETZ-VIET-678-2024"/>
    <s v="Getz"/>
    <x v="0"/>
    <m/>
    <m/>
  </r>
  <r>
    <s v="GETZ-VIET-676-2024"/>
    <x v="8"/>
    <x v="234"/>
    <x v="138"/>
    <m/>
    <s v="Đã cập nhật"/>
    <s v="Không "/>
    <m/>
    <m/>
    <m/>
    <s v="GETZ-VIET-676-2024"/>
    <s v="Getz"/>
    <x v="0"/>
    <m/>
    <m/>
  </r>
  <r>
    <s v="GETZ-VIET-675-2024"/>
    <x v="8"/>
    <x v="235"/>
    <x v="138"/>
    <m/>
    <s v="Đã cập nhật"/>
    <m/>
    <s v="mebaloget dán nhãn TCCL tiếng việt"/>
    <m/>
    <m/>
    <s v="GETZ-VIET-675-2024"/>
    <s v="Getz"/>
    <x v="0"/>
    <m/>
    <m/>
  </r>
  <r>
    <s v="9013481832 "/>
    <x v="10"/>
    <x v="137"/>
    <x v="139"/>
    <m/>
    <s v="Đã cập nhật"/>
    <s v="Nhãn phụ SP"/>
    <s v="COA KL chưa có chữ  &quot;BATCH&quot;"/>
    <m/>
    <m/>
    <s v="9013481832 "/>
    <s v="DR.REDDY"/>
    <x v="3"/>
    <n v="1"/>
    <s v="max 33.3"/>
  </r>
  <r>
    <s v="GETZ-VIET-677-2024"/>
    <x v="8"/>
    <x v="236"/>
    <x v="138"/>
    <m/>
    <s v="Đã cập nhật"/>
    <s v="Không "/>
    <m/>
    <m/>
    <m/>
    <s v="GETZ-VIET-677-2024"/>
    <s v="Getz"/>
    <x v="0"/>
    <m/>
    <m/>
  </r>
  <r>
    <s v="9013481963 "/>
    <x v="10"/>
    <x v="237"/>
    <x v="131"/>
    <m/>
    <s v="Đã cập nhật"/>
    <s v="Nhãn phụ SP"/>
    <m/>
    <m/>
    <s v="Hang lần đầu về kho"/>
    <s v="9013481963 "/>
    <s v="DR.REDDY"/>
    <x v="3"/>
    <n v="3"/>
    <s v="max 32.0"/>
  </r>
  <r>
    <s v="9013481750 "/>
    <x v="10"/>
    <x v="238"/>
    <x v="139"/>
    <m/>
    <s v="Đã cập nhật"/>
    <s v="Nhãn phụ SP"/>
    <s v="COA KL chưa có chữ  &quot;BATCH&quot;"/>
    <m/>
    <m/>
    <s v="9013481750 "/>
    <s v="DR.REDDY"/>
    <x v="4"/>
    <n v="1"/>
    <s v="max 26.3"/>
  </r>
  <r>
    <s v="9013482010 "/>
    <x v="10"/>
    <x v="239"/>
    <x v="138"/>
    <m/>
    <s v="Đã cập nhật"/>
    <s v="Nhãn phụ SP"/>
    <s v="COA KL chưa có chữ  &quot;BATCH&quot;"/>
    <m/>
    <m/>
    <s v="9013482010 "/>
    <s v="DR.REDDY"/>
    <x v="0"/>
    <m/>
    <m/>
  </r>
  <r>
    <s v="VEVN 01 10 23"/>
    <x v="7"/>
    <x v="240"/>
    <x v="130"/>
    <m/>
    <s v="Đã cập nhật"/>
    <s v="Nhãn phụ SP"/>
    <m/>
    <m/>
    <m/>
    <s v="VEVN 01 10 23"/>
    <s v="VITABIOTICS - VE"/>
    <x v="0"/>
    <m/>
    <m/>
  </r>
  <r>
    <s v="SI9224205856"/>
    <x v="5"/>
    <x v="147"/>
    <x v="140"/>
    <m/>
    <s v="Đã cập nhật"/>
    <s v="DNNK&amp;PP"/>
    <m/>
    <m/>
    <m/>
    <s v="SI9224205856"/>
    <s v="Hetero"/>
    <x v="0"/>
    <m/>
    <m/>
  </r>
  <r>
    <s v="GETZ-VIET-713-2024"/>
    <x v="8"/>
    <x v="241"/>
    <x v="141"/>
    <m/>
    <s v="Đã cập nhật"/>
    <s v="Không "/>
    <s v="số ĐK đã hết hạn tại thời điểm check COA=&gt;chấp nhận vì ngày xuất cảng trươc thời điểm hết hạn"/>
    <m/>
    <m/>
    <s v="GETZ-VIET-713-2024"/>
    <s v="Getz"/>
    <x v="0"/>
    <m/>
    <m/>
  </r>
  <r>
    <s v="GETZ-VIET-712-2024"/>
    <x v="8"/>
    <x v="242"/>
    <x v="141"/>
    <m/>
    <s v="Đã cập nhật"/>
    <m/>
    <s v="mebaloget dán nhãn TCCL tiếng việt"/>
    <m/>
    <m/>
    <s v="GETZ-VIET-712-2024"/>
    <s v="Getz"/>
    <x v="0"/>
    <m/>
    <m/>
  </r>
  <r>
    <s v="GETZ-VIET-688-2024"/>
    <x v="8"/>
    <x v="14"/>
    <x v="1"/>
    <d v="2025-01-23T00:00:00"/>
    <s v="Đã cập nhật"/>
    <s v="Không "/>
    <s v="số ĐK đã hết hạn tại thời điểm check COA=&gt;chấp nhận theo tt55/2024"/>
    <m/>
    <s v=" Cục Quản lý Dược đã tiếp nhận hồ sơ đề nghị gia hạn giấy đăng ký lưu hành "/>
    <s v="GETZ-VIET-688-2024"/>
    <s v="Getz"/>
    <x v="9"/>
    <n v="4"/>
    <m/>
  </r>
  <r>
    <s v="SI 25 000007"/>
    <x v="1"/>
    <x v="243"/>
    <x v="1"/>
    <d v="2025-01-22T00:00:00"/>
    <s v="Đã cập nhật"/>
    <s v="Nhãn phụ SP"/>
    <m/>
    <m/>
    <m/>
    <s v="SI 25 000007"/>
    <s v="Hyphens"/>
    <x v="1"/>
    <m/>
    <m/>
  </r>
  <r>
    <s v="91727220"/>
    <x v="2"/>
    <x v="244"/>
    <x v="1"/>
    <d v="2025-01-22T00:00:00"/>
    <s v="Đã cập nhật"/>
    <s v="DNNK&amp;PP"/>
    <m/>
    <m/>
    <m/>
    <s v="91727220"/>
    <s v="WOERWAG"/>
    <x v="1"/>
    <m/>
    <m/>
  </r>
  <r>
    <s v="TL280-3395-2425"/>
    <x v="16"/>
    <x v="245"/>
    <x v="140"/>
    <m/>
    <s v="Đã cập nhật"/>
    <s v="Nhãn phụ SP"/>
    <m/>
    <m/>
    <m/>
    <s v="TL280-3395-2425"/>
    <s v="NUMED"/>
    <x v="0"/>
    <m/>
    <m/>
  </r>
  <r>
    <s v="SI9224206601"/>
    <x v="5"/>
    <x v="246"/>
    <x v="142"/>
    <m/>
    <s v="Đã cập nhật"/>
    <s v="DNNK&amp;PP"/>
    <m/>
    <m/>
    <m/>
    <s v="SI9224206601"/>
    <s v="Hetero"/>
    <x v="0"/>
    <m/>
    <m/>
  </r>
  <r>
    <s v="SI9224206593"/>
    <x v="5"/>
    <x v="247"/>
    <x v="142"/>
    <m/>
    <s v="Đã cập nhật"/>
    <s v="DNNK&amp;PP"/>
    <m/>
    <s v="Hoàn tất"/>
    <m/>
    <s v="SI9224206593"/>
    <s v="Hetero"/>
    <x v="0"/>
    <m/>
    <m/>
  </r>
  <r>
    <s v="SI 25 000022"/>
    <x v="1"/>
    <x v="1"/>
    <x v="1"/>
    <s v="Chưa"/>
    <s v="Đã cập nhật"/>
    <s v="Nhãn phụ SP"/>
    <m/>
    <m/>
    <s v="Dan nhãn phụ theo lot date"/>
    <s v="SI 25 000022"/>
    <s v="Hyphens"/>
    <x v="1"/>
    <m/>
    <m/>
  </r>
  <r>
    <s v="SI 25 000023"/>
    <x v="1"/>
    <x v="2"/>
    <x v="143"/>
    <m/>
    <s v="Đã cập nhật"/>
    <s v="DNNK&amp;PP"/>
    <m/>
    <s v="Hoàn tất"/>
    <m/>
    <s v="SI 25 000023"/>
    <s v="Hyphens"/>
    <x v="2"/>
    <n v="1"/>
    <s v="OK"/>
  </r>
  <r>
    <s v="SI 25 000025"/>
    <x v="1"/>
    <x v="248"/>
    <x v="1"/>
    <d v="2025-02-05T00:00:00"/>
    <s v="Đã cập nhật"/>
    <s v="Nhãn phụ SP"/>
    <s v="Bao bì cũ"/>
    <m/>
    <m/>
    <s v="SI 25 000025"/>
    <s v="Hyphens"/>
    <x v="1"/>
    <m/>
    <m/>
  </r>
  <r>
    <s v="SI 25 000008-09-10"/>
    <x v="1"/>
    <x v="249"/>
    <x v="144"/>
    <m/>
    <s v="Đã cập nhật"/>
    <s v="Nhãn phụ SP"/>
    <m/>
    <m/>
    <m/>
    <s v="SI 25 000008-09-10"/>
    <s v="Hyphens"/>
    <x v="0"/>
    <m/>
    <m/>
  </r>
  <r>
    <s v="912727333"/>
    <x v="2"/>
    <x v="250"/>
    <x v="144"/>
    <m/>
    <s v="Đã cập nhật"/>
    <s v="DNNK&amp;PP"/>
    <m/>
    <m/>
    <s v="COA Thiogamma Turbo-Set: KL  chưa có chữ  &quot;BATCH&quot;"/>
    <s v="912727333"/>
    <s v="WOERWAG"/>
    <x v="3"/>
    <n v="5"/>
    <s v="OK"/>
  </r>
  <r>
    <s v="SI 25-000018"/>
    <x v="1"/>
    <x v="122"/>
    <x v="142"/>
    <m/>
    <s v="Đã cập nhật"/>
    <s v="Nhãn phụ SP"/>
    <m/>
    <m/>
    <m/>
    <s v="SI 25-000018"/>
    <s v="Hyphens"/>
    <x v="5"/>
    <n v="1"/>
    <s v="max 45.3oC"/>
  </r>
  <r>
    <s v="GETZ-VIET-734-2024"/>
    <x v="8"/>
    <x v="251"/>
    <x v="145"/>
    <m/>
    <s v="Đã cập nhật"/>
    <m/>
    <m/>
    <s v="Hoàn tất"/>
    <m/>
    <s v="GETZ-VIET-734-2024"/>
    <s v="Getz"/>
    <x v="0"/>
    <m/>
    <m/>
  </r>
  <r>
    <s v="GETZ-VIET-735-2024"/>
    <x v="8"/>
    <x v="252"/>
    <x v="145"/>
    <m/>
    <s v="Đã cập nhật"/>
    <m/>
    <s v="Hang Promto cần check lại bao bì xem có dán nhãn ko. Thời hạn chuyển tiếp của số ĐK cũ đã hết_x000a_Getzglim 2 có tên trên MA bị sai so với hàng thực tế=&gt; Hãng đã lam thư giải trình cho hải quan và là CV đính chính tên gửi lên DAV=&gt; chờ Cục duyệt"/>
    <m/>
    <s v="Hang Promto cần check lại bao bì xem có dán nhãn ko. Thời hạn chuyển tiếp của số ĐK cũ đã hết"/>
    <s v="GETZ-VIET-735-2024"/>
    <s v="Getz"/>
    <x v="0"/>
    <m/>
    <m/>
  </r>
  <r>
    <s v="GETZ-VIET-048-2025"/>
    <x v="8"/>
    <x v="253"/>
    <x v="136"/>
    <m/>
    <s v="Đã cập nhật"/>
    <m/>
    <m/>
    <m/>
    <m/>
    <s v="GETZ-VIET-048-2025"/>
    <s v="Getz"/>
    <x v="0"/>
    <m/>
    <m/>
  </r>
  <r>
    <s v="GETZ-VIET-733-2024"/>
    <x v="8"/>
    <x v="254"/>
    <x v="145"/>
    <m/>
    <s v="Đã cập nhật"/>
    <m/>
    <m/>
    <s v="Hoàn tất"/>
    <m/>
    <s v="GETZ-VIET-733-2024"/>
    <s v="Getz"/>
    <x v="0"/>
    <m/>
    <m/>
  </r>
  <r>
    <s v="9013485140"/>
    <x v="10"/>
    <x v="24"/>
    <x v="146"/>
    <m/>
    <s v="Đã cập nhật"/>
    <s v="Nhãn phụ SP"/>
    <s v="COA KL chưa có chữ  &quot;BATCH&quot;"/>
    <m/>
    <s v="hàng đã gia hạn số ĐK mới, Thời hạn chuyển tiếp 12 tháng từ ngày 15/10/2024_x000a_=&gt; về SDK cũ"/>
    <s v="9013485140"/>
    <s v="DR.REDDY"/>
    <x v="0"/>
    <m/>
    <m/>
  </r>
  <r>
    <s v="VEVN 01 11 28"/>
    <x v="7"/>
    <x v="255"/>
    <x v="142"/>
    <m/>
    <s v="Đã cập nhật"/>
    <m/>
    <m/>
    <m/>
    <m/>
    <s v="VEVN 01 11 28"/>
    <s v="VITABIOTICS - VE"/>
    <x v="0"/>
    <m/>
    <m/>
  </r>
  <r>
    <s v="9013485557 "/>
    <x v="10"/>
    <x v="256"/>
    <x v="136"/>
    <m/>
    <s v="Đã cập nhật"/>
    <s v="Nhãn phụ SP"/>
    <m/>
    <m/>
    <m/>
    <s v="9013485557 "/>
    <s v="DR.REDDY"/>
    <x v="0"/>
    <m/>
    <m/>
  </r>
  <r>
    <s v="91728316"/>
    <x v="2"/>
    <x v="257"/>
    <x v="147"/>
    <m/>
    <m/>
    <s v="DNNK&amp;PP"/>
    <m/>
    <m/>
    <m/>
    <s v="91728316"/>
    <s v="WOERWAG"/>
    <x v="0"/>
    <m/>
    <m/>
  </r>
  <r>
    <s v="91728345"/>
    <x v="2"/>
    <x v="128"/>
    <x v="147"/>
    <m/>
    <m/>
    <s v="DNNK&amp;PP"/>
    <m/>
    <m/>
    <m/>
    <s v="91728345"/>
    <s v="WOERWAG"/>
    <x v="0"/>
    <m/>
    <m/>
  </r>
  <r>
    <s v="SD1-8101B-2502-00023"/>
    <x v="3"/>
    <x v="258"/>
    <x v="44"/>
    <m/>
    <s v="Đã cập nhật"/>
    <s v="Nhãn phụ SP_ hãng cung cấp"/>
    <m/>
    <m/>
    <s v="Nhãn do hãng gửi"/>
    <s v="SD1-8101B-2502-00023"/>
    <s v="Besin"/>
    <x v="1"/>
    <m/>
    <m/>
  </r>
  <r>
    <s v="SI 25-000053"/>
    <x v="1"/>
    <x v="59"/>
    <x v="145"/>
    <m/>
    <m/>
    <s v="Nhãn phụ SP"/>
    <m/>
    <m/>
    <s v="Về với số đăng kí mới"/>
    <s v="SI 25-000053"/>
    <s v="Hyphens"/>
    <x v="4"/>
    <n v="1"/>
    <s v="max 13.0oC"/>
  </r>
  <r>
    <s v="SI9224207208"/>
    <x v="5"/>
    <x v="30"/>
    <x v="148"/>
    <m/>
    <s v="Đã cập nhật"/>
    <s v="DNNK&amp;PP"/>
    <m/>
    <m/>
    <m/>
    <s v="SI9224207208"/>
    <s v="Hetero"/>
    <x v="0"/>
    <m/>
    <m/>
  </r>
  <r>
    <s v="71521"/>
    <x v="16"/>
    <x v="259"/>
    <x v="149"/>
    <m/>
    <m/>
    <s v="Nhãn phụ SP"/>
    <m/>
    <m/>
    <m/>
    <s v="71521"/>
    <s v="NUMED"/>
    <x v="0"/>
    <m/>
    <m/>
  </r>
  <r>
    <s v="SD1-8101B-2502-00024"/>
    <x v="3"/>
    <x v="260"/>
    <x v="44"/>
    <m/>
    <s v="Đã cập nhật"/>
    <s v="Nhãn phụ SP_ hãng cung cấp"/>
    <m/>
    <m/>
    <m/>
    <s v="SD1-8101B-2502-00024"/>
    <s v="Besin"/>
    <x v="1"/>
    <m/>
    <m/>
  </r>
  <r>
    <s v="SI3624207911"/>
    <x v="5"/>
    <x v="261"/>
    <x v="146"/>
    <m/>
    <s v="Đã cập nhật"/>
    <s v="DNNK&amp;PP"/>
    <m/>
    <m/>
    <m/>
    <s v="SI3624207911"/>
    <s v="Hetero"/>
    <x v="0"/>
    <m/>
    <m/>
  </r>
  <r>
    <s v="SI3624207909"/>
    <x v="5"/>
    <x v="261"/>
    <x v="146"/>
    <m/>
    <s v="Đã cập nhật"/>
    <s v="DNNK&amp;PP"/>
    <m/>
    <m/>
    <m/>
    <s v="SI3624207909"/>
    <s v="Hetero"/>
    <x v="0"/>
    <m/>
    <m/>
  </r>
  <r>
    <s v="SI3624208092"/>
    <x v="5"/>
    <x v="262"/>
    <x v="150"/>
    <m/>
    <s v="Đã cập nhật"/>
    <s v="DNNK&amp;PP"/>
    <m/>
    <m/>
    <m/>
    <s v="SI3624208092"/>
    <s v="Hetero"/>
    <x v="0"/>
    <m/>
    <m/>
  </r>
  <r>
    <s v="SD1-8101B-2502-00030"/>
    <x v="3"/>
    <x v="263"/>
    <x v="151"/>
    <m/>
    <s v="Đã cập nhật"/>
    <s v="Nhãn phụ SP_ hãng cung cấp"/>
    <m/>
    <m/>
    <m/>
    <s v="SD1-8101B-2502-00030"/>
    <s v="Besin"/>
    <x v="4"/>
    <n v="2"/>
    <s v="OK"/>
  </r>
  <r>
    <s v="SD1-8101B-2502-00035"/>
    <x v="3"/>
    <x v="263"/>
    <x v="44"/>
    <m/>
    <s v="Đã cập nhật"/>
    <s v="Nhãn phụ SP_ hãng cung cấp"/>
    <m/>
    <m/>
    <m/>
    <s v="SD1-8101B-2502-00035"/>
    <s v="Besin"/>
    <x v="1"/>
    <m/>
    <m/>
  </r>
  <r>
    <s v="SI 25 000060"/>
    <x v="1"/>
    <x v="264"/>
    <x v="152"/>
    <m/>
    <s v="Đã cập nhật"/>
    <s v="Nhãn phụ SP"/>
    <s v="COA KL chưa có chữ  &quot;BATCH&quot;"/>
    <m/>
    <m/>
    <s v="SI 25 000060"/>
    <s v="Hyphens"/>
    <x v="5"/>
    <n v="3"/>
    <s v="OK"/>
  </r>
  <r>
    <s v="SI3624208088"/>
    <x v="5"/>
    <x v="265"/>
    <x v="148"/>
    <m/>
    <s v="Đã cập nhật"/>
    <s v="DNNK&amp;PP"/>
    <m/>
    <m/>
    <m/>
    <s v="SI3624208088"/>
    <s v="Hetero"/>
    <x v="0"/>
    <m/>
    <m/>
  </r>
  <r>
    <s v="SI3624208093"/>
    <x v="5"/>
    <x v="266"/>
    <x v="153"/>
    <m/>
    <m/>
    <s v="DNNK&amp;PP"/>
    <m/>
    <m/>
    <m/>
    <s v="SI3624208093"/>
    <s v="Hetero"/>
    <x v="0"/>
    <m/>
    <m/>
  </r>
  <r>
    <s v="GETZ-VIET-049-2025"/>
    <x v="8"/>
    <x v="267"/>
    <x v="154"/>
    <m/>
    <s v="Đã cập nhật"/>
    <m/>
    <m/>
    <m/>
    <m/>
    <s v="GETZ-VIET-049-2025"/>
    <s v="Getz"/>
    <x v="0"/>
    <m/>
    <m/>
  </r>
  <r>
    <s v="GETZ-VIET-047-2025"/>
    <x v="8"/>
    <x v="268"/>
    <x v="154"/>
    <m/>
    <s v="Đã cập nhật"/>
    <m/>
    <m/>
    <m/>
    <m/>
    <s v="GETZ-VIET-047-2025"/>
    <s v="Getz"/>
    <x v="0"/>
    <m/>
    <m/>
  </r>
  <r>
    <s v="SI3624208091"/>
    <x v="5"/>
    <x v="269"/>
    <x v="153"/>
    <m/>
    <s v="Đã cập nhật"/>
    <s v="DNNK&amp;PP"/>
    <m/>
    <m/>
    <m/>
    <s v="SI3624208091"/>
    <s v="Hetero"/>
    <x v="0"/>
    <m/>
    <m/>
  </r>
  <r>
    <s v="SI3624208087"/>
    <x v="5"/>
    <x v="270"/>
    <x v="155"/>
    <m/>
    <s v="Đã cập nhật"/>
    <s v="DNNK&amp;PP"/>
    <m/>
    <m/>
    <m/>
    <s v="SI3624208087"/>
    <s v="Hetero"/>
    <x v="0"/>
    <m/>
    <m/>
  </r>
  <r>
    <s v="GETZ-VIET-046-2025"/>
    <x v="8"/>
    <x v="271"/>
    <x v="154"/>
    <m/>
    <s v="Đã cập nhật"/>
    <m/>
    <s v="MA đã hết hạn 24/7/2024=&gt;chấp nhận theo TT55/2024"/>
    <m/>
    <s v=" Cục Quản lý Dược đã tiếp nhận hồ sơ đề nghị gia hạn giấy đăng ký lưu hành "/>
    <s v="GETZ-VIET-046-2025"/>
    <s v="Getz"/>
    <x v="0"/>
    <m/>
    <m/>
  </r>
  <r>
    <s v="GETZ-VIET-045-2025"/>
    <x v="8"/>
    <x v="272"/>
    <x v="154"/>
    <m/>
    <s v="Đã cập nhật"/>
    <s v="CẦN CÓ HÀNG THỰC TẾ VỀ KHO ĐỂ BIẾT CHẮC CÓ DÁN NHÃN PHỤ HAY KHÔNG"/>
    <m/>
    <m/>
    <s v="Hàng lần đầu về kho"/>
    <s v="GETZ-VIET-045-2025"/>
    <s v="Getz"/>
    <x v="0"/>
    <m/>
    <m/>
  </r>
  <r>
    <s v="SI 25 000068 -69"/>
    <x v="1"/>
    <x v="273"/>
    <x v="156"/>
    <m/>
    <s v="Đã cập nhật"/>
    <s v="Nhãn phụ SP"/>
    <m/>
    <m/>
    <s v="CERADAN ADVANCED MOISTURISING SKIN BARRIER CREAM 30G : số công bố mới"/>
    <s v="SI 25 000068 -69"/>
    <s v="Hyphens"/>
    <x v="0"/>
    <m/>
    <m/>
  </r>
  <r>
    <s v="9020378706"/>
    <x v="12"/>
    <x v="274"/>
    <x v="154"/>
    <m/>
    <s v="Không có"/>
    <s v="Nhãn phụ SP"/>
    <m/>
    <m/>
    <m/>
    <s v="9020378706"/>
    <s v="Abbott"/>
    <x v="0"/>
    <m/>
    <m/>
  </r>
  <r>
    <s v="SI3624208090"/>
    <x v="5"/>
    <x v="275"/>
    <x v="157"/>
    <m/>
    <s v="Đã cập nhật"/>
    <s v="DNNK&amp;PP"/>
    <m/>
    <m/>
    <m/>
    <s v="SI3624208090"/>
    <s v="Hetero"/>
    <x v="0"/>
    <m/>
    <m/>
  </r>
  <r>
    <s v="VEVN25 01 02 14"/>
    <x v="7"/>
    <x v="276"/>
    <x v="153"/>
    <m/>
    <s v="Đã cập nhật"/>
    <s v="Nhãn phụ SP"/>
    <m/>
    <m/>
    <m/>
    <s v="VEVN25 01 02 14"/>
    <s v="VITABIOTICS - VE"/>
    <x v="0"/>
    <m/>
    <m/>
  </r>
  <r>
    <s v="SI3624208086"/>
    <x v="5"/>
    <x v="277"/>
    <x v="157"/>
    <m/>
    <s v="Đã cập nhật"/>
    <s v="DNNK&amp;PP"/>
    <m/>
    <m/>
    <m/>
    <s v="SI3624208086"/>
    <s v="Hetero"/>
    <x v="0"/>
    <m/>
    <m/>
  </r>
  <r>
    <s v="SI3624208089"/>
    <x v="5"/>
    <x v="278"/>
    <x v="157"/>
    <m/>
    <s v="Đã cập nhật"/>
    <s v="DNNK&amp;PP"/>
    <m/>
    <m/>
    <m/>
    <s v="SI3624208089"/>
    <s v="Hetero"/>
    <x v="0"/>
    <m/>
    <m/>
  </r>
  <r>
    <s v="9013488014"/>
    <x v="10"/>
    <x v="62"/>
    <x v="154"/>
    <m/>
    <s v="Đã cập nhật"/>
    <s v="Nhãn phụ SP"/>
    <s v="COA KL chưa có chữ  &quot;BATCH&quot;"/>
    <m/>
    <m/>
    <s v="9013488014"/>
    <s v="DR.REDDY"/>
    <x v="3"/>
    <n v="1"/>
    <s v="max 32.6"/>
  </r>
  <r>
    <s v="SI3624208094"/>
    <x v="5"/>
    <x v="279"/>
    <x v="158"/>
    <m/>
    <s v="Đã cập nhật"/>
    <s v="DNNK&amp;PP"/>
    <m/>
    <m/>
    <m/>
    <s v="SI3624208094"/>
    <s v="Hetero"/>
    <x v="0"/>
    <m/>
    <m/>
  </r>
  <r>
    <s v="9013488016"/>
    <x v="10"/>
    <x v="280"/>
    <x v="159"/>
    <m/>
    <s v="Đã cập nhật"/>
    <s v="Nhãn phụ SP"/>
    <m/>
    <m/>
    <m/>
    <s v="9013488016"/>
    <s v="DR.REDDY"/>
    <x v="3"/>
    <n v="2"/>
    <s v="max 45.3"/>
  </r>
  <r>
    <s v="SI9224207705"/>
    <x v="5"/>
    <x v="281"/>
    <x v="152"/>
    <m/>
    <s v="Đã cập nhật"/>
    <s v="DNNK&amp;PP"/>
    <m/>
    <m/>
    <m/>
    <s v="SI9224207705"/>
    <s v="Hetero"/>
    <x v="0"/>
    <m/>
    <m/>
  </r>
  <r>
    <s v="SI9224207706"/>
    <x v="5"/>
    <x v="281"/>
    <x v="152"/>
    <m/>
    <s v="Đã cập nhật"/>
    <s v="DNNK&amp;PP"/>
    <m/>
    <m/>
    <m/>
    <s v="SI9224207706"/>
    <s v="Hetero"/>
    <x v="0"/>
    <m/>
    <m/>
  </r>
  <r>
    <s v="SI9224207030"/>
    <x v="5"/>
    <x v="147"/>
    <x v="152"/>
    <m/>
    <s v="Đã cập nhật"/>
    <s v="DNNK&amp;PP"/>
    <m/>
    <m/>
    <m/>
    <s v="SI9224207030"/>
    <s v="Hetero"/>
    <x v="0"/>
    <m/>
    <m/>
  </r>
  <r>
    <s v="SI9224207729"/>
    <x v="5"/>
    <x v="282"/>
    <x v="152"/>
    <m/>
    <s v="Đã cập nhật"/>
    <s v="DNNK"/>
    <m/>
    <m/>
    <s v="Hàng lần đầu về kho"/>
    <s v="SI9224207729"/>
    <s v="Hetero"/>
    <x v="0"/>
    <m/>
    <m/>
  </r>
  <r>
    <s v="SI9224207732"/>
    <x v="5"/>
    <x v="283"/>
    <x v="152"/>
    <m/>
    <s v="Đã cập nhật"/>
    <s v="DNNK"/>
    <m/>
    <m/>
    <s v="Hàng lần đầu về kho"/>
    <s v="SI9224207732"/>
    <s v="Hetero"/>
    <x v="0"/>
    <m/>
    <m/>
  </r>
  <r>
    <s v="9013488688"/>
    <x v="10"/>
    <x v="284"/>
    <x v="160"/>
    <m/>
    <s v="Đã cập nhật"/>
    <s v="Nhãn phụ SP"/>
    <s v="COA KL chưa có chữ  &quot;BATCH&quot;"/>
    <m/>
    <m/>
    <s v="9013488688"/>
    <s v="DR.REDDY"/>
    <x v="3"/>
    <n v="1"/>
    <s v="max 37.8oC"/>
  </r>
  <r>
    <s v="9013488234"/>
    <x v="10"/>
    <x v="23"/>
    <x v="154"/>
    <m/>
    <s v="Đã cập nhật"/>
    <s v="Nhãn phụ SP"/>
    <s v="COA KL chưa có chữ  &quot;BATCH&quot;"/>
    <m/>
    <m/>
    <s v="9013488234"/>
    <s v="DR.REDDY"/>
    <x v="0"/>
    <m/>
    <m/>
  </r>
  <r>
    <s v="21759"/>
    <x v="11"/>
    <x v="285"/>
    <x v="44"/>
    <m/>
    <s v="Đã cập nhật"/>
    <s v="Nhãn phụ SP"/>
    <m/>
    <m/>
    <m/>
    <s v="21759"/>
    <s v="HOE"/>
    <x v="1"/>
    <m/>
    <m/>
  </r>
  <r>
    <s v="21760"/>
    <x v="11"/>
    <x v="195"/>
    <x v="44"/>
    <m/>
    <s v="Đã cập nhật"/>
    <s v="Nhãn phụ SP"/>
    <m/>
    <m/>
    <m/>
    <s v="21760"/>
    <s v="HOE"/>
    <x v="1"/>
    <m/>
    <m/>
  </r>
  <r>
    <s v="EXP82/2024-25"/>
    <x v="17"/>
    <x v="286"/>
    <x v="161"/>
    <m/>
    <s v="Đã cập nhật"/>
    <s v="Không "/>
    <m/>
    <m/>
    <s v="SẢN PHẨM ALLUCOT- N LẦN ĐẦU VỀ KHO"/>
    <s v="EXP82/2024-25"/>
    <s v="ALLEVIARE - GLENMARK"/>
    <x v="0"/>
    <m/>
    <m/>
  </r>
  <r>
    <s v="GJ0600002911"/>
    <x v="19"/>
    <x v="287"/>
    <x v="162"/>
    <m/>
    <m/>
    <s v="DNNK"/>
    <s v="APIXA 2.5MG TABLET=&gt;thay tờ HDSD_x000a_TORLEVA 1000 TABLET=&gt;thay tờ HDSD_x000a_TORMITA 50 TABLETS=&gt;thay tờ HDSD, thay hộp _x000a_RIVADEM 3 CAPSULES=&gt;dán nhãn phụ theo BBSC-0213-0525_x000a_PANLOZ 20=&gt;dán nhãn phu sản phẩm Ver 01"/>
    <m/>
    <s v="HÀNG LẦN ĐẦU VỀ KHO_x000a_TORLEVA 1000, Tormita 50:  MA ĐÃ HẾT HẠN=&gt;CHẤP NHẬN THEO TT55 CÓ DẤU TICK XANH"/>
    <s v="GJ0600002911"/>
    <s v="TORRENT"/>
    <x v="0"/>
    <m/>
    <m/>
  </r>
  <r>
    <s v="21761"/>
    <x v="11"/>
    <x v="288"/>
    <x v="44"/>
    <m/>
    <s v="Đã cập nhật"/>
    <s v="Nhãn phụ SP"/>
    <m/>
    <m/>
    <m/>
    <s v="21761"/>
    <s v="HOE"/>
    <x v="1"/>
    <m/>
    <m/>
  </r>
  <r>
    <s v="SI 25 000092"/>
    <x v="1"/>
    <x v="33"/>
    <x v="163"/>
    <m/>
    <s v="Đã cập nhật"/>
    <s v="Nhãn phụ SP"/>
    <m/>
    <m/>
    <m/>
    <s v="SI 25 000092"/>
    <s v="Hyphens"/>
    <x v="3"/>
    <n v="1"/>
    <s v="Max 31.3°C"/>
  </r>
  <r>
    <s v="9013488583"/>
    <x v="10"/>
    <x v="289"/>
    <x v="164"/>
    <m/>
    <s v="Đã cập nhật"/>
    <s v="DNNK"/>
    <m/>
    <m/>
    <m/>
    <s v="9013488583"/>
    <s v="DR.REDDY"/>
    <x v="0"/>
    <m/>
    <m/>
  </r>
  <r>
    <s v="9013489345"/>
    <x v="10"/>
    <x v="290"/>
    <x v="165"/>
    <m/>
    <s v="Đã cập nhật"/>
    <s v="DNNK&amp;PP kèm chú thích HD cuối tháng, chú thích tiếng anh"/>
    <m/>
    <m/>
    <s v="Hàng về dã đổi qua địa chỉ mới và bao bì đã thay đổi cho đúng với cục duyệt"/>
    <s v="9013489345"/>
    <s v="DR.REDDY"/>
    <x v="3"/>
    <n v="2"/>
    <s v="OK"/>
  </r>
  <r>
    <s v="SI9224208373"/>
    <x v="5"/>
    <x v="291"/>
    <x v="165"/>
    <m/>
    <s v="Đã cập nhật"/>
    <s v="DNNK"/>
    <s v="Căn cứ theo Artwork sẽ dán DNNK, cần check lại khi hàng về"/>
    <m/>
    <s v="HÀNG LẦN ĐẦU VỀ KHO"/>
    <s v="SI9224208373"/>
    <s v="Hetero"/>
    <x v="0"/>
    <m/>
    <m/>
  </r>
  <r>
    <s v="SI9224208374"/>
    <x v="5"/>
    <x v="292"/>
    <x v="165"/>
    <m/>
    <s v="Đã cập nhật"/>
    <s v="DNNK"/>
    <m/>
    <m/>
    <m/>
    <s v="SI9224208374"/>
    <s v="Hetero"/>
    <x v="0"/>
    <m/>
    <m/>
  </r>
  <r>
    <s v="SI3624208844"/>
    <x v="5"/>
    <x v="293"/>
    <x v="44"/>
    <m/>
    <s v="Đã cập nhật"/>
    <s v="DNNK"/>
    <m/>
    <m/>
    <m/>
    <s v="SI3624208844"/>
    <s v="Hetero"/>
    <x v="1"/>
    <m/>
    <m/>
  </r>
  <r>
    <s v="SI3624208769"/>
    <x v="5"/>
    <x v="294"/>
    <x v="44"/>
    <m/>
    <s v="Đã cập nhật"/>
    <s v="DNNK"/>
    <m/>
    <m/>
    <m/>
    <s v="SI3624208769"/>
    <s v="Hetero"/>
    <x v="1"/>
    <m/>
    <m/>
  </r>
  <r>
    <s v="SI3624208770"/>
    <x v="5"/>
    <x v="295"/>
    <x v="44"/>
    <m/>
    <s v="Đã cập nhật"/>
    <s v="DNNK"/>
    <m/>
    <m/>
    <m/>
    <s v="SI3624208770"/>
    <s v="Hetero"/>
    <x v="1"/>
    <m/>
    <m/>
  </r>
  <r>
    <s v="VEVN/01/12/16"/>
    <x v="7"/>
    <x v="296"/>
    <x v="44"/>
    <m/>
    <s v="Đã cập nhật"/>
    <s v="Nhãn phụ SP"/>
    <m/>
    <m/>
    <m/>
    <s v="VEVN/01/12/16"/>
    <s v="VITABIOTICS - VE"/>
    <x v="1"/>
    <m/>
    <m/>
  </r>
  <r>
    <s v="SD1-8101B-2503-00046"/>
    <x v="3"/>
    <x v="297"/>
    <x v="166"/>
    <m/>
    <s v="Đã cập nhật"/>
    <s v="Nhãn phụ SP_ hãng cung cấp"/>
    <s v="về với số Công Bố mới"/>
    <m/>
    <m/>
    <s v="SD1-8101B-2503-00046"/>
    <s v="Besin"/>
    <x v="4"/>
    <n v="2"/>
    <s v="OK"/>
  </r>
  <r>
    <s v="SD1-8101B-2503-00041"/>
    <x v="3"/>
    <x v="298"/>
    <x v="166"/>
    <m/>
    <s v="Đã cập nhật"/>
    <s v="Nhãn phụ SP_ hãng cung cấp"/>
    <s v="về với số Công Bố mới"/>
    <m/>
    <m/>
    <s v="SD1-8101B-2503-00041"/>
    <s v="Besin"/>
    <x v="4"/>
    <n v="2"/>
    <s v="OK"/>
  </r>
  <r>
    <s v="71823"/>
    <x v="16"/>
    <x v="299"/>
    <x v="167"/>
    <m/>
    <s v="Đã cập nhật"/>
    <s v="Nhãn phụ SP"/>
    <m/>
    <m/>
    <m/>
    <s v="71823"/>
    <s v="NUMED"/>
    <x v="0"/>
    <m/>
    <m/>
  </r>
  <r>
    <s v="9013489881"/>
    <x v="10"/>
    <x v="300"/>
    <x v="168"/>
    <m/>
    <s v="Đã cập nhật"/>
    <s v="Nhãn phụ SP"/>
    <s v="COA KL chưa có chữ  &quot;BATCH&quot;"/>
    <m/>
    <m/>
    <s v="9013489881"/>
    <s v="DR.REDDY"/>
    <x v="0"/>
    <m/>
    <m/>
  </r>
  <r>
    <s v="9013489880"/>
    <x v="10"/>
    <x v="301"/>
    <x v="169"/>
    <m/>
    <s v="Đã cập nhật"/>
    <s v="Nhãn phụ SP"/>
    <s v="COA KL chưa có chữ  &quot;BATCH&quot;"/>
    <m/>
    <m/>
    <s v="9013489880"/>
    <s v="DR.REDDY"/>
    <x v="0"/>
    <m/>
    <m/>
  </r>
  <r>
    <s v="9013489882"/>
    <x v="10"/>
    <x v="302"/>
    <x v="162"/>
    <m/>
    <s v="Đã cập nhật"/>
    <s v="Nhãn phụ SP"/>
    <s v="COA KL chưa có chữ  &quot;BATCH&quot;"/>
    <m/>
    <m/>
    <s v="9013489882"/>
    <s v="DR.REDDY"/>
    <x v="0"/>
    <m/>
    <m/>
  </r>
  <r>
    <s v="SI 25 000111-12-13-14-15"/>
    <x v="1"/>
    <x v="303"/>
    <x v="170"/>
    <m/>
    <s v="Đã cập nhật"/>
    <s v="Nhãn phụ SP"/>
    <s v="BLU VOILE TINTED SUNSCREEN 50G (HOP/1 TUYP)=&gt;hàng về với NSX và ĐG: Toshiki-000465 - Ver 01"/>
    <m/>
    <s v="không có tờ quảng cáo/tờ HDSD kèm theo"/>
    <s v="SI 25 000111-12-13-14-15"/>
    <s v="Hyphens"/>
    <x v="0"/>
    <m/>
    <m/>
  </r>
  <r>
    <s v="GETZ-VIET-105-2025"/>
    <x v="8"/>
    <x v="304"/>
    <x v="171"/>
    <m/>
    <s v="Đã cập nhật"/>
    <m/>
    <m/>
    <m/>
    <s v="PROMTO 20MG sẽ về với số ĐK mới=&gt; hàng không cần dán nhãn TCCL tiếng anh nữa"/>
    <s v="GETZ-VIET-105-2025"/>
    <s v="Getz"/>
    <x v="0"/>
    <m/>
    <m/>
  </r>
  <r>
    <s v="GETZ-VIET-104-2025"/>
    <x v="8"/>
    <x v="305"/>
    <x v="171"/>
    <m/>
    <s v="Đã cập nhật"/>
    <m/>
    <m/>
    <m/>
    <s v="MEBALOGET 500MCG dán nhãn TCCL tiếng việt"/>
    <s v="GETZ-VIET-104-2025"/>
    <s v="Getz"/>
    <x v="0"/>
    <m/>
    <m/>
  </r>
  <r>
    <s v="SI 25 000116"/>
    <x v="1"/>
    <x v="37"/>
    <x v="165"/>
    <m/>
    <s v="Đã cập nhật"/>
    <s v="Nhãn phụ SP"/>
    <m/>
    <m/>
    <m/>
    <s v="SI 25 000116"/>
    <s v="Hyphens"/>
    <x v="0"/>
    <m/>
    <m/>
  </r>
  <r>
    <s v="9013489926"/>
    <x v="10"/>
    <x v="306"/>
    <x v="170"/>
    <m/>
    <s v="Đã cập nhật"/>
    <s v="DNNK&amp;PP kèm chú thích HD cuối tháng, chú thích tiếng anh"/>
    <m/>
    <m/>
    <s v="Hàng về dã đổi qua địa chỉ mới và bao bì đã thay đổi cho đúng với cục duyệt"/>
    <s v="9013489926"/>
    <s v="DR.REDDY"/>
    <x v="3"/>
    <n v="2"/>
    <s v="OK"/>
  </r>
  <r>
    <s v="SI9224208612"/>
    <x v="5"/>
    <x v="307"/>
    <x v="44"/>
    <m/>
    <s v="Đã cập nhật"/>
    <s v="DNNK"/>
    <m/>
    <m/>
    <m/>
    <s v="SI9224208612"/>
    <s v="Hetero"/>
    <x v="1"/>
    <m/>
    <m/>
  </r>
  <r>
    <s v="SI3624000757"/>
    <x v="5"/>
    <x v="102"/>
    <x v="44"/>
    <m/>
    <s v="Đã cập nhật"/>
    <s v="DNNK"/>
    <m/>
    <m/>
    <m/>
    <s v="SI3624000757"/>
    <s v="Hetero"/>
    <x v="1"/>
    <m/>
    <m/>
  </r>
  <r>
    <s v="9013490539"/>
    <x v="10"/>
    <x v="224"/>
    <x v="169"/>
    <m/>
    <s v="Đã cập nhật"/>
    <s v="Nhãn phụ SP"/>
    <m/>
    <m/>
    <m/>
    <s v="9013490539"/>
    <s v="DR.REDDY"/>
    <x v="3"/>
    <n v="1"/>
    <s v="max 35.7oC"/>
  </r>
  <r>
    <s v="HP0600002190"/>
    <x v="19"/>
    <x v="308"/>
    <x v="44"/>
    <m/>
    <s v="Đã cập nhật"/>
    <s v="DNNK"/>
    <m/>
    <m/>
    <s v="Hàng lần đầu về kho"/>
    <s v="HP0600002190"/>
    <s v="TORRENT"/>
    <x v="1"/>
    <m/>
    <m/>
  </r>
  <r>
    <s v="SG00001269  &amp; SG00001270"/>
    <x v="13"/>
    <x v="309"/>
    <x v="44"/>
    <m/>
    <s v="Đã cập nhật"/>
    <s v="Nhãn phụ SP"/>
    <s v="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hết ngày 30 tháng 6 năm 2025 (quy định cũ là ngày 31 tháng 12 năm 2024);)"/>
    <m/>
    <m/>
    <s v="SG00001269  &amp; SG00001270"/>
    <s v="Ascensia"/>
    <x v="1"/>
    <m/>
    <m/>
  </r>
  <r>
    <s v="9013490549"/>
    <x v="10"/>
    <x v="224"/>
    <x v="172"/>
    <m/>
    <s v="Đã cập nhật"/>
    <s v="Nhãn phụ SP"/>
    <m/>
    <m/>
    <m/>
    <s v="9013490549"/>
    <s v="DR.REDDY"/>
    <x v="3"/>
    <n v="1"/>
    <s v="max 36.8oC"/>
  </r>
  <r>
    <s v="9089007931"/>
    <x v="15"/>
    <x v="65"/>
    <x v="162"/>
    <m/>
    <s v="Đã cập nhật"/>
    <s v="Không"/>
    <s v="COA đang thiếu chữ: this Batch, the Batch cho kết luận"/>
    <m/>
    <m/>
    <s v="9089007931"/>
    <s v="SIV"/>
    <x v="4"/>
    <n v="20"/>
    <m/>
  </r>
  <r>
    <s v="9013489636"/>
    <x v="10"/>
    <x v="106"/>
    <x v="170"/>
    <m/>
    <s v="Đã cập nhật"/>
    <s v="DNNK"/>
    <m/>
    <m/>
    <m/>
    <s v="9013489636"/>
    <s v="DR.REDDY"/>
    <x v="3"/>
    <n v="2"/>
    <s v="OK"/>
  </r>
  <r>
    <s v="8030527133 "/>
    <x v="9"/>
    <x v="310"/>
    <x v="44"/>
    <m/>
    <m/>
    <s v="Nhãn phụ SP"/>
    <s v="COA FORTIMEL COMPACT đang sai tên sản phẩm"/>
    <m/>
    <m/>
    <s v="8030527133 "/>
    <s v="Danone"/>
    <x v="1"/>
    <m/>
    <m/>
  </r>
  <r>
    <s v="GJ0600003012"/>
    <x v="17"/>
    <x v="311"/>
    <x v="162"/>
    <m/>
    <s v="Đã cập nhật"/>
    <s v="DNNK"/>
    <s v="COA đang có sai khác"/>
    <m/>
    <m/>
    <s v="GJ0600003012"/>
    <s v="ALLEVIARE - GLENMARK"/>
    <x v="0"/>
    <m/>
    <m/>
  </r>
  <r>
    <s v="9013490992"/>
    <x v="10"/>
    <x v="95"/>
    <x v="173"/>
    <m/>
    <s v="Đã cập nhật"/>
    <s v="Nhãn phụ SP"/>
    <m/>
    <m/>
    <m/>
    <s v="9013490992"/>
    <s v="DR.REDDY"/>
    <x v="3"/>
    <n v="1"/>
    <s v="OK"/>
  </r>
  <r>
    <s v="9020603169"/>
    <x v="12"/>
    <x v="312"/>
    <x v="44"/>
    <m/>
    <s v="Không có"/>
    <s v="Nhãn phụ SP"/>
    <m/>
    <m/>
    <m/>
    <s v="9020603169"/>
    <s v="Abbott"/>
    <x v="1"/>
    <m/>
    <m/>
  </r>
  <r>
    <s v="9020603168"/>
    <x v="12"/>
    <x v="313"/>
    <x v="171"/>
    <m/>
    <s v="Không có"/>
    <s v="Nhãn phụ SP"/>
    <m/>
    <m/>
    <m/>
    <s v="9020603168"/>
    <s v="Abbott"/>
    <x v="0"/>
    <m/>
    <m/>
  </r>
  <r>
    <s v="9020603170"/>
    <x v="12"/>
    <x v="314"/>
    <x v="171"/>
    <m/>
    <s v="Không có"/>
    <s v="Nhãn phụ SP"/>
    <m/>
    <m/>
    <m/>
    <s v="9020603170"/>
    <s v="Abbott"/>
    <x v="0"/>
    <m/>
    <m/>
  </r>
  <r>
    <s v="SI3624209331"/>
    <x v="5"/>
    <x v="315"/>
    <x v="167"/>
    <m/>
    <s v="Đã cập nhật"/>
    <s v="DNNK"/>
    <m/>
    <m/>
    <m/>
    <s v="SI3624209331"/>
    <s v="Hetero"/>
    <x v="0"/>
    <m/>
    <m/>
  </r>
  <r>
    <s v="SI3624208771"/>
    <x v="5"/>
    <x v="316"/>
    <x v="44"/>
    <m/>
    <s v="Đã cập nhật"/>
    <s v="DNNK"/>
    <m/>
    <m/>
    <m/>
    <s v="SI3624208771"/>
    <s v="Hetero"/>
    <x v="1"/>
    <m/>
    <m/>
  </r>
  <r>
    <s v="SI3624208934"/>
    <x v="5"/>
    <x v="317"/>
    <x v="174"/>
    <m/>
    <s v="Đã cập nhật"/>
    <s v="DNNK"/>
    <m/>
    <m/>
    <m/>
    <s v="SI3624208934"/>
    <s v="Hetero"/>
    <x v="0"/>
    <m/>
    <m/>
  </r>
  <r>
    <s v="VEVN/01/01/27"/>
    <x v="7"/>
    <x v="318"/>
    <x v="167"/>
    <m/>
    <m/>
    <s v="Nhãn phụ SP"/>
    <m/>
    <m/>
    <m/>
    <s v="VEVN/01/01/27"/>
    <s v="VITABIOTICS - VE"/>
    <x v="0"/>
    <m/>
    <m/>
  </r>
  <r>
    <s v="SI 25-000109 25-000110 25-000126"/>
    <x v="1"/>
    <x v="319"/>
    <x v="44"/>
    <m/>
    <s v="Đã cập nhật"/>
    <s v="Nhãn phụ SP"/>
    <m/>
    <m/>
    <m/>
    <s v="SI 25-000109 25-000110 25-000126"/>
    <s v="Hyphens"/>
    <x v="1"/>
    <m/>
    <m/>
  </r>
  <r>
    <s v="SI 25 000156"/>
    <x v="1"/>
    <x v="320"/>
    <x v="44"/>
    <m/>
    <s v="Đã cập nhật"/>
    <s v="Nhãn phụ SP theo LÔ"/>
    <m/>
    <m/>
    <m/>
    <s v="SI 25 000156"/>
    <s v="Hyphens"/>
    <x v="1"/>
    <m/>
    <m/>
  </r>
  <r>
    <s v="SI 25 000158"/>
    <x v="1"/>
    <x v="248"/>
    <x v="1"/>
    <d v="2025-04-01T00:00:00"/>
    <s v="Đã cập nhật"/>
    <s v="Nhãn phụ SP"/>
    <s v="bao bì mới- Nhãn phụ Ver 04"/>
    <m/>
    <s v="hàng về Hà Nội"/>
    <s v="SI 25 000158"/>
    <s v="Hyphens"/>
    <x v="1"/>
    <m/>
    <m/>
  </r>
  <r>
    <s v="9013491285"/>
    <x v="10"/>
    <x v="321"/>
    <x v="175"/>
    <m/>
    <s v="Đã cập nhật"/>
    <s v="Nhãn phụ SP"/>
    <s v="COA KL chưa có chữ  &quot;BATCH&quot;"/>
    <m/>
    <s v="COA đang thiếu chữ: this Batch, the Batch cho kết luận"/>
    <s v="9013491285"/>
    <s v="DR.REDDY"/>
    <x v="0"/>
    <m/>
    <m/>
  </r>
  <r>
    <s v="SI 25 000146"/>
    <x v="1"/>
    <x v="322"/>
    <x v="174"/>
    <m/>
    <s v="Đã cập nhật"/>
    <s v="Nhãn phụ SP"/>
    <s v="COA KL chưa có chữ  &quot;BATCH&quot;"/>
    <m/>
    <m/>
    <s v="SI 25 000146"/>
    <s v="Hyphens"/>
    <x v="0"/>
    <m/>
    <m/>
  </r>
  <r>
    <s v="SI3624209989"/>
    <x v="5"/>
    <x v="323"/>
    <x v="171"/>
    <m/>
    <s v="Đã cập nhật"/>
    <s v="DNNK"/>
    <m/>
    <m/>
    <m/>
    <s v="SI3624209989"/>
    <s v="Hetero"/>
    <x v="0"/>
    <m/>
    <m/>
  </r>
  <r>
    <s v="9013491739"/>
    <x v="10"/>
    <x v="324"/>
    <x v="176"/>
    <m/>
    <s v="Đã cập nhật"/>
    <s v="DNNK&amp;PP kèm chú thích HD cuối tháng, chú thích tiếng anh"/>
    <m/>
    <m/>
    <m/>
    <s v="9013491739"/>
    <s v="DR.REDDY"/>
    <x v="3"/>
    <n v="2"/>
    <s v="OK"/>
  </r>
  <r>
    <s v="9013491817"/>
    <x v="10"/>
    <x v="325"/>
    <x v="172"/>
    <m/>
    <s v="Đã cập nhật"/>
    <s v="Nhãn phụ SP"/>
    <s v="COA KL chưa có chữ  &quot;BATCH&quot;"/>
    <m/>
    <m/>
    <s v="9013491817"/>
    <s v="DR.REDDY"/>
    <x v="0"/>
    <m/>
    <m/>
  </r>
  <r>
    <s v="20250502"/>
    <x v="6"/>
    <x v="326"/>
    <x v="44"/>
    <m/>
    <s v="Đã cập nhật"/>
    <s v="Không"/>
    <m/>
    <m/>
    <m/>
    <s v="20250502"/>
    <s v="OEP - ORIENT"/>
    <x v="1"/>
    <m/>
    <m/>
  </r>
  <r>
    <s v="91734824"/>
    <x v="2"/>
    <x v="327"/>
    <x v="177"/>
    <m/>
    <s v="Đã cập nhật"/>
    <s v="DNNK&amp;PP"/>
    <m/>
    <m/>
    <m/>
    <s v="91734824"/>
    <s v="WOERWAG"/>
    <x v="3"/>
    <n v="3"/>
    <s v="OK"/>
  </r>
  <r>
    <s v="9013491665"/>
    <x v="10"/>
    <x v="328"/>
    <x v="178"/>
    <m/>
    <s v="Đã cập nhật"/>
    <s v="DNNK kèm chú thích HD cuối tháng, chú thích tiếng anh_x000a_"/>
    <m/>
    <m/>
    <m/>
    <s v="9013491665"/>
    <s v="DR.REDDY"/>
    <x v="3"/>
    <n v="5"/>
    <s v="max 9.4"/>
  </r>
  <r>
    <s v="9013491060"/>
    <x v="10"/>
    <x v="329"/>
    <x v="175"/>
    <m/>
    <s v="Đã cập nhật"/>
    <s v="Nhãn phụ SP"/>
    <m/>
    <m/>
    <m/>
    <s v="9013491060"/>
    <s v="DR.REDDY"/>
    <x v="3"/>
    <n v="1"/>
    <s v="max 31.2"/>
  </r>
  <r>
    <s v="VEVN/25/01/03"/>
    <x v="7"/>
    <x v="330"/>
    <x v="44"/>
    <m/>
    <s v="Đã cập nhật"/>
    <s v="Nhãn phụ SP"/>
    <m/>
    <m/>
    <m/>
    <s v="VEVN/25/01/03"/>
    <s v="VITABIOTICS - VE"/>
    <x v="1"/>
    <m/>
    <m/>
  </r>
  <r>
    <s v="SI 25 000169"/>
    <x v="1"/>
    <x v="52"/>
    <x v="179"/>
    <m/>
    <s v="Đã cập nhật"/>
    <s v="Nhãn phụ SP"/>
    <m/>
    <m/>
    <m/>
    <s v="SI 25 000169"/>
    <s v="Hyphens"/>
    <x v="3"/>
    <n v="1"/>
    <s v="OK"/>
  </r>
  <r>
    <s v="SI 25 000170"/>
    <x v="1"/>
    <x v="52"/>
    <x v="180"/>
    <m/>
    <s v="Đã cập nhật"/>
    <s v="Nhãn phụ SP"/>
    <m/>
    <m/>
    <m/>
    <s v="SI 25 000170"/>
    <s v="Hyphens"/>
    <x v="3"/>
    <n v="1"/>
    <s v="OK"/>
  </r>
  <r>
    <s v="SI 25 000129 -130"/>
    <x v="1"/>
    <x v="331"/>
    <x v="181"/>
    <m/>
    <s v="Đã cập nhật"/>
    <s v="Nhãn phụ SP"/>
    <m/>
    <m/>
    <m/>
    <s v="SI 25 000129 -130"/>
    <s v="Hyphens"/>
    <x v="5"/>
    <n v="1"/>
    <s v="OK"/>
  </r>
  <r>
    <s v="SI9225200051"/>
    <x v="5"/>
    <x v="332"/>
    <x v="182"/>
    <m/>
    <s v="Đã cập nhật"/>
    <s v="DNNK"/>
    <m/>
    <m/>
    <m/>
    <s v="SI9225200051"/>
    <s v="Hetero"/>
    <x v="0"/>
    <m/>
    <m/>
  </r>
  <r>
    <s v="VEVN25 01 04 02"/>
    <x v="7"/>
    <x v="333"/>
    <x v="176"/>
    <m/>
    <s v="Đã cập nhật"/>
    <s v="Nhãn phụ SP"/>
    <m/>
    <m/>
    <m/>
    <s v="VEVN25 01 04 02"/>
    <s v="VITABIOTICS - VE"/>
    <x v="0"/>
    <m/>
    <m/>
  </r>
  <r>
    <s v="VEVN25 01 02 20"/>
    <x v="7"/>
    <x v="334"/>
    <x v="168"/>
    <m/>
    <s v="Đã cập nhật"/>
    <s v="Nhãn phụ SP"/>
    <m/>
    <m/>
    <m/>
    <s v="VEVN25 01 02 20"/>
    <s v="VITABIOTICS - VE"/>
    <x v="0"/>
    <m/>
    <m/>
  </r>
  <r>
    <s v="9013492950"/>
    <x v="10"/>
    <x v="335"/>
    <x v="183"/>
    <m/>
    <s v="Đã cập nhật"/>
    <s v="DNNK&amp;PP kèm chú thích HD cuối tháng, chú thích tiếng anh_x000a_"/>
    <m/>
    <m/>
    <m/>
    <s v="9013492950"/>
    <s v="DR.REDDY"/>
    <x v="3"/>
    <n v="1"/>
    <s v="OK"/>
  </r>
  <r>
    <s v="SI 25 000202"/>
    <x v="1"/>
    <x v="322"/>
    <x v="179"/>
    <m/>
    <s v="Đã cập nhật"/>
    <s v="Nhãn phụ SP"/>
    <s v="COA KL chưa có chữ  &quot;BATCH&quot;"/>
    <m/>
    <m/>
    <s v="SI 25 000202"/>
    <s v="Hyphens"/>
    <x v="5"/>
    <n v="4"/>
    <s v="max 56.7"/>
  </r>
  <r>
    <s v="SI 25 000171-172"/>
    <x v="1"/>
    <x v="336"/>
    <x v="44"/>
    <m/>
    <s v="Đã cập nhật"/>
    <s v="Nhãn phụ SP"/>
    <m/>
    <m/>
    <m/>
    <s v="SI 25 000171-172"/>
    <s v="Hyphens"/>
    <x v="1"/>
    <m/>
    <m/>
  </r>
  <r>
    <s v="HP0600000109"/>
    <x v="19"/>
    <x v="337"/>
    <x v="184"/>
    <m/>
    <s v="Đã cập nhật"/>
    <s v="DNNK"/>
    <m/>
    <m/>
    <m/>
    <s v="HP0600000109"/>
    <s v="TORRENT"/>
    <x v="0"/>
    <m/>
    <m/>
  </r>
  <r>
    <s v="GJ0600000169 "/>
    <x v="19"/>
    <x v="338"/>
    <x v="185"/>
    <m/>
    <s v="Đã cập nhật"/>
    <s v="DNNK, nhãn phụ sản phẩm"/>
    <s v="mementor 10 : DNNK _x000a_Torolan 10: DNNK che thong tin &quot; hạn dùng là ngày cuối cùng của tháng hết hạn&quot; _x000a_Torpezil 10 : DNNK _x000a_Panloz 20: Nhãn phụ sản phẩm Panloz 20 ver 02 _x000a_Olanzapine 5 : DNNK che thong tin &quot; hạn dùng là ngày cuối cùng của tháng hết hạn&quot;"/>
    <m/>
    <m/>
    <s v="GJ0600000169 "/>
    <s v="TORRENT"/>
    <x v="0"/>
    <m/>
    <m/>
  </r>
  <r>
    <s v="9013493676"/>
    <x v="10"/>
    <x v="339"/>
    <x v="186"/>
    <m/>
    <s v="Đã cập nhật"/>
    <s v="Nhãn phụ SP"/>
    <m/>
    <m/>
    <m/>
    <s v="9013493676"/>
    <s v="DR.REDDY"/>
    <x v="0"/>
    <m/>
    <m/>
  </r>
  <r>
    <s v="14-2025"/>
    <x v="4"/>
    <x v="340"/>
    <x v="44"/>
    <m/>
    <s v="Đã cập nhật"/>
    <s v="Không"/>
    <s v="Đã có  thông báo thay đổi địa chỉ NSX=&gt; Hãng đã điều chỉnh địa chỉ trên COA"/>
    <m/>
    <m/>
    <s v="14-2025"/>
    <s v="PARADIGM"/>
    <x v="1"/>
    <m/>
    <m/>
  </r>
  <r>
    <s v="SI 25 000220-222-223"/>
    <x v="1"/>
    <x v="341"/>
    <x v="44"/>
    <m/>
    <s v="Đã cập nhật"/>
    <s v="Nhãn phụ SP"/>
    <m/>
    <m/>
    <m/>
    <s v="SI 25 000220-222-223"/>
    <s v="Hyphens"/>
    <x v="1"/>
    <m/>
    <m/>
  </r>
  <r>
    <s v="SI 25 000225"/>
    <x v="1"/>
    <x v="42"/>
    <x v="1"/>
    <s v="Chưa"/>
    <s v="Đã cập nhật"/>
    <s v="Nhãn phụ SP"/>
    <m/>
    <m/>
    <m/>
    <s v="SI 25 000225"/>
    <s v="Hyphens"/>
    <x v="1"/>
    <m/>
    <m/>
  </r>
  <r>
    <s v="SI 25 000221"/>
    <x v="1"/>
    <x v="342"/>
    <x v="187"/>
    <m/>
    <s v="Đã cập nhật"/>
    <s v="Nhãn phụ SP"/>
    <m/>
    <m/>
    <s v="Hàng lần đầu về kho"/>
    <s v="SI 25 000221"/>
    <s v="Hyphens"/>
    <x v="5"/>
    <n v="1"/>
    <s v="34.9°C"/>
  </r>
  <r>
    <s v="SI9224207606"/>
    <x v="5"/>
    <x v="343"/>
    <x v="188"/>
    <m/>
    <s v="Đã cập nhật"/>
    <s v="DNNK"/>
    <m/>
    <m/>
    <m/>
    <s v="SI9224207606"/>
    <s v="Hetero"/>
    <x v="0"/>
    <m/>
    <m/>
  </r>
  <r>
    <s v="GETZ-VIET-176-2025"/>
    <x v="8"/>
    <x v="344"/>
    <x v="44"/>
    <m/>
    <s v="Đã cập nhật"/>
    <s v="Không"/>
    <m/>
    <m/>
    <m/>
    <s v="GETZ-VIET-176-2025"/>
    <s v="Getz"/>
    <x v="1"/>
    <m/>
    <m/>
  </r>
  <r>
    <s v="GETZ-VIET-178-2025"/>
    <x v="8"/>
    <x v="345"/>
    <x v="189"/>
    <m/>
    <s v="Đã cập nhật"/>
    <s v="Không"/>
    <s v="XALGETZ 0.4MG,=&gt;  MA HẾT HẠN 31/12/2024=&gt; CHẤP NHẬN THEO TT55_x000a_FORTRAGET INHALER =&gt;  MA HẾT HẠN=&gt; CHẤP NHẬN THEO TT55"/>
    <m/>
    <m/>
    <s v="GETZ-VIET-178-2025"/>
    <s v="Getz"/>
    <x v="0"/>
    <m/>
    <m/>
  </r>
  <r>
    <s v="GETZ-VIET-150-2025"/>
    <x v="8"/>
    <x v="14"/>
    <x v="1"/>
    <s v="Chưa"/>
    <s v="Đã cập nhật"/>
    <s v="Không"/>
    <m/>
    <m/>
    <m/>
    <s v="GETZ-VIET-150-2025"/>
    <s v="Getz"/>
    <x v="1"/>
    <m/>
    <m/>
  </r>
  <r>
    <s v="GETZ-VIET-177-2025"/>
    <x v="8"/>
    <x v="346"/>
    <x v="189"/>
    <m/>
    <s v="Đã cập nhật"/>
    <s v="Không"/>
    <m/>
    <m/>
    <m/>
    <s v="GETZ-VIET-177-2025"/>
    <s v="Getz"/>
    <x v="0"/>
    <m/>
    <m/>
  </r>
  <r>
    <s v="9013494412"/>
    <x v="10"/>
    <x v="347"/>
    <x v="190"/>
    <m/>
    <s v="Đã cập nhật"/>
    <s v="Nhãn phụ SP"/>
    <s v="COA đang có sai khác logo so với TCCL=&gt; C Hậu đã làm thư giải trình gửi HĐ=&gt;Đã có thư giải trình"/>
    <m/>
    <s v="Hàng lần đầu về kho"/>
    <s v="9013494412"/>
    <s v="DR.REDDY"/>
    <x v="4"/>
    <n v="1"/>
    <s v="OK"/>
  </r>
  <r>
    <s v="VEVN25 01 04 17 "/>
    <x v="7"/>
    <x v="348"/>
    <x v="187"/>
    <m/>
    <s v="Đã cập nhật"/>
    <s v="Nhãn phụ SP"/>
    <m/>
    <m/>
    <m/>
    <s v="VEVN25 01 04 17 "/>
    <s v="VITABIOTICS - VE"/>
    <x v="0"/>
    <m/>
    <m/>
  </r>
  <r>
    <s v="9013494247"/>
    <x v="10"/>
    <x v="137"/>
    <x v="191"/>
    <m/>
    <s v="Đã cập nhật"/>
    <s v="Nhãn phụ SP"/>
    <m/>
    <m/>
    <m/>
    <s v="9013494247"/>
    <s v="DR.REDDY"/>
    <x v="3"/>
    <n v="1"/>
    <s v="30.6°C"/>
  </r>
  <r>
    <s v="SI 25 000246"/>
    <x v="1"/>
    <x v="99"/>
    <x v="192"/>
    <m/>
    <s v="Đã cập nhật"/>
    <s v="Nhãn phụ SP"/>
    <m/>
    <m/>
    <m/>
    <s v="SI 25 000246"/>
    <s v="Hyphens"/>
    <x v="4"/>
    <n v="1"/>
    <s v="OK"/>
  </r>
  <r>
    <s v="9020749035"/>
    <x v="12"/>
    <x v="349"/>
    <x v="189"/>
    <m/>
    <s v="Đã cập nhật"/>
    <s v="Nhãn phụ SP"/>
    <m/>
    <m/>
    <m/>
    <s v="9020749035"/>
    <s v="Abbott"/>
    <x v="0"/>
    <m/>
    <m/>
  </r>
  <r>
    <s v="GJ0600000176"/>
    <x v="17"/>
    <x v="350"/>
    <x v="193"/>
    <m/>
    <s v="Đã cập nhật"/>
    <s v="DNNK, TCCL tiếng việt"/>
    <m/>
    <m/>
    <m/>
    <s v="GJ0600000176"/>
    <s v="ALLEVIARE - GLENMARK"/>
    <x v="0"/>
    <m/>
    <m/>
  </r>
  <r>
    <s v="9014394407"/>
    <x v="10"/>
    <x v="351"/>
    <x v="194"/>
    <m/>
    <s v="Đã cập nhật"/>
    <s v="Nhãn phụ SP"/>
    <s v="HÀNG LẦN ĐẦU VỀ KHO"/>
    <m/>
    <m/>
    <s v="9014394407"/>
    <s v="DR.REDDY"/>
    <x v="3"/>
    <n v="3"/>
    <s v="OK"/>
  </r>
  <r>
    <s v="9013494650"/>
    <x v="10"/>
    <x v="352"/>
    <x v="195"/>
    <m/>
    <s v="Đã cập nhật"/>
    <s v="DNNK&amp;PP kèm chú thích HD cuối tháng, chú thích tiếng anh"/>
    <m/>
    <m/>
    <m/>
    <s v="9013494650"/>
    <s v="DR.REDDY"/>
    <x v="3"/>
    <n v="2"/>
    <s v="OK"/>
  </r>
  <r>
    <s v="984003546"/>
    <x v="17"/>
    <x v="353"/>
    <x v="195"/>
    <m/>
    <s v="Đã cập nhật"/>
    <s v="DNNK"/>
    <s v="COA KL chưa có chữ  &quot;BATCH&quot;=&gt; Hãng không thể đổi template của COA=&gt; c.Thư sẽ báo nhà máy cố gắng điều chỉnh=&gt; Hãng đã điều chỉnh KL COA_x000a_Hàng đã lâu chưa về, cần check lại có dán nhãn phụ hay không"/>
    <m/>
    <m/>
    <s v="984003546"/>
    <s v="ALLEVIARE - GLENMARK"/>
    <x v="0"/>
    <m/>
    <m/>
  </r>
  <r>
    <s v="72067"/>
    <x v="16"/>
    <x v="354"/>
    <x v="193"/>
    <m/>
    <s v="Đã cập nhật"/>
    <s v="Nhãn phụ SP"/>
    <m/>
    <m/>
    <m/>
    <s v="72067"/>
    <s v="NUMED"/>
    <x v="0"/>
    <m/>
    <m/>
  </r>
  <r>
    <s v="SI 25 000269"/>
    <x v="1"/>
    <x v="355"/>
    <x v="44"/>
    <m/>
    <s v="Đã cập nhật"/>
    <s v="Nhãn phụ SP"/>
    <m/>
    <m/>
    <m/>
    <s v="SI 25 000269"/>
    <s v="Hyphens"/>
    <x v="1"/>
    <m/>
    <m/>
  </r>
  <r>
    <s v="SI 25 000283"/>
    <x v="1"/>
    <x v="33"/>
    <x v="44"/>
    <m/>
    <s v="Đã cập nhật"/>
    <s v="Nhãn phụ SP"/>
    <s v="COA KL chưa có chữ  &quot;BATCH&quot;=&gt;BP XNK ĐÃ LAM VIỆC VỚI HÃNG VẤN ĐỀ NÀY"/>
    <m/>
    <m/>
    <s v="SI 25 000283"/>
    <s v="Hyphens"/>
    <x v="1"/>
    <m/>
    <m/>
  </r>
  <r>
    <s v="SI3625200760"/>
    <x v="5"/>
    <x v="356"/>
    <x v="44"/>
    <m/>
    <s v="Đã cập nhật"/>
    <s v="DNNK"/>
    <m/>
    <m/>
    <m/>
    <s v="SI3625200760"/>
    <s v="Hetero"/>
    <x v="1"/>
    <m/>
    <m/>
  </r>
  <r>
    <s v="SI3625200761"/>
    <x v="5"/>
    <x v="357"/>
    <x v="44"/>
    <m/>
    <s v="Đã cập nhật"/>
    <s v="DNNK"/>
    <m/>
    <m/>
    <m/>
    <s v="SI3625200761"/>
    <s v="Hetero"/>
    <x v="1"/>
    <m/>
    <m/>
  </r>
  <r>
    <s v="SI3625200544"/>
    <x v="5"/>
    <x v="358"/>
    <x v="44"/>
    <m/>
    <s v="Đã cập nhật"/>
    <s v="DNNK"/>
    <m/>
    <m/>
    <m/>
    <s v="SI3625200544"/>
    <s v="Hetero"/>
    <x v="1"/>
    <m/>
    <m/>
  </r>
  <r>
    <s v="SI3625200545"/>
    <x v="5"/>
    <x v="359"/>
    <x v="44"/>
    <m/>
    <s v="Đã cập nhật"/>
    <s v="DNNK"/>
    <m/>
    <m/>
    <m/>
    <s v="SI3625200545"/>
    <s v="Hetero"/>
    <x v="1"/>
    <m/>
    <m/>
  </r>
  <r>
    <s v="SI3625200546"/>
    <x v="5"/>
    <x v="360"/>
    <x v="44"/>
    <m/>
    <s v="Đã cập nhật"/>
    <s v="DNNK"/>
    <m/>
    <m/>
    <m/>
    <s v="SI3625200546"/>
    <s v="Hetero"/>
    <x v="1"/>
    <m/>
    <m/>
  </r>
  <r>
    <s v="SI3625200758"/>
    <x v="5"/>
    <x v="361"/>
    <x v="44"/>
    <m/>
    <s v="Đã cập nhật"/>
    <s v="DNNK"/>
    <m/>
    <m/>
    <m/>
    <s v="SI3625200758"/>
    <s v="Hetero"/>
    <x v="1"/>
    <m/>
    <m/>
  </r>
  <r>
    <s v="SI3625200759"/>
    <x v="5"/>
    <x v="362"/>
    <x v="44"/>
    <m/>
    <s v="Đã cập nhật"/>
    <s v="DNNK"/>
    <m/>
    <m/>
    <m/>
    <s v="SI3625200759"/>
    <s v="Hetero"/>
    <x v="1"/>
    <m/>
    <m/>
  </r>
  <r>
    <s v="SI3625200543"/>
    <x v="5"/>
    <x v="363"/>
    <x v="44"/>
    <m/>
    <s v="Đã cập nhật"/>
    <s v="DNNK"/>
    <m/>
    <m/>
    <m/>
    <s v="SI3625200543"/>
    <s v="Hetero"/>
    <x v="1"/>
    <m/>
    <m/>
  </r>
  <r>
    <s v="8030534146"/>
    <x v="9"/>
    <x v="229"/>
    <x v="44"/>
    <m/>
    <s v="Đã cập nhật"/>
    <s v="Nhãn phụ SP"/>
    <m/>
    <m/>
    <m/>
    <s v="8030534146"/>
    <s v="Danone"/>
    <x v="1"/>
    <m/>
    <m/>
  </r>
  <r>
    <s v="SI 25 000295"/>
    <x v="1"/>
    <x v="364"/>
    <x v="196"/>
    <m/>
    <s v="Đã cập nhật"/>
    <s v="Nhãn phụ SP"/>
    <s v="COA KL chưa có chữ  &quot;BATCH&quot;=&gt;BP XNK ĐÃ LAM VIỆC VỚI HÃNG VẤN ĐỀ NÀY"/>
    <m/>
    <m/>
    <s v="SI 25 000295"/>
    <s v="Hyphens"/>
    <x v="5"/>
    <n v="1"/>
    <s v="max 41.8oC"/>
  </r>
  <r>
    <s v="984003544"/>
    <x v="17"/>
    <x v="353"/>
    <x v="197"/>
    <m/>
    <s v="Đã cập nhật"/>
    <s v="DNNK"/>
    <s v="_x000a_Hàng đã lâu chưa về, cần check lại có dán nhãn phụ hay không_x000a_-&gt; Hông (Phúc Nguyễn)"/>
    <m/>
    <m/>
    <s v="984003544"/>
    <s v="ALLEVIARE - GLENMARK"/>
    <x v="0"/>
    <m/>
    <m/>
  </r>
  <r>
    <s v="VEVN25 01 03 26"/>
    <x v="7"/>
    <x v="365"/>
    <x v="198"/>
    <m/>
    <s v="Đã cập nhật"/>
    <s v="Nhãn phụ SP"/>
    <m/>
    <m/>
    <m/>
    <s v="VEVN25 01 03 26"/>
    <s v="VITABIOTICS - VE"/>
    <x v="0"/>
    <m/>
    <m/>
  </r>
  <r>
    <s v="GETZ/VIET/270/2025"/>
    <x v="8"/>
    <x v="366"/>
    <x v="44"/>
    <m/>
    <s v="Đã cập nhật"/>
    <s v="MEBALOGET 500MCG dán nhãn TCCL tiếng việt=&gt;cần check với hàng thực tế về kho vì hãng sắp hết thời hạn chuyên tiếp SĐK cũ "/>
    <s v="SP MỚI ELTOGET 50 MG_x000a_GETZLIM 2 ĐÃ CÓ CV THAY ĐỔI MÀU SẮC VIÊN NÉN TỪ 2019=&gt; COA CHƯA THAY ĐỔI=&gt; DÃ MAIL HÃNG=&gt; Hãng đã cập nhật đúng COA_x000a_ALENTA 10, 70 =&gt; ĐÃ CÓ CV THAY ĐỔI TCCL=&gt; COA CHƯA THAY ĐỔI=&gt; DÃ MAIL HÃNG=&gt; Hãng đã cập nhật đúng COA_x000a_RIVELOGET TRÊN COA LÀ 10MG BT TRÊN INV VÀ PKL LÀ 15 MG=&gt; DÃ MAIL HÃNG=&gt;Hãng đã cập nhật đúng COA_x000a_Getzglim 2 có tên trên MA bị sai so với hàng thực tế=&gt; Hãng đã lam thư giải trình cho hải quan _x000a_GETZGLIM 3 MG, LIPIGET 10 MG tên trên COA khác với tên trên MA=&gt;Hãng đã cập nhật đúng COA"/>
    <m/>
    <m/>
    <s v="GETZ/VIET/270/2025"/>
    <s v="Getz"/>
    <x v="1"/>
    <m/>
    <m/>
  </r>
  <r>
    <s v="GETZ/VIET/269/2025"/>
    <x v="8"/>
    <x v="367"/>
    <x v="44"/>
    <m/>
    <s v="Đã cập nhật"/>
    <m/>
    <s v="SP mới FEXORIC 80 MG=&gt;Cần check có dán nhãn phụ không"/>
    <m/>
    <m/>
    <s v="GETZ/VIET/269/2025"/>
    <s v="Getz"/>
    <x v="1"/>
    <m/>
    <m/>
  </r>
  <r>
    <s v="GETZ/VIET/268/2025"/>
    <x v="8"/>
    <x v="368"/>
    <x v="44"/>
    <m/>
    <s v="Đã cập nhật"/>
    <m/>
    <s v="2 SP mới ELTOGET 50 MG và FEXORIC 40 MG=&gt;Cần check có dán nhãn phụ không"/>
    <m/>
    <m/>
    <s v="GETZ/VIET/268/2025"/>
    <s v="Getz"/>
    <x v="1"/>
    <m/>
    <m/>
  </r>
  <r>
    <s v="9013496754"/>
    <x v="10"/>
    <x v="95"/>
    <x v="199"/>
    <m/>
    <s v="Đã cập nhật"/>
    <s v="Nhãn phụ SP"/>
    <m/>
    <m/>
    <m/>
    <s v="9013496754"/>
    <s v="DR.REDDY"/>
    <x v="3"/>
    <n v="1"/>
    <s v="OK"/>
  </r>
  <r>
    <s v="9013496928"/>
    <x v="10"/>
    <x v="369"/>
    <x v="44"/>
    <m/>
    <s v="Đã cập nhật"/>
    <s v="Nhãn phụ SP"/>
    <m/>
    <m/>
    <m/>
    <s v="9013496928"/>
    <s v="DR.REDDY"/>
    <x v="1"/>
    <m/>
    <m/>
  </r>
  <r>
    <s v="SI 25 000307"/>
    <x v="1"/>
    <x v="42"/>
    <x v="44"/>
    <m/>
    <s v="Đã cập nhật"/>
    <s v="Nhãn phụ SP"/>
    <m/>
    <m/>
    <m/>
    <s v="SI 25 000307"/>
    <s v="Hyphens"/>
    <x v="1"/>
    <m/>
    <m/>
  </r>
  <r>
    <s v="SI 25 000314"/>
    <x v="1"/>
    <x v="370"/>
    <x v="200"/>
    <m/>
    <s v="Đã cập nhật"/>
    <s v="Nhãn phụ SP"/>
    <s v="COA chưa có KL chữ Batch"/>
    <m/>
    <m/>
    <s v="SI 25 000314"/>
    <s v="Hyphens"/>
    <x v="5"/>
    <n v="2"/>
    <s v="OK"/>
  </r>
  <r>
    <s v="9013497142"/>
    <x v="10"/>
    <x v="63"/>
    <x v="200"/>
    <m/>
    <s v="Đã cập nhật"/>
    <s v="Nhãn phụ SP"/>
    <m/>
    <m/>
    <m/>
    <s v="9013497142"/>
    <s v="DR.REDDY"/>
    <x v="3"/>
    <n v="3"/>
    <s v="OK"/>
  </r>
  <r>
    <s v="SI 25 000250"/>
    <x v="1"/>
    <x v="1"/>
    <x v="44"/>
    <m/>
    <s v="Đã cập nhật"/>
    <s v="Nhãn phụ SP theo LÔ"/>
    <s v="COA KL chưa có chữ  &quot;BATCH&quot;=&gt; Hãng không thể đổi template của COA=&gt;Hãng sẽ gửi thư giải trình"/>
    <m/>
    <m/>
    <s v="SI 25 000250"/>
    <s v="Hyphens"/>
    <x v="1"/>
    <m/>
    <m/>
  </r>
  <r>
    <s v="SD1-8101B-2505-00131"/>
    <x v="3"/>
    <x v="371"/>
    <x v="44"/>
    <m/>
    <s v="Đã cập nhật"/>
    <s v="Nhãn phụ SP_ hãng cung cấp"/>
    <m/>
    <m/>
    <m/>
    <s v="SD1-8101B-2505-00131"/>
    <s v="Besin"/>
    <x v="1"/>
    <m/>
    <m/>
  </r>
  <r>
    <s v="9013497838"/>
    <x v="10"/>
    <x v="352"/>
    <x v="44"/>
    <m/>
    <s v="Đã cập nhật"/>
    <s v="DNNK  kèm chú thích HD cuối tháng, chú thích tiếng anh"/>
    <m/>
    <m/>
    <m/>
    <s v="9013497838"/>
    <s v="DR.REDDY"/>
    <x v="1"/>
    <m/>
    <m/>
  </r>
  <r>
    <s v="SI9225200778"/>
    <x v="5"/>
    <x v="372"/>
    <x v="44"/>
    <m/>
    <s v="Đã cập nhật"/>
    <s v="DNNK"/>
    <m/>
    <m/>
    <m/>
    <s v="SI9225200778"/>
    <s v="Hetero"/>
    <x v="1"/>
    <m/>
    <m/>
  </r>
  <r>
    <s v="SI9225200777"/>
    <x v="5"/>
    <x v="373"/>
    <x v="44"/>
    <m/>
    <s v="Đã cập nhật"/>
    <s v="DNNK"/>
    <m/>
    <m/>
    <m/>
    <s v="SI9225200777"/>
    <s v="Hetero"/>
    <x v="1"/>
    <m/>
    <m/>
  </r>
  <r>
    <s v="91741852"/>
    <x v="2"/>
    <x v="327"/>
    <x v="44"/>
    <m/>
    <s v="Đã cập nhật"/>
    <s v="DNNK"/>
    <m/>
    <m/>
    <m/>
    <s v="91741852"/>
    <s v="WOERWAG"/>
    <x v="1"/>
    <m/>
    <m/>
  </r>
  <r>
    <s v="SI 25 000319"/>
    <x v="1"/>
    <x v="320"/>
    <x v="200"/>
    <m/>
    <s v="Đã cập nhật"/>
    <s v="Nhãn phụ SP theo LÔ"/>
    <m/>
    <m/>
    <m/>
    <s v="SI 25 000319"/>
    <s v="Hyphens"/>
    <x v="4"/>
    <n v="3"/>
    <s v="max 13.9 "/>
  </r>
  <r>
    <s v="9089008029 "/>
    <x v="15"/>
    <x v="65"/>
    <x v="201"/>
    <m/>
    <s v="Đã cập nhật"/>
    <s v="Không"/>
    <m/>
    <m/>
    <m/>
    <s v="9089008029 "/>
    <s v="SIV"/>
    <x v="4"/>
    <n v="18"/>
    <s v="max 14.1oC"/>
  </r>
  <r>
    <s v="9013498518"/>
    <x v="10"/>
    <x v="374"/>
    <x v="202"/>
    <m/>
    <s v="Đã cập nhật"/>
    <s v="Nhãn phụ SP"/>
    <m/>
    <m/>
    <m/>
    <s v="9013498518"/>
    <s v="DR.REDDY"/>
    <x v="0"/>
    <m/>
    <m/>
  </r>
  <r>
    <s v="SI9225201444"/>
    <x v="5"/>
    <x v="375"/>
    <x v="203"/>
    <m/>
    <s v="Đã cập nhật"/>
    <s v="DNNK"/>
    <m/>
    <m/>
    <m/>
    <s v="SI9225201444"/>
    <s v="Hetero"/>
    <x v="0"/>
    <m/>
    <m/>
  </r>
  <r>
    <s v="SI9225201442,SI9225201443"/>
    <x v="5"/>
    <x v="376"/>
    <x v="203"/>
    <m/>
    <s v="Đã cập nhật"/>
    <s v="DNNK"/>
    <m/>
    <m/>
    <m/>
    <s v="SI9225201442,SI9225201443"/>
    <s v="Hetero"/>
    <x v="0"/>
    <m/>
    <m/>
  </r>
  <r>
    <s v="RMPI250016"/>
    <x v="18"/>
    <x v="377"/>
    <x v="203"/>
    <m/>
    <s v="Đã cập nhật"/>
    <s v="Nhãn phụ SP"/>
    <m/>
    <m/>
    <m/>
    <s v="RMPI250016"/>
    <s v="RXILIENT"/>
    <x v="4"/>
    <n v="6"/>
    <s v="max 32.8oC"/>
  </r>
  <r>
    <s v="SI3625300043"/>
    <x v="5"/>
    <x v="102"/>
    <x v="200"/>
    <m/>
    <s v="Đã cập nhật"/>
    <s v="DNNK"/>
    <m/>
    <m/>
    <m/>
    <s v="SI3625300043"/>
    <s v="Hetero"/>
    <x v="0"/>
    <m/>
    <m/>
  </r>
  <r>
    <s v="SI 25 000326"/>
    <x v="1"/>
    <x v="378"/>
    <x v="204"/>
    <m/>
    <s v="Đã cập nhật"/>
    <s v="DNNK"/>
    <s v="Sau ngày 12/8/2025 phải nhập về với số ĐK mới 12 số"/>
    <m/>
    <m/>
    <s v="SI 25 000326"/>
    <s v="Hyphens"/>
    <x v="2"/>
    <n v="3"/>
    <s v="OK"/>
  </r>
  <r>
    <s v="9013498570"/>
    <x v="10"/>
    <x v="379"/>
    <x v="44"/>
    <m/>
    <s v="Đã cập nhật"/>
    <s v="Nhãn phụ SP"/>
    <m/>
    <m/>
    <m/>
    <s v="9013498570"/>
    <s v="DR.REDDY"/>
    <x v="1"/>
    <m/>
    <m/>
  </r>
  <r>
    <s v="HP0600000411"/>
    <x v="19"/>
    <x v="380"/>
    <x v="205"/>
    <m/>
    <s v="Đã cập nhật"/>
    <s v="DNNK"/>
    <m/>
    <m/>
    <m/>
    <s v="HP0600000411"/>
    <s v="TORRENT"/>
    <x v="0"/>
    <m/>
    <m/>
  </r>
  <r>
    <s v="SI 25 000327"/>
    <x v="1"/>
    <x v="37"/>
    <x v="44"/>
    <m/>
    <s v="Đã cập nhật"/>
    <s v="Nhãn phụ SP"/>
    <m/>
    <m/>
    <m/>
    <s v="SI 25 000327"/>
    <s v="Hyphens"/>
    <x v="1"/>
    <m/>
    <m/>
  </r>
  <r>
    <s v="GJ0600000468"/>
    <x v="19"/>
    <x v="381"/>
    <x v="204"/>
    <m/>
    <s v="Đã cập nhật"/>
    <s v="DNNK"/>
    <s v="Panloz 20: Nhãn phụ sản phẩm Panloz 20 ver 02 _x000a_RIROXATOR 10, 15,20=&gt; Bao bì thiếu quy cách đóng gói bằng tiếng việt"/>
    <m/>
    <m/>
    <s v="GJ0600000468"/>
    <s v="TORRENT"/>
    <x v="0"/>
    <m/>
    <m/>
  </r>
  <r>
    <s v="SI 25 000328, 329, 330"/>
    <x v="1"/>
    <x v="382"/>
    <x v="44"/>
    <m/>
    <s v="Đã cập nhật"/>
    <s v="Nhãn phụ SP_x000a_Nhãn phụ SP theo LÔ"/>
    <m/>
    <m/>
    <m/>
    <s v="SI 25 000328, 329, 330"/>
    <s v="Hyphens"/>
    <x v="1"/>
    <m/>
    <m/>
  </r>
  <r>
    <s v="9021079753"/>
    <x v="12"/>
    <x v="383"/>
    <x v="205"/>
    <m/>
    <s v="Không có"/>
    <s v="Nhãn phụ SP"/>
    <m/>
    <m/>
    <m/>
    <s v="9021079753"/>
    <s v="Abbott"/>
    <x v="0"/>
    <m/>
    <m/>
  </r>
  <r>
    <s v="9021079752"/>
    <x v="12"/>
    <x v="384"/>
    <x v="205"/>
    <m/>
    <s v="Không có"/>
    <s v="Nhãn phụ SP"/>
    <m/>
    <m/>
    <m/>
    <s v="9021079752"/>
    <s v="Abbott"/>
    <x v="0"/>
    <m/>
    <m/>
  </r>
  <r>
    <s v="9013498972"/>
    <x v="10"/>
    <x v="238"/>
    <x v="44"/>
    <m/>
    <s v="Đã cập nhật"/>
    <s v="Nhãn phụ SP"/>
    <s v="về với địa chỉ mới- nâng version nhãn phụ"/>
    <m/>
    <m/>
    <s v="9013498972"/>
    <s v="DR.REDDY"/>
    <x v="1"/>
    <m/>
    <m/>
  </r>
  <r>
    <s v="91742893"/>
    <x v="2"/>
    <x v="327"/>
    <x v="44"/>
    <m/>
    <s v="Đã cập nhật"/>
    <s v="DNNK"/>
    <s v="COA đã điều chỉnh đúng  thông tin TCCL trên MA"/>
    <m/>
    <m/>
    <s v="91742893"/>
    <s v="WOERWAG"/>
    <x v="1"/>
    <m/>
    <m/>
  </r>
  <r>
    <s v="SI9225201558"/>
    <x v="5"/>
    <x v="385"/>
    <x v="44"/>
    <m/>
    <s v="Đã cập nhật"/>
    <s v="DNNK"/>
    <m/>
    <m/>
    <m/>
    <s v="SI9225201558"/>
    <s v="Hetero"/>
    <x v="1"/>
    <m/>
    <m/>
  </r>
  <r>
    <s v="9021079751"/>
    <x v="12"/>
    <x v="386"/>
    <x v="205"/>
    <m/>
    <s v="Không có"/>
    <s v="Nhãn phụ SP"/>
    <m/>
    <m/>
    <m/>
    <s v="9021079751"/>
    <s v="Abbott"/>
    <x v="0"/>
    <m/>
    <m/>
  </r>
  <r>
    <s v="EXP14-2025-26"/>
    <x v="17"/>
    <x v="387"/>
    <x v="206"/>
    <m/>
    <s v="Đã cập nhật"/>
    <s v="Không"/>
    <s v="Bao bì có dạng bào chế sai khác với MA (kem bôi da # kem bôi)=&gt; Hãng đã nộp HS diều chỉnh"/>
    <m/>
    <m/>
    <s v="EXP14-2025-26"/>
    <s v="ALLEVIARE - GLENMARK"/>
    <x v="0"/>
    <m/>
    <m/>
  </r>
  <r>
    <s v="VEVN25-01-03-27"/>
    <x v="7"/>
    <x v="388"/>
    <x v="207"/>
    <m/>
    <s v="Đã cập nhật"/>
    <s v="Nhãn phụ SP"/>
    <m/>
    <m/>
    <m/>
    <s v="VEVN25-01-03-27"/>
    <s v="VITABIOTICS - VE"/>
    <x v="0"/>
    <m/>
    <m/>
  </r>
  <r>
    <s v="24/2025"/>
    <x v="4"/>
    <x v="389"/>
    <x v="208"/>
    <m/>
    <s v="Đã cập nhật"/>
    <s v="Không"/>
    <m/>
    <m/>
    <m/>
    <s v="24/2025"/>
    <s v="PARADIGM"/>
    <x v="0"/>
    <m/>
    <m/>
  </r>
  <r>
    <s v="72192"/>
    <x v="16"/>
    <x v="390"/>
    <x v="209"/>
    <m/>
    <s v="Đã cập nhật"/>
    <s v="Nhãn phụ SP"/>
    <m/>
    <m/>
    <m/>
    <s v="72192"/>
    <s v="NUMED"/>
    <x v="0"/>
    <m/>
    <m/>
  </r>
  <r>
    <s v="72158"/>
    <x v="16"/>
    <x v="390"/>
    <x v="209"/>
    <m/>
    <s v="Đã cập nhật"/>
    <s v="Nhãn phụ SP"/>
    <m/>
    <m/>
    <m/>
    <s v="72158"/>
    <s v="NUMED"/>
    <x v="0"/>
    <m/>
    <m/>
  </r>
  <r>
    <s v="72212&amp;72213"/>
    <x v="16"/>
    <x v="391"/>
    <x v="210"/>
    <m/>
    <s v="Đã cập nhật"/>
    <s v="Nhãn phụ SP"/>
    <m/>
    <m/>
    <m/>
    <s v="72212&amp;72213"/>
    <s v="NUMED"/>
    <x v="0"/>
    <m/>
    <m/>
  </r>
  <r>
    <s v="SG11000819"/>
    <x v="13"/>
    <x v="392"/>
    <x v="44"/>
    <m/>
    <s v="Đã cập nhật"/>
    <s v="Nhãn phụ SP"/>
    <s v="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hết ngày 30 tháng 6 năm 2025 (quy định cũ là ngày 31 tháng 12 năm 2024)_x000a_CNTR PLUS (50 que)=&gt;thay đổi sang bao bì mới"/>
    <m/>
    <m/>
    <s v="SG11000819"/>
    <s v="Ascensia"/>
    <x v="1"/>
    <m/>
    <m/>
  </r>
  <r>
    <s v="202500606"/>
    <x v="6"/>
    <x v="326"/>
    <x v="211"/>
    <m/>
    <s v="Đã cập nhật"/>
    <s v="Không"/>
    <s v="Pitator Tablets 2mg về với số ĐK mới và thay đổi bao bì"/>
    <m/>
    <m/>
    <s v="202500606"/>
    <s v="OEP - ORIENT"/>
    <x v="0"/>
    <m/>
    <m/>
  </r>
  <r>
    <s v="72239"/>
    <x v="16"/>
    <x v="393"/>
    <x v="209"/>
    <m/>
    <s v="Đã cập nhật"/>
    <s v="Nhãn phụ SP"/>
    <m/>
    <m/>
    <m/>
    <s v="72239"/>
    <s v="NUMED"/>
    <x v="0"/>
    <m/>
    <m/>
  </r>
  <r>
    <s v="GETZ-VIET-253-2025"/>
    <x v="8"/>
    <x v="14"/>
    <x v="1"/>
    <s v="Chưa"/>
    <s v="Đã cập nhật"/>
    <s v="Không"/>
    <m/>
    <m/>
    <m/>
    <s v="GETZ-VIET-253-2025"/>
    <s v="Getz"/>
    <x v="1"/>
    <m/>
    <m/>
  </r>
  <r>
    <s v="GETZ-VIET-367-2025"/>
    <x v="8"/>
    <x v="394"/>
    <x v="198"/>
    <m/>
    <s v="Đã cập nhật"/>
    <s v="Không"/>
    <m/>
    <m/>
    <m/>
    <s v="GETZ-VIET-367-2025"/>
    <s v="Getz"/>
    <x v="0"/>
    <m/>
    <m/>
  </r>
  <r>
    <s v="GETZ-VIET-368-2025"/>
    <x v="8"/>
    <x v="395"/>
    <x v="198"/>
    <m/>
    <s v="Đã cập nhật"/>
    <s v="Không"/>
    <s v="Alenta 70 mg=&gt;MA hết hạn 31/12/2024=&gt; chấp nhận theo TT 55"/>
    <m/>
    <m/>
    <s v="GETZ-VIET-368-2025"/>
    <s v="Getz"/>
    <x v="0"/>
    <m/>
    <m/>
  </r>
  <r>
    <s v="9013500453"/>
    <x v="10"/>
    <x v="396"/>
    <x v="211"/>
    <m/>
    <s v="Đã cập nhật"/>
    <s v="Nhãn phụ SP"/>
    <m/>
    <m/>
    <m/>
    <s v="9013500453"/>
    <s v="DR.REDDY"/>
    <x v="3"/>
    <n v="1"/>
    <s v="max 31.4oC"/>
  </r>
  <r>
    <s v="9013500452"/>
    <x v="10"/>
    <x v="397"/>
    <x v="211"/>
    <m/>
    <s v="Đã cập nhật"/>
    <s v="Nhãn phụ SP"/>
    <s v="KL chưa có chữ Batch=&gt; đã mail"/>
    <m/>
    <m/>
    <s v="9013500452"/>
    <s v="DR.REDDY"/>
    <x v="0"/>
    <m/>
    <m/>
  </r>
  <r>
    <s v="9013500653"/>
    <x v="10"/>
    <x v="398"/>
    <x v="211"/>
    <m/>
    <s v="Đã cập nhật"/>
    <s v="Nhãn phụ SP"/>
    <s v="Hàng về với số ĐK mới 12 số- vẫn dán nhãn phụ ver 04 hiện hành"/>
    <m/>
    <m/>
    <s v="9013500653"/>
    <s v="DR.REDDY"/>
    <x v="4"/>
    <n v="1"/>
    <s v="OK"/>
  </r>
  <r>
    <s v="9013500500"/>
    <x v="10"/>
    <x v="399"/>
    <x v="211"/>
    <m/>
    <s v="Đã cập nhật"/>
    <s v="DNNK  kèm chú thích HD cuối tháng, chú thích tiếng anh"/>
    <m/>
    <m/>
    <m/>
    <s v="9013500500"/>
    <s v="DR.REDDY"/>
    <x v="3"/>
    <n v="1"/>
    <s v="OK"/>
  </r>
  <r>
    <s v="9013500601"/>
    <x v="10"/>
    <x v="222"/>
    <x v="212"/>
    <m/>
    <s v="Đã cập nhật"/>
    <s v="DNNK"/>
    <s v="Đã có CV thay đổi hạn dùng lên 36 tháng-  tháng 09/2025 sẽ thay đổi snag HD mới"/>
    <m/>
    <m/>
    <s v="9013500601"/>
    <s v="DR.REDDY"/>
    <x v="4"/>
    <n v="2"/>
    <s v="OK"/>
  </r>
  <r>
    <s v="SI 25 000369"/>
    <x v="1"/>
    <x v="248"/>
    <x v="1"/>
    <d v="2025-07-02T00:00:00"/>
    <s v="Đã cập nhật"/>
    <s v="Nhãn phụ SP"/>
    <m/>
    <m/>
    <m/>
    <s v="SI 25 000369"/>
    <s v="Hyphens"/>
    <x v="1"/>
    <m/>
    <m/>
  </r>
  <r>
    <s v="9013500713"/>
    <x v="10"/>
    <x v="24"/>
    <x v="198"/>
    <m/>
    <s v="Đã cập nhật"/>
    <s v="Nhãn phụ SP"/>
    <s v="Sau 15/10/2025 phải NK về với số ĐK mới"/>
    <m/>
    <m/>
    <s v="9013500713"/>
    <s v="DR.REDDY"/>
    <x v="0"/>
    <m/>
    <m/>
  </r>
  <r>
    <s v="SI 25 000366-SI 25 000367"/>
    <x v="1"/>
    <x v="400"/>
    <x v="198"/>
    <m/>
    <s v="Đã cập nhật"/>
    <s v="Nhãn phụ SP"/>
    <s v="Lô sau cần thay đổi nhãn phụ phần số lô, hạn dùng đúng với hàng thực tế Omaga 3 fish oil"/>
    <m/>
    <m/>
    <s v="SI 25 000366-SI 25 000367"/>
    <s v="Hyphens"/>
    <x v="5"/>
    <n v="2"/>
    <m/>
  </r>
  <r>
    <s v="9013500916"/>
    <x v="10"/>
    <x v="62"/>
    <x v="198"/>
    <m/>
    <s v="Đã cập nhật"/>
    <s v="Nhãn phụ SP"/>
    <s v="Cập nhật nhãn phụ lên Ver 04"/>
    <m/>
    <m/>
    <s v="9013500916"/>
    <s v="DR.REDDY"/>
    <x v="0"/>
    <m/>
    <m/>
  </r>
  <r>
    <s v="9013500899"/>
    <x v="10"/>
    <x v="401"/>
    <x v="198"/>
    <m/>
    <s v="Đã cập nhật"/>
    <s v="Nhãn phụ SP"/>
    <m/>
    <m/>
    <m/>
    <s v="9013500899"/>
    <s v="DR.REDDY"/>
    <x v="3"/>
    <n v="1"/>
    <s v="OK"/>
  </r>
  <r>
    <s v="9021208776"/>
    <x v="12"/>
    <x v="402"/>
    <x v="213"/>
    <m/>
    <s v="Không có"/>
    <s v="Nhãn phụ SP"/>
    <m/>
    <m/>
    <m/>
    <s v="9021208776"/>
    <s v="Abbott"/>
    <x v="0"/>
    <m/>
    <m/>
  </r>
  <r>
    <s v="SI3625200800"/>
    <x v="5"/>
    <x v="403"/>
    <x v="214"/>
    <m/>
    <s v="Đã cập nhật"/>
    <s v="DNNK"/>
    <m/>
    <m/>
    <m/>
    <s v="SI3625200800"/>
    <s v="Hetero"/>
    <x v="0"/>
    <m/>
    <m/>
  </r>
  <r>
    <s v="SI3625200804"/>
    <x v="5"/>
    <x v="404"/>
    <x v="214"/>
    <m/>
    <s v="Đã cập nhật"/>
    <s v="DNNK"/>
    <m/>
    <m/>
    <m/>
    <s v="SI3625200804"/>
    <s v="Hetero"/>
    <x v="0"/>
    <m/>
    <m/>
  </r>
  <r>
    <s v="SI3625201591"/>
    <x v="5"/>
    <x v="405"/>
    <x v="214"/>
    <m/>
    <s v="Đã cập nhật"/>
    <s v="DNNK"/>
    <m/>
    <m/>
    <m/>
    <s v="SI3625201591"/>
    <s v="Hetero"/>
    <x v="0"/>
    <m/>
    <m/>
  </r>
  <r>
    <s v="SI 25 000373 -374-377-378"/>
    <x v="1"/>
    <x v="406"/>
    <x v="215"/>
    <m/>
    <s v="Đã cập nhật"/>
    <s v="Nhãn phụ SP"/>
    <m/>
    <m/>
    <m/>
    <s v="SI 25 000373 -374-377-378"/>
    <s v="Hyphens"/>
    <x v="0"/>
    <m/>
    <m/>
  </r>
  <r>
    <s v="9013501360"/>
    <x v="10"/>
    <x v="137"/>
    <x v="215"/>
    <m/>
    <s v="Đã cập nhật"/>
    <s v="Nhãn phụ SP"/>
    <m/>
    <m/>
    <m/>
    <s v="9013501360"/>
    <s v="DR.REDDY"/>
    <x v="3"/>
    <n v="1"/>
    <s v="max 32.9"/>
  </r>
  <r>
    <s v="72325"/>
    <x v="16"/>
    <x v="407"/>
    <x v="213"/>
    <m/>
    <s v="Không có"/>
    <s v="Nhãn phụ SP"/>
    <m/>
    <m/>
    <m/>
    <s v="72325"/>
    <s v="NUMED"/>
    <x v="0"/>
    <m/>
    <m/>
  </r>
  <r>
    <s v="9013501622"/>
    <x v="10"/>
    <x v="408"/>
    <x v="216"/>
    <m/>
    <s v="Đã cập nhật"/>
    <s v="DNNK  kèm chú thích HD cuối tháng, chú thích tiếng anh"/>
    <m/>
    <m/>
    <m/>
    <s v="9013501622"/>
    <s v="DR.REDDY"/>
    <x v="3"/>
    <n v="2"/>
    <s v="OK"/>
  </r>
  <r>
    <s v="SI 25 000380"/>
    <x v="1"/>
    <x v="364"/>
    <x v="216"/>
    <m/>
    <s v="Đã cập nhật"/>
    <s v="Nhãn phụ SP"/>
    <m/>
    <m/>
    <m/>
    <s v="SI 25 000380"/>
    <s v="Hyphens"/>
    <x v="5"/>
    <n v="2"/>
    <s v="max 46.6oC"/>
  </r>
  <r>
    <s v="9013501168"/>
    <x v="10"/>
    <x v="409"/>
    <x v="217"/>
    <m/>
    <s v="Đã cập nhật"/>
    <s v="Nhãn phụ SP"/>
    <s v="Đã có CV thay đổi tên SP từ 15/4/2025 - thời hạn chuyên tiếp 12 tháng"/>
    <m/>
    <m/>
    <s v="9013501168"/>
    <s v="DR.REDDY"/>
    <x v="0"/>
    <m/>
    <m/>
  </r>
  <r>
    <s v="9013501379"/>
    <x v="10"/>
    <x v="106"/>
    <x v="217"/>
    <m/>
    <s v="Đã cập nhật"/>
    <s v="DNNK"/>
    <s v="về với số ĐK mới 12 số"/>
    <m/>
    <m/>
    <s v="9013501379"/>
    <s v="DR.REDDY"/>
    <x v="3"/>
    <n v="4"/>
    <s v="max 8.4oC"/>
  </r>
  <r>
    <s v="GETZ-VIET-440-2025"/>
    <x v="8"/>
    <x v="410"/>
    <x v="218"/>
    <m/>
    <s v="Đã cập nhật"/>
    <s v="Không"/>
    <m/>
    <m/>
    <m/>
    <s v="GETZ-VIET-440-2025"/>
    <s v="Getz"/>
    <x v="0"/>
    <m/>
    <m/>
  </r>
  <r>
    <s v="SI 25 000401"/>
    <x v="1"/>
    <x v="322"/>
    <x v="219"/>
    <m/>
    <s v="Đã cập nhật"/>
    <s v="Nhãn phụ SP"/>
    <s v="COA KL chưa có chữ  &quot;BATCH&quot;=&gt; đơn hàng về kho trong tháng 9 sẽ có KL theo LÔ"/>
    <m/>
    <m/>
    <s v="SI 25 000401"/>
    <s v="Hyphens"/>
    <x v="5"/>
    <n v="3"/>
    <s v="OK"/>
  </r>
  <r>
    <s v="9013502559"/>
    <x v="10"/>
    <x v="29"/>
    <x v="218"/>
    <m/>
    <s v="Đã cập nhật"/>
    <s v="DNNK  kèm chú thích HD cuối tháng, chú thích tiếng anh"/>
    <s v="CV tăng hạn dùng, =&gt;thời hạn chuyển tiếp trước 20/9/2025_x000a_CV Thay đổi  hàm lượng=&gt; thời hạn chuyển tiếp trước 4/9/2025_x000a_CV Thay đổi mẫu nhãn và tờ HDSD=&gt; c Hậu chưa gửi CV"/>
    <m/>
    <s v="Hàng về với mẫu nhãn cũ"/>
    <s v="9013502559"/>
    <s v="DR.REDDY"/>
    <x v="3"/>
    <n v="5"/>
    <s v="OK"/>
  </r>
  <r>
    <s v="9013502660"/>
    <x v="10"/>
    <x v="411"/>
    <x v="220"/>
    <m/>
    <s v="Đã cập nhật"/>
    <s v="Nhãn phụ SP"/>
    <s v="về với số ĐK mới 12 số=&gt; hàng về thực tế lam nhãn phụ"/>
    <m/>
    <m/>
    <s v="9013502660"/>
    <s v="DR.REDDY"/>
    <x v="3"/>
    <n v="1"/>
    <s v="max 38.0oC"/>
  </r>
  <r>
    <s v="INUK-240216"/>
    <x v="0"/>
    <x v="412"/>
    <x v="221"/>
    <m/>
    <s v="Đã cập nhật"/>
    <s v="DNNK"/>
    <m/>
    <m/>
    <m/>
    <s v="INUK-240216"/>
    <s v="LUYE"/>
    <x v="10"/>
    <n v="2"/>
    <m/>
  </r>
  <r>
    <s v="EXP21/2025-26"/>
    <x v="17"/>
    <x v="413"/>
    <x v="44"/>
    <m/>
    <s v="Đã cập nhật"/>
    <m/>
    <s v="Acarwin-B=&gt; hàng lần đầu về kho"/>
    <m/>
    <m/>
    <s v="EXP21/2025-26"/>
    <s v="ALLEVIARE - GLENMARK"/>
    <x v="1"/>
    <m/>
    <m/>
  </r>
  <r>
    <s v="72410"/>
    <x v="16"/>
    <x v="414"/>
    <x v="44"/>
    <m/>
    <s v="Không có"/>
    <s v="Nhãn phụ SP"/>
    <m/>
    <m/>
    <m/>
    <s v="72410"/>
    <s v="NUMED"/>
    <x v="1"/>
    <m/>
    <m/>
  </r>
  <r>
    <s v="VEVN/25/01/05/22"/>
    <x v="7"/>
    <x v="415"/>
    <x v="221"/>
    <m/>
    <s v="Đã cập nhật"/>
    <s v="Nhãn phụ SP"/>
    <m/>
    <m/>
    <m/>
    <s v="VEVN/25/01/05/22"/>
    <s v="VITABIOTICS - VE"/>
    <x v="0"/>
    <m/>
    <m/>
  </r>
  <r>
    <s v="SI3625300073"/>
    <x v="5"/>
    <x v="416"/>
    <x v="221"/>
    <m/>
    <s v="Đã cập nhật"/>
    <s v="DNNK"/>
    <m/>
    <m/>
    <m/>
    <s v="SI3625300073"/>
    <s v="Hetero"/>
    <x v="0"/>
    <m/>
    <m/>
  </r>
  <r>
    <s v="91746084"/>
    <x v="2"/>
    <x v="417"/>
    <x v="222"/>
    <m/>
    <s v="Đã cập nhật"/>
    <s v="DNNK"/>
    <m/>
    <m/>
    <m/>
    <s v="91746084"/>
    <s v="WOERWAG"/>
    <x v="3"/>
    <n v="3"/>
    <s v="OK"/>
  </r>
  <r>
    <s v="91746090"/>
    <x v="2"/>
    <x v="244"/>
    <x v="1"/>
    <d v="2025-07-23T00:00:00"/>
    <s v="Đã cập nhật"/>
    <s v="DNNK"/>
    <m/>
    <m/>
    <m/>
    <s v="91746090"/>
    <s v="WOERWAG"/>
    <x v="1"/>
    <m/>
    <m/>
  </r>
  <r>
    <s v="GET VIET 442 2025"/>
    <x v="8"/>
    <x v="418"/>
    <x v="44"/>
    <m/>
    <s v="Đã cập nhật"/>
    <s v="Không"/>
    <m/>
    <m/>
    <m/>
    <s v="GET VIET 442 2025"/>
    <s v="Getz"/>
    <x v="1"/>
    <m/>
    <m/>
  </r>
  <r>
    <s v="GET VIET 443 2025"/>
    <x v="8"/>
    <x v="14"/>
    <x v="44"/>
    <m/>
    <s v="Đã cập nhật"/>
    <s v="Không"/>
    <m/>
    <m/>
    <m/>
    <s v="GET VIET 443 2025"/>
    <s v="Getz"/>
    <x v="1"/>
    <m/>
    <m/>
  </r>
  <r>
    <s v="SI9225201984"/>
    <x v="5"/>
    <x v="419"/>
    <x v="223"/>
    <m/>
    <s v="Đã cập nhật"/>
    <s v="DNNK"/>
    <m/>
    <m/>
    <m/>
    <s v="SI9225201984"/>
    <s v="Hetero"/>
    <x v="0"/>
    <m/>
    <m/>
  </r>
  <r>
    <s v="SI9225202738"/>
    <x v="5"/>
    <x v="420"/>
    <x v="222"/>
    <m/>
    <s v="Đã cập nhật"/>
    <s v="DNNK"/>
    <s v="Hàng thực tế có dạng bào chế khác với MA=&gt; đã có thư giải trình từ Hãng và sẽ đổi dạng bào chế từ INV sau"/>
    <m/>
    <m/>
    <s v="SI9225202738"/>
    <s v="Hetero"/>
    <x v="0"/>
    <m/>
    <m/>
  </r>
  <r>
    <s v="GET VIET 441 2025"/>
    <x v="8"/>
    <x v="421"/>
    <x v="44"/>
    <m/>
    <s v="Đã cập nhật"/>
    <s v="Không"/>
    <m/>
    <m/>
    <m/>
    <s v="GET VIET 441 2025"/>
    <s v="Getz"/>
    <x v="1"/>
    <m/>
    <m/>
  </r>
  <r>
    <s v="GJ0600000757"/>
    <x v="19"/>
    <x v="422"/>
    <x v="44"/>
    <m/>
    <s v="Đã cập nhật"/>
    <m/>
    <s v="SERENATA 100=dựa theo artwork thiếu TCCL=&gt; số ĐK năm 2012, thiếu DNNK_x000a_Tormita 25=&gt; artwork có câu hạn dùng ngày cuối cùng, cú pháp NSX, HD: MM/YY=&gt; dán nhan DNNK_x000a_TORMITA 50 TABLETS=&gt;thay tờ HDSD, thay hộp, dán nhãn DNNK_x000a_Celetor, Olanzapine, TOROLAN 10  dán nhãn DNNK che câu hạn dùng là ngày cuối cùng_x000a_TORPEZIL 10 dán nhãn DNNK=&gt; có CV giảm hạn dùng xuống 36 tháng ap dụng từ ngày 18/7/2025"/>
    <m/>
    <m/>
    <s v="GJ0600000757"/>
    <s v="TORRENT"/>
    <x v="1"/>
    <m/>
    <m/>
  </r>
  <r>
    <s v="SI9225202741"/>
    <x v="5"/>
    <x v="332"/>
    <x v="44"/>
    <m/>
    <s v="Đã cập nhật"/>
    <s v="DNNK"/>
    <m/>
    <m/>
    <m/>
    <s v="SI9225202741"/>
    <s v="Hetero"/>
    <x v="1"/>
    <m/>
    <m/>
  </r>
  <r>
    <s v="SI9225202740"/>
    <x v="5"/>
    <x v="74"/>
    <x v="44"/>
    <m/>
    <s v="Đã cập nhật"/>
    <s v="DNNK"/>
    <m/>
    <m/>
    <m/>
    <s v="SI9225202740"/>
    <s v="Hetero"/>
    <x v="1"/>
    <m/>
    <m/>
  </r>
  <r>
    <s v="72442"/>
    <x v="16"/>
    <x v="414"/>
    <x v="44"/>
    <m/>
    <s v="Không có"/>
    <s v="Nhãn phụ SP"/>
    <m/>
    <m/>
    <m/>
    <s v="72442"/>
    <s v="NUMED"/>
    <x v="1"/>
    <m/>
    <m/>
  </r>
  <r>
    <s v="9013503825"/>
    <x v="10"/>
    <x v="423"/>
    <x v="224"/>
    <m/>
    <s v="Đã cập nhật"/>
    <s v="DNNK  kèm chú thích HD cuối tháng, chú thích tiếng anh"/>
    <m/>
    <m/>
    <m/>
    <s v="9013503825"/>
    <s v="DR.REDDY"/>
    <x v="3"/>
    <n v="2"/>
    <s v="OK"/>
  </r>
  <r>
    <s v="SI9225201666"/>
    <x v="5"/>
    <x v="424"/>
    <x v="225"/>
    <m/>
    <s v="Đã cập nhật"/>
    <s v="DNNK"/>
    <m/>
    <m/>
    <m/>
    <s v="SI9225201666"/>
    <s v="Hetero"/>
    <x v="0"/>
    <m/>
    <m/>
  </r>
  <r>
    <s v="9013504028"/>
    <x v="10"/>
    <x v="425"/>
    <x v="44"/>
    <m/>
    <s v="Đã cập nhật"/>
    <s v="DNNK  kèm chú thích HD cuối tháng, chú thích tiếng anh"/>
    <m/>
    <m/>
    <m/>
    <s v="9013504028"/>
    <s v="DR.REDDY"/>
    <x v="1"/>
    <m/>
    <m/>
  </r>
  <r>
    <s v="SI3625300194"/>
    <x v="5"/>
    <x v="426"/>
    <x v="44"/>
    <m/>
    <s v="Đã cập nhật"/>
    <s v="DNNK"/>
    <m/>
    <m/>
    <m/>
    <s v="SI3625300194"/>
    <s v="Hetero"/>
    <x v="1"/>
    <m/>
    <m/>
  </r>
  <r>
    <s v="9013504646"/>
    <x v="10"/>
    <x v="24"/>
    <x v="44"/>
    <m/>
    <s v="Đã cập nhật"/>
    <s v="Nhãn phụ SP"/>
    <s v="về số ĐK cũ"/>
    <m/>
    <m/>
    <s v="9013504646"/>
    <s v="DR.REDDY"/>
    <x v="1"/>
    <m/>
    <m/>
  </r>
  <r>
    <s v="SI 25 000450"/>
    <x v="1"/>
    <x v="427"/>
    <x v="44"/>
    <m/>
    <s v="Đã cập nhật"/>
    <s v="Nhãn phụ SP theo LÔ"/>
    <m/>
    <m/>
    <m/>
    <s v="SI 25 000450"/>
    <s v="Hyphens"/>
    <x v="1"/>
    <m/>
    <m/>
  </r>
  <r>
    <s v="SI 25 000442"/>
    <x v="1"/>
    <x v="37"/>
    <x v="44"/>
    <m/>
    <s v="Đã cập nhật"/>
    <s v="Nhãn phụ SP"/>
    <m/>
    <m/>
    <m/>
    <s v="SI 25 000442"/>
    <s v="Hyphens"/>
    <x v="1"/>
    <m/>
    <m/>
  </r>
  <r>
    <s v="SI 25 000414-434-443-444-445"/>
    <x v="1"/>
    <x v="428"/>
    <x v="44"/>
    <m/>
    <s v="Đã cập nhật"/>
    <s v="Nhãn phụ SP_x000a_Nhãn phụ SP theo LÔ"/>
    <m/>
    <m/>
    <m/>
    <s v="SI 25 000414-434-443-444-445"/>
    <s v="Hyphens"/>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location ref="A3:D463" firstHeaderRow="1" firstDataRow="1" firstDataCol="3" rowPageCount="1" colPageCount="1"/>
  <pivotFields count="15">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
        <item x="12"/>
        <item x="17"/>
        <item x="13"/>
        <item x="3"/>
        <item x="9"/>
        <item x="10"/>
        <item x="8"/>
        <item x="5"/>
        <item x="11"/>
        <item x="1"/>
        <item x="0"/>
        <item x="14"/>
        <item x="16"/>
        <item x="6"/>
        <item x="4"/>
        <item x="15"/>
        <item x="7"/>
        <item x="2"/>
        <item x="18"/>
        <item x="19"/>
      </items>
      <extLst>
        <ext xmlns:x14="http://schemas.microsoft.com/office/spreadsheetml/2009/9/main" uri="{2946ED86-A175-432a-8AC1-64E0C546D7DE}">
          <x14:pivotField fillDownLabels="1"/>
        </ext>
      </extLst>
    </pivotField>
    <pivotField axis="axisRow" compact="0" outline="0" showAll="0" defaultSubtotal="0">
      <items count="438">
        <item x="171"/>
        <item x="165"/>
        <item x="39"/>
        <item x="62"/>
        <item x="114"/>
        <item x="123"/>
        <item x="68"/>
        <item x="32"/>
        <item x="184"/>
        <item x="157"/>
        <item x="158"/>
        <item x="185"/>
        <item x="124"/>
        <item x="125"/>
        <item x="126"/>
        <item x="41"/>
        <item x="71"/>
        <item x="6"/>
        <item x="159"/>
        <item x="104"/>
        <item x="178"/>
        <item x="11"/>
        <item x="161"/>
        <item x="186"/>
        <item x="182"/>
        <item x="13"/>
        <item x="111"/>
        <item x="72"/>
        <item x="120"/>
        <item x="137"/>
        <item x="20"/>
        <item x="103"/>
        <item x="58"/>
        <item x="150"/>
        <item x="112"/>
        <item x="117"/>
        <item x="79"/>
        <item x="154"/>
        <item x="33"/>
        <item x="69"/>
        <item x="59"/>
        <item x="121"/>
        <item x="80"/>
        <item x="14"/>
        <item x="127"/>
        <item x="129"/>
        <item x="183"/>
        <item x="187"/>
        <item x="188"/>
        <item x="189"/>
        <item x="192"/>
        <item x="193"/>
        <item x="194"/>
        <item x="143"/>
        <item x="132"/>
        <item x="138"/>
        <item x="144"/>
        <item x="130"/>
        <item x="133"/>
        <item x="139"/>
        <item x="145"/>
        <item x="1"/>
        <item x="166"/>
        <item x="82"/>
        <item x="25"/>
        <item x="195"/>
        <item x="179"/>
        <item m="1" x="433"/>
        <item x="106"/>
        <item m="1" x="429"/>
        <item x="84"/>
        <item x="141"/>
        <item x="43"/>
        <item x="9"/>
        <item x="44"/>
        <item x="37"/>
        <item x="73"/>
        <item x="52"/>
        <item x="75"/>
        <item x="64"/>
        <item x="142"/>
        <item x="15"/>
        <item x="113"/>
        <item x="86"/>
        <item x="3"/>
        <item x="155"/>
        <item x="8"/>
        <item x="96"/>
        <item x="172"/>
        <item x="49"/>
        <item x="19"/>
        <item x="93"/>
        <item x="151"/>
        <item x="90"/>
        <item x="177"/>
        <item x="91"/>
        <item x="94"/>
        <item x="29"/>
        <item x="26"/>
        <item x="135"/>
        <item x="42"/>
        <item x="180"/>
        <item x="53"/>
        <item x="100"/>
        <item x="54"/>
        <item x="140"/>
        <item x="45"/>
        <item x="30"/>
        <item x="190"/>
        <item x="7"/>
        <item x="146"/>
        <item x="34"/>
        <item x="147"/>
        <item x="47"/>
        <item x="66"/>
        <item x="35"/>
        <item x="87"/>
        <item x="122"/>
        <item x="60"/>
        <item x="107"/>
        <item x="27"/>
        <item x="57"/>
        <item x="92"/>
        <item x="28"/>
        <item x="36"/>
        <item x="169"/>
        <item x="148"/>
        <item m="1" x="436"/>
        <item m="1" x="432"/>
        <item x="67"/>
        <item x="70"/>
        <item x="21"/>
        <item x="98"/>
        <item x="83"/>
        <item x="2"/>
        <item x="10"/>
        <item x="63"/>
        <item x="12"/>
        <item x="48"/>
        <item x="16"/>
        <item x="55"/>
        <item x="56"/>
        <item m="1" x="430"/>
        <item x="119"/>
        <item x="109"/>
        <item x="181"/>
        <item x="22"/>
        <item x="23"/>
        <item x="46"/>
        <item x="131"/>
        <item x="136"/>
        <item x="99"/>
        <item x="108"/>
        <item x="162"/>
        <item x="0"/>
        <item x="74"/>
        <item x="163"/>
        <item x="174"/>
        <item x="50"/>
        <item x="191"/>
        <item x="24"/>
        <item x="149"/>
        <item x="115"/>
        <item x="110"/>
        <item x="156"/>
        <item x="196"/>
        <item x="77"/>
        <item x="61"/>
        <item x="17"/>
        <item x="4"/>
        <item x="78"/>
        <item x="152"/>
        <item x="88"/>
        <item x="81"/>
        <item x="85"/>
        <item x="164"/>
        <item x="101"/>
        <item x="173"/>
        <item x="134"/>
        <item x="128"/>
        <item x="116"/>
        <item x="51"/>
        <item x="175"/>
        <item x="5"/>
        <item x="38"/>
        <item x="102"/>
        <item x="97"/>
        <item x="160"/>
        <item x="89"/>
        <item x="76"/>
        <item x="95"/>
        <item x="153"/>
        <item x="167"/>
        <item x="168"/>
        <item x="18"/>
        <item x="40"/>
        <item x="170"/>
        <item x="197"/>
        <item x="199"/>
        <item x="200"/>
        <item x="201"/>
        <item x="198"/>
        <item x="176"/>
        <item x="203"/>
        <item x="202"/>
        <item x="204"/>
        <item x="205"/>
        <item x="65"/>
        <item x="105"/>
        <item x="206"/>
        <item x="207"/>
        <item x="208"/>
        <item x="212"/>
        <item m="1" x="435"/>
        <item x="211"/>
        <item x="210"/>
        <item x="209"/>
        <item x="213"/>
        <item x="215"/>
        <item x="214"/>
        <item x="217"/>
        <item x="216"/>
        <item x="218"/>
        <item x="219"/>
        <item x="221"/>
        <item x="222"/>
        <item x="220"/>
        <item x="224"/>
        <item x="228"/>
        <item x="223"/>
        <item x="227"/>
        <item x="226"/>
        <item x="225"/>
        <item x="229"/>
        <item x="230"/>
        <item x="231"/>
        <item x="232"/>
        <item x="234"/>
        <item x="235"/>
        <item x="236"/>
        <item x="233"/>
        <item x="238"/>
        <item x="237"/>
        <item x="239"/>
        <item x="240"/>
        <item m="1" x="434"/>
        <item x="241"/>
        <item x="242"/>
        <item x="243"/>
        <item x="244"/>
        <item x="245"/>
        <item x="247"/>
        <item x="246"/>
        <item x="248"/>
        <item x="249"/>
        <item m="1" x="437"/>
        <item x="251"/>
        <item x="254"/>
        <item x="253"/>
        <item x="252"/>
        <item x="255"/>
        <item x="256"/>
        <item x="257"/>
        <item x="259"/>
        <item x="258"/>
        <item x="261"/>
        <item x="262"/>
        <item x="263"/>
        <item x="264"/>
        <item x="266"/>
        <item x="265"/>
        <item x="267"/>
        <item x="268"/>
        <item x="271"/>
        <item x="269"/>
        <item x="270"/>
        <item x="272"/>
        <item x="273"/>
        <item x="275"/>
        <item x="274"/>
        <item x="276"/>
        <item x="277"/>
        <item x="278"/>
        <item x="280"/>
        <item x="279"/>
        <item x="281"/>
        <item x="282"/>
        <item x="283"/>
        <item x="284"/>
        <item x="287"/>
        <item x="285"/>
        <item x="288"/>
        <item x="286"/>
        <item x="289"/>
        <item x="290"/>
        <item x="292"/>
        <item x="291"/>
        <item x="295"/>
        <item x="294"/>
        <item x="293"/>
        <item x="296"/>
        <item m="1" x="431"/>
        <item x="299"/>
        <item x="301"/>
        <item x="300"/>
        <item x="302"/>
        <item x="303"/>
        <item x="304"/>
        <item x="305"/>
        <item x="306"/>
        <item x="307"/>
        <item x="308"/>
        <item x="309"/>
        <item x="310"/>
        <item x="311"/>
        <item x="313"/>
        <item x="312"/>
        <item x="314"/>
        <item x="316"/>
        <item x="315"/>
        <item x="317"/>
        <item x="318"/>
        <item x="321"/>
        <item x="322"/>
        <item x="319"/>
        <item x="320"/>
        <item x="323"/>
        <item x="324"/>
        <item x="325"/>
        <item x="326"/>
        <item x="328"/>
        <item x="327"/>
        <item x="329"/>
        <item x="330"/>
        <item x="332"/>
        <item x="331"/>
        <item x="31"/>
        <item x="118"/>
        <item x="250"/>
        <item x="260"/>
        <item x="297"/>
        <item x="298"/>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s>
      <extLst>
        <ext xmlns:x14="http://schemas.microsoft.com/office/spreadsheetml/2009/9/main" uri="{2946ED86-A175-432a-8AC1-64E0C546D7DE}">
          <x14:pivotField fillDownLabels="1"/>
        </ext>
      </extLst>
    </pivotField>
    <pivotField axis="axisPage" compact="0" outline="0" multipleItemSelectionAllowed="1" showAll="0" defaultSubtotal="0">
      <items count="226">
        <item x="42"/>
        <item x="96"/>
        <item x="81"/>
        <item x="44"/>
        <item x="9"/>
        <item x="2"/>
        <item x="6"/>
        <item x="3"/>
        <item x="8"/>
        <item x="5"/>
        <item x="10"/>
        <item x="4"/>
        <item x="7"/>
        <item x="13"/>
        <item x="16"/>
        <item x="0"/>
        <item x="12"/>
        <item x="19"/>
        <item x="14"/>
        <item x="17"/>
        <item x="15"/>
        <item x="22"/>
        <item x="18"/>
        <item x="24"/>
        <item x="29"/>
        <item x="25"/>
        <item x="23"/>
        <item x="21"/>
        <item x="28"/>
        <item x="26"/>
        <item x="31"/>
        <item x="27"/>
        <item x="33"/>
        <item x="34"/>
        <item x="36"/>
        <item x="30"/>
        <item x="32"/>
        <item x="39"/>
        <item x="38"/>
        <item x="43"/>
        <item x="37"/>
        <item x="40"/>
        <item x="41"/>
        <item x="35"/>
        <item x="46"/>
        <item x="45"/>
        <item x="47"/>
        <item x="20"/>
        <item x="52"/>
        <item x="48"/>
        <item x="11"/>
        <item x="50"/>
        <item x="55"/>
        <item x="49"/>
        <item x="51"/>
        <item x="56"/>
        <item x="57"/>
        <item x="53"/>
        <item x="58"/>
        <item x="54"/>
        <item x="61"/>
        <item x="62"/>
        <item x="59"/>
        <item x="64"/>
        <item x="63"/>
        <item x="65"/>
        <item x="67"/>
        <item x="66"/>
        <item x="68"/>
        <item x="69"/>
        <item x="60"/>
        <item x="71"/>
        <item x="70"/>
        <item x="75"/>
        <item x="79"/>
        <item x="74"/>
        <item x="72"/>
        <item x="76"/>
        <item x="83"/>
        <item x="84"/>
        <item x="78"/>
        <item x="86"/>
        <item x="77"/>
        <item x="85"/>
        <item x="89"/>
        <item x="87"/>
        <item x="73"/>
        <item x="88"/>
        <item x="90"/>
        <item x="92"/>
        <item x="95"/>
        <item x="93"/>
        <item x="100"/>
        <item x="91"/>
        <item x="102"/>
        <item x="104"/>
        <item x="101"/>
        <item x="103"/>
        <item x="99"/>
        <item x="105"/>
        <item x="107"/>
        <item x="106"/>
        <item x="98"/>
        <item x="97"/>
        <item x="82"/>
        <item x="108"/>
        <item x="111"/>
        <item x="109"/>
        <item x="113"/>
        <item x="110"/>
        <item x="112"/>
        <item x="114"/>
        <item x="118"/>
        <item x="117"/>
        <item x="115"/>
        <item x="119"/>
        <item x="116"/>
        <item x="122"/>
        <item x="120"/>
        <item x="94"/>
        <item x="121"/>
        <item x="80"/>
        <item x="123"/>
        <item x="132"/>
        <item x="133"/>
        <item x="134"/>
        <item x="126"/>
        <item x="129"/>
        <item x="125"/>
        <item x="124"/>
        <item x="135"/>
        <item x="139"/>
        <item x="131"/>
        <item x="128"/>
        <item x="130"/>
        <item x="138"/>
        <item x="137"/>
        <item x="140"/>
        <item x="144"/>
        <item x="143"/>
        <item x="141"/>
        <item x="136"/>
        <item x="142"/>
        <item x="149"/>
        <item x="145"/>
        <item x="146"/>
        <item x="148"/>
        <item x="150"/>
        <item x="153"/>
        <item x="158"/>
        <item x="156"/>
        <item x="155"/>
        <item x="157"/>
        <item x="152"/>
        <item x="154"/>
        <item x="164"/>
        <item x="160"/>
        <item x="163"/>
        <item x="159"/>
        <item x="161"/>
        <item x="165"/>
        <item x="170"/>
        <item x="169"/>
        <item x="162"/>
        <item x="174"/>
        <item x="167"/>
        <item x="177"/>
        <item x="173"/>
        <item x="175"/>
        <item x="172"/>
        <item x="171"/>
        <item x="182"/>
        <item x="176"/>
        <item x="181"/>
        <item x="168"/>
        <item x="183"/>
        <item x="179"/>
        <item x="180"/>
        <item x="147"/>
        <item x="151"/>
        <item x="186"/>
        <item x="187"/>
        <item x="191"/>
        <item x="192"/>
        <item x="188"/>
        <item x="189"/>
        <item x="193"/>
        <item x="190"/>
        <item x="184"/>
        <item x="194"/>
        <item x="196"/>
        <item x="195"/>
        <item x="199"/>
        <item x="201"/>
        <item x="197"/>
        <item x="200"/>
        <item x="203"/>
        <item x="202"/>
        <item x="178"/>
        <item x="185"/>
        <item x="166"/>
        <item x="210"/>
        <item x="209"/>
        <item x="205"/>
        <item x="204"/>
        <item x="206"/>
        <item x="207"/>
        <item x="211"/>
        <item x="212"/>
        <item x="198"/>
        <item x="216"/>
        <item x="215"/>
        <item x="217"/>
        <item x="213"/>
        <item x="218"/>
        <item x="220"/>
        <item x="223"/>
        <item x="221"/>
        <item x="219"/>
        <item x="214"/>
        <item x="222"/>
        <item x="208"/>
        <item x="224"/>
        <item x="225"/>
        <item x="127"/>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x="11"/>
        <item x="12"/>
        <item x="9"/>
        <item x="7"/>
        <item x="0"/>
        <item x="2"/>
        <item x="6"/>
        <item x="4"/>
        <item x="5"/>
        <item x="3"/>
        <item x="13"/>
        <item x="8"/>
        <item x="10"/>
        <item x="1"/>
        <item m="1" x="16"/>
        <item m="1" x="14"/>
        <item m="1"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1"/>
    <field x="2"/>
    <field x="12"/>
  </rowFields>
  <rowItems count="460">
    <i>
      <x/>
      <x v="2"/>
      <x v="4"/>
    </i>
    <i r="1">
      <x v="18"/>
      <x v="4"/>
    </i>
    <i r="1">
      <x v="181"/>
      <x v="4"/>
    </i>
    <i r="1">
      <x v="219"/>
      <x v="4"/>
    </i>
    <i r="1">
      <x v="279"/>
      <x v="4"/>
    </i>
    <i r="1">
      <x v="315"/>
      <x v="4"/>
    </i>
    <i r="1">
      <x v="316"/>
      <x v="13"/>
    </i>
    <i r="1">
      <x v="317"/>
      <x v="4"/>
    </i>
    <i r="1">
      <x v="358"/>
      <x v="4"/>
    </i>
    <i r="1">
      <x v="392"/>
      <x v="4"/>
    </i>
    <i r="1">
      <x v="393"/>
      <x v="4"/>
    </i>
    <i r="1">
      <x v="395"/>
      <x v="4"/>
    </i>
    <i r="1">
      <x v="411"/>
      <x v="4"/>
    </i>
    <i>
      <x v="1"/>
      <x v="4"/>
      <x v="4"/>
    </i>
    <i r="1">
      <x v="22"/>
      <x v="4"/>
    </i>
    <i r="1">
      <x v="70"/>
      <x v="4"/>
    </i>
    <i r="1">
      <x v="71"/>
      <x v="4"/>
    </i>
    <i r="1">
      <x v="174"/>
      <x v="4"/>
    </i>
    <i r="1">
      <x v="212"/>
      <x v="4"/>
    </i>
    <i r="1">
      <x v="292"/>
      <x v="4"/>
    </i>
    <i r="1">
      <x v="314"/>
      <x v="4"/>
    </i>
    <i r="1">
      <x v="359"/>
      <x v="4"/>
    </i>
    <i r="1">
      <x v="362"/>
      <x v="4"/>
    </i>
    <i r="1">
      <x v="396"/>
      <x v="4"/>
    </i>
    <i r="1">
      <x v="422"/>
      <x v="13"/>
    </i>
    <i>
      <x v="2"/>
      <x v="181"/>
      <x v="4"/>
    </i>
    <i r="1">
      <x v="229"/>
      <x v="4"/>
    </i>
    <i r="1">
      <x v="312"/>
      <x v="13"/>
    </i>
    <i r="1">
      <x v="401"/>
      <x v="13"/>
    </i>
    <i>
      <x v="3"/>
      <x v="19"/>
      <x v="7"/>
    </i>
    <i r="1">
      <x v="121"/>
      <x v="7"/>
    </i>
    <i r="1">
      <x v="129"/>
      <x/>
    </i>
    <i r="2">
      <x v="7"/>
    </i>
    <i r="1">
      <x v="130"/>
      <x v="7"/>
    </i>
    <i r="1">
      <x v="139"/>
      <x v="4"/>
    </i>
    <i r="1">
      <x v="143"/>
      <x v="4"/>
    </i>
    <i r="2">
      <x v="9"/>
    </i>
    <i r="1">
      <x v="144"/>
      <x v="7"/>
    </i>
    <i r="1">
      <x v="182"/>
      <x v="7"/>
    </i>
    <i r="1">
      <x v="183"/>
      <x v="7"/>
    </i>
    <i r="1">
      <x v="184"/>
      <x v="4"/>
    </i>
    <i r="2">
      <x v="7"/>
    </i>
    <i r="1">
      <x v="206"/>
      <x v="4"/>
    </i>
    <i r="1">
      <x v="208"/>
      <x v="9"/>
    </i>
    <i r="1">
      <x v="220"/>
      <x v="7"/>
    </i>
    <i r="1">
      <x v="264"/>
      <x v="13"/>
    </i>
    <i r="1">
      <x v="267"/>
      <x v="7"/>
    </i>
    <i r="2">
      <x v="13"/>
    </i>
    <i r="1">
      <x v="336"/>
      <x v="7"/>
    </i>
    <i r="1">
      <x v="337"/>
      <x v="7"/>
    </i>
    <i r="1">
      <x v="339"/>
      <x v="13"/>
    </i>
    <i r="1">
      <x v="340"/>
      <x v="7"/>
    </i>
    <i r="1">
      <x v="341"/>
      <x v="7"/>
    </i>
    <i r="1">
      <x v="380"/>
      <x v="13"/>
    </i>
    <i>
      <x v="4"/>
      <x v="88"/>
      <x v="4"/>
    </i>
    <i r="1">
      <x v="89"/>
      <x v="4"/>
    </i>
    <i r="1">
      <x v="90"/>
      <x v="4"/>
    </i>
    <i r="1">
      <x v="91"/>
      <x v="4"/>
    </i>
    <i r="1">
      <x v="92"/>
      <x v="4"/>
    </i>
    <i r="1">
      <x v="202"/>
      <x v="4"/>
    </i>
    <i r="1">
      <x v="205"/>
      <x v="4"/>
    </i>
    <i r="1">
      <x v="214"/>
      <x v="4"/>
    </i>
    <i r="1">
      <x v="230"/>
      <x v="4"/>
    </i>
    <i r="1">
      <x v="231"/>
      <x v="4"/>
    </i>
    <i r="1">
      <x v="232"/>
      <x v="4"/>
    </i>
    <i r="1">
      <x v="233"/>
      <x v="4"/>
    </i>
    <i r="2">
      <x v="13"/>
    </i>
    <i r="1">
      <x v="313"/>
      <x v="13"/>
    </i>
    <i>
      <x v="5"/>
      <x v="3"/>
      <x v="4"/>
    </i>
    <i r="2">
      <x v="9"/>
    </i>
    <i r="1">
      <x v="20"/>
      <x v="7"/>
    </i>
    <i r="1">
      <x v="29"/>
      <x v="9"/>
    </i>
    <i r="1">
      <x v="30"/>
      <x v="3"/>
    </i>
    <i r="1">
      <x v="31"/>
      <x v="3"/>
    </i>
    <i r="2">
      <x v="11"/>
    </i>
    <i r="1">
      <x v="41"/>
      <x v="9"/>
    </i>
    <i r="1">
      <x v="42"/>
      <x v="9"/>
    </i>
    <i r="1">
      <x v="68"/>
      <x v="9"/>
    </i>
    <i r="1">
      <x v="97"/>
      <x v="9"/>
    </i>
    <i r="1">
      <x v="99"/>
      <x v="9"/>
    </i>
    <i r="1">
      <x v="131"/>
      <x v="9"/>
    </i>
    <i r="1">
      <x v="132"/>
      <x v="9"/>
    </i>
    <i r="1">
      <x v="136"/>
      <x v="4"/>
    </i>
    <i r="2">
      <x v="9"/>
    </i>
    <i r="1">
      <x v="140"/>
      <x v="9"/>
    </i>
    <i r="1">
      <x v="141"/>
      <x v="9"/>
    </i>
    <i r="1">
      <x v="145"/>
      <x v="4"/>
    </i>
    <i r="1">
      <x v="146"/>
      <x v="4"/>
    </i>
    <i r="1">
      <x v="147"/>
      <x v="4"/>
    </i>
    <i r="1">
      <x v="148"/>
      <x v="4"/>
    </i>
    <i r="1">
      <x v="149"/>
      <x v="4"/>
    </i>
    <i r="1">
      <x v="150"/>
      <x v="4"/>
    </i>
    <i r="1">
      <x v="160"/>
      <x v="4"/>
    </i>
    <i r="2">
      <x v="13"/>
    </i>
    <i r="1">
      <x v="161"/>
      <x v="4"/>
    </i>
    <i r="1">
      <x v="190"/>
      <x v="9"/>
    </i>
    <i r="1">
      <x v="201"/>
      <x v="1"/>
    </i>
    <i r="1">
      <x v="225"/>
      <x v="7"/>
    </i>
    <i r="1">
      <x v="226"/>
      <x v="10"/>
    </i>
    <i r="1">
      <x v="227"/>
      <x v="9"/>
    </i>
    <i r="1">
      <x v="241"/>
      <x v="7"/>
    </i>
    <i r="2">
      <x v="13"/>
    </i>
    <i r="1">
      <x v="242"/>
      <x v="9"/>
    </i>
    <i r="1">
      <x v="243"/>
      <x v="4"/>
    </i>
    <i r="1">
      <x v="261"/>
      <x v="4"/>
    </i>
    <i r="1">
      <x v="283"/>
      <x v="9"/>
    </i>
    <i r="1">
      <x v="288"/>
      <x v="9"/>
    </i>
    <i r="1">
      <x v="293"/>
      <x v="4"/>
    </i>
    <i r="1">
      <x v="294"/>
      <x v="9"/>
    </i>
    <i r="1">
      <x v="303"/>
      <x v="4"/>
    </i>
    <i r="1">
      <x v="304"/>
      <x v="4"/>
    </i>
    <i r="1">
      <x v="305"/>
      <x v="4"/>
    </i>
    <i r="1">
      <x v="309"/>
      <x v="9"/>
    </i>
    <i r="1">
      <x v="322"/>
      <x v="4"/>
    </i>
    <i r="1">
      <x v="327"/>
      <x v="9"/>
    </i>
    <i r="1">
      <x v="328"/>
      <x v="4"/>
    </i>
    <i r="1">
      <x v="330"/>
      <x v="9"/>
    </i>
    <i r="1">
      <x v="332"/>
      <x v="9"/>
    </i>
    <i r="1">
      <x v="344"/>
      <x v="9"/>
    </i>
    <i r="1">
      <x v="348"/>
      <x v="4"/>
    </i>
    <i r="1">
      <x v="356"/>
      <x v="7"/>
    </i>
    <i r="1">
      <x v="360"/>
      <x v="9"/>
    </i>
    <i r="1">
      <x v="361"/>
      <x v="9"/>
    </i>
    <i r="2">
      <x v="13"/>
    </i>
    <i r="1">
      <x v="378"/>
      <x v="13"/>
    </i>
    <i r="1">
      <x v="383"/>
      <x v="4"/>
    </i>
    <i r="1">
      <x v="388"/>
      <x v="13"/>
    </i>
    <i r="1">
      <x v="405"/>
      <x v="9"/>
    </i>
    <i r="1">
      <x v="406"/>
      <x v="4"/>
    </i>
    <i r="1">
      <x v="407"/>
      <x v="7"/>
    </i>
    <i r="1">
      <x v="408"/>
      <x v="9"/>
    </i>
    <i r="1">
      <x v="410"/>
      <x v="9"/>
    </i>
    <i r="1">
      <x v="417"/>
      <x v="9"/>
    </i>
    <i r="1">
      <x v="418"/>
      <x v="4"/>
    </i>
    <i r="1">
      <x v="420"/>
      <x v="9"/>
    </i>
    <i r="1">
      <x v="432"/>
      <x v="9"/>
    </i>
    <i r="1">
      <x v="434"/>
      <x v="13"/>
    </i>
    <i>
      <x v="6"/>
      <x v="8"/>
      <x v="4"/>
    </i>
    <i r="1">
      <x v="9"/>
      <x v="4"/>
    </i>
    <i r="1">
      <x v="10"/>
      <x v="4"/>
    </i>
    <i r="1">
      <x v="11"/>
      <x v="4"/>
    </i>
    <i r="1">
      <x v="12"/>
      <x v="4"/>
    </i>
    <i r="1">
      <x v="13"/>
      <x v="4"/>
    </i>
    <i r="1">
      <x v="14"/>
      <x v="4"/>
    </i>
    <i r="1">
      <x v="15"/>
      <x v="4"/>
    </i>
    <i r="1">
      <x v="16"/>
      <x v="4"/>
    </i>
    <i r="1">
      <x v="23"/>
      <x v="4"/>
    </i>
    <i r="1">
      <x v="24"/>
      <x v="4"/>
    </i>
    <i r="1">
      <x v="25"/>
      <x v="4"/>
    </i>
    <i r="1">
      <x v="26"/>
      <x v="4"/>
    </i>
    <i r="1">
      <x v="27"/>
      <x v="4"/>
    </i>
    <i r="1">
      <x v="34"/>
      <x v="4"/>
    </i>
    <i r="1">
      <x v="43"/>
      <x v="2"/>
    </i>
    <i r="2">
      <x v="6"/>
    </i>
    <i r="2">
      <x v="13"/>
    </i>
    <i r="1">
      <x v="66"/>
      <x v="4"/>
    </i>
    <i r="1">
      <x v="76"/>
      <x v="4"/>
    </i>
    <i r="1">
      <x v="93"/>
      <x v="4"/>
    </i>
    <i r="1">
      <x v="95"/>
      <x v="4"/>
    </i>
    <i r="1">
      <x v="108"/>
      <x v="4"/>
    </i>
    <i r="1">
      <x v="191"/>
      <x v="4"/>
    </i>
    <i r="1">
      <x v="192"/>
      <x v="4"/>
    </i>
    <i r="1">
      <x v="193"/>
      <x v="4"/>
    </i>
    <i r="1">
      <x v="209"/>
      <x v="4"/>
    </i>
    <i r="1">
      <x v="215"/>
      <x v="4"/>
    </i>
    <i r="1">
      <x v="216"/>
      <x v="4"/>
    </i>
    <i r="1">
      <x v="217"/>
      <x v="4"/>
    </i>
    <i r="1">
      <x v="218"/>
      <x v="4"/>
    </i>
    <i r="1">
      <x v="237"/>
      <x v="4"/>
    </i>
    <i r="1">
      <x v="238"/>
      <x v="4"/>
    </i>
    <i r="1">
      <x v="239"/>
      <x v="4"/>
    </i>
    <i r="1">
      <x v="240"/>
      <x v="4"/>
    </i>
    <i r="1">
      <x v="246"/>
      <x v="4"/>
    </i>
    <i r="1">
      <x v="247"/>
      <x v="4"/>
    </i>
    <i r="1">
      <x v="256"/>
      <x v="4"/>
    </i>
    <i r="1">
      <x v="257"/>
      <x v="4"/>
    </i>
    <i r="1">
      <x v="258"/>
      <x v="4"/>
    </i>
    <i r="1">
      <x v="259"/>
      <x v="4"/>
    </i>
    <i r="1">
      <x v="271"/>
      <x v="4"/>
    </i>
    <i r="1">
      <x v="272"/>
      <x v="4"/>
    </i>
    <i r="1">
      <x v="273"/>
      <x v="4"/>
    </i>
    <i r="1">
      <x v="276"/>
      <x v="4"/>
    </i>
    <i r="1">
      <x v="307"/>
      <x v="4"/>
    </i>
    <i r="1">
      <x v="308"/>
      <x v="4"/>
    </i>
    <i r="1">
      <x v="353"/>
      <x v="13"/>
    </i>
    <i r="1">
      <x v="354"/>
      <x v="4"/>
    </i>
    <i r="1">
      <x v="355"/>
      <x v="4"/>
    </i>
    <i r="1">
      <x v="375"/>
      <x v="13"/>
    </i>
    <i r="1">
      <x v="376"/>
      <x v="13"/>
    </i>
    <i r="1">
      <x v="377"/>
      <x v="13"/>
    </i>
    <i r="1">
      <x v="403"/>
      <x v="4"/>
    </i>
    <i r="1">
      <x v="404"/>
      <x v="4"/>
    </i>
    <i r="1">
      <x v="419"/>
      <x v="4"/>
    </i>
    <i r="1">
      <x v="427"/>
      <x v="13"/>
    </i>
    <i r="1">
      <x v="430"/>
      <x v="13"/>
    </i>
    <i>
      <x v="7"/>
      <x/>
      <x v="4"/>
    </i>
    <i r="1">
      <x v="1"/>
      <x v="4"/>
    </i>
    <i r="1">
      <x v="21"/>
      <x v="4"/>
    </i>
    <i r="1">
      <x v="32"/>
      <x v="4"/>
    </i>
    <i r="1">
      <x v="33"/>
      <x v="4"/>
    </i>
    <i r="1">
      <x v="39"/>
      <x v="4"/>
    </i>
    <i r="1">
      <x v="44"/>
      <x v="4"/>
    </i>
    <i r="1">
      <x v="45"/>
      <x v="4"/>
    </i>
    <i r="1">
      <x v="46"/>
      <x v="4"/>
    </i>
    <i r="1">
      <x v="47"/>
      <x v="4"/>
    </i>
    <i r="1">
      <x v="48"/>
      <x v="4"/>
    </i>
    <i r="1">
      <x v="49"/>
      <x v="4"/>
    </i>
    <i r="1">
      <x v="50"/>
      <x v="4"/>
    </i>
    <i r="1">
      <x v="51"/>
      <x v="4"/>
    </i>
    <i r="1">
      <x v="52"/>
      <x v="4"/>
    </i>
    <i r="1">
      <x v="53"/>
      <x v="4"/>
    </i>
    <i r="1">
      <x v="54"/>
      <x v="4"/>
    </i>
    <i r="1">
      <x v="55"/>
      <x v="4"/>
    </i>
    <i r="1">
      <x v="56"/>
      <x v="4"/>
    </i>
    <i r="1">
      <x v="57"/>
      <x v="4"/>
    </i>
    <i r="1">
      <x v="58"/>
      <x v="4"/>
    </i>
    <i r="1">
      <x v="59"/>
      <x v="4"/>
    </i>
    <i r="1">
      <x v="60"/>
      <x v="4"/>
    </i>
    <i r="1">
      <x v="72"/>
      <x v="4"/>
    </i>
    <i r="1">
      <x v="73"/>
      <x v="4"/>
    </i>
    <i r="1">
      <x v="74"/>
      <x v="4"/>
    </i>
    <i r="1">
      <x v="101"/>
      <x v="4"/>
    </i>
    <i r="1">
      <x v="102"/>
      <x v="4"/>
    </i>
    <i r="1">
      <x v="103"/>
      <x v="4"/>
    </i>
    <i r="1">
      <x v="104"/>
      <x v="4"/>
    </i>
    <i r="1">
      <x v="105"/>
      <x v="4"/>
    </i>
    <i r="1">
      <x v="106"/>
      <x v="4"/>
    </i>
    <i r="1">
      <x v="107"/>
      <x v="4"/>
    </i>
    <i r="1">
      <x v="112"/>
      <x v="4"/>
    </i>
    <i r="1">
      <x v="115"/>
      <x v="4"/>
    </i>
    <i r="1">
      <x v="122"/>
      <x v="4"/>
    </i>
    <i r="1">
      <x v="126"/>
      <x v="4"/>
    </i>
    <i r="1">
      <x v="155"/>
      <x v="4"/>
    </i>
    <i r="2">
      <x v="13"/>
    </i>
    <i r="1">
      <x v="156"/>
      <x v="4"/>
    </i>
    <i r="1">
      <x v="157"/>
      <x v="4"/>
    </i>
    <i r="1">
      <x v="172"/>
      <x v="4"/>
    </i>
    <i r="1">
      <x v="173"/>
      <x v="4"/>
    </i>
    <i r="1">
      <x v="175"/>
      <x v="4"/>
    </i>
    <i r="1">
      <x v="176"/>
      <x v="4"/>
    </i>
    <i r="1">
      <x v="177"/>
      <x v="4"/>
    </i>
    <i r="1">
      <x v="178"/>
      <x v="4"/>
    </i>
    <i r="1">
      <x v="185"/>
      <x v="4"/>
    </i>
    <i r="2">
      <x v="13"/>
    </i>
    <i r="1">
      <x v="198"/>
      <x v="4"/>
    </i>
    <i r="1">
      <x v="199"/>
      <x v="4"/>
    </i>
    <i r="1">
      <x v="200"/>
      <x v="4"/>
    </i>
    <i r="1">
      <x v="224"/>
      <x v="4"/>
    </i>
    <i r="1">
      <x v="236"/>
      <x v="4"/>
    </i>
    <i r="1">
      <x v="251"/>
      <x v="4"/>
    </i>
    <i r="1">
      <x v="252"/>
      <x v="4"/>
    </i>
    <i r="1">
      <x v="265"/>
      <x v="4"/>
    </i>
    <i r="1">
      <x v="266"/>
      <x v="4"/>
    </i>
    <i r="1">
      <x v="269"/>
      <x v="4"/>
    </i>
    <i r="1">
      <x v="270"/>
      <x v="4"/>
    </i>
    <i r="1">
      <x v="274"/>
      <x v="4"/>
    </i>
    <i r="1">
      <x v="275"/>
      <x v="4"/>
    </i>
    <i r="1">
      <x v="278"/>
      <x v="4"/>
    </i>
    <i r="1">
      <x v="281"/>
      <x v="4"/>
    </i>
    <i r="1">
      <x v="282"/>
      <x v="4"/>
    </i>
    <i r="1">
      <x v="284"/>
      <x v="4"/>
    </i>
    <i r="1">
      <x v="285"/>
      <x v="4"/>
    </i>
    <i r="1">
      <x v="286"/>
      <x v="4"/>
    </i>
    <i r="1">
      <x v="287"/>
      <x v="4"/>
    </i>
    <i r="1">
      <x v="295"/>
      <x v="4"/>
    </i>
    <i r="1">
      <x v="296"/>
      <x v="4"/>
    </i>
    <i r="1">
      <x v="297"/>
      <x v="13"/>
    </i>
    <i r="1">
      <x v="298"/>
      <x v="13"/>
    </i>
    <i r="1">
      <x v="299"/>
      <x v="13"/>
    </i>
    <i r="1">
      <x v="310"/>
      <x v="13"/>
    </i>
    <i r="1">
      <x v="318"/>
      <x v="13"/>
    </i>
    <i r="1">
      <x v="319"/>
      <x v="4"/>
    </i>
    <i r="1">
      <x v="320"/>
      <x v="4"/>
    </i>
    <i r="1">
      <x v="326"/>
      <x v="4"/>
    </i>
    <i r="1">
      <x v="334"/>
      <x v="4"/>
    </i>
    <i r="2">
      <x v="13"/>
    </i>
    <i r="1">
      <x v="352"/>
      <x v="4"/>
    </i>
    <i r="1">
      <x v="365"/>
      <x v="13"/>
    </i>
    <i r="1">
      <x v="366"/>
      <x v="13"/>
    </i>
    <i r="1">
      <x v="367"/>
      <x v="13"/>
    </i>
    <i r="1">
      <x v="368"/>
      <x v="13"/>
    </i>
    <i r="1">
      <x v="369"/>
      <x v="13"/>
    </i>
    <i r="1">
      <x v="370"/>
      <x v="13"/>
    </i>
    <i r="1">
      <x v="371"/>
      <x v="13"/>
    </i>
    <i r="1">
      <x v="372"/>
      <x v="13"/>
    </i>
    <i r="1">
      <x v="381"/>
      <x v="13"/>
    </i>
    <i r="1">
      <x v="382"/>
      <x v="13"/>
    </i>
    <i r="1">
      <x v="384"/>
      <x v="4"/>
    </i>
    <i r="1">
      <x v="385"/>
      <x v="4"/>
    </i>
    <i r="1">
      <x v="394"/>
      <x v="13"/>
    </i>
    <i r="1">
      <x v="412"/>
      <x v="4"/>
    </i>
    <i r="1">
      <x v="413"/>
      <x v="4"/>
    </i>
    <i r="1">
      <x v="414"/>
      <x v="4"/>
    </i>
    <i r="1">
      <x v="425"/>
      <x v="4"/>
    </i>
    <i r="1">
      <x v="428"/>
      <x v="4"/>
    </i>
    <i r="1">
      <x v="429"/>
      <x v="4"/>
    </i>
    <i r="1">
      <x v="433"/>
      <x v="4"/>
    </i>
    <i r="1">
      <x v="435"/>
      <x v="13"/>
    </i>
    <i>
      <x v="8"/>
      <x v="64"/>
      <x v="4"/>
    </i>
    <i r="1">
      <x v="65"/>
      <x v="4"/>
    </i>
    <i r="2">
      <x v="13"/>
    </i>
    <i r="1">
      <x v="98"/>
      <x v="4"/>
    </i>
    <i r="1">
      <x v="171"/>
      <x v="4"/>
    </i>
    <i r="1">
      <x v="290"/>
      <x v="13"/>
    </i>
    <i r="1">
      <x v="291"/>
      <x v="13"/>
    </i>
    <i>
      <x v="9"/>
      <x v="5"/>
      <x v="4"/>
    </i>
    <i r="1">
      <x v="6"/>
      <x v="4"/>
    </i>
    <i r="1">
      <x v="7"/>
      <x v="4"/>
    </i>
    <i r="1">
      <x v="35"/>
      <x v="4"/>
    </i>
    <i r="1">
      <x v="36"/>
      <x v="4"/>
    </i>
    <i r="1">
      <x v="37"/>
      <x v="4"/>
    </i>
    <i r="1">
      <x v="38"/>
      <x v="9"/>
    </i>
    <i r="2">
      <x v="13"/>
    </i>
    <i r="1">
      <x v="40"/>
      <x v="7"/>
    </i>
    <i r="1">
      <x v="61"/>
      <x v="13"/>
    </i>
    <i r="1">
      <x v="62"/>
      <x v="8"/>
    </i>
    <i r="1">
      <x v="63"/>
      <x v="8"/>
    </i>
    <i r="1">
      <x v="75"/>
      <x v="4"/>
    </i>
    <i r="2">
      <x v="8"/>
    </i>
    <i r="2">
      <x v="13"/>
    </i>
    <i r="1">
      <x v="77"/>
      <x v="9"/>
    </i>
    <i r="1">
      <x v="96"/>
      <x v="4"/>
    </i>
    <i r="1">
      <x v="100"/>
      <x v="13"/>
    </i>
    <i r="1">
      <x v="109"/>
      <x v="8"/>
    </i>
    <i r="1">
      <x v="110"/>
      <x v="8"/>
    </i>
    <i r="1">
      <x v="111"/>
      <x v="13"/>
    </i>
    <i r="1">
      <x v="113"/>
      <x v="13"/>
    </i>
    <i r="1">
      <x v="116"/>
      <x v="9"/>
    </i>
    <i r="1">
      <x v="117"/>
      <x v="8"/>
    </i>
    <i r="1">
      <x v="118"/>
      <x v="8"/>
    </i>
    <i r="1">
      <x v="119"/>
      <x v="4"/>
    </i>
    <i r="1">
      <x v="120"/>
      <x v="13"/>
    </i>
    <i r="1">
      <x v="133"/>
      <x v="13"/>
    </i>
    <i r="1">
      <x v="134"/>
      <x v="5"/>
    </i>
    <i r="1">
      <x v="151"/>
      <x v="7"/>
    </i>
    <i r="1">
      <x v="152"/>
      <x v="13"/>
    </i>
    <i r="1">
      <x v="153"/>
      <x v="13"/>
    </i>
    <i r="1">
      <x v="162"/>
      <x v="13"/>
    </i>
    <i r="1">
      <x v="163"/>
      <x v="13"/>
    </i>
    <i r="1">
      <x v="164"/>
      <x v="13"/>
    </i>
    <i r="1">
      <x v="165"/>
      <x v="13"/>
    </i>
    <i r="1">
      <x v="166"/>
      <x v="13"/>
    </i>
    <i r="1">
      <x v="167"/>
      <x v="13"/>
    </i>
    <i r="1">
      <x v="168"/>
      <x v="13"/>
    </i>
    <i r="1">
      <x v="169"/>
      <x v="13"/>
    </i>
    <i r="1">
      <x v="170"/>
      <x v="13"/>
    </i>
    <i r="1">
      <x v="180"/>
      <x v="4"/>
    </i>
    <i r="2">
      <x v="8"/>
    </i>
    <i r="1">
      <x v="194"/>
      <x v="8"/>
    </i>
    <i r="1">
      <x v="195"/>
      <x v="8"/>
    </i>
    <i r="1">
      <x v="196"/>
      <x v="8"/>
    </i>
    <i r="1">
      <x v="197"/>
      <x v="4"/>
    </i>
    <i r="1">
      <x v="210"/>
      <x v="8"/>
    </i>
    <i r="1">
      <x v="221"/>
      <x v="8"/>
    </i>
    <i r="1">
      <x v="228"/>
      <x v="8"/>
    </i>
    <i r="1">
      <x v="234"/>
      <x v="4"/>
    </i>
    <i r="1">
      <x v="235"/>
      <x v="4"/>
    </i>
    <i r="1">
      <x v="248"/>
      <x v="13"/>
    </i>
    <i r="1">
      <x v="253"/>
      <x v="13"/>
    </i>
    <i r="1">
      <x v="254"/>
      <x v="4"/>
    </i>
    <i r="1">
      <x v="268"/>
      <x v="8"/>
    </i>
    <i r="1">
      <x v="277"/>
      <x v="4"/>
    </i>
    <i r="1">
      <x v="306"/>
      <x v="4"/>
    </i>
    <i r="1">
      <x v="323"/>
      <x v="4"/>
    </i>
    <i r="2">
      <x v="8"/>
    </i>
    <i r="1">
      <x v="324"/>
      <x v="13"/>
    </i>
    <i r="1">
      <x v="325"/>
      <x v="7"/>
    </i>
    <i r="2">
      <x v="13"/>
    </i>
    <i r="1">
      <x v="335"/>
      <x v="8"/>
    </i>
    <i r="1">
      <x v="345"/>
      <x v="13"/>
    </i>
    <i r="1">
      <x v="350"/>
      <x v="13"/>
    </i>
    <i r="1">
      <x v="351"/>
      <x v="8"/>
    </i>
    <i r="1">
      <x v="364"/>
      <x v="13"/>
    </i>
    <i r="1">
      <x v="373"/>
      <x v="8"/>
    </i>
    <i r="1">
      <x v="379"/>
      <x v="8"/>
    </i>
    <i r="1">
      <x v="387"/>
      <x v="5"/>
    </i>
    <i r="1">
      <x v="391"/>
      <x v="13"/>
    </i>
    <i r="1">
      <x v="409"/>
      <x v="8"/>
    </i>
    <i r="1">
      <x v="415"/>
      <x v="4"/>
    </i>
    <i r="1">
      <x v="436"/>
      <x v="13"/>
    </i>
    <i r="1">
      <x v="437"/>
      <x v="13"/>
    </i>
    <i>
      <x v="10"/>
      <x v="154"/>
      <x/>
    </i>
    <i r="2">
      <x v="4"/>
    </i>
    <i r="2">
      <x v="12"/>
    </i>
    <i r="1">
      <x v="421"/>
      <x v="12"/>
    </i>
    <i>
      <x v="11"/>
      <x v="181"/>
      <x v="4"/>
    </i>
    <i>
      <x v="12"/>
      <x v="181"/>
      <x v="4"/>
    </i>
    <i r="1">
      <x v="211"/>
      <x v="4"/>
    </i>
    <i r="1">
      <x v="250"/>
      <x v="4"/>
    </i>
    <i r="1">
      <x v="263"/>
      <x v="4"/>
    </i>
    <i r="1">
      <x v="302"/>
      <x v="4"/>
    </i>
    <i r="1">
      <x v="363"/>
      <x v="4"/>
    </i>
    <i r="1">
      <x v="399"/>
      <x v="4"/>
    </i>
    <i r="1">
      <x v="400"/>
      <x v="4"/>
    </i>
    <i r="1">
      <x v="402"/>
      <x v="4"/>
    </i>
    <i r="1">
      <x v="416"/>
      <x v="4"/>
    </i>
    <i r="1">
      <x v="423"/>
      <x v="13"/>
    </i>
    <i>
      <x v="13"/>
      <x v="94"/>
      <x v="7"/>
    </i>
    <i r="1">
      <x v="135"/>
      <x v="4"/>
    </i>
    <i r="1">
      <x v="329"/>
      <x v="4"/>
    </i>
    <i r="2">
      <x v="13"/>
    </i>
    <i>
      <x v="14"/>
      <x v="28"/>
      <x v="4"/>
    </i>
    <i r="1">
      <x v="86"/>
      <x v="4"/>
    </i>
    <i r="1">
      <x v="87"/>
      <x v="4"/>
    </i>
    <i r="1">
      <x v="204"/>
      <x v="4"/>
    </i>
    <i r="1">
      <x v="349"/>
      <x v="13"/>
    </i>
    <i r="1">
      <x v="398"/>
      <x v="4"/>
    </i>
    <i>
      <x v="15"/>
      <x v="207"/>
      <x v="7"/>
    </i>
    <i>
      <x v="16"/>
      <x v="78"/>
      <x v="4"/>
    </i>
    <i r="1">
      <x v="79"/>
      <x v="4"/>
    </i>
    <i r="1">
      <x v="80"/>
      <x v="4"/>
    </i>
    <i r="1">
      <x v="81"/>
      <x v="4"/>
    </i>
    <i r="1">
      <x v="82"/>
      <x v="4"/>
    </i>
    <i r="1">
      <x v="83"/>
      <x v="4"/>
    </i>
    <i r="1">
      <x v="123"/>
      <x v="4"/>
    </i>
    <i r="1">
      <x v="124"/>
      <x v="4"/>
    </i>
    <i r="1">
      <x v="125"/>
      <x v="4"/>
    </i>
    <i r="1">
      <x v="137"/>
      <x v="4"/>
    </i>
    <i r="1">
      <x v="138"/>
      <x v="4"/>
    </i>
    <i r="1">
      <x v="186"/>
      <x v="4"/>
    </i>
    <i r="1">
      <x v="187"/>
      <x v="4"/>
    </i>
    <i r="1">
      <x v="188"/>
      <x v="4"/>
    </i>
    <i r="1">
      <x v="189"/>
      <x v="4"/>
    </i>
    <i r="1">
      <x v="222"/>
      <x v="4"/>
    </i>
    <i r="1">
      <x v="244"/>
      <x v="4"/>
    </i>
    <i r="1">
      <x v="260"/>
      <x v="4"/>
    </i>
    <i r="1">
      <x v="280"/>
      <x v="4"/>
    </i>
    <i r="1">
      <x v="300"/>
      <x v="13"/>
    </i>
    <i r="1">
      <x v="321"/>
      <x v="4"/>
    </i>
    <i r="1">
      <x v="333"/>
      <x v="13"/>
    </i>
    <i r="1">
      <x v="342"/>
      <x v="4"/>
    </i>
    <i r="1">
      <x v="343"/>
      <x v="4"/>
    </i>
    <i r="1">
      <x v="357"/>
      <x v="4"/>
    </i>
    <i r="1">
      <x v="374"/>
      <x v="4"/>
    </i>
    <i r="1">
      <x v="397"/>
      <x v="4"/>
    </i>
    <i r="1">
      <x v="424"/>
      <x v="4"/>
    </i>
    <i>
      <x v="17"/>
      <x v="17"/>
      <x v="9"/>
    </i>
    <i r="1">
      <x v="84"/>
      <x v="9"/>
    </i>
    <i r="1">
      <x v="85"/>
      <x v="9"/>
    </i>
    <i r="1">
      <x v="114"/>
      <x v="9"/>
    </i>
    <i r="1">
      <x v="158"/>
      <x v="9"/>
    </i>
    <i r="1">
      <x v="159"/>
      <x v="9"/>
    </i>
    <i r="1">
      <x v="179"/>
      <x v="4"/>
    </i>
    <i r="2">
      <x v="9"/>
    </i>
    <i r="1">
      <x v="203"/>
      <x v="9"/>
    </i>
    <i r="1">
      <x v="249"/>
      <x v="13"/>
    </i>
    <i r="1">
      <x v="262"/>
      <x v="4"/>
    </i>
    <i r="1">
      <x v="331"/>
      <x v="9"/>
    </i>
    <i r="2">
      <x v="13"/>
    </i>
    <i r="1">
      <x v="338"/>
      <x v="9"/>
    </i>
    <i r="1">
      <x v="426"/>
      <x v="9"/>
    </i>
    <i>
      <x v="18"/>
      <x v="223"/>
      <x v="7"/>
    </i>
    <i r="1">
      <x v="386"/>
      <x v="7"/>
    </i>
    <i>
      <x v="19"/>
      <x v="289"/>
      <x v="4"/>
    </i>
    <i r="1">
      <x v="311"/>
      <x v="13"/>
    </i>
    <i r="1">
      <x v="346"/>
      <x v="4"/>
    </i>
    <i r="1">
      <x v="347"/>
      <x v="4"/>
    </i>
    <i r="1">
      <x v="389"/>
      <x v="4"/>
    </i>
    <i r="1">
      <x v="390"/>
      <x v="4"/>
    </i>
    <i r="1">
      <x v="431"/>
      <x v="13"/>
    </i>
  </rowItems>
  <colItems count="1">
    <i/>
  </colItems>
  <pageFields count="1">
    <pageField fld="3" hier="-1"/>
  </pageFields>
  <dataFields count="1">
    <dataField name="Count of INV No." fld="0" subtotal="count" baseField="0" baseItem="0"/>
  </dataFields>
  <formats count="14">
    <format dxfId="28">
      <pivotArea type="all" dataOnly="0" outline="0" fieldPosition="0"/>
    </format>
    <format dxfId="27">
      <pivotArea type="topRight" dataOnly="0" labelOnly="1" outline="0" offset="B1" fieldPosition="0"/>
    </format>
    <format dxfId="26">
      <pivotArea field="1" type="button" dataOnly="0" labelOnly="1" outline="0" axis="axisRow" fieldPosition="0"/>
    </format>
    <format dxfId="25">
      <pivotArea field="2" type="button" dataOnly="0" labelOnly="1" outline="0" axis="axisRow" fieldPosition="1"/>
    </format>
    <format dxfId="24">
      <pivotArea field="1" type="button" dataOnly="0" labelOnly="1" outline="0" axis="axisRow" fieldPosition="0"/>
    </format>
    <format dxfId="23">
      <pivotArea field="2" type="button" dataOnly="0" labelOnly="1" outline="0" axis="axisRow" fieldPosition="1"/>
    </format>
    <format dxfId="22">
      <pivotArea field="1" type="button" dataOnly="0" labelOnly="1" outline="0" axis="axisRow" fieldPosition="0"/>
    </format>
    <format dxfId="21">
      <pivotArea field="2" type="button" dataOnly="0" labelOnly="1" outline="0" axis="axisRow" fieldPosition="1"/>
    </format>
    <format dxfId="20">
      <pivotArea field="1" type="button" dataOnly="0" labelOnly="1" outline="0" axis="axisRow" fieldPosition="0"/>
    </format>
    <format dxfId="19">
      <pivotArea field="2" type="button" dataOnly="0" labelOnly="1" outline="0" axis="axisRow" fieldPosition="1"/>
    </format>
    <format dxfId="18">
      <pivotArea field="1" type="button" dataOnly="0" labelOnly="1" outline="0" axis="axisRow" fieldPosition="0"/>
    </format>
    <format dxfId="17">
      <pivotArea field="2" type="button" dataOnly="0" labelOnly="1" outline="0" axis="axisRow" fieldPosition="1"/>
    </format>
    <format dxfId="16">
      <pivotArea dataOnly="0" labelOnly="1" outline="0" axis="axisValues" fieldPosition="0"/>
    </format>
    <format dxfId="15">
      <pivotArea type="all" dataOnly="0" outline="0" fieldPosition="0"/>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1037" totalsRowShown="0" headerRowDxfId="47" dataDxfId="46" tableBorderDxfId="45">
  <autoFilter ref="A1:P1037" xr:uid="{00000000-0009-0000-0100-000001000000}"/>
  <tableColumns count="16">
    <tableColumn id="1" xr3:uid="{00000000-0010-0000-0000-000001000000}" name="30/01/00" dataDxfId="44"/>
    <tableColumn id="2" xr3:uid="{00000000-0010-0000-0000-000002000000}" name="INV No." dataDxfId="43"/>
    <tableColumn id="3" xr3:uid="{00000000-0010-0000-0000-000003000000}" name="Hãng" dataDxfId="42"/>
    <tableColumn id="4" xr3:uid="{00000000-0010-0000-0000-000004000000}" name="Sản phẩm " dataDxfId="41"/>
    <tableColumn id="5" xr3:uid="{00000000-0010-0000-0000-000005000000}" name="Nhập Kho _x000a_Long Hậu" dataDxfId="40"/>
    <tableColumn id="6" xr3:uid="{00000000-0010-0000-0000-000006000000}" name="Nhập Kho _x000a_Hà Nội" dataDxfId="39"/>
    <tableColumn id="7" xr3:uid="{00000000-0010-0000-0000-000007000000}" name="COA" dataDxfId="38"/>
    <tableColumn id="8" xr3:uid="{00000000-0010-0000-0000-000008000000}" name="Nhãn phụ" dataDxfId="37"/>
    <tableColumn id="9" xr3:uid="{00000000-0010-0000-0000-000009000000}" name="Vấn đề" dataDxfId="36"/>
    <tableColumn id="10" xr3:uid="{00000000-0010-0000-0000-00000A000000}" name="Tiến độ" dataDxfId="35"/>
    <tableColumn id="11" xr3:uid="{00000000-0010-0000-0000-00000B000000}" name="Ghi chú" dataDxfId="34"/>
    <tableColumn id="12" xr3:uid="{00000000-0010-0000-0000-00000C000000}" name="Link INV" dataDxfId="33" dataCellStyle="Hyperlink">
      <calculatedColumnFormula>HYPERLINK('Danh mục'!$A$1&amp;C2&amp;'Danh mục'!$B$1&amp;"NAM "&amp;YEAR(A2)&amp;"\"&amp;SUBSTITUTE(B2,"/","-"),B2)</calculatedColumnFormula>
    </tableColumn>
    <tableColumn id="13" xr3:uid="{00000000-0010-0000-0000-00000D000000}" name="Link hãng" dataDxfId="32" dataCellStyle="Hyperlink">
      <calculatedColumnFormula>HYPERLINK('Danh mục'!$A$1&amp;C2&amp;'Danh mục'!$B$1&amp;"NAM "&amp;YEAR(A2),C2)</calculatedColumnFormula>
    </tableColumn>
    <tableColumn id="14" xr3:uid="{00000000-0010-0000-0000-00000E000000}" name="DATA LOGGER" dataDxfId="31"/>
    <tableColumn id="15" xr3:uid="{00000000-0010-0000-0000-00000F000000}" name="Số lượng" dataDxfId="30"/>
    <tableColumn id="16" xr3:uid="{00000000-0010-0000-0000-000010000000}" name="DATA out of range" dataDxfId="29"/>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H77"/>
  <sheetViews>
    <sheetView workbookViewId="0">
      <pane ySplit="1" topLeftCell="A2" activePane="bottomLeft" state="frozen"/>
      <selection pane="bottomLeft" activeCell="B14" sqref="B14"/>
    </sheetView>
  </sheetViews>
  <sheetFormatPr defaultRowHeight="14.4" x14ac:dyDescent="0.3"/>
  <cols>
    <col min="1" max="1" width="52.33203125" customWidth="1"/>
    <col min="2" max="2" width="47" customWidth="1"/>
    <col min="3" max="3" width="14.6640625" customWidth="1"/>
    <col min="4" max="4" width="19.33203125" customWidth="1"/>
    <col min="5" max="5" width="17.33203125" customWidth="1"/>
    <col min="6" max="6" width="32.6640625" customWidth="1"/>
    <col min="7" max="7" width="15" customWidth="1"/>
  </cols>
  <sheetData>
    <row r="1" spans="1:8" s="8" customFormat="1" ht="43.2" x14ac:dyDescent="0.3">
      <c r="A1" s="8" t="s">
        <v>398</v>
      </c>
      <c r="B1" s="8" t="s">
        <v>403</v>
      </c>
      <c r="E1" s="8" t="s">
        <v>402</v>
      </c>
      <c r="F1" s="8" t="s">
        <v>400</v>
      </c>
      <c r="G1" s="8" t="s">
        <v>401</v>
      </c>
      <c r="H1" s="8" t="s">
        <v>399</v>
      </c>
    </row>
    <row r="2" spans="1:8" x14ac:dyDescent="0.3">
      <c r="A2" t="s">
        <v>331</v>
      </c>
      <c r="D2" t="s">
        <v>4</v>
      </c>
      <c r="E2" s="7" t="str">
        <f>HYPERLINK('Danh mục'!$A$1&amp;D2,D2)</f>
        <v>Hyphens</v>
      </c>
    </row>
    <row r="3" spans="1:8" x14ac:dyDescent="0.3">
      <c r="A3" t="s">
        <v>332</v>
      </c>
      <c r="D3" t="s">
        <v>394</v>
      </c>
      <c r="E3" s="7" t="str">
        <f>HYPERLINK('Danh mục'!$A$1&amp;D3,D3)</f>
        <v>WOERWAG</v>
      </c>
    </row>
    <row r="4" spans="1:8" x14ac:dyDescent="0.3">
      <c r="A4" t="s">
        <v>333</v>
      </c>
      <c r="D4" t="s">
        <v>13</v>
      </c>
      <c r="E4" s="7" t="str">
        <f>HYPERLINK('Danh mục'!$A$1&amp;D4,D4)</f>
        <v>Besin</v>
      </c>
    </row>
    <row r="5" spans="1:8" x14ac:dyDescent="0.3">
      <c r="A5" t="s">
        <v>334</v>
      </c>
      <c r="D5" t="s">
        <v>20</v>
      </c>
      <c r="E5" s="7" t="str">
        <f>HYPERLINK('Danh mục'!$A$1&amp;D5,D5)</f>
        <v>PARADIGM</v>
      </c>
    </row>
    <row r="6" spans="1:8" x14ac:dyDescent="0.3">
      <c r="A6" t="s">
        <v>335</v>
      </c>
      <c r="D6" t="s">
        <v>378</v>
      </c>
      <c r="E6" s="7" t="str">
        <f>HYPERLINK('Danh mục'!$A$1&amp;D6,D6)</f>
        <v>OEP - ORIENT</v>
      </c>
    </row>
    <row r="7" spans="1:8" x14ac:dyDescent="0.3">
      <c r="A7" t="s">
        <v>336</v>
      </c>
      <c r="D7" t="s">
        <v>37</v>
      </c>
      <c r="E7" s="7" t="str">
        <f>HYPERLINK('Danh mục'!$A$1&amp;D7,D7)</f>
        <v>Hetero</v>
      </c>
    </row>
    <row r="8" spans="1:8" x14ac:dyDescent="0.3">
      <c r="A8" t="s">
        <v>337</v>
      </c>
      <c r="D8" t="s">
        <v>393</v>
      </c>
      <c r="E8" s="7" t="str">
        <f>HYPERLINK('Danh mục'!$A$1&amp;D8,D8)</f>
        <v>VITABIOTICS - VE</v>
      </c>
    </row>
    <row r="9" spans="1:8" x14ac:dyDescent="0.3">
      <c r="A9" t="s">
        <v>396</v>
      </c>
      <c r="D9" t="s">
        <v>44</v>
      </c>
      <c r="E9" s="7" t="str">
        <f>HYPERLINK('Danh mục'!$A$1&amp;D9,D9)</f>
        <v>Getz</v>
      </c>
    </row>
    <row r="10" spans="1:8" x14ac:dyDescent="0.3">
      <c r="A10" t="s">
        <v>338</v>
      </c>
      <c r="D10" t="s">
        <v>60</v>
      </c>
      <c r="E10" s="7" t="str">
        <f>HYPERLINK('Danh mục'!$A$1&amp;D10,D10)</f>
        <v>Danone</v>
      </c>
    </row>
    <row r="11" spans="1:8" x14ac:dyDescent="0.3">
      <c r="A11" t="s">
        <v>339</v>
      </c>
      <c r="D11" t="s">
        <v>351</v>
      </c>
      <c r="E11" s="7" t="str">
        <f>HYPERLINK('Danh mục'!$A$1&amp;D11,D11)</f>
        <v>DR.REDDY</v>
      </c>
    </row>
    <row r="12" spans="1:8" x14ac:dyDescent="0.3">
      <c r="A12" t="s">
        <v>340</v>
      </c>
      <c r="D12" t="s">
        <v>74</v>
      </c>
      <c r="E12" s="7" t="str">
        <f>HYPERLINK('Danh mục'!$A$1&amp;D12,D12)</f>
        <v>HOE</v>
      </c>
    </row>
    <row r="13" spans="1:8" x14ac:dyDescent="0.3">
      <c r="A13" t="s">
        <v>341</v>
      </c>
      <c r="D13" t="s">
        <v>103</v>
      </c>
      <c r="E13" s="7" t="str">
        <f>HYPERLINK('Danh mục'!$A$1&amp;D13,D13)</f>
        <v>Abbott</v>
      </c>
    </row>
    <row r="14" spans="1:8" x14ac:dyDescent="0.3">
      <c r="A14" t="s">
        <v>342</v>
      </c>
      <c r="D14" t="s">
        <v>107</v>
      </c>
      <c r="E14" s="7" t="str">
        <f>HYPERLINK('Danh mục'!$A$1&amp;D14,D14)</f>
        <v>LUYE</v>
      </c>
    </row>
    <row r="15" spans="1:8" x14ac:dyDescent="0.3">
      <c r="A15" t="s">
        <v>343</v>
      </c>
      <c r="D15" t="s">
        <v>133</v>
      </c>
      <c r="E15" s="7" t="str">
        <f>HYPERLINK('Danh mục'!$A$1&amp;D15,D15)</f>
        <v>Ascensia</v>
      </c>
    </row>
    <row r="16" spans="1:8" x14ac:dyDescent="0.3">
      <c r="A16" t="s">
        <v>344</v>
      </c>
      <c r="D16" t="s">
        <v>371</v>
      </c>
      <c r="E16" s="7" t="str">
        <f>HYPERLINK('Danh mục'!$A$1&amp;D16,D16)</f>
        <v>MERIT-TU DOANH</v>
      </c>
    </row>
    <row r="17" spans="1:5" x14ac:dyDescent="0.3">
      <c r="A17" t="s">
        <v>345</v>
      </c>
      <c r="D17" t="s">
        <v>165</v>
      </c>
      <c r="E17" s="7" t="str">
        <f>HYPERLINK('Danh mục'!$A$1&amp;D17,D17)</f>
        <v>SIV</v>
      </c>
    </row>
    <row r="18" spans="1:5" x14ac:dyDescent="0.3">
      <c r="A18" t="s">
        <v>346</v>
      </c>
      <c r="D18" t="s">
        <v>172</v>
      </c>
      <c r="E18" s="7" t="str">
        <f>HYPERLINK('Danh mục'!$A$1&amp;D18,D18)</f>
        <v>NUMED</v>
      </c>
    </row>
    <row r="19" spans="1:5" x14ac:dyDescent="0.3">
      <c r="A19" t="s">
        <v>347</v>
      </c>
      <c r="D19" t="s">
        <v>334</v>
      </c>
      <c r="E19" s="7" t="str">
        <f>HYPERLINK('Danh mục'!$A$1&amp;D19,D19)</f>
        <v>ALLEVIARE - GLENMARK</v>
      </c>
    </row>
    <row r="20" spans="1:5" x14ac:dyDescent="0.3">
      <c r="A20" t="s">
        <v>348</v>
      </c>
      <c r="D20" t="s">
        <v>1070</v>
      </c>
      <c r="E20" s="7" t="str">
        <f>HYPERLINK('Danh mục'!$A$1&amp;D20,D20)</f>
        <v>TORRENT</v>
      </c>
    </row>
    <row r="21" spans="1:5" ht="15.6" x14ac:dyDescent="0.3">
      <c r="A21" t="s">
        <v>349</v>
      </c>
      <c r="D21" s="220" t="s">
        <v>862</v>
      </c>
      <c r="E21" s="7" t="str">
        <f>HYPERLINK('Danh mục'!$A$1&amp;D21,D21)</f>
        <v>RXILIENT</v>
      </c>
    </row>
    <row r="22" spans="1:5" x14ac:dyDescent="0.3">
      <c r="A22" t="s">
        <v>350</v>
      </c>
      <c r="D22" t="s">
        <v>2025</v>
      </c>
      <c r="E22" s="7" t="str">
        <f>HYPERLINK('Danh mục'!$A$1&amp;D22,D22)</f>
        <v>MAYOLY</v>
      </c>
    </row>
    <row r="23" spans="1:5" x14ac:dyDescent="0.3">
      <c r="A23" t="s">
        <v>351</v>
      </c>
      <c r="D23" t="s">
        <v>2168</v>
      </c>
      <c r="E23" s="7" t="str">
        <f>HYPERLINK('Danh mục'!$A$1&amp;D23,D23)</f>
        <v>MERILIOS</v>
      </c>
    </row>
    <row r="24" spans="1:5" x14ac:dyDescent="0.3">
      <c r="A24" t="s">
        <v>352</v>
      </c>
      <c r="D24" t="s">
        <v>2325</v>
      </c>
      <c r="E24" s="7" t="str">
        <f>HYPERLINK('Danh mục'!$A$1&amp;D24,D24)</f>
        <v>UPJOHN EXPORT B.V</v>
      </c>
    </row>
    <row r="25" spans="1:5" x14ac:dyDescent="0.3">
      <c r="A25" t="s">
        <v>353</v>
      </c>
    </row>
    <row r="26" spans="1:5" x14ac:dyDescent="0.3">
      <c r="A26" t="s">
        <v>354</v>
      </c>
    </row>
    <row r="27" spans="1:5" x14ac:dyDescent="0.3">
      <c r="A27" t="s">
        <v>355</v>
      </c>
    </row>
    <row r="28" spans="1:5" x14ac:dyDescent="0.3">
      <c r="A28" t="s">
        <v>183</v>
      </c>
    </row>
    <row r="29" spans="1:5" x14ac:dyDescent="0.3">
      <c r="A29" t="s">
        <v>356</v>
      </c>
    </row>
    <row r="30" spans="1:5" x14ac:dyDescent="0.3">
      <c r="A30" t="s">
        <v>357</v>
      </c>
    </row>
    <row r="31" spans="1:5" x14ac:dyDescent="0.3">
      <c r="A31" t="s">
        <v>358</v>
      </c>
    </row>
    <row r="32" spans="1:5" x14ac:dyDescent="0.3">
      <c r="A32" t="s">
        <v>359</v>
      </c>
    </row>
    <row r="33" spans="1:1" x14ac:dyDescent="0.3">
      <c r="A33" t="s">
        <v>360</v>
      </c>
    </row>
    <row r="34" spans="1:1" x14ac:dyDescent="0.3">
      <c r="A34" t="s">
        <v>74</v>
      </c>
    </row>
    <row r="35" spans="1:1" x14ac:dyDescent="0.3">
      <c r="A35" t="s">
        <v>361</v>
      </c>
    </row>
    <row r="36" spans="1:1" x14ac:dyDescent="0.3">
      <c r="A36" t="s">
        <v>362</v>
      </c>
    </row>
    <row r="37" spans="1:1" x14ac:dyDescent="0.3">
      <c r="A37" t="s">
        <v>363</v>
      </c>
    </row>
    <row r="38" spans="1:1" x14ac:dyDescent="0.3">
      <c r="A38" t="s">
        <v>364</v>
      </c>
    </row>
    <row r="39" spans="1:1" x14ac:dyDescent="0.3">
      <c r="A39" t="s">
        <v>365</v>
      </c>
    </row>
    <row r="40" spans="1:1" x14ac:dyDescent="0.3">
      <c r="A40" t="s">
        <v>366</v>
      </c>
    </row>
    <row r="41" spans="1:1" x14ac:dyDescent="0.3">
      <c r="A41" t="s">
        <v>107</v>
      </c>
    </row>
    <row r="42" spans="1:1" x14ac:dyDescent="0.3">
      <c r="A42" t="s">
        <v>367</v>
      </c>
    </row>
    <row r="43" spans="1:1" x14ac:dyDescent="0.3">
      <c r="A43" t="s">
        <v>368</v>
      </c>
    </row>
    <row r="44" spans="1:1" x14ac:dyDescent="0.3">
      <c r="A44" t="s">
        <v>369</v>
      </c>
    </row>
    <row r="45" spans="1:1" x14ac:dyDescent="0.3">
      <c r="A45" t="s">
        <v>370</v>
      </c>
    </row>
    <row r="46" spans="1:1" x14ac:dyDescent="0.3">
      <c r="A46" t="s">
        <v>371</v>
      </c>
    </row>
    <row r="47" spans="1:1" x14ac:dyDescent="0.3">
      <c r="A47" t="s">
        <v>372</v>
      </c>
    </row>
    <row r="48" spans="1:1" x14ac:dyDescent="0.3">
      <c r="A48" t="s">
        <v>373</v>
      </c>
    </row>
    <row r="49" spans="1:1" x14ac:dyDescent="0.3">
      <c r="A49" t="s">
        <v>374</v>
      </c>
    </row>
    <row r="50" spans="1:1" x14ac:dyDescent="0.3">
      <c r="A50" t="s">
        <v>375</v>
      </c>
    </row>
    <row r="51" spans="1:1" x14ac:dyDescent="0.3">
      <c r="A51" t="s">
        <v>376</v>
      </c>
    </row>
    <row r="52" spans="1:1" x14ac:dyDescent="0.3">
      <c r="A52" t="s">
        <v>377</v>
      </c>
    </row>
    <row r="53" spans="1:1" x14ac:dyDescent="0.3">
      <c r="A53" t="s">
        <v>172</v>
      </c>
    </row>
    <row r="54" spans="1:1" x14ac:dyDescent="0.3">
      <c r="A54" t="s">
        <v>378</v>
      </c>
    </row>
    <row r="55" spans="1:1" x14ac:dyDescent="0.3">
      <c r="A55" t="s">
        <v>379</v>
      </c>
    </row>
    <row r="56" spans="1:1" x14ac:dyDescent="0.3">
      <c r="A56" t="s">
        <v>20</v>
      </c>
    </row>
    <row r="57" spans="1:1" x14ac:dyDescent="0.3">
      <c r="A57" t="s">
        <v>380</v>
      </c>
    </row>
    <row r="58" spans="1:1" x14ac:dyDescent="0.3">
      <c r="A58" t="s">
        <v>381</v>
      </c>
    </row>
    <row r="59" spans="1:1" x14ac:dyDescent="0.3">
      <c r="A59" t="s">
        <v>382</v>
      </c>
    </row>
    <row r="60" spans="1:1" x14ac:dyDescent="0.3">
      <c r="A60" t="s">
        <v>383</v>
      </c>
    </row>
    <row r="61" spans="1:1" x14ac:dyDescent="0.3">
      <c r="A61" t="s">
        <v>384</v>
      </c>
    </row>
    <row r="62" spans="1:1" x14ac:dyDescent="0.3">
      <c r="A62" t="s">
        <v>385</v>
      </c>
    </row>
    <row r="63" spans="1:1" x14ac:dyDescent="0.3">
      <c r="A63" t="s">
        <v>386</v>
      </c>
    </row>
    <row r="64" spans="1:1" x14ac:dyDescent="0.3">
      <c r="A64" t="s">
        <v>387</v>
      </c>
    </row>
    <row r="65" spans="1:1" x14ac:dyDescent="0.3">
      <c r="A65" t="s">
        <v>165</v>
      </c>
    </row>
    <row r="66" spans="1:1" x14ac:dyDescent="0.3">
      <c r="A66" t="s">
        <v>388</v>
      </c>
    </row>
    <row r="67" spans="1:1" x14ac:dyDescent="0.3">
      <c r="A67" t="s">
        <v>389</v>
      </c>
    </row>
    <row r="68" spans="1:1" x14ac:dyDescent="0.3">
      <c r="A68" t="s">
        <v>390</v>
      </c>
    </row>
    <row r="69" spans="1:1" x14ac:dyDescent="0.3">
      <c r="A69" t="s">
        <v>391</v>
      </c>
    </row>
    <row r="70" spans="1:1" x14ac:dyDescent="0.3">
      <c r="A70" t="s">
        <v>392</v>
      </c>
    </row>
    <row r="71" spans="1:1" x14ac:dyDescent="0.3">
      <c r="A71" t="s">
        <v>393</v>
      </c>
    </row>
    <row r="72" spans="1:1" x14ac:dyDescent="0.3">
      <c r="A72" t="s">
        <v>394</v>
      </c>
    </row>
    <row r="73" spans="1:1" x14ac:dyDescent="0.3">
      <c r="A73" t="s">
        <v>395</v>
      </c>
    </row>
    <row r="74" spans="1:1" ht="15.6" x14ac:dyDescent="0.3">
      <c r="A74" s="220" t="s">
        <v>862</v>
      </c>
    </row>
    <row r="75" spans="1:1" x14ac:dyDescent="0.3">
      <c r="A75" t="s">
        <v>2025</v>
      </c>
    </row>
    <row r="76" spans="1:1" x14ac:dyDescent="0.3">
      <c r="A76" t="s">
        <v>2168</v>
      </c>
    </row>
    <row r="77" spans="1:1" x14ac:dyDescent="0.3">
      <c r="A77" t="s">
        <v>2325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7"/>
  <sheetViews>
    <sheetView tabSelected="1" zoomScale="70" zoomScaleNormal="70" workbookViewId="0">
      <pane xSplit="4" ySplit="1" topLeftCell="E1018" activePane="bottomRight" state="frozen"/>
      <selection pane="topRight" activeCell="E1" sqref="E1"/>
      <selection pane="bottomLeft" activeCell="A2" sqref="A2"/>
      <selection pane="bottomRight" activeCell="F1041" sqref="F1041"/>
    </sheetView>
  </sheetViews>
  <sheetFormatPr defaultColWidth="9.33203125" defaultRowHeight="15.6" outlineLevelCol="1" x14ac:dyDescent="0.3"/>
  <cols>
    <col min="1" max="1" width="16.33203125" style="2" customWidth="1"/>
    <col min="2" max="2" width="26.109375" style="3" customWidth="1"/>
    <col min="3" max="3" width="26.6640625" style="4" customWidth="1"/>
    <col min="4" max="4" width="44.6640625" style="5" customWidth="1"/>
    <col min="5" max="5" width="17" style="6" customWidth="1"/>
    <col min="6" max="6" width="17.5546875" style="6" customWidth="1"/>
    <col min="7" max="7" width="18.5546875" style="4" customWidth="1" outlineLevel="1"/>
    <col min="8" max="8" width="22.88671875" style="180" customWidth="1" outlineLevel="1"/>
    <col min="9" max="9" width="48.109375" style="4" customWidth="1" outlineLevel="1"/>
    <col min="10" max="10" width="15.33203125" style="4" customWidth="1" outlineLevel="1"/>
    <col min="11" max="11" width="42.6640625" style="5" customWidth="1" outlineLevel="1"/>
    <col min="12" max="12" width="31" style="4" customWidth="1"/>
    <col min="13" max="13" width="16.6640625" style="4" customWidth="1"/>
    <col min="14" max="14" width="16.5546875" style="4" customWidth="1"/>
    <col min="15" max="15" width="12.5546875" style="4" customWidth="1"/>
    <col min="16" max="16" width="20.33203125" style="4" customWidth="1"/>
    <col min="17" max="16384" width="9.33203125" style="4"/>
  </cols>
  <sheetData>
    <row r="1" spans="1:20" s="1" customFormat="1" ht="39.75" customHeight="1" x14ac:dyDescent="0.3">
      <c r="A1" s="170" t="s">
        <v>2212</v>
      </c>
      <c r="B1" s="171" t="s">
        <v>0</v>
      </c>
      <c r="C1" s="172" t="s">
        <v>1</v>
      </c>
      <c r="D1" s="172" t="s">
        <v>2</v>
      </c>
      <c r="E1" s="172" t="s">
        <v>557</v>
      </c>
      <c r="F1" s="172" t="s">
        <v>558</v>
      </c>
      <c r="G1" s="173" t="s">
        <v>25</v>
      </c>
      <c r="H1" s="173" t="s">
        <v>27</v>
      </c>
      <c r="I1" s="173" t="s">
        <v>31</v>
      </c>
      <c r="J1" s="172" t="s">
        <v>3</v>
      </c>
      <c r="K1" s="172" t="s">
        <v>30</v>
      </c>
      <c r="L1" s="174" t="s">
        <v>406</v>
      </c>
      <c r="M1" s="174" t="s">
        <v>397</v>
      </c>
      <c r="N1" s="172" t="s">
        <v>732</v>
      </c>
      <c r="O1" s="172" t="s">
        <v>767</v>
      </c>
      <c r="P1" s="172" t="s">
        <v>745</v>
      </c>
      <c r="T1" s="265"/>
    </row>
    <row r="2" spans="1:20" x14ac:dyDescent="0.3">
      <c r="A2" s="34">
        <v>45376</v>
      </c>
      <c r="B2" s="20" t="s">
        <v>108</v>
      </c>
      <c r="C2" s="22" t="s">
        <v>107</v>
      </c>
      <c r="D2" s="22" t="s">
        <v>109</v>
      </c>
      <c r="E2" s="19">
        <v>45428</v>
      </c>
      <c r="F2" s="23"/>
      <c r="G2" s="21" t="s">
        <v>26</v>
      </c>
      <c r="H2" s="175" t="s">
        <v>29</v>
      </c>
      <c r="I2" s="21"/>
      <c r="J2" s="21" t="s">
        <v>53</v>
      </c>
      <c r="K2" s="22"/>
      <c r="L2" s="48" t="str">
        <f>HYPERLINK('Danh mục'!$A$1&amp;C2&amp;'Danh mục'!$B$1&amp;"NAM "&amp;YEAR(A2)&amp;"\"&amp;SUBSTITUTE(B2,"/","-"),B2)</f>
        <v>INUK-240025</v>
      </c>
      <c r="M2" s="48" t="str">
        <f>HYPERLINK('Danh mục'!$A$1&amp;C2&amp;'Danh mục'!$B$1&amp;"NAM "&amp;YEAR(A2),C2)</f>
        <v>LUYE</v>
      </c>
      <c r="N2" s="21" t="s">
        <v>33</v>
      </c>
      <c r="O2" s="21"/>
      <c r="P2" s="21"/>
    </row>
    <row r="3" spans="1:20" ht="62.4" x14ac:dyDescent="0.3">
      <c r="A3" s="34">
        <v>45390</v>
      </c>
      <c r="B3" s="20" t="s">
        <v>404</v>
      </c>
      <c r="C3" s="21" t="s">
        <v>4</v>
      </c>
      <c r="D3" s="22" t="s">
        <v>6</v>
      </c>
      <c r="E3" s="23"/>
      <c r="F3" s="19">
        <v>45393</v>
      </c>
      <c r="G3" s="21" t="s">
        <v>26</v>
      </c>
      <c r="H3" s="175" t="s">
        <v>28</v>
      </c>
      <c r="I3" s="22" t="s">
        <v>56</v>
      </c>
      <c r="J3" s="21" t="s">
        <v>53</v>
      </c>
      <c r="K3" s="22" t="s">
        <v>57</v>
      </c>
      <c r="L3" s="48" t="str">
        <f>HYPERLINK('Danh mục'!$A$1&amp;C3&amp;'Danh mục'!$B$1&amp;"NAM "&amp;YEAR(A3)&amp;"\"&amp;SUBSTITUTE(B3,"/","-"),B3)</f>
        <v>SI 24-000237</v>
      </c>
      <c r="M3" s="48" t="str">
        <f>HYPERLINK('Danh mục'!$A$1&amp;C3&amp;'Danh mục'!$B$1&amp;"NAM "&amp;YEAR(A3),C3)</f>
        <v>Hyphens</v>
      </c>
      <c r="N3" s="21"/>
      <c r="O3" s="21"/>
      <c r="P3" s="21"/>
    </row>
    <row r="4" spans="1:20" x14ac:dyDescent="0.3">
      <c r="A4" s="33">
        <v>45390</v>
      </c>
      <c r="B4" s="20" t="s">
        <v>405</v>
      </c>
      <c r="C4" s="21" t="s">
        <v>4</v>
      </c>
      <c r="D4" s="22" t="s">
        <v>7</v>
      </c>
      <c r="E4" s="23"/>
      <c r="F4" s="23">
        <v>45397</v>
      </c>
      <c r="G4" s="21" t="s">
        <v>26</v>
      </c>
      <c r="H4" s="175" t="s">
        <v>29</v>
      </c>
      <c r="I4" s="21"/>
      <c r="J4" s="21" t="s">
        <v>53</v>
      </c>
      <c r="K4" s="22"/>
      <c r="L4" s="24" t="str">
        <f>HYPERLINK('Danh mục'!$A$1&amp;C4&amp;'Danh mục'!$B$1&amp;"NAM "&amp;YEAR(A4)&amp;"\"&amp;SUBSTITUTE(B4,"/","-"),B4)</f>
        <v>SI 24-000238</v>
      </c>
      <c r="M4" s="24" t="str">
        <f>HYPERLINK('Danh mục'!$A$1&amp;C4&amp;'Danh mục'!$B$1&amp;"NAM "&amp;YEAR(A4),C4)</f>
        <v>Hyphens</v>
      </c>
      <c r="N4" s="21" t="s">
        <v>982</v>
      </c>
      <c r="O4" s="21"/>
      <c r="P4" s="21"/>
    </row>
    <row r="5" spans="1:20" x14ac:dyDescent="0.3">
      <c r="A5" s="33">
        <v>45390</v>
      </c>
      <c r="B5" s="20" t="s">
        <v>5</v>
      </c>
      <c r="C5" s="21" t="s">
        <v>4</v>
      </c>
      <c r="D5" s="22" t="s">
        <v>7</v>
      </c>
      <c r="E5" s="19">
        <v>45397</v>
      </c>
      <c r="F5" s="23"/>
      <c r="G5" s="21" t="s">
        <v>26</v>
      </c>
      <c r="H5" s="175" t="s">
        <v>29</v>
      </c>
      <c r="I5" s="21"/>
      <c r="J5" s="21" t="s">
        <v>53</v>
      </c>
      <c r="K5" s="22"/>
      <c r="L5" s="48" t="str">
        <f>HYPERLINK('Danh mục'!$A$1&amp;C5&amp;'Danh mục'!$B$1&amp;"NAM "&amp;YEAR(A5)&amp;"\"&amp;SUBSTITUTE(B5,"/","-"),B5)</f>
        <v>SI 24-000240</v>
      </c>
      <c r="M5" s="48" t="str">
        <f>HYPERLINK('Danh mục'!$A$1&amp;C5&amp;'Danh mục'!$B$1&amp;"NAM "&amp;YEAR(A5),C5)</f>
        <v>Hyphens</v>
      </c>
      <c r="N5" s="21" t="s">
        <v>982</v>
      </c>
      <c r="O5" s="21">
        <v>1</v>
      </c>
      <c r="P5" s="21" t="s">
        <v>748</v>
      </c>
    </row>
    <row r="6" spans="1:20" x14ac:dyDescent="0.3">
      <c r="A6" s="33">
        <v>45391</v>
      </c>
      <c r="B6" s="20" t="s">
        <v>23</v>
      </c>
      <c r="C6" s="21" t="s">
        <v>394</v>
      </c>
      <c r="D6" s="22" t="s">
        <v>8</v>
      </c>
      <c r="E6" s="23">
        <v>45404</v>
      </c>
      <c r="F6" s="23"/>
      <c r="G6" s="21" t="s">
        <v>26</v>
      </c>
      <c r="H6" s="175" t="s">
        <v>29</v>
      </c>
      <c r="I6" s="21"/>
      <c r="J6" s="21" t="s">
        <v>53</v>
      </c>
      <c r="K6" s="22"/>
      <c r="L6" s="24" t="str">
        <f>HYPERLINK('Danh mục'!$A$1&amp;C6&amp;'Danh mục'!$B$1&amp;"NAM "&amp;YEAR(A6)&amp;"\"&amp;SUBSTITUTE(B6,"/","-"),B6)</f>
        <v>91696554</v>
      </c>
      <c r="M6" s="24" t="str">
        <f>HYPERLINK('Danh mục'!$A$1&amp;C6&amp;'Danh mục'!$B$1&amp;"NAM "&amp;YEAR(A6),C6)</f>
        <v>WOERWAG</v>
      </c>
      <c r="N6" s="21" t="s">
        <v>771</v>
      </c>
      <c r="O6" s="21">
        <v>4</v>
      </c>
      <c r="P6" s="21" t="s">
        <v>748</v>
      </c>
    </row>
    <row r="7" spans="1:20" x14ac:dyDescent="0.3">
      <c r="A7" s="33">
        <v>45392</v>
      </c>
      <c r="B7" s="20" t="s">
        <v>11</v>
      </c>
      <c r="C7" s="21" t="s">
        <v>4</v>
      </c>
      <c r="D7" s="22" t="s">
        <v>9</v>
      </c>
      <c r="E7" s="23"/>
      <c r="F7" s="19">
        <v>45414</v>
      </c>
      <c r="G7" s="21" t="s">
        <v>26</v>
      </c>
      <c r="H7" s="175" t="s">
        <v>28</v>
      </c>
      <c r="I7" s="21"/>
      <c r="J7" s="21" t="s">
        <v>53</v>
      </c>
      <c r="K7" s="22"/>
      <c r="L7" s="48" t="str">
        <f>HYPERLINK('Danh mục'!$A$1&amp;C7&amp;'Danh mục'!$B$1&amp;"NAM "&amp;YEAR(A7)&amp;"\"&amp;SUBSTITUTE(B7,"/","-"),B7)</f>
        <v>SI 24-000247</v>
      </c>
      <c r="M7" s="48" t="str">
        <f>HYPERLINK('Danh mục'!$A$1&amp;C7&amp;'Danh mục'!$B$1&amp;"NAM "&amp;YEAR(A7),C7)</f>
        <v>Hyphens</v>
      </c>
      <c r="N7" s="21"/>
      <c r="O7" s="21"/>
      <c r="P7" s="21"/>
    </row>
    <row r="8" spans="1:20" x14ac:dyDescent="0.3">
      <c r="A8" s="33">
        <v>45392</v>
      </c>
      <c r="B8" s="20" t="s">
        <v>12</v>
      </c>
      <c r="C8" s="21" t="s">
        <v>13</v>
      </c>
      <c r="D8" s="22" t="s">
        <v>10</v>
      </c>
      <c r="E8" s="23">
        <v>45419</v>
      </c>
      <c r="F8" s="23"/>
      <c r="G8" s="21" t="s">
        <v>26</v>
      </c>
      <c r="H8" s="175" t="s">
        <v>28</v>
      </c>
      <c r="I8" s="21"/>
      <c r="J8" s="21" t="s">
        <v>53</v>
      </c>
      <c r="K8" s="22"/>
      <c r="L8" s="24" t="str">
        <f>HYPERLINK('Danh mục'!$A$1&amp;C8&amp;'Danh mục'!$B$1&amp;"NAM "&amp;YEAR(A8)&amp;"\"&amp;SUBSTITUTE(B8,"/","-"),B8)</f>
        <v>SD1-8101C-2404-00006</v>
      </c>
      <c r="M8" s="24" t="str">
        <f>HYPERLINK('Danh mục'!$A$1&amp;C8&amp;'Danh mục'!$B$1&amp;"NAM "&amp;YEAR(A8),C8)</f>
        <v>Besin</v>
      </c>
      <c r="N8" s="21" t="s">
        <v>769</v>
      </c>
      <c r="O8" s="21">
        <v>2</v>
      </c>
      <c r="P8" s="21" t="s">
        <v>750</v>
      </c>
    </row>
    <row r="9" spans="1:20" x14ac:dyDescent="0.3">
      <c r="A9" s="33">
        <v>45394</v>
      </c>
      <c r="B9" s="20" t="s">
        <v>15</v>
      </c>
      <c r="C9" s="21" t="s">
        <v>394</v>
      </c>
      <c r="D9" s="22" t="s">
        <v>16</v>
      </c>
      <c r="E9" s="19">
        <v>45408</v>
      </c>
      <c r="F9" s="23"/>
      <c r="G9" s="21" t="s">
        <v>26</v>
      </c>
      <c r="H9" s="175" t="s">
        <v>29</v>
      </c>
      <c r="I9" s="21"/>
      <c r="J9" s="21" t="s">
        <v>53</v>
      </c>
      <c r="K9" s="22"/>
      <c r="L9" s="48" t="str">
        <f>HYPERLINK('Danh mục'!$A$1&amp;C9&amp;'Danh mục'!$B$1&amp;"NAM "&amp;YEAR(A9)&amp;"\"&amp;SUBSTITUTE(B9,"/","-"),B9)</f>
        <v>91697444</v>
      </c>
      <c r="M9" s="48" t="str">
        <f>HYPERLINK('Danh mục'!$A$1&amp;C9&amp;'Danh mục'!$B$1&amp;"NAM "&amp;YEAR(A9),C9)</f>
        <v>WOERWAG</v>
      </c>
      <c r="N9" s="21" t="s">
        <v>771</v>
      </c>
      <c r="O9" s="21">
        <v>21</v>
      </c>
      <c r="P9" s="21" t="s">
        <v>748</v>
      </c>
    </row>
    <row r="10" spans="1:20" ht="78" x14ac:dyDescent="0.3">
      <c r="A10" s="34">
        <v>45394</v>
      </c>
      <c r="B10" s="22" t="s">
        <v>17</v>
      </c>
      <c r="C10" s="22" t="s">
        <v>4</v>
      </c>
      <c r="D10" s="22" t="s">
        <v>6</v>
      </c>
      <c r="E10" s="23"/>
      <c r="F10" s="23">
        <v>45440</v>
      </c>
      <c r="G10" s="21" t="s">
        <v>26</v>
      </c>
      <c r="H10" s="175" t="s">
        <v>28</v>
      </c>
      <c r="I10" s="22" t="s">
        <v>56</v>
      </c>
      <c r="J10" s="21" t="s">
        <v>53</v>
      </c>
      <c r="K10" s="22" t="s">
        <v>101</v>
      </c>
      <c r="L10" s="24" t="str">
        <f>HYPERLINK('Danh mục'!$A$1&amp;C10&amp;'Danh mục'!$B$1&amp;"NAM "&amp;YEAR(A10)&amp;"\"&amp;SUBSTITUTE(B10,"/","-"),B10)</f>
        <v>SI 24-000257</v>
      </c>
      <c r="M10" s="24" t="str">
        <f>HYPERLINK('Danh mục'!$A$1&amp;C10&amp;'Danh mục'!$B$1&amp;"NAM "&amp;YEAR(A10),C10)</f>
        <v>Hyphens</v>
      </c>
      <c r="N10" s="21"/>
      <c r="O10" s="21"/>
      <c r="P10" s="21"/>
    </row>
    <row r="11" spans="1:20" x14ac:dyDescent="0.3">
      <c r="A11" s="34">
        <v>45397</v>
      </c>
      <c r="B11" s="22" t="s">
        <v>18</v>
      </c>
      <c r="C11" s="22" t="s">
        <v>4</v>
      </c>
      <c r="D11" s="22" t="s">
        <v>19</v>
      </c>
      <c r="E11" s="19">
        <v>45399</v>
      </c>
      <c r="F11" s="23"/>
      <c r="G11" s="21" t="s">
        <v>26</v>
      </c>
      <c r="H11" s="175" t="s">
        <v>28</v>
      </c>
      <c r="I11" s="21"/>
      <c r="J11" s="21" t="s">
        <v>53</v>
      </c>
      <c r="K11" s="22"/>
      <c r="L11" s="48" t="str">
        <f>HYPERLINK('Danh mục'!$A$1&amp;C11&amp;'Danh mục'!$B$1&amp;"NAM "&amp;YEAR(A11)&amp;"\"&amp;SUBSTITUTE(B11,"/","-"),B11)</f>
        <v>SI 24-000259</v>
      </c>
      <c r="M11" s="48" t="str">
        <f>HYPERLINK('Danh mục'!$A$1&amp;C11&amp;'Danh mục'!$B$1&amp;"NAM "&amp;YEAR(A11),C11)</f>
        <v>Hyphens</v>
      </c>
      <c r="N11" s="21" t="s">
        <v>770</v>
      </c>
      <c r="O11" s="21">
        <v>3</v>
      </c>
      <c r="P11" s="21" t="s">
        <v>958</v>
      </c>
    </row>
    <row r="12" spans="1:20" ht="46.8" x14ac:dyDescent="0.3">
      <c r="A12" s="34">
        <v>45398</v>
      </c>
      <c r="B12" s="22" t="s">
        <v>32</v>
      </c>
      <c r="C12" s="22" t="s">
        <v>20</v>
      </c>
      <c r="D12" s="22" t="s">
        <v>21</v>
      </c>
      <c r="E12" s="23">
        <v>45420</v>
      </c>
      <c r="F12" s="23"/>
      <c r="G12" s="21" t="s">
        <v>26</v>
      </c>
      <c r="H12" s="175" t="s">
        <v>33</v>
      </c>
      <c r="I12" s="22" t="s">
        <v>34</v>
      </c>
      <c r="J12" s="21" t="s">
        <v>53</v>
      </c>
      <c r="K12" s="25" t="s">
        <v>55</v>
      </c>
      <c r="L12" s="24" t="str">
        <f>HYPERLINK('Danh mục'!$A$1&amp;C12&amp;'Danh mục'!$B$1&amp;"NAM "&amp;YEAR(A12)&amp;"\"&amp;SUBSTITUTE(B12,"/","-"),B12)</f>
        <v>17/2024</v>
      </c>
      <c r="M12" s="24" t="str">
        <f>HYPERLINK('Danh mục'!$A$1&amp;C12&amp;'Danh mục'!$B$1&amp;"NAM "&amp;YEAR(A12),C12)</f>
        <v>PARADIGM</v>
      </c>
      <c r="N12" s="21" t="s">
        <v>33</v>
      </c>
      <c r="O12" s="21"/>
      <c r="P12" s="21"/>
    </row>
    <row r="13" spans="1:20" x14ac:dyDescent="0.3">
      <c r="A13" s="34">
        <v>45399</v>
      </c>
      <c r="B13" s="20" t="s">
        <v>36</v>
      </c>
      <c r="C13" s="22" t="s">
        <v>37</v>
      </c>
      <c r="D13" s="22" t="s">
        <v>35</v>
      </c>
      <c r="E13" s="23">
        <v>45399</v>
      </c>
      <c r="F13" s="23"/>
      <c r="G13" s="21" t="s">
        <v>26</v>
      </c>
      <c r="H13" s="175" t="s">
        <v>29</v>
      </c>
      <c r="I13" s="21"/>
      <c r="J13" s="21" t="s">
        <v>53</v>
      </c>
      <c r="K13" s="22"/>
      <c r="L13" s="24" t="str">
        <f>HYPERLINK('Danh mục'!$A$1&amp;C13&amp;'Danh mục'!$B$1&amp;"NAM "&amp;YEAR(A13)&amp;"\"&amp;SUBSTITUTE(B13,"/","-"),B13)</f>
        <v>SI3623229138</v>
      </c>
      <c r="M13" s="24" t="str">
        <f>HYPERLINK('Danh mục'!$A$1&amp;C13&amp;'Danh mục'!$B$1&amp;"NAM "&amp;YEAR(A13),C13)</f>
        <v>Hetero</v>
      </c>
      <c r="N13" s="21" t="s">
        <v>33</v>
      </c>
      <c r="O13" s="21"/>
      <c r="P13" s="21"/>
    </row>
    <row r="14" spans="1:20" x14ac:dyDescent="0.3">
      <c r="A14" s="34">
        <v>45399</v>
      </c>
      <c r="B14" s="40">
        <v>20240319</v>
      </c>
      <c r="C14" s="22" t="s">
        <v>378</v>
      </c>
      <c r="D14" s="22" t="s">
        <v>22</v>
      </c>
      <c r="E14" s="19">
        <v>45406</v>
      </c>
      <c r="F14" s="23"/>
      <c r="G14" s="21" t="s">
        <v>26</v>
      </c>
      <c r="H14" s="175" t="s">
        <v>33</v>
      </c>
      <c r="I14" s="21"/>
      <c r="J14" s="21" t="s">
        <v>53</v>
      </c>
      <c r="K14" s="22"/>
      <c r="L14" s="48">
        <f>HYPERLINK('Danh mục'!$A$1&amp;C14&amp;'Danh mục'!$B$1&amp;"NAM "&amp;YEAR(A14)&amp;"\"&amp;SUBSTITUTE(B14,"/","-"),B14)</f>
        <v>20240319</v>
      </c>
      <c r="M14" s="48" t="str">
        <f>HYPERLINK('Danh mục'!$A$1&amp;C14&amp;'Danh mục'!$B$1&amp;"NAM "&amp;YEAR(A14),C14)</f>
        <v>OEP - ORIENT</v>
      </c>
      <c r="N14" s="21" t="s">
        <v>33</v>
      </c>
      <c r="O14" s="21"/>
      <c r="P14" s="21"/>
    </row>
    <row r="15" spans="1:20" x14ac:dyDescent="0.3">
      <c r="A15" s="34">
        <v>45401</v>
      </c>
      <c r="B15" s="20" t="s">
        <v>38</v>
      </c>
      <c r="C15" s="21" t="s">
        <v>4</v>
      </c>
      <c r="D15" s="22" t="s">
        <v>9</v>
      </c>
      <c r="E15" s="23"/>
      <c r="F15" s="19">
        <v>45418</v>
      </c>
      <c r="G15" s="21" t="s">
        <v>26</v>
      </c>
      <c r="H15" s="175" t="s">
        <v>28</v>
      </c>
      <c r="I15" s="21"/>
      <c r="J15" s="21" t="s">
        <v>53</v>
      </c>
      <c r="K15" s="22"/>
      <c r="L15" s="48" t="str">
        <f>HYPERLINK('Danh mục'!$A$1&amp;C15&amp;'Danh mục'!$B$1&amp;"NAM "&amp;YEAR(A15)&amp;"\"&amp;SUBSTITUTE(B15,"/","-"),B15)</f>
        <v>SI 24-000249</v>
      </c>
      <c r="M15" s="48" t="str">
        <f>HYPERLINK('Danh mục'!$A$1&amp;C15&amp;'Danh mục'!$B$1&amp;"NAM "&amp;YEAR(A15),C15)</f>
        <v>Hyphens</v>
      </c>
      <c r="N15" s="21"/>
      <c r="O15" s="21"/>
      <c r="P15" s="21"/>
    </row>
    <row r="16" spans="1:20" x14ac:dyDescent="0.3">
      <c r="A16" s="34">
        <v>45404</v>
      </c>
      <c r="B16" s="20" t="s">
        <v>39</v>
      </c>
      <c r="C16" s="22" t="s">
        <v>37</v>
      </c>
      <c r="D16" s="22" t="s">
        <v>40</v>
      </c>
      <c r="E16" s="23">
        <v>45408</v>
      </c>
      <c r="F16" s="23"/>
      <c r="G16" s="21" t="s">
        <v>26</v>
      </c>
      <c r="H16" s="175" t="s">
        <v>33</v>
      </c>
      <c r="I16" s="21"/>
      <c r="J16" s="21" t="s">
        <v>53</v>
      </c>
      <c r="K16" s="21" t="s">
        <v>41</v>
      </c>
      <c r="L16" s="24" t="str">
        <f>HYPERLINK('Danh mục'!$A$1&amp;C16&amp;'Danh mục'!$B$1&amp;"NAM "&amp;YEAR(A16)&amp;"\"&amp;SUBSTITUTE(B16,"/","-"),B16)</f>
        <v>SI9224200239</v>
      </c>
      <c r="M16" s="24" t="str">
        <f>HYPERLINK('Danh mục'!$A$1&amp;C16&amp;'Danh mục'!$B$1&amp;"NAM "&amp;YEAR(A16),C16)</f>
        <v>Hetero</v>
      </c>
      <c r="N16" s="21" t="s">
        <v>33</v>
      </c>
      <c r="O16" s="21"/>
      <c r="P16" s="21"/>
    </row>
    <row r="17" spans="1:16" ht="46.8" x14ac:dyDescent="0.3">
      <c r="A17" s="34">
        <v>45404</v>
      </c>
      <c r="B17" s="20" t="s">
        <v>48</v>
      </c>
      <c r="C17" s="22" t="s">
        <v>393</v>
      </c>
      <c r="D17" s="22" t="s">
        <v>42</v>
      </c>
      <c r="E17" s="19" t="s">
        <v>24</v>
      </c>
      <c r="F17" s="23"/>
      <c r="G17" s="21" t="s">
        <v>26</v>
      </c>
      <c r="H17" s="175" t="s">
        <v>28</v>
      </c>
      <c r="I17" s="22"/>
      <c r="J17" s="21" t="s">
        <v>53</v>
      </c>
      <c r="K17" s="22"/>
      <c r="L17" s="48" t="str">
        <f>HYPERLINK('Danh mục'!$A$1&amp;C17&amp;'Danh mục'!$B$1&amp;"NAM "&amp;YEAR(A17)&amp;"\"&amp;SUBSTITUTE(B17,"/","-"),B17)</f>
        <v>VEVN/01/04/09</v>
      </c>
      <c r="M17" s="48" t="str">
        <f>HYPERLINK('Danh mục'!$A$1&amp;C17&amp;'Danh mục'!$B$1&amp;"NAM "&amp;YEAR(A17),C17)</f>
        <v>VITABIOTICS - VE</v>
      </c>
      <c r="N17" s="21" t="s">
        <v>33</v>
      </c>
      <c r="O17" s="21"/>
      <c r="P17" s="21"/>
    </row>
    <row r="18" spans="1:16" ht="234" x14ac:dyDescent="0.3">
      <c r="A18" s="34">
        <v>45405</v>
      </c>
      <c r="B18" s="20" t="s">
        <v>46</v>
      </c>
      <c r="C18" s="22" t="s">
        <v>44</v>
      </c>
      <c r="D18" s="22" t="s">
        <v>51</v>
      </c>
      <c r="E18" s="23">
        <v>45418</v>
      </c>
      <c r="F18" s="23"/>
      <c r="G18" s="21" t="s">
        <v>26</v>
      </c>
      <c r="H18" s="175" t="s">
        <v>33</v>
      </c>
      <c r="I18" s="22" t="s">
        <v>96</v>
      </c>
      <c r="J18" s="21" t="s">
        <v>53</v>
      </c>
      <c r="K18" s="22"/>
      <c r="L18" s="24" t="str">
        <f>HYPERLINK('Danh mục'!$A$1&amp;C18&amp;'Danh mục'!$B$1&amp;"NAM "&amp;YEAR(A18)&amp;"\"&amp;SUBSTITUTE(B18,"/","-"),B18)</f>
        <v>GETZ/ VIET/166/2024</v>
      </c>
      <c r="M18" s="24" t="str">
        <f>HYPERLINK('Danh mục'!$A$1&amp;C18&amp;'Danh mục'!$B$1&amp;"NAM "&amp;YEAR(A18),C18)</f>
        <v>Getz</v>
      </c>
      <c r="N18" s="21" t="s">
        <v>33</v>
      </c>
      <c r="O18" s="21"/>
      <c r="P18" s="21"/>
    </row>
    <row r="19" spans="1:16" x14ac:dyDescent="0.3">
      <c r="A19" s="34">
        <v>45405</v>
      </c>
      <c r="B19" s="20" t="s">
        <v>43</v>
      </c>
      <c r="C19" s="22" t="s">
        <v>44</v>
      </c>
      <c r="D19" s="22" t="s">
        <v>45</v>
      </c>
      <c r="E19" s="23"/>
      <c r="F19" s="19">
        <v>45421</v>
      </c>
      <c r="G19" s="21" t="s">
        <v>26</v>
      </c>
      <c r="H19" s="175" t="s">
        <v>33</v>
      </c>
      <c r="I19" s="21"/>
      <c r="J19" s="21" t="s">
        <v>53</v>
      </c>
      <c r="K19" s="22"/>
      <c r="L19" s="48" t="str">
        <f>HYPERLINK('Danh mục'!$A$1&amp;C19&amp;'Danh mục'!$B$1&amp;"NAM "&amp;YEAR(A19)&amp;"\"&amp;SUBSTITUTE(B19,"/","-"),B19)</f>
        <v>GETZ/ VIET/160/2024</v>
      </c>
      <c r="M19" s="48" t="str">
        <f>HYPERLINK('Danh mục'!$A$1&amp;C19&amp;'Danh mục'!$B$1&amp;"NAM "&amp;YEAR(A19),C19)</f>
        <v>Getz</v>
      </c>
      <c r="N19" s="21" t="s">
        <v>766</v>
      </c>
      <c r="O19" s="21"/>
      <c r="P19" s="21"/>
    </row>
    <row r="20" spans="1:16" ht="46.8" x14ac:dyDescent="0.3">
      <c r="A20" s="34">
        <v>45405</v>
      </c>
      <c r="B20" s="20" t="s">
        <v>47</v>
      </c>
      <c r="C20" s="22" t="s">
        <v>393</v>
      </c>
      <c r="D20" s="22" t="s">
        <v>49</v>
      </c>
      <c r="E20" s="23" t="s">
        <v>24</v>
      </c>
      <c r="F20" s="23"/>
      <c r="G20" s="21" t="s">
        <v>26</v>
      </c>
      <c r="H20" s="175" t="s">
        <v>28</v>
      </c>
      <c r="I20" s="22"/>
      <c r="J20" s="21" t="s">
        <v>53</v>
      </c>
      <c r="K20" s="22"/>
      <c r="L20" s="24" t="str">
        <f>HYPERLINK('Danh mục'!$A$1&amp;C20&amp;'Danh mục'!$B$1&amp;"NAM "&amp;YEAR(A20)&amp;"\"&amp;SUBSTITUTE(B20,"/","-"),B20)</f>
        <v xml:space="preserve">VEVN/01/04/12 </v>
      </c>
      <c r="M20" s="24" t="str">
        <f>HYPERLINK('Danh mục'!$A$1&amp;C20&amp;'Danh mục'!$B$1&amp;"NAM "&amp;YEAR(A20),C20)</f>
        <v>VITABIOTICS - VE</v>
      </c>
      <c r="N20" s="21" t="s">
        <v>33</v>
      </c>
      <c r="O20" s="21"/>
      <c r="P20" s="21"/>
    </row>
    <row r="21" spans="1:16" ht="202.8" x14ac:dyDescent="0.3">
      <c r="A21" s="34">
        <v>45406</v>
      </c>
      <c r="B21" s="20" t="s">
        <v>788</v>
      </c>
      <c r="C21" s="22" t="s">
        <v>13</v>
      </c>
      <c r="D21" s="22" t="s">
        <v>52</v>
      </c>
      <c r="E21" s="23">
        <v>45503</v>
      </c>
      <c r="F21" s="23"/>
      <c r="G21" s="21" t="s">
        <v>26</v>
      </c>
      <c r="H21" s="175" t="s">
        <v>28</v>
      </c>
      <c r="I21" s="22" t="s">
        <v>235</v>
      </c>
      <c r="J21" s="26"/>
      <c r="K21" s="22" t="s">
        <v>288</v>
      </c>
      <c r="L21" s="24" t="str">
        <f>HYPERLINK('Danh mục'!$A$1&amp;C21&amp;'Danh mục'!$B$1&amp;"NAM "&amp;YEAR(A21)&amp;"\"&amp;SUBSTITUTE(B21,"/","-"),B21)</f>
        <v>SD1-8101B-2405-00101 Progestogel ve lan dau</v>
      </c>
      <c r="M21" s="24" t="str">
        <f>HYPERLINK('Danh mục'!$A$1&amp;C21&amp;'Danh mục'!$B$1&amp;"NAM "&amp;YEAR(A21),C21)</f>
        <v>Besin</v>
      </c>
      <c r="N21" s="21" t="s">
        <v>33</v>
      </c>
      <c r="O21" s="21"/>
      <c r="P21" s="21"/>
    </row>
    <row r="22" spans="1:16" ht="46.8" x14ac:dyDescent="0.3">
      <c r="A22" s="34">
        <v>45406</v>
      </c>
      <c r="B22" s="20" t="s">
        <v>50</v>
      </c>
      <c r="C22" s="22" t="s">
        <v>4</v>
      </c>
      <c r="D22" s="22" t="s">
        <v>54</v>
      </c>
      <c r="E22" s="23"/>
      <c r="F22" s="19">
        <v>45432</v>
      </c>
      <c r="G22" s="21" t="s">
        <v>26</v>
      </c>
      <c r="H22" s="175" t="s">
        <v>28</v>
      </c>
      <c r="I22" s="21"/>
      <c r="J22" s="21" t="s">
        <v>53</v>
      </c>
      <c r="K22" s="22"/>
      <c r="L22" s="48" t="str">
        <f>HYPERLINK('Danh mục'!$A$1&amp;C22&amp;'Danh mục'!$B$1&amp;"NAM "&amp;YEAR(A22)&amp;"\"&amp;SUBSTITUTE(B22,"/","-"),B22)</f>
        <v>SI-24-000298
SI-24-000299</v>
      </c>
      <c r="M22" s="48" t="str">
        <f>HYPERLINK('Danh mục'!$A$1&amp;C22&amp;'Danh mục'!$B$1&amp;"NAM "&amp;YEAR(A22),C22)</f>
        <v>Hyphens</v>
      </c>
      <c r="N22" s="21"/>
      <c r="O22" s="21"/>
      <c r="P22" s="21"/>
    </row>
    <row r="23" spans="1:16" x14ac:dyDescent="0.3">
      <c r="A23" s="34">
        <v>45407</v>
      </c>
      <c r="B23" s="20" t="s">
        <v>58</v>
      </c>
      <c r="C23" s="22" t="s">
        <v>4</v>
      </c>
      <c r="D23" s="22" t="s">
        <v>59</v>
      </c>
      <c r="E23" s="19">
        <v>45429</v>
      </c>
      <c r="F23" s="23"/>
      <c r="G23" s="21" t="s">
        <v>26</v>
      </c>
      <c r="H23" s="175" t="s">
        <v>28</v>
      </c>
      <c r="I23" s="22"/>
      <c r="J23" s="21" t="s">
        <v>53</v>
      </c>
      <c r="K23" s="22"/>
      <c r="L23" s="48" t="str">
        <f>HYPERLINK('Danh mục'!$A$1&amp;C23&amp;'Danh mục'!$B$1&amp;"NAM "&amp;YEAR(A23)&amp;"\"&amp;SUBSTITUTE(B23,"/","-"),B23)</f>
        <v>SI 24-000292</v>
      </c>
      <c r="M23" s="48" t="str">
        <f>HYPERLINK('Danh mục'!$A$1&amp;C23&amp;'Danh mục'!$B$1&amp;"NAM "&amp;YEAR(A23),C23)</f>
        <v>Hyphens</v>
      </c>
      <c r="N23" s="21" t="s">
        <v>770</v>
      </c>
      <c r="O23" s="21">
        <v>9</v>
      </c>
      <c r="P23" s="21" t="s">
        <v>963</v>
      </c>
    </row>
    <row r="24" spans="1:16" ht="31.2" x14ac:dyDescent="0.3">
      <c r="A24" s="34">
        <v>45408</v>
      </c>
      <c r="B24" s="20" t="s">
        <v>87</v>
      </c>
      <c r="C24" s="22" t="s">
        <v>60</v>
      </c>
      <c r="D24" s="22" t="s">
        <v>86</v>
      </c>
      <c r="E24" s="23">
        <v>45421</v>
      </c>
      <c r="F24" s="23"/>
      <c r="G24" s="21" t="s">
        <v>26</v>
      </c>
      <c r="H24" s="175" t="s">
        <v>28</v>
      </c>
      <c r="I24" s="21"/>
      <c r="J24" s="21" t="s">
        <v>53</v>
      </c>
      <c r="K24" s="22"/>
      <c r="L24" s="24" t="str">
        <f>HYPERLINK('Danh mục'!$A$1&amp;C24&amp;'Danh mục'!$B$1&amp;"NAM "&amp;YEAR(A24)&amp;"\"&amp;SUBSTITUTE(B24,"/","-"),B24)</f>
        <v>8030444191</v>
      </c>
      <c r="M24" s="24" t="str">
        <f>HYPERLINK('Danh mục'!$A$1&amp;C24&amp;'Danh mục'!$B$1&amp;"NAM "&amp;YEAR(A24),C24)</f>
        <v>Danone</v>
      </c>
      <c r="N24" s="21" t="s">
        <v>33</v>
      </c>
      <c r="O24" s="21"/>
      <c r="P24" s="21"/>
    </row>
    <row r="25" spans="1:16" x14ac:dyDescent="0.3">
      <c r="A25" s="34">
        <v>45651</v>
      </c>
      <c r="B25" s="20" t="s">
        <v>867</v>
      </c>
      <c r="C25" s="22" t="s">
        <v>351</v>
      </c>
      <c r="D25" s="22" t="s">
        <v>868</v>
      </c>
      <c r="E25" s="19">
        <v>45659</v>
      </c>
      <c r="F25" s="23"/>
      <c r="G25" s="21" t="s">
        <v>26</v>
      </c>
      <c r="H25" s="175" t="s">
        <v>29</v>
      </c>
      <c r="I25" s="21"/>
      <c r="J25" s="21"/>
      <c r="K25" s="22"/>
      <c r="L25" s="48" t="str">
        <f>HYPERLINK('Danh mục'!$A$1&amp;C25&amp;'Danh mục'!$B$1&amp;"NAM "&amp;YEAR(A25)&amp;"\"&amp;SUBSTITUTE(B25,"/","-"),B25)</f>
        <v>9013481604</v>
      </c>
      <c r="M25" s="48" t="str">
        <f>HYPERLINK('Danh mục'!$A$1&amp;C25&amp;'Danh mục'!$B$1&amp;"NAM "&amp;YEAR(A25),C25)</f>
        <v>DR.REDDY</v>
      </c>
      <c r="N25" s="21" t="s">
        <v>769</v>
      </c>
      <c r="O25" s="21">
        <v>2</v>
      </c>
      <c r="P25" s="21" t="s">
        <v>955</v>
      </c>
    </row>
    <row r="26" spans="1:16" ht="31.2" x14ac:dyDescent="0.3">
      <c r="A26" s="245">
        <v>45833</v>
      </c>
      <c r="B26" s="20" t="s">
        <v>1411</v>
      </c>
      <c r="C26" s="22" t="s">
        <v>351</v>
      </c>
      <c r="D26" s="22" t="s">
        <v>868</v>
      </c>
      <c r="E26" s="23">
        <v>45839</v>
      </c>
      <c r="F26" s="247"/>
      <c r="G26" s="21" t="s">
        <v>26</v>
      </c>
      <c r="H26" s="175" t="s">
        <v>233</v>
      </c>
      <c r="I26" s="22" t="s">
        <v>1412</v>
      </c>
      <c r="J26" s="248"/>
      <c r="K26" s="246"/>
      <c r="L26" s="24" t="str">
        <f>HYPERLINK('Danh mục'!$A$1&amp;C26&amp;'Danh mục'!$B$1&amp;"NAM "&amp;YEAR(A26)&amp;"\"&amp;SUBSTITUTE(B26,"/","-"),B26)</f>
        <v>9013500601</v>
      </c>
      <c r="M26" s="24" t="str">
        <f>HYPERLINK('Danh mục'!$A$1&amp;C26&amp;'Danh mục'!$B$1&amp;"NAM "&amp;YEAR(A26),C26)</f>
        <v>DR.REDDY</v>
      </c>
      <c r="N26" s="21" t="s">
        <v>769</v>
      </c>
      <c r="O26" s="21">
        <v>2</v>
      </c>
      <c r="P26" s="248" t="s">
        <v>748</v>
      </c>
    </row>
    <row r="27" spans="1:16" ht="140.4" x14ac:dyDescent="0.3">
      <c r="A27" s="34">
        <v>45940</v>
      </c>
      <c r="B27" s="20" t="s">
        <v>1711</v>
      </c>
      <c r="C27" s="22" t="s">
        <v>351</v>
      </c>
      <c r="D27" s="22" t="s">
        <v>1709</v>
      </c>
      <c r="E27" s="23">
        <v>45959</v>
      </c>
      <c r="F27" s="23"/>
      <c r="G27" s="21" t="s">
        <v>26</v>
      </c>
      <c r="H27" s="175" t="s">
        <v>28</v>
      </c>
      <c r="I27" s="22" t="s">
        <v>1760</v>
      </c>
      <c r="J27" s="21"/>
      <c r="K27" s="22"/>
      <c r="L27" s="24" t="str">
        <f>HYPERLINK('Danh mục'!$A$1&amp;C27&amp;'Danh mục'!$B$1&amp;"NAM "&amp;YEAR(A27)&amp;"\"&amp;SUBSTITUTE(B27,"/","-"),B27)</f>
        <v>9013512637</v>
      </c>
      <c r="M27" s="24" t="str">
        <f>HYPERLINK('Danh mục'!$A$1&amp;C27&amp;'Danh mục'!$B$1&amp;"NAM "&amp;YEAR(A27),C27)</f>
        <v>DR.REDDY</v>
      </c>
      <c r="N27" s="21" t="s">
        <v>769</v>
      </c>
      <c r="O27" s="21">
        <v>2</v>
      </c>
      <c r="P27" s="21" t="s">
        <v>748</v>
      </c>
    </row>
    <row r="28" spans="1:16" x14ac:dyDescent="0.3">
      <c r="A28" s="34">
        <v>45502</v>
      </c>
      <c r="B28" s="20" t="s">
        <v>275</v>
      </c>
      <c r="C28" s="22" t="s">
        <v>351</v>
      </c>
      <c r="D28" s="22" t="s">
        <v>276</v>
      </c>
      <c r="E28" s="19">
        <v>45505</v>
      </c>
      <c r="F28" s="23"/>
      <c r="G28" s="21" t="s">
        <v>26</v>
      </c>
      <c r="H28" s="175" t="s">
        <v>28</v>
      </c>
      <c r="I28" s="21"/>
      <c r="J28" s="46" t="s">
        <v>53</v>
      </c>
      <c r="K28" s="22" t="s">
        <v>277</v>
      </c>
      <c r="L28" s="48" t="str">
        <f>HYPERLINK('Danh mục'!$A$1&amp;C28&amp;'Danh mục'!$B$1&amp;"NAM "&amp;YEAR(A28)&amp;"\"&amp;SUBSTITUTE(B28,"/","-"),B28)</f>
        <v>9013464810</v>
      </c>
      <c r="M28" s="48" t="str">
        <f>HYPERLINK('Danh mục'!$A$1&amp;C28&amp;'Danh mục'!$B$1&amp;"NAM "&amp;YEAR(A28),C28)</f>
        <v>DR.REDDY</v>
      </c>
      <c r="N28" s="21" t="s">
        <v>771</v>
      </c>
      <c r="O28" s="21">
        <v>1</v>
      </c>
      <c r="P28" s="21" t="s">
        <v>772</v>
      </c>
    </row>
    <row r="29" spans="1:16" x14ac:dyDescent="0.3">
      <c r="A29" s="34">
        <v>45601</v>
      </c>
      <c r="B29" s="20" t="s">
        <v>658</v>
      </c>
      <c r="C29" s="22" t="s">
        <v>351</v>
      </c>
      <c r="D29" s="22" t="s">
        <v>276</v>
      </c>
      <c r="E29" s="19">
        <v>45604</v>
      </c>
      <c r="F29" s="23"/>
      <c r="G29" s="21" t="s">
        <v>26</v>
      </c>
      <c r="H29" s="177" t="s">
        <v>28</v>
      </c>
      <c r="I29" s="22" t="s">
        <v>659</v>
      </c>
      <c r="J29" s="21" t="s">
        <v>53</v>
      </c>
      <c r="K29" s="22"/>
      <c r="L29" s="48" t="str">
        <f>HYPERLINK('Danh mục'!$A$1&amp;C29&amp;'Danh mục'!$B$1&amp;"NAM "&amp;YEAR(A29)&amp;"\"&amp;SUBSTITUTE(B29,"/","-"),B29)</f>
        <v>9013475318</v>
      </c>
      <c r="M29" s="48" t="str">
        <f>HYPERLINK('Danh mục'!$A$1&amp;C29&amp;'Danh mục'!$B$1&amp;"NAM "&amp;YEAR(A29),C29)</f>
        <v>DR.REDDY</v>
      </c>
      <c r="N29" s="21" t="s">
        <v>771</v>
      </c>
      <c r="O29" s="21">
        <v>1</v>
      </c>
      <c r="P29" s="21" t="s">
        <v>748</v>
      </c>
    </row>
    <row r="30" spans="1:16" x14ac:dyDescent="0.3">
      <c r="A30" s="34">
        <v>45418</v>
      </c>
      <c r="B30" s="20" t="s">
        <v>76</v>
      </c>
      <c r="C30" s="22" t="s">
        <v>74</v>
      </c>
      <c r="D30" s="22" t="s">
        <v>77</v>
      </c>
      <c r="E30" s="23">
        <v>45429</v>
      </c>
      <c r="F30" s="23"/>
      <c r="G30" s="21" t="s">
        <v>26</v>
      </c>
      <c r="H30" s="175" t="s">
        <v>28</v>
      </c>
      <c r="I30" s="21"/>
      <c r="J30" s="21" t="s">
        <v>53</v>
      </c>
      <c r="K30" s="22"/>
      <c r="L30" s="24" t="str">
        <f>HYPERLINK('Danh mục'!$A$1&amp;C30&amp;'Danh mục'!$B$1&amp;"NAM "&amp;YEAR(A30)&amp;"\"&amp;SUBSTITUTE(B30,"/","-"),B30)</f>
        <v>21603</v>
      </c>
      <c r="M30" s="24" t="str">
        <f>HYPERLINK('Danh mục'!$A$1&amp;C30&amp;'Danh mục'!$B$1&amp;"NAM "&amp;YEAR(A30),C30)</f>
        <v>HOE</v>
      </c>
      <c r="N30" s="21" t="s">
        <v>33</v>
      </c>
      <c r="O30" s="21"/>
      <c r="P30" s="21"/>
    </row>
    <row r="31" spans="1:16" ht="156" x14ac:dyDescent="0.3">
      <c r="A31" s="34">
        <v>45418</v>
      </c>
      <c r="B31" s="20" t="s">
        <v>75</v>
      </c>
      <c r="C31" s="22" t="s">
        <v>74</v>
      </c>
      <c r="D31" s="22" t="s">
        <v>80</v>
      </c>
      <c r="E31" s="19">
        <v>45436</v>
      </c>
      <c r="F31" s="23"/>
      <c r="G31" s="21" t="s">
        <v>26</v>
      </c>
      <c r="H31" s="175" t="s">
        <v>28</v>
      </c>
      <c r="I31" s="22" t="s">
        <v>181</v>
      </c>
      <c r="J31" s="21" t="s">
        <v>53</v>
      </c>
      <c r="K31" s="22" t="s">
        <v>180</v>
      </c>
      <c r="L31" s="48" t="str">
        <f>HYPERLINK('Danh mục'!$A$1&amp;C31&amp;'Danh mục'!$B$1&amp;"NAM "&amp;YEAR(A31)&amp;"\"&amp;SUBSTITUTE(B31,"/","-"),B31)</f>
        <v>21602</v>
      </c>
      <c r="M31" s="48" t="str">
        <f>HYPERLINK('Danh mục'!$A$1&amp;C31&amp;'Danh mục'!$B$1&amp;"NAM "&amp;YEAR(A31),C31)</f>
        <v>HOE</v>
      </c>
      <c r="N31" s="21" t="s">
        <v>33</v>
      </c>
      <c r="O31" s="21"/>
      <c r="P31" s="21"/>
    </row>
    <row r="32" spans="1:16" x14ac:dyDescent="0.3">
      <c r="A32" s="34">
        <v>45418</v>
      </c>
      <c r="B32" s="20" t="s">
        <v>78</v>
      </c>
      <c r="C32" s="22" t="s">
        <v>4</v>
      </c>
      <c r="D32" s="22" t="s">
        <v>79</v>
      </c>
      <c r="E32" s="23"/>
      <c r="F32" s="19">
        <v>45421</v>
      </c>
      <c r="G32" s="21" t="s">
        <v>26</v>
      </c>
      <c r="H32" s="175" t="s">
        <v>28</v>
      </c>
      <c r="I32" s="21"/>
      <c r="J32" s="21" t="s">
        <v>53</v>
      </c>
      <c r="K32" s="22"/>
      <c r="L32" s="48" t="str">
        <f>HYPERLINK('Danh mục'!$A$1&amp;C32&amp;'Danh mục'!$B$1&amp;"NAM "&amp;YEAR(A32)&amp;"\"&amp;SUBSTITUTE(B32,"/","-"),B32)</f>
        <v>SI-24-000309</v>
      </c>
      <c r="M32" s="48" t="str">
        <f>HYPERLINK('Danh mục'!$A$1&amp;C32&amp;'Danh mục'!$B$1&amp;"NAM "&amp;YEAR(A32),C32)</f>
        <v>Hyphens</v>
      </c>
      <c r="N32" s="21"/>
      <c r="O32" s="21"/>
      <c r="P32" s="21"/>
    </row>
    <row r="33" spans="1:16" ht="31.2" x14ac:dyDescent="0.3">
      <c r="A33" s="34">
        <v>45418</v>
      </c>
      <c r="B33" s="20" t="s">
        <v>72</v>
      </c>
      <c r="C33" s="22" t="s">
        <v>393</v>
      </c>
      <c r="D33" s="22" t="s">
        <v>71</v>
      </c>
      <c r="E33" s="23" t="s">
        <v>24</v>
      </c>
      <c r="F33" s="23"/>
      <c r="G33" s="21" t="s">
        <v>26</v>
      </c>
      <c r="H33" s="175" t="s">
        <v>28</v>
      </c>
      <c r="I33" s="21"/>
      <c r="J33" s="21" t="s">
        <v>53</v>
      </c>
      <c r="K33" s="22" t="s">
        <v>73</v>
      </c>
      <c r="L33" s="24" t="str">
        <f>HYPERLINK('Danh mục'!$A$1&amp;C33&amp;'Danh mục'!$B$1&amp;"NAM "&amp;YEAR(A33)&amp;"\"&amp;SUBSTITUTE(B33,"/","-"),B33)</f>
        <v>VEVN/01/04/21</v>
      </c>
      <c r="M33" s="24" t="str">
        <f>HYPERLINK('Danh mục'!$A$1&amp;C33&amp;'Danh mục'!$B$1&amp;"NAM "&amp;YEAR(A33),C33)</f>
        <v>VITABIOTICS - VE</v>
      </c>
      <c r="N33" s="21" t="s">
        <v>33</v>
      </c>
      <c r="O33" s="21"/>
      <c r="P33" s="21"/>
    </row>
    <row r="34" spans="1:16" x14ac:dyDescent="0.3">
      <c r="A34" s="34">
        <v>45740</v>
      </c>
      <c r="B34" s="113" t="s">
        <v>1143</v>
      </c>
      <c r="C34" s="22" t="s">
        <v>351</v>
      </c>
      <c r="D34" s="22" t="s">
        <v>276</v>
      </c>
      <c r="E34" s="23">
        <v>45749</v>
      </c>
      <c r="F34" s="115"/>
      <c r="G34" s="21" t="s">
        <v>26</v>
      </c>
      <c r="H34" s="177" t="s">
        <v>28</v>
      </c>
      <c r="I34" s="116"/>
      <c r="J34" s="116"/>
      <c r="K34" s="114"/>
      <c r="L34" s="24" t="str">
        <f>HYPERLINK('Danh mục'!$A$1&amp;C34&amp;'Danh mục'!$B$1&amp;"NAM "&amp;YEAR(A34)&amp;"\"&amp;SUBSTITUTE(B34,"/","-"),B34)</f>
        <v>9013490992</v>
      </c>
      <c r="M34" s="24" t="str">
        <f>HYPERLINK('Danh mục'!$A$1&amp;C34&amp;'Danh mục'!$B$1&amp;"NAM "&amp;YEAR(A34),C34)</f>
        <v>DR.REDDY</v>
      </c>
      <c r="N34" s="21" t="s">
        <v>771</v>
      </c>
      <c r="O34" s="116">
        <v>1</v>
      </c>
      <c r="P34" s="21" t="s">
        <v>748</v>
      </c>
    </row>
    <row r="35" spans="1:16" x14ac:dyDescent="0.3">
      <c r="A35" s="34">
        <v>45419</v>
      </c>
      <c r="B35" s="20" t="s">
        <v>83</v>
      </c>
      <c r="C35" s="22" t="s">
        <v>37</v>
      </c>
      <c r="D35" s="22" t="s">
        <v>84</v>
      </c>
      <c r="E35" s="19">
        <v>45421</v>
      </c>
      <c r="F35" s="23"/>
      <c r="G35" s="21" t="s">
        <v>26</v>
      </c>
      <c r="H35" s="175" t="s">
        <v>29</v>
      </c>
      <c r="I35" s="21"/>
      <c r="J35" s="21" t="s">
        <v>53</v>
      </c>
      <c r="K35" s="22" t="s">
        <v>41</v>
      </c>
      <c r="L35" s="48" t="str">
        <f>HYPERLINK('Danh mục'!$A$1&amp;C35&amp;'Danh mục'!$B$1&amp;"NAM "&amp;YEAR(A35)&amp;"\"&amp;SUBSTITUTE(B35,"/","-"),B35)</f>
        <v>SI9224200460</v>
      </c>
      <c r="M35" s="48" t="str">
        <f>HYPERLINK('Danh mục'!$A$1&amp;C35&amp;'Danh mục'!$B$1&amp;"NAM "&amp;YEAR(A35),C35)</f>
        <v>Hetero</v>
      </c>
      <c r="N35" s="21" t="s">
        <v>33</v>
      </c>
      <c r="O35" s="21"/>
      <c r="P35" s="21"/>
    </row>
    <row r="36" spans="1:16" ht="46.8" x14ac:dyDescent="0.3">
      <c r="A36" s="34">
        <v>45420</v>
      </c>
      <c r="B36" s="20" t="s">
        <v>827</v>
      </c>
      <c r="C36" s="22" t="s">
        <v>13</v>
      </c>
      <c r="D36" s="22" t="s">
        <v>1198</v>
      </c>
      <c r="E36" s="23">
        <v>45435</v>
      </c>
      <c r="F36" s="23"/>
      <c r="G36" s="21" t="s">
        <v>26</v>
      </c>
      <c r="H36" s="175" t="s">
        <v>28</v>
      </c>
      <c r="I36" s="22" t="s">
        <v>193</v>
      </c>
      <c r="J36" s="26" t="s">
        <v>53</v>
      </c>
      <c r="K36" s="27" t="s">
        <v>194</v>
      </c>
      <c r="L36" s="24" t="str">
        <f>HYPERLINK('Danh mục'!$A$1&amp;C36&amp;'Danh mục'!$B$1&amp;"NAM "&amp;YEAR(A36)&amp;"\"&amp;SUBSTITUTE(B36,"/","-"),B36)</f>
        <v>SD1-8101B-2405-00068, 69</v>
      </c>
      <c r="M36" s="24" t="str">
        <f>HYPERLINK('Danh mục'!$A$1&amp;C36&amp;'Danh mục'!$B$1&amp;"NAM "&amp;YEAR(A36),C36)</f>
        <v>Besin</v>
      </c>
      <c r="N36" s="21" t="s">
        <v>769</v>
      </c>
      <c r="O36" s="21">
        <v>1</v>
      </c>
      <c r="P36" s="21" t="s">
        <v>828</v>
      </c>
    </row>
    <row r="37" spans="1:16" ht="78" x14ac:dyDescent="0.3">
      <c r="A37" s="34">
        <v>45421</v>
      </c>
      <c r="B37" s="20" t="s">
        <v>94</v>
      </c>
      <c r="C37" s="22" t="s">
        <v>4</v>
      </c>
      <c r="D37" s="22" t="s">
        <v>95</v>
      </c>
      <c r="E37" s="19">
        <v>45429</v>
      </c>
      <c r="F37" s="23"/>
      <c r="G37" s="21" t="s">
        <v>26</v>
      </c>
      <c r="H37" s="175" t="s">
        <v>28</v>
      </c>
      <c r="I37" s="21"/>
      <c r="J37" s="21" t="s">
        <v>53</v>
      </c>
      <c r="K37" s="22" t="s">
        <v>100</v>
      </c>
      <c r="L37" s="48" t="str">
        <f>HYPERLINK('Danh mục'!$A$1&amp;C37&amp;'Danh mục'!$B$1&amp;"NAM "&amp;YEAR(A37)&amp;"\"&amp;SUBSTITUTE(B37,"/","-"),B37)</f>
        <v>SI-24-000302
SI-24-000303</v>
      </c>
      <c r="M37" s="48" t="str">
        <f>HYPERLINK('Danh mục'!$A$1&amp;C37&amp;'Danh mục'!$B$1&amp;"NAM "&amp;YEAR(A37),C37)</f>
        <v>Hyphens</v>
      </c>
      <c r="N37" s="21" t="s">
        <v>33</v>
      </c>
      <c r="O37" s="21"/>
      <c r="P37" s="21"/>
    </row>
    <row r="38" spans="1:16" ht="31.2" x14ac:dyDescent="0.3">
      <c r="A38" s="34">
        <v>45421</v>
      </c>
      <c r="B38" s="20" t="s">
        <v>90</v>
      </c>
      <c r="C38" s="22" t="s">
        <v>4</v>
      </c>
      <c r="D38" s="22" t="s">
        <v>91</v>
      </c>
      <c r="E38" s="19">
        <v>45440</v>
      </c>
      <c r="F38" s="23"/>
      <c r="G38" s="21" t="s">
        <v>26</v>
      </c>
      <c r="H38" s="175" t="s">
        <v>28</v>
      </c>
      <c r="I38" s="25" t="s">
        <v>136</v>
      </c>
      <c r="J38" s="21" t="s">
        <v>53</v>
      </c>
      <c r="K38" s="22"/>
      <c r="L38" s="48" t="str">
        <f>HYPERLINK('Danh mục'!$A$1&amp;C38&amp;'Danh mục'!$B$1&amp;"NAM "&amp;YEAR(A38)&amp;"\"&amp;SUBSTITUTE(B38,"/","-"),B38)</f>
        <v>SI-24-000317</v>
      </c>
      <c r="M38" s="48" t="str">
        <f>HYPERLINK('Danh mục'!$A$1&amp;C38&amp;'Danh mục'!$B$1&amp;"NAM "&amp;YEAR(A38),C38)</f>
        <v>Hyphens</v>
      </c>
      <c r="N38" s="21" t="s">
        <v>771</v>
      </c>
      <c r="O38" s="21">
        <v>1</v>
      </c>
      <c r="P38" s="21" t="s">
        <v>748</v>
      </c>
    </row>
    <row r="39" spans="1:16" x14ac:dyDescent="0.3">
      <c r="A39" s="34">
        <v>45421</v>
      </c>
      <c r="B39" s="20" t="s">
        <v>92</v>
      </c>
      <c r="C39" s="22" t="s">
        <v>4</v>
      </c>
      <c r="D39" s="22" t="s">
        <v>93</v>
      </c>
      <c r="E39" s="23"/>
      <c r="F39" s="19">
        <v>45432</v>
      </c>
      <c r="G39" s="21" t="s">
        <v>26</v>
      </c>
      <c r="H39" s="175" t="s">
        <v>28</v>
      </c>
      <c r="I39" s="21"/>
      <c r="J39" s="21" t="s">
        <v>53</v>
      </c>
      <c r="K39" s="22"/>
      <c r="L39" s="48" t="str">
        <f>HYPERLINK('Danh mục'!$A$1&amp;C39&amp;'Danh mục'!$B$1&amp;"NAM "&amp;YEAR(A39)&amp;"\"&amp;SUBSTITUTE(B39,"/","-"),B39)</f>
        <v>SI-24-000314</v>
      </c>
      <c r="M39" s="48" t="str">
        <f>HYPERLINK('Danh mục'!$A$1&amp;C39&amp;'Danh mục'!$B$1&amp;"NAM "&amp;YEAR(A39),C39)</f>
        <v>Hyphens</v>
      </c>
      <c r="N39" s="21"/>
      <c r="O39" s="21"/>
      <c r="P39" s="21"/>
    </row>
    <row r="40" spans="1:16" ht="31.2" x14ac:dyDescent="0.3">
      <c r="A40" s="34">
        <v>45421</v>
      </c>
      <c r="B40" s="20" t="s">
        <v>88</v>
      </c>
      <c r="C40" s="22" t="s">
        <v>37</v>
      </c>
      <c r="D40" s="22" t="s">
        <v>89</v>
      </c>
      <c r="E40" s="19">
        <v>45435</v>
      </c>
      <c r="F40" s="23"/>
      <c r="G40" s="21" t="s">
        <v>26</v>
      </c>
      <c r="H40" s="175" t="s">
        <v>29</v>
      </c>
      <c r="I40" s="25" t="s">
        <v>97</v>
      </c>
      <c r="J40" s="21" t="s">
        <v>53</v>
      </c>
      <c r="K40" s="22" t="s">
        <v>191</v>
      </c>
      <c r="L40" s="48" t="str">
        <f>HYPERLINK('Danh mục'!$A$1&amp;C40&amp;'Danh mục'!$B$1&amp;"NAM "&amp;YEAR(A40)&amp;"\"&amp;SUBSTITUTE(B40,"/","-"),B40)</f>
        <v>SI9224200745</v>
      </c>
      <c r="M40" s="48" t="str">
        <f>HYPERLINK('Danh mục'!$A$1&amp;C40&amp;'Danh mục'!$B$1&amp;"NAM "&amp;YEAR(A40),C40)</f>
        <v>Hetero</v>
      </c>
      <c r="N40" s="21" t="s">
        <v>33</v>
      </c>
      <c r="O40" s="21"/>
      <c r="P40" s="21"/>
    </row>
    <row r="41" spans="1:16" ht="109.2" x14ac:dyDescent="0.3">
      <c r="A41" s="34">
        <v>45421</v>
      </c>
      <c r="B41" s="20" t="s">
        <v>85</v>
      </c>
      <c r="C41" s="22" t="s">
        <v>393</v>
      </c>
      <c r="D41" s="22" t="s">
        <v>556</v>
      </c>
      <c r="E41" s="19" t="s">
        <v>24</v>
      </c>
      <c r="F41" s="23"/>
      <c r="G41" s="21" t="s">
        <v>26</v>
      </c>
      <c r="H41" s="175" t="s">
        <v>28</v>
      </c>
      <c r="I41" s="27"/>
      <c r="J41" s="21" t="s">
        <v>53</v>
      </c>
      <c r="K41" s="22"/>
      <c r="L41" s="48" t="str">
        <f>HYPERLINK('Danh mục'!$A$1&amp;C41&amp;'Danh mục'!$B$1&amp;"NAM "&amp;YEAR(A41)&amp;"\"&amp;SUBSTITUTE(B41,"/","-"),B41)</f>
        <v>VEVN/01/02/23</v>
      </c>
      <c r="M41" s="48" t="str">
        <f>HYPERLINK('Danh mục'!$A$1&amp;C41&amp;'Danh mục'!$B$1&amp;"NAM "&amp;YEAR(A41),C41)</f>
        <v>VITABIOTICS - VE</v>
      </c>
      <c r="N41" s="21" t="s">
        <v>33</v>
      </c>
      <c r="O41" s="21"/>
      <c r="P41" s="21"/>
    </row>
    <row r="42" spans="1:16" x14ac:dyDescent="0.3">
      <c r="A42" s="34">
        <v>45422</v>
      </c>
      <c r="B42" s="20" t="s">
        <v>98</v>
      </c>
      <c r="C42" s="22" t="s">
        <v>4</v>
      </c>
      <c r="D42" s="22" t="s">
        <v>99</v>
      </c>
      <c r="E42" s="19">
        <v>45430</v>
      </c>
      <c r="F42" s="23"/>
      <c r="G42" s="21" t="s">
        <v>26</v>
      </c>
      <c r="H42" s="175" t="s">
        <v>28</v>
      </c>
      <c r="I42" s="21"/>
      <c r="J42" s="21" t="s">
        <v>53</v>
      </c>
      <c r="K42" s="22"/>
      <c r="L42" s="48" t="str">
        <f>HYPERLINK('Danh mục'!$A$1&amp;C42&amp;'Danh mục'!$B$1&amp;"NAM "&amp;YEAR(A42)&amp;"\"&amp;SUBSTITUTE(B42,"/","-"),B42)</f>
        <v>SI-24-000304</v>
      </c>
      <c r="M42" s="48" t="str">
        <f>HYPERLINK('Danh mục'!$A$1&amp;C42&amp;'Danh mục'!$B$1&amp;"NAM "&amp;YEAR(A42),C42)</f>
        <v>Hyphens</v>
      </c>
      <c r="N42" s="21" t="s">
        <v>770</v>
      </c>
      <c r="O42" s="21">
        <v>1</v>
      </c>
      <c r="P42" s="21" t="s">
        <v>969</v>
      </c>
    </row>
    <row r="43" spans="1:16" ht="46.8" x14ac:dyDescent="0.3">
      <c r="A43" s="34">
        <v>45425</v>
      </c>
      <c r="B43" s="20" t="s">
        <v>1512</v>
      </c>
      <c r="C43" s="22" t="s">
        <v>13</v>
      </c>
      <c r="D43" s="22" t="s">
        <v>102</v>
      </c>
      <c r="E43" s="19">
        <v>45498</v>
      </c>
      <c r="F43" s="23"/>
      <c r="G43" s="21" t="s">
        <v>26</v>
      </c>
      <c r="H43" s="175" t="s">
        <v>28</v>
      </c>
      <c r="I43" s="25" t="s">
        <v>195</v>
      </c>
      <c r="J43" s="266" t="s">
        <v>1513</v>
      </c>
      <c r="K43" s="27" t="s">
        <v>287</v>
      </c>
      <c r="L43" s="48" t="str">
        <f>HYPERLINK('Danh mục'!$A$1&amp;C43&amp;'Danh mục'!$B$1&amp;"NAM "&amp;YEAR(A43)&amp;"\"&amp;SUBSTITUTE(B43,"/","-"),B43)</f>
        <v>SD1-8101B-2405-00034</v>
      </c>
      <c r="M43" s="48" t="str">
        <f>HYPERLINK('Danh mục'!$A$1&amp;C43&amp;'Danh mục'!$B$1&amp;"NAM "&amp;YEAR(A43),C43)</f>
        <v>Besin</v>
      </c>
      <c r="N43" s="21" t="s">
        <v>33</v>
      </c>
      <c r="O43" s="21"/>
      <c r="P43" s="21"/>
    </row>
    <row r="44" spans="1:16" ht="124.8" x14ac:dyDescent="0.3">
      <c r="A44" s="34">
        <v>45426</v>
      </c>
      <c r="B44" s="20" t="s">
        <v>104</v>
      </c>
      <c r="C44" s="22" t="s">
        <v>103</v>
      </c>
      <c r="D44" s="22" t="s">
        <v>242</v>
      </c>
      <c r="E44" s="19" t="s">
        <v>24</v>
      </c>
      <c r="F44" s="23"/>
      <c r="G44" s="21" t="s">
        <v>111</v>
      </c>
      <c r="H44" s="175" t="s">
        <v>28</v>
      </c>
      <c r="I44" s="21"/>
      <c r="J44" s="21" t="s">
        <v>53</v>
      </c>
      <c r="K44" s="22"/>
      <c r="L44" s="48" t="str">
        <f>HYPERLINK('Danh mục'!$A$1&amp;C44&amp;'Danh mục'!$B$1&amp;"NAM "&amp;YEAR(A44)&amp;"\"&amp;SUBSTITUTE(B44,"/","-"),B44)</f>
        <v>9018673901
9018673900
9018673899</v>
      </c>
      <c r="M44" s="48" t="str">
        <f>HYPERLINK('Danh mục'!$A$1&amp;C44&amp;'Danh mục'!$B$1&amp;"NAM "&amp;YEAR(A44),C44)</f>
        <v>Abbott</v>
      </c>
      <c r="N44" s="21" t="s">
        <v>33</v>
      </c>
      <c r="O44" s="21"/>
      <c r="P44" s="21"/>
    </row>
    <row r="45" spans="1:16" ht="31.2" x14ac:dyDescent="0.3">
      <c r="A45" s="34">
        <v>45426</v>
      </c>
      <c r="B45" s="20" t="s">
        <v>105</v>
      </c>
      <c r="C45" s="22" t="s">
        <v>4</v>
      </c>
      <c r="D45" s="22" t="s">
        <v>106</v>
      </c>
      <c r="E45" s="19">
        <v>45436</v>
      </c>
      <c r="F45" s="23"/>
      <c r="G45" s="21" t="s">
        <v>26</v>
      </c>
      <c r="H45" s="175" t="s">
        <v>28</v>
      </c>
      <c r="I45" s="21"/>
      <c r="J45" s="21" t="s">
        <v>53</v>
      </c>
      <c r="K45" s="22"/>
      <c r="L45" s="48" t="str">
        <f>HYPERLINK('Danh mục'!$A$1&amp;C45&amp;'Danh mục'!$B$1&amp;"NAM "&amp;YEAR(A45)&amp;"\"&amp;SUBSTITUTE(B45,"/","-"),B45)</f>
        <v>SI-24-000324 
SI-24-000325</v>
      </c>
      <c r="M45" s="48" t="str">
        <f>HYPERLINK('Danh mục'!$A$1&amp;C45&amp;'Danh mục'!$B$1&amp;"NAM "&amp;YEAR(A45),C45)</f>
        <v>Hyphens</v>
      </c>
      <c r="N45" s="21" t="s">
        <v>770</v>
      </c>
      <c r="O45" s="21">
        <v>7</v>
      </c>
      <c r="P45" s="21" t="s">
        <v>748</v>
      </c>
    </row>
    <row r="46" spans="1:16" ht="369.75" customHeight="1" x14ac:dyDescent="0.3">
      <c r="A46" s="34">
        <v>45429</v>
      </c>
      <c r="B46" s="20" t="s">
        <v>110</v>
      </c>
      <c r="C46" s="22" t="s">
        <v>44</v>
      </c>
      <c r="D46" s="22" t="s">
        <v>555</v>
      </c>
      <c r="E46" s="19">
        <v>45448</v>
      </c>
      <c r="F46" s="23"/>
      <c r="G46" s="21" t="s">
        <v>26</v>
      </c>
      <c r="H46" s="176" t="s">
        <v>143</v>
      </c>
      <c r="I46" s="27"/>
      <c r="J46" s="21" t="s">
        <v>53</v>
      </c>
      <c r="K46" s="22"/>
      <c r="L46" s="48" t="str">
        <f>HYPERLINK('Danh mục'!$A$1&amp;C46&amp;'Danh mục'!$B$1&amp;"NAM "&amp;YEAR(A46)&amp;"\"&amp;SUBSTITUTE(B46,"/","-"),B46)</f>
        <v>GETZ/VIET/230/2024</v>
      </c>
      <c r="M46" s="48" t="str">
        <f>HYPERLINK('Danh mục'!$A$1&amp;C46&amp;'Danh mục'!$B$1&amp;"NAM "&amp;YEAR(A46),C46)</f>
        <v>Getz</v>
      </c>
      <c r="N46" s="21" t="s">
        <v>33</v>
      </c>
      <c r="O46" s="21"/>
      <c r="P46" s="21"/>
    </row>
    <row r="47" spans="1:16" x14ac:dyDescent="0.3">
      <c r="A47" s="34">
        <v>45429</v>
      </c>
      <c r="B47" s="20" t="s">
        <v>112</v>
      </c>
      <c r="C47" s="22" t="s">
        <v>4</v>
      </c>
      <c r="D47" s="22" t="s">
        <v>113</v>
      </c>
      <c r="E47" s="23"/>
      <c r="F47" s="19">
        <v>45439</v>
      </c>
      <c r="G47" s="21" t="s">
        <v>26</v>
      </c>
      <c r="H47" s="175" t="s">
        <v>28</v>
      </c>
      <c r="I47" s="22"/>
      <c r="J47" s="21" t="s">
        <v>53</v>
      </c>
      <c r="K47" s="22"/>
      <c r="L47" s="48" t="str">
        <f>HYPERLINK('Danh mục'!$A$1&amp;C47&amp;'Danh mục'!$B$1&amp;"NAM "&amp;YEAR(A47)&amp;"\"&amp;SUBSTITUTE(B47,"/","-"),B47)</f>
        <v>SI-24-000312</v>
      </c>
      <c r="M47" s="48" t="str">
        <f>HYPERLINK('Danh mục'!$A$1&amp;C47&amp;'Danh mục'!$B$1&amp;"NAM "&amp;YEAR(A47),C47)</f>
        <v>Hyphens</v>
      </c>
      <c r="N47" s="21"/>
      <c r="O47" s="21"/>
      <c r="P47" s="21"/>
    </row>
    <row r="48" spans="1:16" x14ac:dyDescent="0.3">
      <c r="A48" s="34">
        <v>45433</v>
      </c>
      <c r="B48" s="20" t="s">
        <v>117</v>
      </c>
      <c r="C48" s="22" t="s">
        <v>37</v>
      </c>
      <c r="D48" s="22" t="s">
        <v>118</v>
      </c>
      <c r="E48" s="19">
        <v>45440</v>
      </c>
      <c r="F48" s="23"/>
      <c r="G48" s="21" t="s">
        <v>26</v>
      </c>
      <c r="H48" s="175" t="s">
        <v>29</v>
      </c>
      <c r="I48" s="21"/>
      <c r="J48" s="21" t="s">
        <v>53</v>
      </c>
      <c r="K48" s="22" t="s">
        <v>41</v>
      </c>
      <c r="L48" s="48" t="str">
        <f>HYPERLINK('Danh mục'!$A$1&amp;C48&amp;'Danh mục'!$B$1&amp;"NAM "&amp;YEAR(A48)&amp;"\"&amp;SUBSTITUTE(B48,"/","-"),B48)</f>
        <v>SI3624200970</v>
      </c>
      <c r="M48" s="48" t="str">
        <f>HYPERLINK('Danh mục'!$A$1&amp;C48&amp;'Danh mục'!$B$1&amp;"NAM "&amp;YEAR(A48),C48)</f>
        <v>Hetero</v>
      </c>
      <c r="N48" s="21" t="s">
        <v>33</v>
      </c>
      <c r="O48" s="21"/>
      <c r="P48" s="21"/>
    </row>
    <row r="49" spans="1:16" x14ac:dyDescent="0.3">
      <c r="A49" s="34">
        <v>45433</v>
      </c>
      <c r="B49" s="20" t="s">
        <v>119</v>
      </c>
      <c r="C49" s="22" t="s">
        <v>37</v>
      </c>
      <c r="D49" s="22" t="s">
        <v>120</v>
      </c>
      <c r="E49" s="19">
        <v>45440</v>
      </c>
      <c r="F49" s="23"/>
      <c r="G49" s="21" t="s">
        <v>26</v>
      </c>
      <c r="H49" s="175" t="s">
        <v>29</v>
      </c>
      <c r="I49" s="45"/>
      <c r="J49" s="21" t="s">
        <v>53</v>
      </c>
      <c r="K49" s="22" t="s">
        <v>41</v>
      </c>
      <c r="L49" s="48" t="str">
        <f>HYPERLINK('Danh mục'!$A$1&amp;C49&amp;'Danh mục'!$B$1&amp;"NAM "&amp;YEAR(A49)&amp;"\"&amp;SUBSTITUTE(B49,"/","-"),B49)</f>
        <v>SI3624200971</v>
      </c>
      <c r="M49" s="48" t="str">
        <f>HYPERLINK('Danh mục'!$A$1&amp;C49&amp;'Danh mục'!$B$1&amp;"NAM "&amp;YEAR(A49),C49)</f>
        <v>Hetero</v>
      </c>
      <c r="N49" s="21" t="s">
        <v>33</v>
      </c>
      <c r="O49" s="21"/>
      <c r="P49" s="21"/>
    </row>
    <row r="50" spans="1:16" ht="31.2" x14ac:dyDescent="0.3">
      <c r="A50" s="34">
        <v>45433</v>
      </c>
      <c r="B50" s="20" t="s">
        <v>115</v>
      </c>
      <c r="C50" s="22" t="s">
        <v>37</v>
      </c>
      <c r="D50" s="22" t="s">
        <v>114</v>
      </c>
      <c r="E50" s="19">
        <v>45439</v>
      </c>
      <c r="F50" s="23"/>
      <c r="G50" s="21" t="s">
        <v>26</v>
      </c>
      <c r="H50" s="175" t="s">
        <v>29</v>
      </c>
      <c r="I50" s="21"/>
      <c r="J50" s="21" t="s">
        <v>53</v>
      </c>
      <c r="K50" s="22" t="s">
        <v>41</v>
      </c>
      <c r="L50" s="48" t="str">
        <f>HYPERLINK('Danh mục'!$A$1&amp;C50&amp;'Danh mục'!$B$1&amp;"NAM "&amp;YEAR(A50)&amp;"\"&amp;SUBSTITUTE(B50,"/","-"),B50)</f>
        <v>SI9224200993 
SI9224200994</v>
      </c>
      <c r="M50" s="48" t="str">
        <f>HYPERLINK('Danh mục'!$A$1&amp;C50&amp;'Danh mục'!$B$1&amp;"NAM "&amp;YEAR(A50),C50)</f>
        <v>Hetero</v>
      </c>
      <c r="N50" s="21" t="s">
        <v>33</v>
      </c>
      <c r="O50" s="21"/>
      <c r="P50" s="21"/>
    </row>
    <row r="51" spans="1:16" x14ac:dyDescent="0.3">
      <c r="A51" s="191">
        <v>45796</v>
      </c>
      <c r="B51" s="20" t="s">
        <v>1302</v>
      </c>
      <c r="C51" s="22" t="s">
        <v>351</v>
      </c>
      <c r="D51" s="22" t="s">
        <v>276</v>
      </c>
      <c r="E51" s="23">
        <v>45803</v>
      </c>
      <c r="F51" s="193"/>
      <c r="G51" s="21" t="s">
        <v>26</v>
      </c>
      <c r="H51" s="175" t="s">
        <v>28</v>
      </c>
      <c r="I51" s="194"/>
      <c r="J51" s="194"/>
      <c r="K51" s="192"/>
      <c r="L51" s="24" t="str">
        <f>HYPERLINK('Danh mục'!$A$1&amp;C51&amp;'Danh mục'!$B$1&amp;"NAM "&amp;YEAR(A51)&amp;"\"&amp;SUBSTITUTE(B51,"/","-"),B51)</f>
        <v>9013496754</v>
      </c>
      <c r="M51" s="24" t="str">
        <f>HYPERLINK('Danh mục'!$A$1&amp;C51&amp;'Danh mục'!$B$1&amp;"NAM "&amp;YEAR(A51),C51)</f>
        <v>DR.REDDY</v>
      </c>
      <c r="N51" s="21" t="s">
        <v>771</v>
      </c>
      <c r="O51" s="194">
        <v>1</v>
      </c>
      <c r="P51" s="21" t="s">
        <v>748</v>
      </c>
    </row>
    <row r="52" spans="1:16" ht="78" x14ac:dyDescent="0.3">
      <c r="A52" s="34">
        <v>45433</v>
      </c>
      <c r="B52" s="20" t="s">
        <v>116</v>
      </c>
      <c r="C52" s="22" t="s">
        <v>13</v>
      </c>
      <c r="D52" s="22" t="s">
        <v>102</v>
      </c>
      <c r="E52" s="19">
        <v>45447</v>
      </c>
      <c r="F52" s="23"/>
      <c r="G52" s="21" t="s">
        <v>26</v>
      </c>
      <c r="H52" s="175" t="s">
        <v>28</v>
      </c>
      <c r="I52" s="25" t="s">
        <v>163</v>
      </c>
      <c r="J52" s="46"/>
      <c r="K52" s="22" t="s">
        <v>236</v>
      </c>
      <c r="L52" s="48" t="str">
        <f>HYPERLINK('Danh mục'!$A$1&amp;C52&amp;'Danh mục'!$B$1&amp;"NAM "&amp;YEAR(A52)&amp;"\"&amp;SUBSTITUTE(B52,"/","-"),B52)</f>
        <v>SD1-8101B-2405-00033</v>
      </c>
      <c r="M52" s="48" t="str">
        <f>HYPERLINK('Danh mục'!$A$1&amp;C52&amp;'Danh mục'!$B$1&amp;"NAM "&amp;YEAR(A52),C52)</f>
        <v>Besin</v>
      </c>
      <c r="N52" s="21" t="s">
        <v>33</v>
      </c>
      <c r="O52" s="21"/>
      <c r="P52" s="21"/>
    </row>
    <row r="53" spans="1:16" x14ac:dyDescent="0.3">
      <c r="A53" s="34">
        <v>45435</v>
      </c>
      <c r="B53" s="20" t="s">
        <v>123</v>
      </c>
      <c r="C53" s="22" t="s">
        <v>4</v>
      </c>
      <c r="D53" s="22" t="s">
        <v>6</v>
      </c>
      <c r="E53" s="23"/>
      <c r="F53" s="19">
        <v>45443</v>
      </c>
      <c r="G53" s="21" t="s">
        <v>26</v>
      </c>
      <c r="H53" s="175" t="s">
        <v>28</v>
      </c>
      <c r="I53" s="45"/>
      <c r="J53" s="21" t="s">
        <v>53</v>
      </c>
      <c r="K53" s="22" t="s">
        <v>128</v>
      </c>
      <c r="L53" s="48" t="str">
        <f>HYPERLINK('Danh mục'!$A$1&amp;C53&amp;'Danh mục'!$B$1&amp;"NAM "&amp;YEAR(A53)&amp;"\"&amp;SUBSTITUTE(B53,"/","-"),B53)</f>
        <v>SI-24-000353</v>
      </c>
      <c r="M53" s="48" t="str">
        <f>HYPERLINK('Danh mục'!$A$1&amp;C53&amp;'Danh mục'!$B$1&amp;"NAM "&amp;YEAR(A53),C53)</f>
        <v>Hyphens</v>
      </c>
      <c r="N53" s="21"/>
      <c r="O53" s="21"/>
      <c r="P53" s="21"/>
    </row>
    <row r="54" spans="1:16" x14ac:dyDescent="0.3">
      <c r="A54" s="34">
        <v>45436</v>
      </c>
      <c r="B54" s="20" t="s">
        <v>124</v>
      </c>
      <c r="C54" s="22" t="s">
        <v>4</v>
      </c>
      <c r="D54" s="22" t="s">
        <v>125</v>
      </c>
      <c r="E54" s="23"/>
      <c r="F54" s="19">
        <v>45440</v>
      </c>
      <c r="G54" s="21" t="s">
        <v>26</v>
      </c>
      <c r="H54" s="175" t="s">
        <v>28</v>
      </c>
      <c r="I54" s="21"/>
      <c r="J54" s="21" t="s">
        <v>53</v>
      </c>
      <c r="K54" s="22"/>
      <c r="L54" s="48" t="str">
        <f>HYPERLINK('Danh mục'!$A$1&amp;C54&amp;'Danh mục'!$B$1&amp;"NAM "&amp;YEAR(A54)&amp;"\"&amp;SUBSTITUTE(B54,"/","-"),B54)</f>
        <v>SI-24-000316</v>
      </c>
      <c r="M54" s="48" t="str">
        <f>HYPERLINK('Danh mục'!$A$1&amp;C54&amp;'Danh mục'!$B$1&amp;"NAM "&amp;YEAR(A54),C54)</f>
        <v>Hyphens</v>
      </c>
      <c r="N54" s="21"/>
      <c r="O54" s="21"/>
      <c r="P54" s="21"/>
    </row>
    <row r="55" spans="1:16" ht="31.2" x14ac:dyDescent="0.3">
      <c r="A55" s="34">
        <v>45436</v>
      </c>
      <c r="B55" s="20" t="s">
        <v>126</v>
      </c>
      <c r="C55" s="22" t="s">
        <v>393</v>
      </c>
      <c r="D55" s="22" t="s">
        <v>127</v>
      </c>
      <c r="E55" s="19" t="s">
        <v>24</v>
      </c>
      <c r="F55" s="23"/>
      <c r="G55" s="21" t="s">
        <v>26</v>
      </c>
      <c r="H55" s="175" t="s">
        <v>28</v>
      </c>
      <c r="I55" s="21"/>
      <c r="J55" s="21" t="s">
        <v>53</v>
      </c>
      <c r="K55" s="22" t="s">
        <v>129</v>
      </c>
      <c r="L55" s="48" t="str">
        <f>HYPERLINK('Danh mục'!$A$1&amp;C55&amp;'Danh mục'!$B$1&amp;"NAM "&amp;YEAR(A55)&amp;"\"&amp;SUBSTITUTE(B55,"/","-"),B55)</f>
        <v>VEVN/01/05/20</v>
      </c>
      <c r="M55" s="48" t="str">
        <f>HYPERLINK('Danh mục'!$A$1&amp;C55&amp;'Danh mục'!$B$1&amp;"NAM "&amp;YEAR(A55),C55)</f>
        <v>VITABIOTICS - VE</v>
      </c>
      <c r="N55" s="21" t="s">
        <v>33</v>
      </c>
      <c r="O55" s="21"/>
      <c r="P55" s="21"/>
    </row>
    <row r="56" spans="1:16" x14ac:dyDescent="0.3">
      <c r="A56" s="34">
        <v>45439</v>
      </c>
      <c r="B56" s="20" t="s">
        <v>130</v>
      </c>
      <c r="C56" s="22" t="s">
        <v>60</v>
      </c>
      <c r="D56" s="22" t="s">
        <v>554</v>
      </c>
      <c r="E56" s="19">
        <v>45441</v>
      </c>
      <c r="F56" s="23"/>
      <c r="G56" s="21" t="s">
        <v>26</v>
      </c>
      <c r="H56" s="175" t="s">
        <v>28</v>
      </c>
      <c r="I56" s="21"/>
      <c r="J56" s="21" t="s">
        <v>53</v>
      </c>
      <c r="K56" s="22"/>
      <c r="L56" s="48" t="str">
        <f>HYPERLINK('Danh mục'!$A$1&amp;C56&amp;'Danh mục'!$B$1&amp;"NAM "&amp;YEAR(A56)&amp;"\"&amp;SUBSTITUTE(B56,"/","-"),B56)</f>
        <v>8030447915</v>
      </c>
      <c r="M56" s="48" t="str">
        <f>HYPERLINK('Danh mục'!$A$1&amp;C56&amp;'Danh mục'!$B$1&amp;"NAM "&amp;YEAR(A56),C56)</f>
        <v>Danone</v>
      </c>
      <c r="N56" s="21" t="s">
        <v>33</v>
      </c>
      <c r="O56" s="21"/>
      <c r="P56" s="21"/>
    </row>
    <row r="57" spans="1:16" x14ac:dyDescent="0.3">
      <c r="A57" s="34">
        <v>45439</v>
      </c>
      <c r="B57" s="20" t="s">
        <v>131</v>
      </c>
      <c r="C57" s="21" t="s">
        <v>394</v>
      </c>
      <c r="D57" s="22" t="s">
        <v>132</v>
      </c>
      <c r="E57" s="19">
        <v>45443</v>
      </c>
      <c r="F57" s="23"/>
      <c r="G57" s="21" t="s">
        <v>26</v>
      </c>
      <c r="H57" s="175" t="s">
        <v>29</v>
      </c>
      <c r="I57" s="21"/>
      <c r="J57" s="21" t="s">
        <v>53</v>
      </c>
      <c r="K57" s="22"/>
      <c r="L57" s="48" t="str">
        <f>HYPERLINK('Danh mục'!$A$1&amp;C57&amp;'Danh mục'!$B$1&amp;"NAM "&amp;YEAR(A57)&amp;"\"&amp;SUBSTITUTE(B57,"/","-"),B57)</f>
        <v>91701802</v>
      </c>
      <c r="M57" s="48" t="str">
        <f>HYPERLINK('Danh mục'!$A$1&amp;C57&amp;'Danh mục'!$B$1&amp;"NAM "&amp;YEAR(A57),C57)</f>
        <v>WOERWAG</v>
      </c>
      <c r="N57" s="21" t="s">
        <v>771</v>
      </c>
      <c r="O57" s="21">
        <v>17</v>
      </c>
      <c r="P57" s="21" t="s">
        <v>780</v>
      </c>
    </row>
    <row r="58" spans="1:16" x14ac:dyDescent="0.3">
      <c r="A58" s="34">
        <v>45439</v>
      </c>
      <c r="B58" s="20" t="s">
        <v>553</v>
      </c>
      <c r="C58" s="22" t="s">
        <v>133</v>
      </c>
      <c r="D58" s="22" t="s">
        <v>134</v>
      </c>
      <c r="E58" s="19" t="s">
        <v>24</v>
      </c>
      <c r="F58" s="23"/>
      <c r="G58" s="21" t="s">
        <v>26</v>
      </c>
      <c r="H58" s="175" t="s">
        <v>28</v>
      </c>
      <c r="I58" s="21"/>
      <c r="J58" s="21" t="s">
        <v>53</v>
      </c>
      <c r="K58" s="22"/>
      <c r="L58" s="48" t="str">
        <f>HYPERLINK('Danh mục'!$A$1&amp;C58&amp;'Danh mục'!$B$1&amp;"NAM "&amp;YEAR(A58)&amp;"\"&amp;SUBSTITUTE(B58,"/","-"),B58)</f>
        <v>SG11000712</v>
      </c>
      <c r="M58" s="48" t="str">
        <f>HYPERLINK('Danh mục'!$A$1&amp;C58&amp;'Danh mục'!$B$1&amp;"NAM "&amp;YEAR(A58),C58)</f>
        <v>Ascensia</v>
      </c>
      <c r="N58" s="21" t="s">
        <v>33</v>
      </c>
      <c r="O58" s="21"/>
      <c r="P58" s="21"/>
    </row>
    <row r="59" spans="1:16" x14ac:dyDescent="0.3">
      <c r="A59" s="34">
        <v>45440</v>
      </c>
      <c r="B59" s="20" t="s">
        <v>1290</v>
      </c>
      <c r="C59" s="22" t="s">
        <v>4</v>
      </c>
      <c r="D59" s="22" t="s">
        <v>135</v>
      </c>
      <c r="E59" s="19">
        <v>45450</v>
      </c>
      <c r="F59" s="23"/>
      <c r="G59" s="21" t="s">
        <v>26</v>
      </c>
      <c r="H59" s="175" t="s">
        <v>28</v>
      </c>
      <c r="I59" s="21"/>
      <c r="J59" s="21" t="s">
        <v>53</v>
      </c>
      <c r="K59" s="22"/>
      <c r="L59" s="48" t="str">
        <f>HYPERLINK('Danh mục'!$A$1&amp;C59&amp;'Danh mục'!$B$1&amp;"NAM "&amp;YEAR(A59)&amp;"\"&amp;SUBSTITUTE(B59,"/","-"),B59)</f>
        <v>SI 24-000362</v>
      </c>
      <c r="M59" s="48" t="str">
        <f>HYPERLINK('Danh mục'!$A$1&amp;C59&amp;'Danh mục'!$B$1&amp;"NAM "&amp;YEAR(A59),C59)</f>
        <v>Hyphens</v>
      </c>
      <c r="N59" s="21" t="s">
        <v>771</v>
      </c>
      <c r="O59" s="21">
        <v>1</v>
      </c>
      <c r="P59" s="21" t="s">
        <v>748</v>
      </c>
    </row>
    <row r="60" spans="1:16" x14ac:dyDescent="0.3">
      <c r="A60" s="279">
        <v>45886</v>
      </c>
      <c r="B60" s="20" t="s">
        <v>1556</v>
      </c>
      <c r="C60" s="22" t="s">
        <v>351</v>
      </c>
      <c r="D60" s="22" t="s">
        <v>276</v>
      </c>
      <c r="E60" s="23">
        <v>45888</v>
      </c>
      <c r="F60" s="23"/>
      <c r="G60" s="21" t="s">
        <v>26</v>
      </c>
      <c r="H60" s="175" t="s">
        <v>28</v>
      </c>
      <c r="I60" s="21"/>
      <c r="J60" s="21"/>
      <c r="K60" s="22"/>
      <c r="L60" s="24" t="str">
        <f>HYPERLINK('Danh mục'!$A$1&amp;C60&amp;'Danh mục'!$B$1&amp;"NAM "&amp;YEAR(A60)&amp;"\"&amp;SUBSTITUTE(B60,"/","-"),B60)</f>
        <v>9013506394</v>
      </c>
      <c r="M60" s="24" t="str">
        <f>HYPERLINK('Danh mục'!$A$1&amp;C60&amp;'Danh mục'!$B$1&amp;"NAM "&amp;YEAR(A60),C60)</f>
        <v>DR.REDDY</v>
      </c>
      <c r="N60" s="21"/>
      <c r="O60" s="21"/>
      <c r="P60" s="21"/>
    </row>
    <row r="61" spans="1:16" ht="31.2" x14ac:dyDescent="0.3">
      <c r="A61" s="34">
        <v>45441</v>
      </c>
      <c r="B61" s="20" t="s">
        <v>140</v>
      </c>
      <c r="C61" s="22" t="s">
        <v>37</v>
      </c>
      <c r="D61" s="22" t="s">
        <v>141</v>
      </c>
      <c r="E61" s="19">
        <v>45449</v>
      </c>
      <c r="F61" s="23"/>
      <c r="G61" s="21" t="s">
        <v>26</v>
      </c>
      <c r="H61" s="175" t="s">
        <v>29</v>
      </c>
      <c r="I61" s="45"/>
      <c r="J61" s="21" t="s">
        <v>53</v>
      </c>
      <c r="K61" s="22" t="s">
        <v>41</v>
      </c>
      <c r="L61" s="48" t="str">
        <f>HYPERLINK('Danh mục'!$A$1&amp;C61&amp;'Danh mục'!$B$1&amp;"NAM "&amp;YEAR(A61)&amp;"\"&amp;SUBSTITUTE(B61,"/","-"),B61)</f>
        <v>SI9224201214
SI9224201215</v>
      </c>
      <c r="M61" s="48" t="str">
        <f>HYPERLINK('Danh mục'!$A$1&amp;C61&amp;'Danh mục'!$B$1&amp;"NAM "&amp;YEAR(A61),C61)</f>
        <v>Hetero</v>
      </c>
      <c r="N61" s="21" t="s">
        <v>33</v>
      </c>
      <c r="O61" s="21"/>
      <c r="P61" s="21"/>
    </row>
    <row r="62" spans="1:16" ht="31.2" x14ac:dyDescent="0.3">
      <c r="A62" s="34">
        <v>45441</v>
      </c>
      <c r="B62" s="20" t="s">
        <v>552</v>
      </c>
      <c r="C62" s="22" t="s">
        <v>37</v>
      </c>
      <c r="D62" s="22" t="s">
        <v>142</v>
      </c>
      <c r="E62" s="19">
        <v>45449</v>
      </c>
      <c r="F62" s="23"/>
      <c r="G62" s="21" t="s">
        <v>26</v>
      </c>
      <c r="H62" s="175" t="s">
        <v>29</v>
      </c>
      <c r="I62" s="45"/>
      <c r="J62" s="21" t="s">
        <v>53</v>
      </c>
      <c r="K62" s="22" t="s">
        <v>41</v>
      </c>
      <c r="L62" s="48" t="str">
        <f>HYPERLINK('Danh mục'!$A$1&amp;C62&amp;'Danh mục'!$B$1&amp;"NAM "&amp;YEAR(A62)&amp;"\"&amp;SUBSTITUTE(B62,"/","-"),B62)</f>
        <v>SI9224201247
SI9224201248</v>
      </c>
      <c r="M62" s="48" t="str">
        <f>HYPERLINK('Danh mục'!$A$1&amp;C62&amp;'Danh mục'!$B$1&amp;"NAM "&amp;YEAR(A62),C62)</f>
        <v>Hetero</v>
      </c>
      <c r="N62" s="21" t="s">
        <v>33</v>
      </c>
      <c r="O62" s="21"/>
      <c r="P62" s="21"/>
    </row>
    <row r="63" spans="1:16" x14ac:dyDescent="0.3">
      <c r="A63" s="34">
        <v>45940</v>
      </c>
      <c r="B63" s="20" t="s">
        <v>1708</v>
      </c>
      <c r="C63" s="22" t="s">
        <v>351</v>
      </c>
      <c r="D63" s="22" t="s">
        <v>1710</v>
      </c>
      <c r="E63" s="23">
        <v>45953</v>
      </c>
      <c r="F63" s="23"/>
      <c r="G63" s="21" t="s">
        <v>26</v>
      </c>
      <c r="H63" s="175" t="s">
        <v>28</v>
      </c>
      <c r="I63" s="21" t="s">
        <v>1040</v>
      </c>
      <c r="J63" s="21"/>
      <c r="K63" s="22"/>
      <c r="L63" s="24" t="str">
        <f>HYPERLINK('Danh mục'!$A$1&amp;C63&amp;'Danh mục'!$B$1&amp;"NAM "&amp;YEAR(A63)&amp;"\"&amp;SUBSTITUTE(B63,"/","-"),B63)</f>
        <v>9013512636</v>
      </c>
      <c r="M63" s="24" t="str">
        <f>HYPERLINK('Danh mục'!$A$1&amp;C63&amp;'Danh mục'!$B$1&amp;"NAM "&amp;YEAR(A63),C63)</f>
        <v>DR.REDDY</v>
      </c>
      <c r="N63" s="21"/>
      <c r="O63" s="21"/>
      <c r="P63" s="21"/>
    </row>
    <row r="64" spans="1:16" x14ac:dyDescent="0.3">
      <c r="A64" s="117">
        <v>45744</v>
      </c>
      <c r="B64" s="113" t="s">
        <v>1159</v>
      </c>
      <c r="C64" s="22" t="s">
        <v>351</v>
      </c>
      <c r="D64" s="22" t="s">
        <v>1160</v>
      </c>
      <c r="E64" s="23">
        <v>45750</v>
      </c>
      <c r="F64" s="115"/>
      <c r="G64" s="21" t="s">
        <v>26</v>
      </c>
      <c r="H64" s="177" t="s">
        <v>28</v>
      </c>
      <c r="I64" s="22" t="s">
        <v>857</v>
      </c>
      <c r="J64" s="116"/>
      <c r="K64" s="21" t="s">
        <v>814</v>
      </c>
      <c r="L64" s="24" t="str">
        <f>HYPERLINK('Danh mục'!$A$1&amp;C64&amp;'Danh mục'!$B$1&amp;"NAM "&amp;YEAR(A64)&amp;"\"&amp;SUBSTITUTE(B64,"/","-"),B64)</f>
        <v>9013491285</v>
      </c>
      <c r="M64" s="24" t="str">
        <f>HYPERLINK('Danh mục'!$A$1&amp;C64&amp;'Danh mục'!$B$1&amp;"NAM "&amp;YEAR(A64),C64)</f>
        <v>DR.REDDY</v>
      </c>
      <c r="N64" s="21" t="s">
        <v>33</v>
      </c>
      <c r="O64" s="116"/>
      <c r="P64" s="116"/>
    </row>
    <row r="65" spans="1:16" x14ac:dyDescent="0.3">
      <c r="A65" s="34">
        <v>45441</v>
      </c>
      <c r="B65" s="20" t="s">
        <v>137</v>
      </c>
      <c r="C65" s="22" t="s">
        <v>371</v>
      </c>
      <c r="D65" s="22" t="s">
        <v>134</v>
      </c>
      <c r="E65" s="19">
        <v>45442</v>
      </c>
      <c r="F65" s="23"/>
      <c r="G65" s="21" t="s">
        <v>111</v>
      </c>
      <c r="H65" s="175" t="s">
        <v>28</v>
      </c>
      <c r="I65" s="21"/>
      <c r="J65" s="21" t="s">
        <v>53</v>
      </c>
      <c r="K65" s="22"/>
      <c r="L65" s="48" t="str">
        <f>HYPERLINK('Danh mục'!$A$1&amp;C65&amp;'Danh mục'!$B$1&amp;"NAM "&amp;YEAR(A65)&amp;"\"&amp;SUBSTITUTE(B65,"/","-"),B65)</f>
        <v>477498</v>
      </c>
      <c r="M65" s="48" t="str">
        <f>HYPERLINK('Danh mục'!$A$1&amp;C65&amp;'Danh mục'!$B$1&amp;"NAM "&amp;YEAR(A65),C65)</f>
        <v>MERIT-TU DOANH</v>
      </c>
      <c r="N65" s="21" t="s">
        <v>33</v>
      </c>
      <c r="O65" s="21"/>
      <c r="P65" s="21"/>
    </row>
    <row r="66" spans="1:16" ht="78" x14ac:dyDescent="0.3">
      <c r="A66" s="34">
        <v>45443</v>
      </c>
      <c r="B66" s="20" t="s">
        <v>145</v>
      </c>
      <c r="C66" s="22" t="s">
        <v>13</v>
      </c>
      <c r="D66" s="22" t="s">
        <v>144</v>
      </c>
      <c r="E66" s="19">
        <v>45468</v>
      </c>
      <c r="F66" s="23"/>
      <c r="G66" s="21" t="s">
        <v>26</v>
      </c>
      <c r="H66" s="175" t="s">
        <v>28</v>
      </c>
      <c r="I66" s="25" t="s">
        <v>199</v>
      </c>
      <c r="J66" s="46" t="s">
        <v>53</v>
      </c>
      <c r="K66" s="22" t="s">
        <v>237</v>
      </c>
      <c r="L66" s="48" t="str">
        <f>HYPERLINK('Danh mục'!$A$1&amp;C66&amp;'Danh mục'!$B$1&amp;"NAM "&amp;YEAR(A66)&amp;"\"&amp;SUBSTITUTE(B66,"/","-"),B66)</f>
        <v>SD1-8101B-2405-00150</v>
      </c>
      <c r="M66" s="48" t="str">
        <f>HYPERLINK('Danh mục'!$A$1&amp;C66&amp;'Danh mục'!$B$1&amp;"NAM "&amp;YEAR(A66),C66)</f>
        <v>Besin</v>
      </c>
      <c r="N66" s="21" t="s">
        <v>769</v>
      </c>
      <c r="O66" s="21">
        <v>1</v>
      </c>
      <c r="P66" s="21" t="s">
        <v>748</v>
      </c>
    </row>
    <row r="67" spans="1:16" x14ac:dyDescent="0.3">
      <c r="A67" s="34">
        <v>45446</v>
      </c>
      <c r="B67" s="20" t="s">
        <v>152</v>
      </c>
      <c r="C67" s="22" t="s">
        <v>37</v>
      </c>
      <c r="D67" s="22" t="s">
        <v>153</v>
      </c>
      <c r="E67" s="19">
        <v>45450</v>
      </c>
      <c r="F67" s="23"/>
      <c r="G67" s="21" t="s">
        <v>26</v>
      </c>
      <c r="H67" s="175" t="s">
        <v>29</v>
      </c>
      <c r="I67" s="21"/>
      <c r="J67" s="21" t="s">
        <v>53</v>
      </c>
      <c r="K67" s="22"/>
      <c r="L67" s="48" t="str">
        <f>HYPERLINK('Danh mục'!$A$1&amp;C67&amp;'Danh mục'!$B$1&amp;"NAM "&amp;YEAR(A67)&amp;"\"&amp;SUBSTITUTE(B67,"/","-"),B67)</f>
        <v>SI9224201280</v>
      </c>
      <c r="M67" s="48" t="str">
        <f>HYPERLINK('Danh mục'!$A$1&amp;C67&amp;'Danh mục'!$B$1&amp;"NAM "&amp;YEAR(A67),C67)</f>
        <v>Hetero</v>
      </c>
      <c r="N67" s="21" t="s">
        <v>33</v>
      </c>
      <c r="O67" s="21"/>
      <c r="P67" s="21"/>
    </row>
    <row r="68" spans="1:16" x14ac:dyDescent="0.3">
      <c r="A68" s="34">
        <v>45446</v>
      </c>
      <c r="B68" s="20" t="s">
        <v>148</v>
      </c>
      <c r="C68" s="22" t="s">
        <v>4</v>
      </c>
      <c r="D68" s="22" t="s">
        <v>149</v>
      </c>
      <c r="E68" s="19">
        <v>45449</v>
      </c>
      <c r="F68" s="23"/>
      <c r="G68" s="21" t="s">
        <v>26</v>
      </c>
      <c r="H68" s="175" t="s">
        <v>28</v>
      </c>
      <c r="I68" s="21"/>
      <c r="J68" s="21" t="s">
        <v>53</v>
      </c>
      <c r="K68" s="28" t="s">
        <v>128</v>
      </c>
      <c r="L68" s="48" t="str">
        <f>HYPERLINK('Danh mục'!$A$1&amp;C68&amp;'Danh mục'!$B$1&amp;"NAM "&amp;YEAR(A68)&amp;"\"&amp;SUBSTITUTE(B68,"/","-"),B68)</f>
        <v>SI-24-000375</v>
      </c>
      <c r="M68" s="48" t="str">
        <f>HYPERLINK('Danh mục'!$A$1&amp;C68&amp;'Danh mục'!$B$1&amp;"NAM "&amp;YEAR(A68),C68)</f>
        <v>Hyphens</v>
      </c>
      <c r="N68" s="21" t="s">
        <v>769</v>
      </c>
      <c r="O68" s="21">
        <v>1</v>
      </c>
      <c r="P68" s="21" t="s">
        <v>971</v>
      </c>
    </row>
    <row r="69" spans="1:16" x14ac:dyDescent="0.3">
      <c r="A69" s="34">
        <v>45446</v>
      </c>
      <c r="B69" s="20" t="s">
        <v>146</v>
      </c>
      <c r="C69" s="22" t="s">
        <v>4</v>
      </c>
      <c r="D69" s="22" t="s">
        <v>147</v>
      </c>
      <c r="E69" s="19">
        <v>45449</v>
      </c>
      <c r="F69" s="23"/>
      <c r="G69" s="21" t="s">
        <v>26</v>
      </c>
      <c r="H69" s="175" t="s">
        <v>28</v>
      </c>
      <c r="I69" s="21"/>
      <c r="J69" s="21" t="s">
        <v>53</v>
      </c>
      <c r="K69" s="22" t="s">
        <v>154</v>
      </c>
      <c r="L69" s="48" t="str">
        <f>HYPERLINK('Danh mục'!$A$1&amp;C69&amp;'Danh mục'!$B$1&amp;"NAM "&amp;YEAR(A69)&amp;"\"&amp;SUBSTITUTE(B69,"/","-"),B69)</f>
        <v>SI-24-000360</v>
      </c>
      <c r="M69" s="48" t="str">
        <f>HYPERLINK('Danh mục'!$A$1&amp;C69&amp;'Danh mục'!$B$1&amp;"NAM "&amp;YEAR(A69),C69)</f>
        <v>Hyphens</v>
      </c>
      <c r="N69" s="21" t="s">
        <v>770</v>
      </c>
      <c r="O69" s="21">
        <v>1</v>
      </c>
      <c r="P69" s="21" t="s">
        <v>970</v>
      </c>
    </row>
    <row r="70" spans="1:16" ht="31.2" x14ac:dyDescent="0.3">
      <c r="A70" s="34">
        <v>45447</v>
      </c>
      <c r="B70" s="20" t="s">
        <v>155</v>
      </c>
      <c r="C70" s="22" t="s">
        <v>4</v>
      </c>
      <c r="D70" s="22" t="s">
        <v>156</v>
      </c>
      <c r="E70" s="23"/>
      <c r="F70" s="19">
        <v>45457</v>
      </c>
      <c r="G70" s="21" t="s">
        <v>26</v>
      </c>
      <c r="H70" s="175" t="s">
        <v>28</v>
      </c>
      <c r="I70" s="21"/>
      <c r="J70" s="21" t="s">
        <v>53</v>
      </c>
      <c r="K70" s="22"/>
      <c r="L70" s="48" t="str">
        <f>HYPERLINK('Danh mục'!$A$1&amp;C70&amp;'Danh mục'!$B$1&amp;"NAM "&amp;YEAR(A70)&amp;"\"&amp;SUBSTITUTE(B70,"/","-"),B70)</f>
        <v>SI-24-000386</v>
      </c>
      <c r="M70" s="48" t="str">
        <f>HYPERLINK('Danh mục'!$A$1&amp;C70&amp;'Danh mục'!$B$1&amp;"NAM "&amp;YEAR(A70),C70)</f>
        <v>Hyphens</v>
      </c>
      <c r="N70" s="21"/>
      <c r="O70" s="21"/>
      <c r="P70" s="21"/>
    </row>
    <row r="71" spans="1:16" x14ac:dyDescent="0.3">
      <c r="A71" s="34">
        <v>45915</v>
      </c>
      <c r="B71" s="20" t="s">
        <v>1636</v>
      </c>
      <c r="C71" s="22" t="s">
        <v>351</v>
      </c>
      <c r="D71" s="22" t="s">
        <v>1160</v>
      </c>
      <c r="E71" s="23">
        <v>45916</v>
      </c>
      <c r="F71" s="23"/>
      <c r="G71" s="21" t="s">
        <v>26</v>
      </c>
      <c r="H71" s="175" t="s">
        <v>28</v>
      </c>
      <c r="I71" s="21"/>
      <c r="J71" s="21"/>
      <c r="K71" s="22"/>
      <c r="L71" s="24" t="str">
        <f>HYPERLINK('Danh mục'!$A$1&amp;C71&amp;'Danh mục'!$B$1&amp;"NAM "&amp;YEAR(A71)&amp;"\"&amp;SUBSTITUTE(B71,"/","-"),B71)</f>
        <v xml:space="preserve">9013509247 </v>
      </c>
      <c r="M71" s="24" t="str">
        <f>HYPERLINK('Danh mục'!$A$1&amp;C71&amp;'Danh mục'!$B$1&amp;"NAM "&amp;YEAR(A71),C71)</f>
        <v>DR.REDDY</v>
      </c>
      <c r="N71" s="21"/>
      <c r="O71" s="21"/>
      <c r="P71" s="21"/>
    </row>
    <row r="72" spans="1:16" x14ac:dyDescent="0.3">
      <c r="A72" s="141">
        <v>45766</v>
      </c>
      <c r="B72" s="142" t="s">
        <v>1216</v>
      </c>
      <c r="C72" s="22" t="s">
        <v>351</v>
      </c>
      <c r="D72" s="22" t="s">
        <v>1217</v>
      </c>
      <c r="E72" s="23">
        <v>45773</v>
      </c>
      <c r="F72" s="144"/>
      <c r="G72" s="21" t="s">
        <v>26</v>
      </c>
      <c r="H72" s="177" t="s">
        <v>28</v>
      </c>
      <c r="I72" s="145"/>
      <c r="J72" s="145"/>
      <c r="K72" s="143"/>
      <c r="L72" s="24" t="str">
        <f>HYPERLINK('Danh mục'!$A$1&amp;C72&amp;'Danh mục'!$B$1&amp;"NAM "&amp;YEAR(A72)&amp;"\"&amp;SUBSTITUTE(B72,"/","-"),B72)</f>
        <v>9013493676</v>
      </c>
      <c r="M72" s="24" t="str">
        <f>HYPERLINK('Danh mục'!$A$1&amp;C72&amp;'Danh mục'!$B$1&amp;"NAM "&amp;YEAR(A72),C72)</f>
        <v>DR.REDDY</v>
      </c>
      <c r="N72" s="21" t="s">
        <v>33</v>
      </c>
      <c r="O72" s="145"/>
      <c r="P72" s="145"/>
    </row>
    <row r="73" spans="1:16" x14ac:dyDescent="0.3">
      <c r="A73" s="34">
        <v>45450</v>
      </c>
      <c r="B73" s="20" t="s">
        <v>161</v>
      </c>
      <c r="C73" s="22" t="s">
        <v>393</v>
      </c>
      <c r="D73" s="22" t="s">
        <v>162</v>
      </c>
      <c r="E73" s="19">
        <v>45455</v>
      </c>
      <c r="F73" s="23"/>
      <c r="G73" s="21" t="s">
        <v>26</v>
      </c>
      <c r="H73" s="175" t="s">
        <v>28</v>
      </c>
      <c r="I73" s="21"/>
      <c r="J73" s="21" t="s">
        <v>53</v>
      </c>
      <c r="K73" s="22"/>
      <c r="L73" s="48" t="str">
        <f>HYPERLINK('Danh mục'!$A$1&amp;C73&amp;'Danh mục'!$B$1&amp;"NAM "&amp;YEAR(A73)&amp;"\"&amp;SUBSTITUTE(B73,"/","-"),B73)</f>
        <v>VEVN/01/06/01</v>
      </c>
      <c r="M73" s="48" t="str">
        <f>HYPERLINK('Danh mục'!$A$1&amp;C73&amp;'Danh mục'!$B$1&amp;"NAM "&amp;YEAR(A73),C73)</f>
        <v>VITABIOTICS - VE</v>
      </c>
      <c r="N73" s="21" t="s">
        <v>33</v>
      </c>
      <c r="O73" s="21"/>
      <c r="P73" s="21"/>
    </row>
    <row r="74" spans="1:16" ht="31.2" x14ac:dyDescent="0.3">
      <c r="A74" s="34">
        <v>45454</v>
      </c>
      <c r="B74" s="20" t="s">
        <v>166</v>
      </c>
      <c r="C74" s="22" t="s">
        <v>165</v>
      </c>
      <c r="D74" s="22" t="s">
        <v>813</v>
      </c>
      <c r="E74" s="19">
        <v>45469</v>
      </c>
      <c r="F74" s="23"/>
      <c r="G74" s="21" t="s">
        <v>26</v>
      </c>
      <c r="H74" s="175" t="s">
        <v>33</v>
      </c>
      <c r="I74" s="21"/>
      <c r="J74" s="21" t="s">
        <v>53</v>
      </c>
      <c r="K74" s="22" t="s">
        <v>198</v>
      </c>
      <c r="L74" s="48" t="str">
        <f>HYPERLINK('Danh mục'!$A$1&amp;C74&amp;'Danh mục'!$B$1&amp;"NAM "&amp;YEAR(A74)&amp;"\"&amp;SUBSTITUTE(B74,"/","-"),B74)</f>
        <v>9089007461</v>
      </c>
      <c r="M74" s="48" t="str">
        <f>HYPERLINK('Danh mục'!$A$1&amp;C74&amp;'Danh mục'!$B$1&amp;"NAM "&amp;YEAR(A74),C74)</f>
        <v>SIV</v>
      </c>
      <c r="N74" s="21" t="s">
        <v>769</v>
      </c>
      <c r="O74" s="21">
        <v>17</v>
      </c>
      <c r="P74" s="22" t="s">
        <v>779</v>
      </c>
    </row>
    <row r="75" spans="1:16" x14ac:dyDescent="0.3">
      <c r="A75" s="34">
        <v>45454</v>
      </c>
      <c r="B75" s="20" t="s">
        <v>164</v>
      </c>
      <c r="C75" s="22" t="s">
        <v>393</v>
      </c>
      <c r="D75" s="22" t="s">
        <v>162</v>
      </c>
      <c r="E75" s="19">
        <v>45462</v>
      </c>
      <c r="F75" s="23"/>
      <c r="G75" s="21" t="s">
        <v>26</v>
      </c>
      <c r="H75" s="175" t="s">
        <v>28</v>
      </c>
      <c r="I75" s="21"/>
      <c r="J75" s="21" t="s">
        <v>53</v>
      </c>
      <c r="K75" s="22"/>
      <c r="L75" s="48" t="str">
        <f>HYPERLINK('Danh mục'!$A$1&amp;C75&amp;'Danh mục'!$B$1&amp;"NAM "&amp;YEAR(A75)&amp;"\"&amp;SUBSTITUTE(B75,"/","-"),B75)</f>
        <v>VEVN/01/06/04</v>
      </c>
      <c r="M75" s="48" t="str">
        <f>HYPERLINK('Danh mục'!$A$1&amp;C75&amp;'Danh mục'!$B$1&amp;"NAM "&amp;YEAR(A75),C75)</f>
        <v>VITABIOTICS - VE</v>
      </c>
      <c r="N75" s="21" t="s">
        <v>33</v>
      </c>
      <c r="O75" s="21"/>
      <c r="P75" s="21"/>
    </row>
    <row r="76" spans="1:16" x14ac:dyDescent="0.3">
      <c r="A76" s="34">
        <v>45454</v>
      </c>
      <c r="B76" s="20" t="s">
        <v>983</v>
      </c>
      <c r="C76" s="22" t="s">
        <v>4</v>
      </c>
      <c r="D76" s="22" t="s">
        <v>7</v>
      </c>
      <c r="E76" s="19">
        <v>45464</v>
      </c>
      <c r="F76" s="23"/>
      <c r="G76" s="21" t="s">
        <v>26</v>
      </c>
      <c r="H76" s="175" t="s">
        <v>29</v>
      </c>
      <c r="I76" s="21"/>
      <c r="J76" s="21" t="s">
        <v>53</v>
      </c>
      <c r="K76" s="22"/>
      <c r="L76" s="48" t="str">
        <f>HYPERLINK('Danh mục'!$A$1&amp;C76&amp;'Danh mục'!$B$1&amp;"NAM "&amp;YEAR(A76)&amp;"\"&amp;SUBSTITUTE(B76,"/","-"),B76)</f>
        <v>SI 24-000413</v>
      </c>
      <c r="M76" s="48" t="str">
        <f>HYPERLINK('Danh mục'!$A$1&amp;C76&amp;'Danh mục'!$B$1&amp;"NAM "&amp;YEAR(A76),C76)</f>
        <v>Hyphens</v>
      </c>
      <c r="N76" s="21" t="s">
        <v>982</v>
      </c>
      <c r="O76" s="21">
        <v>1</v>
      </c>
      <c r="P76" s="21" t="s">
        <v>748</v>
      </c>
    </row>
    <row r="77" spans="1:16" ht="27.75" customHeight="1" x14ac:dyDescent="0.3">
      <c r="A77" s="34">
        <v>45455</v>
      </c>
      <c r="B77" s="20" t="s">
        <v>167</v>
      </c>
      <c r="C77" s="21" t="s">
        <v>394</v>
      </c>
      <c r="D77" s="22" t="s">
        <v>168</v>
      </c>
      <c r="E77" s="23"/>
      <c r="F77" s="19">
        <v>45463</v>
      </c>
      <c r="G77" s="21" t="s">
        <v>26</v>
      </c>
      <c r="H77" s="175" t="s">
        <v>29</v>
      </c>
      <c r="I77" s="21"/>
      <c r="J77" s="21" t="s">
        <v>53</v>
      </c>
      <c r="K77" s="22"/>
      <c r="L77" s="48" t="str">
        <f>HYPERLINK('Danh mục'!$A$1&amp;C77&amp;'Danh mục'!$B$1&amp;"NAM "&amp;YEAR(A77)&amp;"\"&amp;SUBSTITUTE(B77,"/","-"),B77)</f>
        <v>91703871</v>
      </c>
      <c r="M77" s="48" t="str">
        <f>HYPERLINK('Danh mục'!$A$1&amp;C77&amp;'Danh mục'!$B$1&amp;"NAM "&amp;YEAR(A77),C77)</f>
        <v>WOERWAG</v>
      </c>
      <c r="N77" s="21" t="s">
        <v>771</v>
      </c>
      <c r="O77" s="21">
        <v>6</v>
      </c>
      <c r="P77" s="21" t="s">
        <v>973</v>
      </c>
    </row>
    <row r="78" spans="1:16" ht="46.8" x14ac:dyDescent="0.3">
      <c r="A78" s="34">
        <v>45455</v>
      </c>
      <c r="B78" s="20" t="s">
        <v>206</v>
      </c>
      <c r="C78" s="22" t="s">
        <v>13</v>
      </c>
      <c r="D78" s="22" t="s">
        <v>171</v>
      </c>
      <c r="E78" s="19">
        <v>45485</v>
      </c>
      <c r="F78" s="23"/>
      <c r="G78" s="21" t="s">
        <v>26</v>
      </c>
      <c r="H78" s="175" t="s">
        <v>28</v>
      </c>
      <c r="I78" s="22" t="s">
        <v>224</v>
      </c>
      <c r="J78" s="21" t="s">
        <v>53</v>
      </c>
      <c r="K78" s="47" t="s">
        <v>128</v>
      </c>
      <c r="L78" s="48" t="str">
        <f>HYPERLINK('Danh mục'!$A$1&amp;C78&amp;'Danh mục'!$B$1&amp;"NAM "&amp;YEAR(A78)&amp;"\"&amp;SUBSTITUTE(B78,"/","-"),B78)</f>
        <v>SP1-8101B-2406-00054</v>
      </c>
      <c r="M78" s="48" t="str">
        <f>HYPERLINK('Danh mục'!$A$1&amp;C78&amp;'Danh mục'!$B$1&amp;"NAM "&amp;YEAR(A78),C78)</f>
        <v>Besin</v>
      </c>
      <c r="N78" s="21" t="s">
        <v>769</v>
      </c>
      <c r="O78" s="21">
        <v>2</v>
      </c>
      <c r="P78" s="21" t="s">
        <v>789</v>
      </c>
    </row>
    <row r="79" spans="1:16" ht="109.2" x14ac:dyDescent="0.3">
      <c r="A79" s="34">
        <v>45456</v>
      </c>
      <c r="B79" s="20" t="s">
        <v>169</v>
      </c>
      <c r="C79" s="22" t="s">
        <v>4</v>
      </c>
      <c r="D79" s="22" t="s">
        <v>170</v>
      </c>
      <c r="E79" s="19">
        <v>45464</v>
      </c>
      <c r="F79" s="23"/>
      <c r="G79" s="21" t="s">
        <v>26</v>
      </c>
      <c r="H79" s="175" t="s">
        <v>28</v>
      </c>
      <c r="I79" s="21"/>
      <c r="J79" s="21" t="s">
        <v>53</v>
      </c>
      <c r="K79" s="22"/>
      <c r="L79" s="48" t="str">
        <f>HYPERLINK('Danh mục'!$A$1&amp;C79&amp;'Danh mục'!$B$1&amp;"NAM "&amp;YEAR(A79)&amp;"\"&amp;SUBSTITUTE(B79,"/","-"),B79)</f>
        <v>SI-24-000410
SI-24-000411</v>
      </c>
      <c r="M79" s="48" t="str">
        <f>HYPERLINK('Danh mục'!$A$1&amp;C79&amp;'Danh mục'!$B$1&amp;"NAM "&amp;YEAR(A79),C79)</f>
        <v>Hyphens</v>
      </c>
      <c r="N79" s="21" t="s">
        <v>33</v>
      </c>
      <c r="O79" s="21"/>
      <c r="P79" s="21"/>
    </row>
    <row r="80" spans="1:16" ht="42.75" customHeight="1" x14ac:dyDescent="0.3">
      <c r="A80" s="34">
        <v>45457</v>
      </c>
      <c r="B80" s="20" t="s">
        <v>175</v>
      </c>
      <c r="C80" s="22" t="s">
        <v>37</v>
      </c>
      <c r="D80" s="22" t="s">
        <v>176</v>
      </c>
      <c r="E80" s="19">
        <v>45462</v>
      </c>
      <c r="F80" s="23"/>
      <c r="G80" s="21" t="s">
        <v>26</v>
      </c>
      <c r="H80" s="175" t="s">
        <v>29</v>
      </c>
      <c r="I80" s="22" t="s">
        <v>192</v>
      </c>
      <c r="J80" s="21" t="s">
        <v>53</v>
      </c>
      <c r="K80" s="22" t="s">
        <v>202</v>
      </c>
      <c r="L80" s="48" t="str">
        <f>HYPERLINK('Danh mục'!$A$1&amp;C80&amp;'Danh mục'!$B$1&amp;"NAM "&amp;YEAR(A80)&amp;"\"&amp;SUBSTITUTE(B80,"/","-"),B80)</f>
        <v>SI3624000104</v>
      </c>
      <c r="M80" s="48" t="str">
        <f>HYPERLINK('Danh mục'!$A$1&amp;C80&amp;'Danh mục'!$B$1&amp;"NAM "&amp;YEAR(A80),C80)</f>
        <v>Hetero</v>
      </c>
      <c r="N80" s="21" t="s">
        <v>33</v>
      </c>
      <c r="O80" s="21"/>
      <c r="P80" s="21"/>
    </row>
    <row r="81" spans="1:16" ht="46.8" x14ac:dyDescent="0.3">
      <c r="A81" s="34">
        <v>45457</v>
      </c>
      <c r="B81" s="20" t="s">
        <v>177</v>
      </c>
      <c r="C81" s="22" t="s">
        <v>13</v>
      </c>
      <c r="D81" s="22" t="s">
        <v>178</v>
      </c>
      <c r="E81" s="19">
        <v>45485</v>
      </c>
      <c r="F81" s="23"/>
      <c r="G81" s="21" t="s">
        <v>26</v>
      </c>
      <c r="H81" s="175" t="s">
        <v>28</v>
      </c>
      <c r="I81" s="22" t="s">
        <v>224</v>
      </c>
      <c r="J81" s="46" t="s">
        <v>53</v>
      </c>
      <c r="K81" s="22" t="s">
        <v>179</v>
      </c>
      <c r="L81" s="48" t="str">
        <f>HYPERLINK('Danh mục'!$A$1&amp;C81&amp;'Danh mục'!$B$1&amp;"NAM "&amp;YEAR(A81)&amp;"\"&amp;SUBSTITUTE(B81,"/","-"),B81)</f>
        <v>SP1-8101B-2406-00065</v>
      </c>
      <c r="M81" s="48" t="str">
        <f>HYPERLINK('Danh mục'!$A$1&amp;C81&amp;'Danh mục'!$B$1&amp;"NAM "&amp;YEAR(A81),C81)</f>
        <v>Besin</v>
      </c>
      <c r="N81" s="21" t="s">
        <v>769</v>
      </c>
      <c r="O81" s="21">
        <v>2</v>
      </c>
      <c r="P81" s="21" t="s">
        <v>789</v>
      </c>
    </row>
    <row r="82" spans="1:16" x14ac:dyDescent="0.3">
      <c r="A82" s="34">
        <v>45457</v>
      </c>
      <c r="B82" s="20" t="s">
        <v>173</v>
      </c>
      <c r="C82" s="22" t="s">
        <v>172</v>
      </c>
      <c r="D82" s="22" t="s">
        <v>134</v>
      </c>
      <c r="E82" s="19">
        <v>45464</v>
      </c>
      <c r="F82" s="23"/>
      <c r="G82" s="21" t="s">
        <v>111</v>
      </c>
      <c r="H82" s="175" t="s">
        <v>28</v>
      </c>
      <c r="I82" s="21"/>
      <c r="J82" s="21" t="s">
        <v>53</v>
      </c>
      <c r="K82" s="22"/>
      <c r="L82" s="48" t="str">
        <f>HYPERLINK('Danh mục'!$A$1&amp;C82&amp;'Danh mục'!$B$1&amp;"NAM "&amp;YEAR(A82)&amp;"\"&amp;SUBSTITUTE(B82,"/","-"),B82)</f>
        <v>70612</v>
      </c>
      <c r="M82" s="48" t="str">
        <f>HYPERLINK('Danh mục'!$A$1&amp;C82&amp;'Danh mục'!$B$1&amp;"NAM "&amp;YEAR(A82),C82)</f>
        <v>NUMED</v>
      </c>
      <c r="N82" s="21" t="s">
        <v>33</v>
      </c>
      <c r="O82" s="21"/>
      <c r="P82" s="21"/>
    </row>
    <row r="83" spans="1:16" ht="78" x14ac:dyDescent="0.3">
      <c r="A83" s="34">
        <v>45457</v>
      </c>
      <c r="B83" s="20" t="s">
        <v>174</v>
      </c>
      <c r="C83" s="22" t="s">
        <v>103</v>
      </c>
      <c r="D83" s="22" t="s">
        <v>134</v>
      </c>
      <c r="E83" s="19" t="s">
        <v>24</v>
      </c>
      <c r="F83" s="23"/>
      <c r="G83" s="21" t="s">
        <v>111</v>
      </c>
      <c r="H83" s="175" t="s">
        <v>28</v>
      </c>
      <c r="I83" s="21"/>
      <c r="J83" s="21" t="s">
        <v>53</v>
      </c>
      <c r="K83" s="22"/>
      <c r="L83" s="48" t="str">
        <f>HYPERLINK('Danh mục'!$A$1&amp;C83&amp;'Danh mục'!$B$1&amp;"NAM "&amp;YEAR(A83)&amp;"\"&amp;SUBSTITUTE(B83,"/","-"),B83)</f>
        <v>9018901276
9018901275
9018901272
9018901274
9018901273</v>
      </c>
      <c r="M83" s="48" t="str">
        <f>HYPERLINK('Danh mục'!$A$1&amp;C83&amp;'Danh mục'!$B$1&amp;"NAM "&amp;YEAR(A83),C83)</f>
        <v>Abbott</v>
      </c>
      <c r="N83" s="21" t="s">
        <v>33</v>
      </c>
      <c r="O83" s="21"/>
      <c r="P83" s="21"/>
    </row>
    <row r="84" spans="1:16" ht="171.6" x14ac:dyDescent="0.3">
      <c r="A84" s="34">
        <v>45458</v>
      </c>
      <c r="B84" s="20" t="s">
        <v>182</v>
      </c>
      <c r="C84" s="22" t="s">
        <v>183</v>
      </c>
      <c r="D84" s="41" t="s">
        <v>184</v>
      </c>
      <c r="E84" s="19">
        <v>45485</v>
      </c>
      <c r="F84" s="23"/>
      <c r="G84" s="21" t="s">
        <v>26</v>
      </c>
      <c r="H84" s="74" t="s">
        <v>143</v>
      </c>
      <c r="I84" s="21"/>
      <c r="J84" s="21" t="s">
        <v>53</v>
      </c>
      <c r="K84" s="22"/>
      <c r="L84" s="48" t="str">
        <f>HYPERLINK('Danh mục'!$A$1&amp;C84&amp;'Danh mục'!$B$1&amp;"NAM "&amp;YEAR(A84)&amp;"\"&amp;SUBSTITUTE(B84,"/","-"),B84)</f>
        <v>GETZ/VIET/302/2024</v>
      </c>
      <c r="M84" s="48" t="str">
        <f>HYPERLINK('Danh mục'!$A$1&amp;C84&amp;'Danh mục'!$B$1&amp;"NAM "&amp;YEAR(A84),C84)</f>
        <v>GETZ</v>
      </c>
      <c r="N84" s="21" t="s">
        <v>33</v>
      </c>
      <c r="O84" s="21"/>
      <c r="P84" s="21"/>
    </row>
    <row r="85" spans="1:16" x14ac:dyDescent="0.3">
      <c r="A85" s="34">
        <v>45458</v>
      </c>
      <c r="B85" s="20" t="s">
        <v>185</v>
      </c>
      <c r="C85" s="22" t="s">
        <v>183</v>
      </c>
      <c r="D85" s="22" t="s">
        <v>187</v>
      </c>
      <c r="E85" s="19">
        <v>45485</v>
      </c>
      <c r="F85" s="23"/>
      <c r="G85" s="21" t="s">
        <v>26</v>
      </c>
      <c r="H85" s="175" t="s">
        <v>33</v>
      </c>
      <c r="I85" s="21"/>
      <c r="J85" s="21" t="s">
        <v>53</v>
      </c>
      <c r="K85" s="22"/>
      <c r="L85" s="48" t="str">
        <f>HYPERLINK('Danh mục'!$A$1&amp;C85&amp;'Danh mục'!$B$1&amp;"NAM "&amp;YEAR(A85)&amp;"\"&amp;SUBSTITUTE(B85,"/","-"),B85)</f>
        <v>GETZ/VIET/301/2024</v>
      </c>
      <c r="M85" s="48" t="str">
        <f>HYPERLINK('Danh mục'!$A$1&amp;C85&amp;'Danh mục'!$B$1&amp;"NAM "&amp;YEAR(A85),C85)</f>
        <v>GETZ</v>
      </c>
      <c r="N85" s="21" t="s">
        <v>33</v>
      </c>
      <c r="O85" s="21"/>
      <c r="P85" s="21"/>
    </row>
    <row r="86" spans="1:16" ht="62.4" x14ac:dyDescent="0.3">
      <c r="A86" s="34">
        <v>45458</v>
      </c>
      <c r="B86" s="20" t="s">
        <v>186</v>
      </c>
      <c r="C86" s="22" t="s">
        <v>183</v>
      </c>
      <c r="D86" s="22" t="s">
        <v>188</v>
      </c>
      <c r="E86" s="19">
        <v>45485</v>
      </c>
      <c r="F86" s="23"/>
      <c r="G86" s="21" t="s">
        <v>26</v>
      </c>
      <c r="H86" s="175" t="s">
        <v>33</v>
      </c>
      <c r="I86" s="21"/>
      <c r="J86" s="21" t="s">
        <v>53</v>
      </c>
      <c r="K86" s="22"/>
      <c r="L86" s="48" t="str">
        <f>HYPERLINK('Danh mục'!$A$1&amp;C86&amp;'Danh mục'!$B$1&amp;"NAM "&amp;YEAR(A86)&amp;"\"&amp;SUBSTITUTE(B86,"/","-"),B86)</f>
        <v>GETZ/VIET/300/2024</v>
      </c>
      <c r="M86" s="48" t="str">
        <f>HYPERLINK('Danh mục'!$A$1&amp;C86&amp;'Danh mục'!$B$1&amp;"NAM "&amp;YEAR(A86),C86)</f>
        <v>GETZ</v>
      </c>
      <c r="N86" s="21" t="s">
        <v>33</v>
      </c>
      <c r="O86" s="21"/>
      <c r="P86" s="21"/>
    </row>
    <row r="87" spans="1:16" ht="31.2" x14ac:dyDescent="0.3">
      <c r="A87" s="34">
        <v>45460</v>
      </c>
      <c r="B87" s="20" t="s">
        <v>189</v>
      </c>
      <c r="C87" s="22" t="s">
        <v>37</v>
      </c>
      <c r="D87" s="22" t="s">
        <v>190</v>
      </c>
      <c r="E87" s="19">
        <v>45467</v>
      </c>
      <c r="F87" s="23"/>
      <c r="G87" s="21" t="s">
        <v>26</v>
      </c>
      <c r="H87" s="175" t="s">
        <v>29</v>
      </c>
      <c r="I87" s="21"/>
      <c r="J87" s="21" t="s">
        <v>53</v>
      </c>
      <c r="K87" s="22"/>
      <c r="L87" s="48" t="str">
        <f>HYPERLINK('Danh mục'!$A$1&amp;C87&amp;'Danh mục'!$B$1&amp;"NAM "&amp;YEAR(A87)&amp;"\"&amp;SUBSTITUTE(B87,"/","-"),B87)</f>
        <v>SI9224201786
SI9224201787</v>
      </c>
      <c r="M87" s="48" t="str">
        <f>HYPERLINK('Danh mục'!$A$1&amp;C87&amp;'Danh mục'!$B$1&amp;"NAM "&amp;YEAR(A87),C87)</f>
        <v>Hetero</v>
      </c>
      <c r="N87" s="21" t="s">
        <v>33</v>
      </c>
      <c r="O87" s="21"/>
      <c r="P87" s="21"/>
    </row>
    <row r="88" spans="1:16" ht="78" x14ac:dyDescent="0.3">
      <c r="A88" s="34">
        <v>45463</v>
      </c>
      <c r="B88" s="20" t="s">
        <v>238</v>
      </c>
      <c r="C88" s="22" t="s">
        <v>393</v>
      </c>
      <c r="D88" s="22" t="s">
        <v>196</v>
      </c>
      <c r="E88" s="19">
        <v>45481</v>
      </c>
      <c r="F88" s="23"/>
      <c r="G88" s="22" t="s">
        <v>26</v>
      </c>
      <c r="H88" s="175" t="s">
        <v>28</v>
      </c>
      <c r="I88" s="25" t="s">
        <v>197</v>
      </c>
      <c r="J88" s="21" t="s">
        <v>53</v>
      </c>
      <c r="K88" s="22"/>
      <c r="L88" s="48" t="str">
        <f>HYPERLINK('Danh mục'!$A$1&amp;C88&amp;'Danh mục'!$B$1&amp;"NAM "&amp;YEAR(A88)&amp;"\"&amp;SUBSTITUTE(B88,"/","-"),B88)</f>
        <v>VEVN/01/04/25
(0807-S10-Sea)</v>
      </c>
      <c r="M88" s="48" t="str">
        <f>HYPERLINK('Danh mục'!$A$1&amp;C88&amp;'Danh mục'!$B$1&amp;"NAM "&amp;YEAR(A88),C88)</f>
        <v>VITABIOTICS - VE</v>
      </c>
      <c r="N88" s="21" t="s">
        <v>33</v>
      </c>
      <c r="O88" s="21"/>
      <c r="P88" s="21"/>
    </row>
    <row r="89" spans="1:16" x14ac:dyDescent="0.3">
      <c r="A89" s="34">
        <v>45747</v>
      </c>
      <c r="B89" s="20" t="s">
        <v>1174</v>
      </c>
      <c r="C89" s="22" t="s">
        <v>351</v>
      </c>
      <c r="D89" s="22" t="s">
        <v>1175</v>
      </c>
      <c r="E89" s="23">
        <v>45751</v>
      </c>
      <c r="F89" s="23"/>
      <c r="G89" s="21" t="s">
        <v>26</v>
      </c>
      <c r="H89" s="177" t="s">
        <v>28</v>
      </c>
      <c r="I89" s="22" t="s">
        <v>857</v>
      </c>
      <c r="J89" s="21"/>
      <c r="K89" s="22"/>
      <c r="L89" s="24" t="str">
        <f>HYPERLINK('Danh mục'!$A$1&amp;C89&amp;'Danh mục'!$B$1&amp;"NAM "&amp;YEAR(A89)&amp;"\"&amp;SUBSTITUTE(B89,"/","-"),B89)</f>
        <v>9013491817</v>
      </c>
      <c r="M89" s="24" t="str">
        <f>HYPERLINK('Danh mục'!$A$1&amp;C89&amp;'Danh mục'!$B$1&amp;"NAM "&amp;YEAR(A89),C89)</f>
        <v>DR.REDDY</v>
      </c>
      <c r="N89" s="21" t="s">
        <v>33</v>
      </c>
      <c r="O89" s="21"/>
      <c r="P89" s="21"/>
    </row>
    <row r="90" spans="1:16" x14ac:dyDescent="0.3">
      <c r="A90" s="34">
        <v>45467</v>
      </c>
      <c r="B90" s="20" t="s">
        <v>201</v>
      </c>
      <c r="C90" s="22" t="s">
        <v>44</v>
      </c>
      <c r="D90" s="22" t="s">
        <v>45</v>
      </c>
      <c r="E90" s="23"/>
      <c r="F90" s="19">
        <v>45469</v>
      </c>
      <c r="G90" s="21" t="s">
        <v>26</v>
      </c>
      <c r="H90" s="175" t="s">
        <v>33</v>
      </c>
      <c r="I90" s="21"/>
      <c r="J90" s="21" t="s">
        <v>53</v>
      </c>
      <c r="K90" s="22"/>
      <c r="L90" s="48" t="str">
        <f>HYPERLINK('Danh mục'!$A$1&amp;C90&amp;'Danh mục'!$B$1&amp;"NAM "&amp;YEAR(A90)&amp;"\"&amp;SUBSTITUTE(B90,"/","-"),B90)</f>
        <v>GETZ/VIET/342/2024</v>
      </c>
      <c r="M90" s="48" t="str">
        <f>HYPERLINK('Danh mục'!$A$1&amp;C90&amp;'Danh mục'!$B$1&amp;"NAM "&amp;YEAR(A90),C90)</f>
        <v>Getz</v>
      </c>
      <c r="N90" s="21" t="s">
        <v>766</v>
      </c>
      <c r="O90" s="21"/>
      <c r="P90" s="21"/>
    </row>
    <row r="91" spans="1:16" ht="31.2" x14ac:dyDescent="0.3">
      <c r="A91" s="34">
        <v>45467</v>
      </c>
      <c r="B91" s="20" t="s">
        <v>203</v>
      </c>
      <c r="C91" s="22" t="s">
        <v>393</v>
      </c>
      <c r="D91" s="22" t="s">
        <v>204</v>
      </c>
      <c r="E91" s="19">
        <v>45471</v>
      </c>
      <c r="F91" s="23"/>
      <c r="G91" s="21" t="s">
        <v>26</v>
      </c>
      <c r="H91" s="175" t="s">
        <v>28</v>
      </c>
      <c r="I91" s="22" t="s">
        <v>205</v>
      </c>
      <c r="J91" s="21" t="s">
        <v>53</v>
      </c>
      <c r="K91" s="22"/>
      <c r="L91" s="48" t="str">
        <f>HYPERLINK('Danh mục'!$A$1&amp;C91&amp;'Danh mục'!$B$1&amp;"NAM "&amp;YEAR(A91)&amp;"\"&amp;SUBSTITUTE(B91,"/","-"),B91)</f>
        <v>VEVN/01/06/14</v>
      </c>
      <c r="M91" s="48" t="str">
        <f>HYPERLINK('Danh mục'!$A$1&amp;C91&amp;'Danh mục'!$B$1&amp;"NAM "&amp;YEAR(A91),C91)</f>
        <v>VITABIOTICS - VE</v>
      </c>
      <c r="N91" s="21" t="s">
        <v>33</v>
      </c>
      <c r="O91" s="21"/>
      <c r="P91" s="21"/>
    </row>
    <row r="92" spans="1:16" ht="46.8" x14ac:dyDescent="0.3">
      <c r="A92" s="34">
        <v>45468</v>
      </c>
      <c r="B92" s="20" t="s">
        <v>207</v>
      </c>
      <c r="C92" s="22" t="s">
        <v>4</v>
      </c>
      <c r="D92" s="22" t="s">
        <v>209</v>
      </c>
      <c r="E92" s="23"/>
      <c r="F92" s="19">
        <v>45475</v>
      </c>
      <c r="G92" s="21" t="s">
        <v>26</v>
      </c>
      <c r="H92" s="175" t="s">
        <v>28</v>
      </c>
      <c r="I92" s="21"/>
      <c r="J92" s="21" t="s">
        <v>53</v>
      </c>
      <c r="K92" s="22"/>
      <c r="L92" s="48" t="str">
        <f>HYPERLINK('Danh mục'!$A$1&amp;C92&amp;'Danh mục'!$B$1&amp;"NAM "&amp;YEAR(A92)&amp;"\"&amp;SUBSTITUTE(B92,"/","-"),B92)</f>
        <v xml:space="preserve">SI-24-000429
</v>
      </c>
      <c r="M92" s="48" t="str">
        <f>HYPERLINK('Danh mục'!$A$1&amp;C92&amp;'Danh mục'!$B$1&amp;"NAM "&amp;YEAR(A92),C92)</f>
        <v>Hyphens</v>
      </c>
      <c r="N92" s="21"/>
      <c r="O92" s="21"/>
      <c r="P92" s="21"/>
    </row>
    <row r="93" spans="1:16" ht="31.2" x14ac:dyDescent="0.3">
      <c r="A93" s="34">
        <v>45468</v>
      </c>
      <c r="B93" s="20" t="s">
        <v>208</v>
      </c>
      <c r="C93" s="22" t="s">
        <v>4</v>
      </c>
      <c r="D93" s="22" t="s">
        <v>210</v>
      </c>
      <c r="E93" s="23"/>
      <c r="F93" s="19">
        <v>45475</v>
      </c>
      <c r="G93" s="21" t="s">
        <v>26</v>
      </c>
      <c r="H93" s="175" t="s">
        <v>28</v>
      </c>
      <c r="I93" s="21"/>
      <c r="J93" s="21" t="s">
        <v>53</v>
      </c>
      <c r="K93" s="22"/>
      <c r="L93" s="48" t="str">
        <f>HYPERLINK('Danh mục'!$A$1&amp;C93&amp;'Danh mục'!$B$1&amp;"NAM "&amp;YEAR(A93)&amp;"\"&amp;SUBSTITUTE(B93,"/","-"),B93)</f>
        <v>SI-24-000432</v>
      </c>
      <c r="M93" s="48" t="str">
        <f>HYPERLINK('Danh mục'!$A$1&amp;C93&amp;'Danh mục'!$B$1&amp;"NAM "&amp;YEAR(A93),C93)</f>
        <v>Hyphens</v>
      </c>
      <c r="N93" s="21"/>
      <c r="O93" s="21"/>
      <c r="P93" s="21"/>
    </row>
    <row r="94" spans="1:16" ht="62.4" x14ac:dyDescent="0.3">
      <c r="A94" s="34">
        <v>45469</v>
      </c>
      <c r="B94" s="20" t="s">
        <v>213</v>
      </c>
      <c r="C94" s="22" t="s">
        <v>4</v>
      </c>
      <c r="D94" s="22" t="s">
        <v>214</v>
      </c>
      <c r="E94" s="19">
        <v>45482</v>
      </c>
      <c r="F94" s="23"/>
      <c r="G94" s="21" t="s">
        <v>26</v>
      </c>
      <c r="H94" s="175" t="s">
        <v>28</v>
      </c>
      <c r="I94" s="21"/>
      <c r="J94" s="21" t="s">
        <v>53</v>
      </c>
      <c r="K94" s="22"/>
      <c r="L94" s="48" t="str">
        <f>HYPERLINK('Danh mục'!$A$1&amp;C94&amp;'Danh mục'!$B$1&amp;"NAM "&amp;YEAR(A94)&amp;"\"&amp;SUBSTITUTE(B94,"/","-"),B94)</f>
        <v>SI-24-000406
SI-24-000407</v>
      </c>
      <c r="M94" s="48" t="str">
        <f>HYPERLINK('Danh mục'!$A$1&amp;C94&amp;'Danh mục'!$B$1&amp;"NAM "&amp;YEAR(A94),C94)</f>
        <v>Hyphens</v>
      </c>
      <c r="N94" s="21" t="s">
        <v>33</v>
      </c>
      <c r="O94" s="21"/>
      <c r="P94" s="21"/>
    </row>
    <row r="95" spans="1:16" x14ac:dyDescent="0.3">
      <c r="A95" s="34">
        <v>45915</v>
      </c>
      <c r="B95" s="20" t="s">
        <v>1634</v>
      </c>
      <c r="C95" s="22" t="s">
        <v>351</v>
      </c>
      <c r="D95" s="22" t="s">
        <v>1635</v>
      </c>
      <c r="E95" s="23">
        <v>45916</v>
      </c>
      <c r="F95" s="23"/>
      <c r="G95" s="21" t="s">
        <v>26</v>
      </c>
      <c r="H95" s="175" t="s">
        <v>28</v>
      </c>
      <c r="I95" s="21"/>
      <c r="J95" s="21"/>
      <c r="K95" s="22"/>
      <c r="L95" s="24" t="str">
        <f>HYPERLINK('Danh mục'!$A$1&amp;C95&amp;'Danh mục'!$B$1&amp;"NAM "&amp;YEAR(A95)&amp;"\"&amp;SUBSTITUTE(B95,"/","-"),B95)</f>
        <v>9013509515</v>
      </c>
      <c r="M95" s="24" t="str">
        <f>HYPERLINK('Danh mục'!$A$1&amp;C95&amp;'Danh mục'!$B$1&amp;"NAM "&amp;YEAR(A95),C95)</f>
        <v>DR.REDDY</v>
      </c>
      <c r="N95" s="21"/>
      <c r="O95" s="21"/>
      <c r="P95" s="21"/>
    </row>
    <row r="96" spans="1:16" x14ac:dyDescent="0.3">
      <c r="A96" s="34">
        <v>45660</v>
      </c>
      <c r="B96" s="20" t="s">
        <v>914</v>
      </c>
      <c r="C96" s="22" t="s">
        <v>351</v>
      </c>
      <c r="D96" s="22" t="s">
        <v>915</v>
      </c>
      <c r="E96" s="23">
        <v>45666</v>
      </c>
      <c r="F96" s="23"/>
      <c r="G96" s="21" t="s">
        <v>26</v>
      </c>
      <c r="H96" s="175" t="s">
        <v>28</v>
      </c>
      <c r="I96" s="22" t="s">
        <v>857</v>
      </c>
      <c r="J96" s="21"/>
      <c r="K96" s="22"/>
      <c r="L96" s="24" t="str">
        <f>HYPERLINK('Danh mục'!$A$1&amp;C96&amp;'Danh mục'!$B$1&amp;"NAM "&amp;YEAR(A96)&amp;"\"&amp;SUBSTITUTE(B96,"/","-"),B96)</f>
        <v xml:space="preserve">9013482010 </v>
      </c>
      <c r="M96" s="24" t="str">
        <f>HYPERLINK('Danh mục'!$A$1&amp;C96&amp;'Danh mục'!$B$1&amp;"NAM "&amp;YEAR(A96),C96)</f>
        <v>DR.REDDY</v>
      </c>
      <c r="N96" s="21" t="s">
        <v>33</v>
      </c>
      <c r="O96" s="21"/>
      <c r="P96" s="21"/>
    </row>
    <row r="97" spans="1:16" x14ac:dyDescent="0.3">
      <c r="A97" s="34">
        <v>45470</v>
      </c>
      <c r="B97" s="20" t="s">
        <v>215</v>
      </c>
      <c r="C97" s="22" t="s">
        <v>37</v>
      </c>
      <c r="D97" s="22" t="s">
        <v>216</v>
      </c>
      <c r="E97" s="19">
        <v>45481</v>
      </c>
      <c r="F97" s="23"/>
      <c r="G97" s="21" t="s">
        <v>26</v>
      </c>
      <c r="H97" s="175" t="s">
        <v>29</v>
      </c>
      <c r="I97" s="21"/>
      <c r="J97" s="21" t="s">
        <v>53</v>
      </c>
      <c r="K97" s="22"/>
      <c r="L97" s="48" t="str">
        <f>HYPERLINK('Danh mục'!$A$1&amp;C97&amp;'Danh mục'!$B$1&amp;"NAM "&amp;YEAR(A97)&amp;"\"&amp;SUBSTITUTE(B97,"/","-"),B97)</f>
        <v>SI3624202021</v>
      </c>
      <c r="M97" s="48" t="str">
        <f>HYPERLINK('Danh mục'!$A$1&amp;C97&amp;'Danh mục'!$B$1&amp;"NAM "&amp;YEAR(A97),C97)</f>
        <v>Hetero</v>
      </c>
      <c r="N97" s="21" t="s">
        <v>33</v>
      </c>
      <c r="O97" s="21"/>
      <c r="P97" s="21"/>
    </row>
    <row r="98" spans="1:16" x14ac:dyDescent="0.3">
      <c r="A98" s="34">
        <v>45874</v>
      </c>
      <c r="B98" s="20" t="s">
        <v>1526</v>
      </c>
      <c r="C98" s="22" t="s">
        <v>351</v>
      </c>
      <c r="D98" s="22" t="s">
        <v>1527</v>
      </c>
      <c r="E98" s="23">
        <v>45880</v>
      </c>
      <c r="F98" s="23"/>
      <c r="G98" s="21" t="s">
        <v>26</v>
      </c>
      <c r="H98" s="175" t="s">
        <v>28</v>
      </c>
      <c r="I98" s="21" t="s">
        <v>1528</v>
      </c>
      <c r="J98" s="21"/>
      <c r="K98" s="22"/>
      <c r="L98" s="24" t="str">
        <f>HYPERLINK('Danh mục'!$A$1&amp;C98&amp;'Danh mục'!$B$1&amp;"NAM "&amp;YEAR(A98)&amp;"\"&amp;SUBSTITUTE(B98,"/","-"),B98)</f>
        <v>9013505363</v>
      </c>
      <c r="M98" s="24" t="str">
        <f>HYPERLINK('Danh mục'!$A$1&amp;C98&amp;'Danh mục'!$B$1&amp;"NAM "&amp;YEAR(A98),C98)</f>
        <v>DR.REDDY</v>
      </c>
      <c r="N98" s="21"/>
      <c r="O98" s="21"/>
      <c r="P98" s="21"/>
    </row>
    <row r="99" spans="1:16" ht="31.2" x14ac:dyDescent="0.3">
      <c r="A99" s="34">
        <v>45472</v>
      </c>
      <c r="B99" s="20" t="s">
        <v>411</v>
      </c>
      <c r="C99" s="22" t="s">
        <v>4</v>
      </c>
      <c r="D99" s="22" t="s">
        <v>225</v>
      </c>
      <c r="E99" s="19">
        <v>45478</v>
      </c>
      <c r="F99" s="23"/>
      <c r="G99" s="21" t="s">
        <v>26</v>
      </c>
      <c r="H99" s="175" t="s">
        <v>28</v>
      </c>
      <c r="I99" s="25" t="s">
        <v>226</v>
      </c>
      <c r="J99" s="46" t="s">
        <v>53</v>
      </c>
      <c r="K99" s="25" t="s">
        <v>227</v>
      </c>
      <c r="L99" s="48" t="str">
        <f>HYPERLINK('Danh mục'!$A$1&amp;C99&amp;'Danh mục'!$B$1&amp;"NAM "&amp;YEAR(A99)&amp;"\"&amp;SUBSTITUTE(B99,"/","-"),B99)</f>
        <v>SI 24-000439 SI 24-000440</v>
      </c>
      <c r="M99" s="48" t="str">
        <f>HYPERLINK('Danh mục'!$A$1&amp;C99&amp;'Danh mục'!$B$1&amp;"NAM "&amp;YEAR(A99),C99)</f>
        <v>Hyphens</v>
      </c>
      <c r="N99" s="21" t="s">
        <v>770</v>
      </c>
      <c r="O99" s="21">
        <v>3</v>
      </c>
      <c r="P99" s="21" t="s">
        <v>972</v>
      </c>
    </row>
    <row r="100" spans="1:16" x14ac:dyDescent="0.3">
      <c r="A100" s="34">
        <v>45481</v>
      </c>
      <c r="B100" s="20" t="s">
        <v>230</v>
      </c>
      <c r="C100" s="22" t="s">
        <v>334</v>
      </c>
      <c r="D100" s="22" t="s">
        <v>229</v>
      </c>
      <c r="E100" s="19">
        <v>45485</v>
      </c>
      <c r="F100" s="23"/>
      <c r="G100" s="21" t="s">
        <v>26</v>
      </c>
      <c r="H100" s="175" t="s">
        <v>33</v>
      </c>
      <c r="I100" s="21"/>
      <c r="J100" s="46" t="s">
        <v>53</v>
      </c>
      <c r="K100" s="25" t="s">
        <v>241</v>
      </c>
      <c r="L100" s="48" t="str">
        <f>HYPERLINK('Danh mục'!$A$1&amp;C100&amp;'Danh mục'!$B$1&amp;"NAM "&amp;YEAR(A100)&amp;"\"&amp;SUBSTITUTE(B100,"/","-"),B100)</f>
        <v>EXP22/2024-25</v>
      </c>
      <c r="M100" s="48" t="str">
        <f>HYPERLINK('Danh mục'!$A$1&amp;C100&amp;'Danh mục'!$B$1&amp;"NAM "&amp;YEAR(A100),C100)</f>
        <v>ALLEVIARE - GLENMARK</v>
      </c>
      <c r="N100" s="21" t="s">
        <v>33</v>
      </c>
      <c r="O100" s="21"/>
      <c r="P100" s="21"/>
    </row>
    <row r="101" spans="1:16" x14ac:dyDescent="0.3">
      <c r="A101" s="34">
        <v>45481</v>
      </c>
      <c r="B101" s="20" t="s">
        <v>231</v>
      </c>
      <c r="C101" s="22" t="s">
        <v>334</v>
      </c>
      <c r="D101" s="22" t="s">
        <v>232</v>
      </c>
      <c r="E101" s="23"/>
      <c r="F101" s="19">
        <v>45488</v>
      </c>
      <c r="G101" s="21"/>
      <c r="H101" s="175" t="s">
        <v>233</v>
      </c>
      <c r="I101" s="29"/>
      <c r="J101" s="21"/>
      <c r="K101" s="26" t="s">
        <v>234</v>
      </c>
      <c r="L101" s="48" t="str">
        <f>HYPERLINK('Danh mục'!$A$1&amp;C101&amp;'Danh mục'!$B$1&amp;"NAM "&amp;YEAR(A101)&amp;"\"&amp;SUBSTITUTE(B101,"/","-"),B101)</f>
        <v>F22587000422</v>
      </c>
      <c r="M101" s="48" t="str">
        <f>HYPERLINK('Danh mục'!$A$1&amp;C101&amp;'Danh mục'!$B$1&amp;"NAM "&amp;YEAR(A101),C101)</f>
        <v>ALLEVIARE - GLENMARK</v>
      </c>
      <c r="N101" s="21" t="s">
        <v>33</v>
      </c>
      <c r="O101" s="21"/>
      <c r="P101" s="21"/>
    </row>
    <row r="102" spans="1:16" ht="46.8" x14ac:dyDescent="0.3">
      <c r="A102" s="34">
        <v>45483</v>
      </c>
      <c r="B102" s="20" t="s">
        <v>830</v>
      </c>
      <c r="C102" s="22" t="s">
        <v>4</v>
      </c>
      <c r="D102" s="22" t="s">
        <v>91</v>
      </c>
      <c r="E102" s="19">
        <v>45492</v>
      </c>
      <c r="F102" s="23"/>
      <c r="G102" s="21" t="s">
        <v>26</v>
      </c>
      <c r="H102" s="175" t="s">
        <v>28</v>
      </c>
      <c r="I102" s="25" t="s">
        <v>243</v>
      </c>
      <c r="J102" s="46" t="s">
        <v>53</v>
      </c>
      <c r="K102" s="22" t="s">
        <v>244</v>
      </c>
      <c r="L102" s="48" t="str">
        <f>HYPERLINK('Danh mục'!$A$1&amp;C102&amp;'Danh mục'!$B$1&amp;"NAM "&amp;YEAR(A102)&amp;"\"&amp;SUBSTITUTE(B102,"/","-"),B102)</f>
        <v>SI 24-000463</v>
      </c>
      <c r="M102" s="48" t="str">
        <f>HYPERLINK('Danh mục'!$A$1&amp;C102&amp;'Danh mục'!$B$1&amp;"NAM "&amp;YEAR(A102),C102)</f>
        <v>Hyphens</v>
      </c>
      <c r="N102" s="21" t="s">
        <v>771</v>
      </c>
      <c r="O102" s="21">
        <v>1</v>
      </c>
      <c r="P102" s="21" t="s">
        <v>831</v>
      </c>
    </row>
    <row r="103" spans="1:16" ht="31.2" x14ac:dyDescent="0.3">
      <c r="A103" s="34">
        <v>45485</v>
      </c>
      <c r="B103" s="20" t="s">
        <v>253</v>
      </c>
      <c r="C103" s="22" t="s">
        <v>393</v>
      </c>
      <c r="D103" s="22" t="s">
        <v>254</v>
      </c>
      <c r="E103" s="19">
        <v>45490</v>
      </c>
      <c r="F103" s="23"/>
      <c r="G103" s="21" t="s">
        <v>26</v>
      </c>
      <c r="H103" s="175" t="s">
        <v>28</v>
      </c>
      <c r="I103" s="29" t="s">
        <v>255</v>
      </c>
      <c r="J103" s="46" t="s">
        <v>53</v>
      </c>
      <c r="K103" s="22"/>
      <c r="L103" s="48" t="str">
        <f>HYPERLINK('Danh mục'!$A$1&amp;C103&amp;'Danh mục'!$B$1&amp;"NAM "&amp;YEAR(A103)&amp;"\"&amp;SUBSTITUTE(B103,"/","-"),B103)</f>
        <v>VEVN/01/07/03</v>
      </c>
      <c r="M103" s="48" t="str">
        <f>HYPERLINK('Danh mục'!$A$1&amp;C103&amp;'Danh mục'!$B$1&amp;"NAM "&amp;YEAR(A103),C103)</f>
        <v>VITABIOTICS - VE</v>
      </c>
      <c r="N103" s="21" t="s">
        <v>33</v>
      </c>
      <c r="O103" s="21"/>
      <c r="P103" s="21"/>
    </row>
    <row r="104" spans="1:16" x14ac:dyDescent="0.3">
      <c r="A104" s="34">
        <v>45489</v>
      </c>
      <c r="B104" s="20" t="s">
        <v>245</v>
      </c>
      <c r="C104" s="22" t="s">
        <v>37</v>
      </c>
      <c r="D104" s="22" t="s">
        <v>120</v>
      </c>
      <c r="E104" s="19">
        <v>45495</v>
      </c>
      <c r="F104" s="23"/>
      <c r="G104" s="21" t="s">
        <v>26</v>
      </c>
      <c r="H104" s="175" t="s">
        <v>233</v>
      </c>
      <c r="I104" s="21"/>
      <c r="J104" s="46" t="s">
        <v>53</v>
      </c>
      <c r="K104" s="22"/>
      <c r="L104" s="48" t="str">
        <f>HYPERLINK('Danh mục'!$A$1&amp;C104&amp;'Danh mục'!$B$1&amp;"NAM "&amp;YEAR(A104)&amp;"\"&amp;SUBSTITUTE(B104,"/","-"),B104)</f>
        <v>SI3624202498</v>
      </c>
      <c r="M104" s="48" t="str">
        <f>HYPERLINK('Danh mục'!$A$1&amp;C104&amp;'Danh mục'!$B$1&amp;"NAM "&amp;YEAR(A104),C104)</f>
        <v>Hetero</v>
      </c>
      <c r="N104" s="21" t="s">
        <v>33</v>
      </c>
      <c r="O104" s="21"/>
      <c r="P104" s="21"/>
    </row>
    <row r="105" spans="1:16" ht="31.2" x14ac:dyDescent="0.3">
      <c r="A105" s="34">
        <v>45491</v>
      </c>
      <c r="B105" s="20" t="s">
        <v>829</v>
      </c>
      <c r="C105" s="22" t="s">
        <v>4</v>
      </c>
      <c r="D105" s="22" t="s">
        <v>246</v>
      </c>
      <c r="E105" s="19">
        <v>45503</v>
      </c>
      <c r="F105" s="23"/>
      <c r="G105" s="21" t="s">
        <v>26</v>
      </c>
      <c r="H105" s="175" t="s">
        <v>28</v>
      </c>
      <c r="I105" s="21"/>
      <c r="J105" s="46" t="s">
        <v>53</v>
      </c>
      <c r="K105" s="22" t="s">
        <v>247</v>
      </c>
      <c r="L105" s="48" t="str">
        <f>HYPERLINK('Danh mục'!$A$1&amp;C105&amp;'Danh mục'!$B$1&amp;"NAM "&amp;YEAR(A105)&amp;"\"&amp;SUBSTITUTE(B105,"/","-"),B105)</f>
        <v>SI 24-000308</v>
      </c>
      <c r="M105" s="48" t="str">
        <f>HYPERLINK('Danh mục'!$A$1&amp;C105&amp;'Danh mục'!$B$1&amp;"NAM "&amp;YEAR(A105),C105)</f>
        <v>Hyphens</v>
      </c>
      <c r="N105" s="21" t="s">
        <v>771</v>
      </c>
      <c r="O105" s="21">
        <v>1</v>
      </c>
      <c r="P105" s="21" t="s">
        <v>748</v>
      </c>
    </row>
    <row r="106" spans="1:16" ht="62.4" x14ac:dyDescent="0.3">
      <c r="A106" s="34">
        <v>45491</v>
      </c>
      <c r="B106" s="20" t="s">
        <v>248</v>
      </c>
      <c r="C106" s="22" t="s">
        <v>13</v>
      </c>
      <c r="D106" s="22" t="s">
        <v>102</v>
      </c>
      <c r="E106" s="19">
        <v>45502</v>
      </c>
      <c r="F106" s="23"/>
      <c r="G106" s="21" t="s">
        <v>26</v>
      </c>
      <c r="H106" s="175" t="s">
        <v>28</v>
      </c>
      <c r="I106" s="25" t="s">
        <v>249</v>
      </c>
      <c r="J106" s="267" t="s">
        <v>53</v>
      </c>
      <c r="K106" s="26" t="s">
        <v>499</v>
      </c>
      <c r="L106" s="48" t="str">
        <f>HYPERLINK('Danh mục'!$A$1&amp;C106&amp;'Danh mục'!$B$1&amp;"NAM "&amp;YEAR(A106)&amp;"\"&amp;SUBSTITUTE(B106,"/","-"),B106)</f>
        <v>SD1-8101B-2407-00091</v>
      </c>
      <c r="M106" s="48" t="str">
        <f>HYPERLINK('Danh mục'!$A$1&amp;C106&amp;'Danh mục'!$B$1&amp;"NAM "&amp;YEAR(A106),C106)</f>
        <v>Besin</v>
      </c>
      <c r="N106" s="21" t="s">
        <v>769</v>
      </c>
      <c r="O106" s="21">
        <v>2</v>
      </c>
      <c r="P106" s="21" t="s">
        <v>826</v>
      </c>
    </row>
    <row r="107" spans="1:16" x14ac:dyDescent="0.3">
      <c r="A107" s="34">
        <v>45492</v>
      </c>
      <c r="B107" s="20" t="s">
        <v>257</v>
      </c>
      <c r="C107" s="22" t="s">
        <v>37</v>
      </c>
      <c r="D107" s="22" t="s">
        <v>256</v>
      </c>
      <c r="E107" s="19">
        <v>45498</v>
      </c>
      <c r="F107" s="23"/>
      <c r="G107" s="21" t="s">
        <v>26</v>
      </c>
      <c r="H107" s="175" t="s">
        <v>29</v>
      </c>
      <c r="I107" s="21"/>
      <c r="J107" s="46" t="s">
        <v>53</v>
      </c>
      <c r="K107" s="22"/>
      <c r="L107" s="48" t="str">
        <f>HYPERLINK('Danh mục'!$A$1&amp;C107&amp;'Danh mục'!$B$1&amp;"NAM "&amp;YEAR(A107)&amp;"\"&amp;SUBSTITUTE(B107,"/","-"),B107)</f>
        <v>SI3624202580</v>
      </c>
      <c r="M107" s="48" t="str">
        <f>HYPERLINK('Danh mục'!$A$1&amp;C107&amp;'Danh mục'!$B$1&amp;"NAM "&amp;YEAR(A107),C107)</f>
        <v>Hetero</v>
      </c>
      <c r="N107" s="21" t="s">
        <v>33</v>
      </c>
      <c r="O107" s="21"/>
      <c r="P107" s="21"/>
    </row>
    <row r="108" spans="1:16" x14ac:dyDescent="0.3">
      <c r="A108" s="34">
        <v>45492</v>
      </c>
      <c r="B108" s="20" t="s">
        <v>250</v>
      </c>
      <c r="C108" s="22" t="s">
        <v>133</v>
      </c>
      <c r="D108" s="22" t="s">
        <v>134</v>
      </c>
      <c r="E108" s="19">
        <v>45509</v>
      </c>
      <c r="F108" s="23"/>
      <c r="G108" s="21" t="s">
        <v>26</v>
      </c>
      <c r="H108" s="175" t="s">
        <v>28</v>
      </c>
      <c r="I108" s="21"/>
      <c r="J108" s="46" t="s">
        <v>53</v>
      </c>
      <c r="K108" s="22"/>
      <c r="L108" s="48" t="str">
        <f>HYPERLINK('Danh mục'!$A$1&amp;C108&amp;'Danh mục'!$B$1&amp;"NAM "&amp;YEAR(A108)&amp;"\"&amp;SUBSTITUTE(B108,"/","-"),B108)</f>
        <v>SG00001148</v>
      </c>
      <c r="M108" s="48" t="str">
        <f>HYPERLINK('Danh mục'!$A$1&amp;C108&amp;'Danh mục'!$B$1&amp;"NAM "&amp;YEAR(A108),C108)</f>
        <v>Ascensia</v>
      </c>
      <c r="N108" s="21" t="s">
        <v>33</v>
      </c>
      <c r="O108" s="21"/>
      <c r="P108" s="21"/>
    </row>
    <row r="109" spans="1:16" ht="62.4" x14ac:dyDescent="0.3">
      <c r="A109" s="34">
        <v>45492</v>
      </c>
      <c r="B109" s="20" t="s">
        <v>251</v>
      </c>
      <c r="C109" s="22" t="s">
        <v>393</v>
      </c>
      <c r="D109" s="44" t="s">
        <v>252</v>
      </c>
      <c r="E109" s="19">
        <v>45498</v>
      </c>
      <c r="F109" s="23"/>
      <c r="G109" s="23" t="s">
        <v>26</v>
      </c>
      <c r="H109" s="175" t="s">
        <v>28</v>
      </c>
      <c r="I109" s="21"/>
      <c r="J109" s="46" t="s">
        <v>53</v>
      </c>
      <c r="K109" s="22"/>
      <c r="L109" s="48" t="str">
        <f>HYPERLINK('Danh mục'!$A$1&amp;C109&amp;'Danh mục'!$B$1&amp;"NAM "&amp;YEAR(A109)&amp;"\"&amp;SUBSTITUTE(B109,"/","-"),B109)</f>
        <v>VEVN/01/05/27</v>
      </c>
      <c r="M109" s="48" t="str">
        <f>HYPERLINK('Danh mục'!$A$1&amp;C109&amp;'Danh mục'!$B$1&amp;"NAM "&amp;YEAR(A109),C109)</f>
        <v>VITABIOTICS - VE</v>
      </c>
      <c r="N109" s="21" t="s">
        <v>33</v>
      </c>
      <c r="O109" s="21"/>
      <c r="P109" s="21"/>
    </row>
    <row r="110" spans="1:16" x14ac:dyDescent="0.3">
      <c r="A110" s="34">
        <v>45496</v>
      </c>
      <c r="B110" s="20" t="s">
        <v>263</v>
      </c>
      <c r="C110" s="22" t="s">
        <v>44</v>
      </c>
      <c r="D110" s="22" t="s">
        <v>45</v>
      </c>
      <c r="E110" s="23"/>
      <c r="F110" s="19">
        <v>45516</v>
      </c>
      <c r="G110" s="21" t="s">
        <v>26</v>
      </c>
      <c r="H110" s="175" t="s">
        <v>33</v>
      </c>
      <c r="I110" s="21"/>
      <c r="J110" s="21" t="s">
        <v>53</v>
      </c>
      <c r="K110" s="22"/>
      <c r="L110" s="48" t="str">
        <f>HYPERLINK('Danh mục'!$A$1&amp;C110&amp;'Danh mục'!$B$1&amp;"NAM "&amp;YEAR(A110)&amp;"\"&amp;SUBSTITUTE(B110,"/","-"),B110)</f>
        <v>GETZ/VIET/349/2024</v>
      </c>
      <c r="M110" s="48" t="str">
        <f>HYPERLINK('Danh mục'!$A$1&amp;C110&amp;'Danh mục'!$B$1&amp;"NAM "&amp;YEAR(A110),C110)</f>
        <v>Getz</v>
      </c>
      <c r="N110" s="21" t="s">
        <v>766</v>
      </c>
      <c r="O110" s="21"/>
      <c r="P110" s="21"/>
    </row>
    <row r="111" spans="1:16" x14ac:dyDescent="0.3">
      <c r="A111" s="34">
        <v>45496</v>
      </c>
      <c r="B111" s="20" t="s">
        <v>269</v>
      </c>
      <c r="C111" s="22" t="s">
        <v>4</v>
      </c>
      <c r="D111" s="22" t="s">
        <v>6</v>
      </c>
      <c r="E111" s="23"/>
      <c r="F111" s="19">
        <v>45504</v>
      </c>
      <c r="G111" s="21"/>
      <c r="H111" s="175" t="s">
        <v>28</v>
      </c>
      <c r="I111" s="21"/>
      <c r="J111" s="21"/>
      <c r="K111" s="22"/>
      <c r="L111" s="48" t="str">
        <f>HYPERLINK('Danh mục'!$A$1&amp;C111&amp;'Danh mục'!$B$1&amp;"NAM "&amp;YEAR(A111)&amp;"\"&amp;SUBSTITUTE(B111,"/","-"),B111)</f>
        <v>SI-24-000509</v>
      </c>
      <c r="M111" s="48" t="str">
        <f>HYPERLINK('Danh mục'!$A$1&amp;C111&amp;'Danh mục'!$B$1&amp;"NAM "&amp;YEAR(A111),C111)</f>
        <v>Hyphens</v>
      </c>
      <c r="N111" s="21"/>
      <c r="O111" s="21"/>
      <c r="P111" s="21"/>
    </row>
    <row r="112" spans="1:16" x14ac:dyDescent="0.3">
      <c r="A112" s="34">
        <v>45496</v>
      </c>
      <c r="B112" s="20" t="s">
        <v>271</v>
      </c>
      <c r="C112" s="22" t="s">
        <v>4</v>
      </c>
      <c r="D112" s="22" t="s">
        <v>6</v>
      </c>
      <c r="E112" s="23"/>
      <c r="F112" s="19">
        <v>45506</v>
      </c>
      <c r="G112" s="21"/>
      <c r="H112" s="175" t="s">
        <v>28</v>
      </c>
      <c r="I112" s="21"/>
      <c r="J112" s="21"/>
      <c r="K112" s="22"/>
      <c r="L112" s="48" t="str">
        <f>HYPERLINK('Danh mục'!$A$1&amp;C112&amp;'Danh mục'!$B$1&amp;"NAM "&amp;YEAR(A112)&amp;"\"&amp;SUBSTITUTE(B112,"/","-"),B112)</f>
        <v>SI-24-000510</v>
      </c>
      <c r="M112" s="48" t="str">
        <f>HYPERLINK('Danh mục'!$A$1&amp;C112&amp;'Danh mục'!$B$1&amp;"NAM "&amp;YEAR(A112),C112)</f>
        <v>Hyphens</v>
      </c>
      <c r="N112" s="21"/>
      <c r="O112" s="21"/>
      <c r="P112" s="21"/>
    </row>
    <row r="113" spans="1:16" ht="62.4" x14ac:dyDescent="0.3">
      <c r="A113" s="34">
        <v>45496</v>
      </c>
      <c r="B113" s="20" t="s">
        <v>261</v>
      </c>
      <c r="C113" s="22" t="s">
        <v>334</v>
      </c>
      <c r="D113" s="22" t="s">
        <v>229</v>
      </c>
      <c r="E113" s="19">
        <v>45505</v>
      </c>
      <c r="F113" s="23"/>
      <c r="G113" s="21" t="s">
        <v>26</v>
      </c>
      <c r="H113" s="175" t="s">
        <v>33</v>
      </c>
      <c r="I113" s="25" t="s">
        <v>278</v>
      </c>
      <c r="J113" s="46" t="s">
        <v>53</v>
      </c>
      <c r="K113" s="22"/>
      <c r="L113" s="48" t="str">
        <f>HYPERLINK('Danh mục'!$A$1&amp;C113&amp;'Danh mục'!$B$1&amp;"NAM "&amp;YEAR(A113)&amp;"\"&amp;SUBSTITUTE(B113,"/","-"),B113)</f>
        <v>EXP23/2024-25</v>
      </c>
      <c r="M113" s="48" t="str">
        <f>HYPERLINK('Danh mục'!$A$1&amp;C113&amp;'Danh mục'!$B$1&amp;"NAM "&amp;YEAR(A113),C113)</f>
        <v>ALLEVIARE - GLENMARK</v>
      </c>
      <c r="N113" s="21" t="s">
        <v>33</v>
      </c>
      <c r="O113" s="21"/>
      <c r="P113" s="21"/>
    </row>
    <row r="114" spans="1:16" x14ac:dyDescent="0.3">
      <c r="A114" s="34">
        <v>45496</v>
      </c>
      <c r="B114" s="20" t="s">
        <v>266</v>
      </c>
      <c r="C114" s="22" t="s">
        <v>44</v>
      </c>
      <c r="D114" s="22" t="s">
        <v>267</v>
      </c>
      <c r="E114" s="19">
        <v>45510</v>
      </c>
      <c r="F114" s="23"/>
      <c r="G114" s="21" t="s">
        <v>26</v>
      </c>
      <c r="H114" s="175" t="s">
        <v>33</v>
      </c>
      <c r="I114" s="21"/>
      <c r="J114" s="21"/>
      <c r="K114" s="22"/>
      <c r="L114" s="48" t="str">
        <f>HYPERLINK('Danh mục'!$A$1&amp;C114&amp;'Danh mục'!$B$1&amp;"NAM "&amp;YEAR(A114)&amp;"\"&amp;SUBSTITUTE(B114,"/","-"),B114)</f>
        <v>GETZ/VIET/377/2024</v>
      </c>
      <c r="M114" s="48" t="str">
        <f>HYPERLINK('Danh mục'!$A$1&amp;C114&amp;'Danh mục'!$B$1&amp;"NAM "&amp;YEAR(A114),C114)</f>
        <v>Getz</v>
      </c>
      <c r="N114" s="21" t="s">
        <v>33</v>
      </c>
      <c r="O114" s="21"/>
      <c r="P114" s="21"/>
    </row>
    <row r="115" spans="1:16" x14ac:dyDescent="0.3">
      <c r="A115" s="34">
        <v>45496</v>
      </c>
      <c r="B115" s="20" t="s">
        <v>268</v>
      </c>
      <c r="C115" s="22" t="s">
        <v>44</v>
      </c>
      <c r="D115" s="22" t="s">
        <v>267</v>
      </c>
      <c r="E115" s="19">
        <v>45510</v>
      </c>
      <c r="F115" s="23"/>
      <c r="G115" s="21" t="s">
        <v>26</v>
      </c>
      <c r="H115" s="175" t="s">
        <v>33</v>
      </c>
      <c r="I115" s="21"/>
      <c r="J115" s="21"/>
      <c r="K115" s="22"/>
      <c r="L115" s="48" t="str">
        <f>HYPERLINK('Danh mục'!$A$1&amp;C115&amp;'Danh mục'!$B$1&amp;"NAM "&amp;YEAR(A115)&amp;"\"&amp;SUBSTITUTE(B115,"/","-"),B115)</f>
        <v>GETZ/VIET/378/2024</v>
      </c>
      <c r="M115" s="48" t="str">
        <f>HYPERLINK('Danh mục'!$A$1&amp;C115&amp;'Danh mục'!$B$1&amp;"NAM "&amp;YEAR(A115),C115)</f>
        <v>Getz</v>
      </c>
      <c r="N115" s="21" t="s">
        <v>33</v>
      </c>
      <c r="O115" s="21"/>
      <c r="P115" s="21"/>
    </row>
    <row r="116" spans="1:16" x14ac:dyDescent="0.3">
      <c r="A116" s="34">
        <v>45496</v>
      </c>
      <c r="B116" s="20" t="s">
        <v>264</v>
      </c>
      <c r="C116" s="22" t="s">
        <v>44</v>
      </c>
      <c r="D116" s="22" t="s">
        <v>265</v>
      </c>
      <c r="E116" s="19">
        <v>45510</v>
      </c>
      <c r="F116" s="23"/>
      <c r="G116" s="21" t="s">
        <v>26</v>
      </c>
      <c r="H116" s="175" t="s">
        <v>33</v>
      </c>
      <c r="I116" s="21"/>
      <c r="J116" s="21"/>
      <c r="K116" s="22"/>
      <c r="L116" s="48" t="str">
        <f>HYPERLINK('Danh mục'!$A$1&amp;C116&amp;'Danh mục'!$B$1&amp;"NAM "&amp;YEAR(A116)&amp;"\"&amp;SUBSTITUTE(B116,"/","-"),B116)</f>
        <v>GETZ/VIET/376/2024</v>
      </c>
      <c r="M116" s="48" t="str">
        <f>HYPERLINK('Danh mục'!$A$1&amp;C116&amp;'Danh mục'!$B$1&amp;"NAM "&amp;YEAR(A116),C116)</f>
        <v>Getz</v>
      </c>
      <c r="N116" s="21" t="s">
        <v>33</v>
      </c>
      <c r="O116" s="21"/>
      <c r="P116" s="21"/>
    </row>
    <row r="117" spans="1:16" ht="93.6" x14ac:dyDescent="0.3">
      <c r="A117" s="34">
        <v>45496</v>
      </c>
      <c r="B117" s="20" t="s">
        <v>262</v>
      </c>
      <c r="C117" s="22" t="s">
        <v>37</v>
      </c>
      <c r="D117" s="22" t="s">
        <v>114</v>
      </c>
      <c r="E117" s="19">
        <v>45499</v>
      </c>
      <c r="F117" s="23"/>
      <c r="G117" s="21" t="s">
        <v>26</v>
      </c>
      <c r="H117" s="175" t="s">
        <v>29</v>
      </c>
      <c r="I117" s="25" t="s">
        <v>270</v>
      </c>
      <c r="J117" s="46" t="s">
        <v>53</v>
      </c>
      <c r="K117" s="22"/>
      <c r="L117" s="48" t="str">
        <f>HYPERLINK('Danh mục'!$A$1&amp;C117&amp;'Danh mục'!$B$1&amp;"NAM "&amp;YEAR(A117)&amp;"\"&amp;SUBSTITUTE(B117,"/","-"),B117)</f>
        <v>SI9224202817</v>
      </c>
      <c r="M117" s="48" t="str">
        <f>HYPERLINK('Danh mục'!$A$1&amp;C117&amp;'Danh mục'!$B$1&amp;"NAM "&amp;YEAR(A117),C117)</f>
        <v>Hetero</v>
      </c>
      <c r="N117" s="21" t="s">
        <v>33</v>
      </c>
      <c r="O117" s="21"/>
      <c r="P117" s="21"/>
    </row>
    <row r="118" spans="1:16" x14ac:dyDescent="0.3">
      <c r="A118" s="34">
        <v>45496</v>
      </c>
      <c r="B118" s="20" t="s">
        <v>258</v>
      </c>
      <c r="C118" s="22" t="s">
        <v>37</v>
      </c>
      <c r="D118" s="22" t="s">
        <v>260</v>
      </c>
      <c r="E118" s="19">
        <v>45499</v>
      </c>
      <c r="F118" s="23"/>
      <c r="G118" s="21" t="s">
        <v>26</v>
      </c>
      <c r="H118" s="175" t="s">
        <v>29</v>
      </c>
      <c r="I118" s="21"/>
      <c r="J118" s="46" t="s">
        <v>53</v>
      </c>
      <c r="K118" s="22"/>
      <c r="L118" s="48" t="str">
        <f>HYPERLINK('Danh mục'!$A$1&amp;C118&amp;'Danh mục'!$B$1&amp;"NAM "&amp;YEAR(A118)&amp;"\"&amp;SUBSTITUTE(B118,"/","-"),B118)</f>
        <v>SI9224202680</v>
      </c>
      <c r="M118" s="48" t="str">
        <f>HYPERLINK('Danh mục'!$A$1&amp;C118&amp;'Danh mục'!$B$1&amp;"NAM "&amp;YEAR(A118),C118)</f>
        <v>Hetero</v>
      </c>
      <c r="N118" s="21" t="s">
        <v>33</v>
      </c>
      <c r="O118" s="21"/>
      <c r="P118" s="21"/>
    </row>
    <row r="119" spans="1:16" x14ac:dyDescent="0.3">
      <c r="A119" s="34">
        <v>45496</v>
      </c>
      <c r="B119" s="20" t="s">
        <v>259</v>
      </c>
      <c r="C119" s="22" t="s">
        <v>37</v>
      </c>
      <c r="D119" s="22" t="s">
        <v>260</v>
      </c>
      <c r="E119" s="19">
        <v>45499</v>
      </c>
      <c r="F119" s="23"/>
      <c r="G119" s="21" t="s">
        <v>26</v>
      </c>
      <c r="H119" s="175" t="s">
        <v>29</v>
      </c>
      <c r="I119" s="21"/>
      <c r="J119" s="46" t="s">
        <v>53</v>
      </c>
      <c r="K119" s="22"/>
      <c r="L119" s="48" t="str">
        <f>HYPERLINK('Danh mục'!$A$1&amp;C119&amp;'Danh mục'!$B$1&amp;"NAM "&amp;YEAR(A119)&amp;"\"&amp;SUBSTITUTE(B119,"/","-"),B119)</f>
        <v>SI9224202679</v>
      </c>
      <c r="M119" s="48" t="str">
        <f>HYPERLINK('Danh mục'!$A$1&amp;C119&amp;'Danh mục'!$B$1&amp;"NAM "&amp;YEAR(A119),C119)</f>
        <v>Hetero</v>
      </c>
      <c r="N119" s="21" t="s">
        <v>33</v>
      </c>
      <c r="O119" s="21"/>
      <c r="P119" s="21"/>
    </row>
    <row r="120" spans="1:16" x14ac:dyDescent="0.3">
      <c r="A120" s="34">
        <v>45497</v>
      </c>
      <c r="B120" s="20" t="s">
        <v>272</v>
      </c>
      <c r="C120" s="22" t="s">
        <v>60</v>
      </c>
      <c r="D120" s="22" t="s">
        <v>273</v>
      </c>
      <c r="E120" s="19">
        <v>45498</v>
      </c>
      <c r="F120" s="23"/>
      <c r="G120" s="21"/>
      <c r="H120" s="175" t="s">
        <v>28</v>
      </c>
      <c r="I120" s="21"/>
      <c r="J120" s="46" t="s">
        <v>53</v>
      </c>
      <c r="K120" s="22"/>
      <c r="L120" s="48" t="str">
        <f>HYPERLINK('Danh mục'!$A$1&amp;C120&amp;'Danh mục'!$B$1&amp;"NAM "&amp;YEAR(A120)&amp;"\"&amp;SUBSTITUTE(B120,"/","-"),B120)</f>
        <v>8030445521</v>
      </c>
      <c r="M120" s="48" t="str">
        <f>HYPERLINK('Danh mục'!$A$1&amp;C120&amp;'Danh mục'!$B$1&amp;"NAM "&amp;YEAR(A120),C120)</f>
        <v>Danone</v>
      </c>
      <c r="N120" s="21" t="s">
        <v>33</v>
      </c>
      <c r="O120" s="21"/>
      <c r="P120" s="21"/>
    </row>
    <row r="121" spans="1:16" x14ac:dyDescent="0.3">
      <c r="A121" s="34">
        <v>45502</v>
      </c>
      <c r="B121" s="20" t="s">
        <v>274</v>
      </c>
      <c r="C121" s="22" t="s">
        <v>44</v>
      </c>
      <c r="D121" s="22" t="s">
        <v>45</v>
      </c>
      <c r="E121" s="23"/>
      <c r="F121" s="19">
        <v>45504</v>
      </c>
      <c r="G121" s="21" t="s">
        <v>26</v>
      </c>
      <c r="H121" s="175" t="s">
        <v>33</v>
      </c>
      <c r="I121" s="21"/>
      <c r="J121" s="21" t="s">
        <v>53</v>
      </c>
      <c r="K121" s="22"/>
      <c r="L121" s="48" t="str">
        <f>HYPERLINK('Danh mục'!$A$1&amp;C121&amp;'Danh mục'!$B$1&amp;"NAM "&amp;YEAR(A121)&amp;"\"&amp;SUBSTITUTE(B121,"/","-"),B121)</f>
        <v>GETZ/VIET/403/2024</v>
      </c>
      <c r="M121" s="48" t="str">
        <f>HYPERLINK('Danh mục'!$A$1&amp;C121&amp;'Danh mục'!$B$1&amp;"NAM "&amp;YEAR(A121),C121)</f>
        <v>Getz</v>
      </c>
      <c r="N121" s="21" t="s">
        <v>766</v>
      </c>
      <c r="O121" s="21"/>
      <c r="P121" s="21"/>
    </row>
    <row r="122" spans="1:16" ht="78" x14ac:dyDescent="0.3">
      <c r="A122" s="34">
        <v>45502</v>
      </c>
      <c r="B122" s="20" t="s">
        <v>773</v>
      </c>
      <c r="C122" s="22" t="s">
        <v>4</v>
      </c>
      <c r="D122" s="22" t="s">
        <v>279</v>
      </c>
      <c r="E122" s="19">
        <v>45509</v>
      </c>
      <c r="F122" s="23"/>
      <c r="G122" s="21" t="s">
        <v>26</v>
      </c>
      <c r="H122" s="175" t="s">
        <v>28</v>
      </c>
      <c r="I122" s="22"/>
      <c r="J122" s="21"/>
      <c r="K122" s="22" t="s">
        <v>280</v>
      </c>
      <c r="L122" s="48" t="str">
        <f>HYPERLINK('Danh mục'!$A$1&amp;C122&amp;'Danh mục'!$B$1&amp;"NAM "&amp;YEAR(A122)&amp;"\"&amp;SUBSTITUTE(B122,"/","-"),B122)</f>
        <v>SI 24 000499 500 501</v>
      </c>
      <c r="M122" s="48" t="str">
        <f>HYPERLINK('Danh mục'!$A$1&amp;C122&amp;'Danh mục'!$B$1&amp;"NAM "&amp;YEAR(A122),C122)</f>
        <v>Hyphens</v>
      </c>
      <c r="N122" s="21" t="s">
        <v>33</v>
      </c>
      <c r="O122" s="21"/>
      <c r="P122" s="21"/>
    </row>
    <row r="123" spans="1:16" x14ac:dyDescent="0.3">
      <c r="A123" s="245">
        <v>45839</v>
      </c>
      <c r="B123" s="20" t="s">
        <v>1442</v>
      </c>
      <c r="C123" s="22" t="s">
        <v>351</v>
      </c>
      <c r="D123" s="22" t="s">
        <v>1443</v>
      </c>
      <c r="E123" s="23">
        <v>45845</v>
      </c>
      <c r="F123" s="247"/>
      <c r="G123" s="21" t="s">
        <v>26</v>
      </c>
      <c r="H123" s="175" t="s">
        <v>28</v>
      </c>
      <c r="I123" s="21" t="s">
        <v>1444</v>
      </c>
      <c r="J123" s="248"/>
      <c r="K123" s="246"/>
      <c r="L123" s="24" t="str">
        <f>HYPERLINK('Danh mục'!$A$1&amp;C123&amp;'Danh mục'!$B$1&amp;"NAM "&amp;YEAR(A123)&amp;"\"&amp;SUBSTITUTE(B123,"/","-"),B123)</f>
        <v>9013501168</v>
      </c>
      <c r="M123" s="24" t="str">
        <f>HYPERLINK('Danh mục'!$A$1&amp;C123&amp;'Danh mục'!$B$1&amp;"NAM "&amp;YEAR(A123),C123)</f>
        <v>DR.REDDY</v>
      </c>
      <c r="N123" s="21" t="s">
        <v>33</v>
      </c>
      <c r="O123" s="248"/>
      <c r="P123" s="248"/>
    </row>
    <row r="124" spans="1:16" x14ac:dyDescent="0.3">
      <c r="A124" s="34">
        <v>45503</v>
      </c>
      <c r="B124" s="20" t="s">
        <v>281</v>
      </c>
      <c r="C124" s="22" t="s">
        <v>165</v>
      </c>
      <c r="D124" s="22" t="s">
        <v>813</v>
      </c>
      <c r="E124" s="19">
        <v>45516</v>
      </c>
      <c r="F124" s="23"/>
      <c r="G124" s="21" t="s">
        <v>26</v>
      </c>
      <c r="H124" s="175" t="s">
        <v>33</v>
      </c>
      <c r="I124" s="21"/>
      <c r="J124" s="21" t="s">
        <v>53</v>
      </c>
      <c r="K124" s="22"/>
      <c r="L124" s="48" t="str">
        <f>HYPERLINK('Danh mục'!$A$1&amp;C124&amp;'Danh mục'!$B$1&amp;"NAM "&amp;YEAR(A124)&amp;"\"&amp;SUBSTITUTE(B124,"/","-"),B124)</f>
        <v>9089007543</v>
      </c>
      <c r="M124" s="48" t="str">
        <f>HYPERLINK('Danh mục'!$A$1&amp;C124&amp;'Danh mục'!$B$1&amp;"NAM "&amp;YEAR(A124),C124)</f>
        <v>SIV</v>
      </c>
      <c r="N124" s="21" t="s">
        <v>769</v>
      </c>
      <c r="O124" s="21">
        <v>20</v>
      </c>
      <c r="P124" s="21" t="s">
        <v>774</v>
      </c>
    </row>
    <row r="125" spans="1:16" x14ac:dyDescent="0.3">
      <c r="A125" s="34">
        <v>45504</v>
      </c>
      <c r="B125" s="20" t="s">
        <v>282</v>
      </c>
      <c r="C125" s="22" t="s">
        <v>20</v>
      </c>
      <c r="D125" s="22" t="s">
        <v>283</v>
      </c>
      <c r="E125" s="19">
        <v>45523</v>
      </c>
      <c r="F125" s="23"/>
      <c r="G125" s="21" t="s">
        <v>26</v>
      </c>
      <c r="H125" s="175" t="s">
        <v>33</v>
      </c>
      <c r="I125" s="21"/>
      <c r="J125" s="21" t="s">
        <v>53</v>
      </c>
      <c r="K125" s="22"/>
      <c r="L125" s="48" t="str">
        <f>HYPERLINK('Danh mục'!$A$1&amp;C125&amp;'Danh mục'!$B$1&amp;"NAM "&amp;YEAR(A125)&amp;"\"&amp;SUBSTITUTE(B125,"/","-"),B125)</f>
        <v>46/2024</v>
      </c>
      <c r="M125" s="48" t="str">
        <f>HYPERLINK('Danh mục'!$A$1&amp;C125&amp;'Danh mục'!$B$1&amp;"NAM "&amp;YEAR(A125),C125)</f>
        <v>PARADIGM</v>
      </c>
      <c r="N125" s="21" t="s">
        <v>33</v>
      </c>
      <c r="O125" s="21"/>
      <c r="P125" s="21"/>
    </row>
    <row r="126" spans="1:16" ht="31.2" x14ac:dyDescent="0.3">
      <c r="A126" s="34">
        <v>45504</v>
      </c>
      <c r="B126" s="20" t="s">
        <v>289</v>
      </c>
      <c r="C126" s="22" t="s">
        <v>393</v>
      </c>
      <c r="D126" s="22" t="s">
        <v>284</v>
      </c>
      <c r="E126" s="19">
        <v>45506</v>
      </c>
      <c r="F126" s="23"/>
      <c r="G126" s="21" t="s">
        <v>26</v>
      </c>
      <c r="H126" s="175" t="s">
        <v>28</v>
      </c>
      <c r="I126" s="21"/>
      <c r="J126" s="46" t="s">
        <v>53</v>
      </c>
      <c r="K126" s="22"/>
      <c r="L126" s="48" t="str">
        <f>HYPERLINK('Danh mục'!$A$1&amp;C126&amp;'Danh mục'!$B$1&amp;"NAM "&amp;YEAR(A126)&amp;"\"&amp;SUBSTITUTE(B126,"/","-"),B126)</f>
        <v>VEVN/01/07/23
(0208-S23-Air)</v>
      </c>
      <c r="M126" s="48" t="str">
        <f>HYPERLINK('Danh mục'!$A$1&amp;C126&amp;'Danh mục'!$B$1&amp;"NAM "&amp;YEAR(A126),C126)</f>
        <v>VITABIOTICS - VE</v>
      </c>
      <c r="N126" s="21" t="s">
        <v>33</v>
      </c>
      <c r="O126" s="21"/>
      <c r="P126" s="21"/>
    </row>
    <row r="127" spans="1:16" x14ac:dyDescent="0.3">
      <c r="A127" s="34">
        <v>45506</v>
      </c>
      <c r="B127" s="20" t="s">
        <v>285</v>
      </c>
      <c r="C127" s="22" t="s">
        <v>4</v>
      </c>
      <c r="D127" s="22" t="s">
        <v>149</v>
      </c>
      <c r="E127" s="19">
        <v>45510</v>
      </c>
      <c r="F127" s="23"/>
      <c r="G127" s="21" t="s">
        <v>26</v>
      </c>
      <c r="H127" s="175" t="s">
        <v>286</v>
      </c>
      <c r="I127" s="21"/>
      <c r="J127" s="21"/>
      <c r="K127" s="28" t="s">
        <v>128</v>
      </c>
      <c r="L127" s="48" t="str">
        <f>HYPERLINK('Danh mục'!$A$1&amp;C127&amp;'Danh mục'!$B$1&amp;"NAM "&amp;YEAR(A127)&amp;"\"&amp;SUBSTITUTE(B127,"/","-"),B127)</f>
        <v>SI 24-000532</v>
      </c>
      <c r="M127" s="48" t="str">
        <f>HYPERLINK('Danh mục'!$A$1&amp;C127&amp;'Danh mục'!$B$1&amp;"NAM "&amp;YEAR(A127),C127)</f>
        <v>Hyphens</v>
      </c>
      <c r="N127" s="21" t="s">
        <v>769</v>
      </c>
      <c r="O127" s="21">
        <v>1</v>
      </c>
      <c r="P127" s="21" t="s">
        <v>775</v>
      </c>
    </row>
    <row r="128" spans="1:16" x14ac:dyDescent="0.3">
      <c r="A128" s="34">
        <v>45873</v>
      </c>
      <c r="B128" s="20" t="s">
        <v>1521</v>
      </c>
      <c r="C128" s="22" t="s">
        <v>351</v>
      </c>
      <c r="D128" s="22" t="s">
        <v>1522</v>
      </c>
      <c r="E128" s="23">
        <v>45876</v>
      </c>
      <c r="F128" s="23"/>
      <c r="G128" s="21" t="s">
        <v>26</v>
      </c>
      <c r="H128" s="175" t="s">
        <v>28</v>
      </c>
      <c r="I128" s="21"/>
      <c r="J128" s="21"/>
      <c r="K128" s="22"/>
      <c r="L128" s="24" t="str">
        <f>HYPERLINK('Danh mục'!$A$1&amp;C128&amp;'Danh mục'!$B$1&amp;"NAM "&amp;YEAR(A128)&amp;"\"&amp;SUBSTITUTE(B128,"/","-"),B128)</f>
        <v>9013505134</v>
      </c>
      <c r="M128" s="24" t="str">
        <f>HYPERLINK('Danh mục'!$A$1&amp;C128&amp;'Danh mục'!$B$1&amp;"NAM "&amp;YEAR(A128),C128)</f>
        <v>DR.REDDY</v>
      </c>
      <c r="N128" s="21"/>
      <c r="O128" s="21"/>
      <c r="P128" s="21"/>
    </row>
    <row r="129" spans="1:16" x14ac:dyDescent="0.3">
      <c r="A129" s="34">
        <v>45569</v>
      </c>
      <c r="B129" s="20" t="s">
        <v>483</v>
      </c>
      <c r="C129" s="22" t="s">
        <v>351</v>
      </c>
      <c r="D129" s="22" t="s">
        <v>484</v>
      </c>
      <c r="E129" s="19">
        <v>45582</v>
      </c>
      <c r="F129" s="23"/>
      <c r="G129" s="21"/>
      <c r="H129" s="177" t="s">
        <v>302</v>
      </c>
      <c r="I129" s="21"/>
      <c r="J129" s="21"/>
      <c r="K129" s="22"/>
      <c r="L129" s="48" t="str">
        <f>HYPERLINK('Danh mục'!$A$1&amp;C129&amp;'Danh mục'!$B$1&amp;"NAM "&amp;YEAR(A129)&amp;"\"&amp;SUBSTITUTE(B129,"/","-"),B129)</f>
        <v>9013472954</v>
      </c>
      <c r="M129" s="48" t="str">
        <f>HYPERLINK('Danh mục'!$A$1&amp;C129&amp;'Danh mục'!$B$1&amp;"NAM "&amp;YEAR(A129),C129)</f>
        <v>DR.REDDY</v>
      </c>
      <c r="N129" s="21" t="s">
        <v>33</v>
      </c>
      <c r="O129" s="21"/>
      <c r="P129" s="21"/>
    </row>
    <row r="130" spans="1:16" ht="31.2" x14ac:dyDescent="0.3">
      <c r="A130" s="34">
        <v>45510</v>
      </c>
      <c r="B130" s="20" t="s">
        <v>291</v>
      </c>
      <c r="C130" s="22" t="s">
        <v>4</v>
      </c>
      <c r="D130" s="22" t="s">
        <v>292</v>
      </c>
      <c r="E130" s="19">
        <v>45516</v>
      </c>
      <c r="F130" s="23"/>
      <c r="G130" s="21" t="s">
        <v>26</v>
      </c>
      <c r="H130" s="74" t="s">
        <v>1266</v>
      </c>
      <c r="I130" s="21"/>
      <c r="J130" s="21" t="s">
        <v>53</v>
      </c>
      <c r="K130" s="22" t="s">
        <v>277</v>
      </c>
      <c r="L130" s="48" t="str">
        <f>HYPERLINK('Danh mục'!$A$1&amp;C130&amp;'Danh mục'!$B$1&amp;"NAM "&amp;YEAR(A130)&amp;"\"&amp;SUBSTITUTE(B130,"/","-"),B130)</f>
        <v>SI 24-000537</v>
      </c>
      <c r="M130" s="48" t="str">
        <f>HYPERLINK('Danh mục'!$A$1&amp;C130&amp;'Danh mục'!$B$1&amp;"NAM "&amp;YEAR(A130),C130)</f>
        <v>Hyphens</v>
      </c>
      <c r="N130" s="21" t="s">
        <v>769</v>
      </c>
      <c r="O130" s="21">
        <v>3</v>
      </c>
      <c r="P130" s="21" t="s">
        <v>778</v>
      </c>
    </row>
    <row r="131" spans="1:16" x14ac:dyDescent="0.3">
      <c r="A131" s="34">
        <v>45511</v>
      </c>
      <c r="B131" s="20" t="s">
        <v>295</v>
      </c>
      <c r="C131" s="22" t="s">
        <v>37</v>
      </c>
      <c r="D131" s="22" t="s">
        <v>297</v>
      </c>
      <c r="E131" s="19">
        <v>45517</v>
      </c>
      <c r="F131" s="23"/>
      <c r="G131" s="21" t="s">
        <v>26</v>
      </c>
      <c r="H131" s="175" t="s">
        <v>29</v>
      </c>
      <c r="I131" s="21"/>
      <c r="J131" s="21" t="s">
        <v>53</v>
      </c>
      <c r="K131" s="22"/>
      <c r="L131" s="48" t="str">
        <f>HYPERLINK('Danh mục'!$A$1&amp;C131&amp;'Danh mục'!$B$1&amp;"NAM "&amp;YEAR(A131)&amp;"\"&amp;SUBSTITUTE(B131,"/","-"),B131)</f>
        <v>SI9224203078</v>
      </c>
      <c r="M131" s="48" t="str">
        <f>HYPERLINK('Danh mục'!$A$1&amp;C131&amp;'Danh mục'!$B$1&amp;"NAM "&amp;YEAR(A131),C131)</f>
        <v>Hetero</v>
      </c>
      <c r="N131" s="21" t="s">
        <v>33</v>
      </c>
      <c r="O131" s="21"/>
      <c r="P131" s="21"/>
    </row>
    <row r="132" spans="1:16" x14ac:dyDescent="0.3">
      <c r="A132" s="34">
        <v>45511</v>
      </c>
      <c r="B132" s="20" t="s">
        <v>296</v>
      </c>
      <c r="C132" s="22" t="s">
        <v>37</v>
      </c>
      <c r="D132" s="22" t="s">
        <v>298</v>
      </c>
      <c r="E132" s="19">
        <v>45517</v>
      </c>
      <c r="F132" s="23"/>
      <c r="G132" s="21" t="s">
        <v>26</v>
      </c>
      <c r="H132" s="175" t="s">
        <v>29</v>
      </c>
      <c r="I132" s="21"/>
      <c r="J132" s="21" t="s">
        <v>53</v>
      </c>
      <c r="K132" s="22"/>
      <c r="L132" s="48" t="str">
        <f>HYPERLINK('Danh mục'!$A$1&amp;C132&amp;'Danh mục'!$B$1&amp;"NAM "&amp;YEAR(A132)&amp;"\"&amp;SUBSTITUTE(B132,"/","-"),B132)</f>
        <v>SI9224203115</v>
      </c>
      <c r="M132" s="48" t="str">
        <f>HYPERLINK('Danh mục'!$A$1&amp;C132&amp;'Danh mục'!$B$1&amp;"NAM "&amp;YEAR(A132),C132)</f>
        <v>Hetero</v>
      </c>
      <c r="N132" s="21" t="s">
        <v>33</v>
      </c>
      <c r="O132" s="21"/>
      <c r="P132" s="21"/>
    </row>
    <row r="133" spans="1:16" x14ac:dyDescent="0.3">
      <c r="A133" s="34">
        <v>45511</v>
      </c>
      <c r="B133" s="20" t="s">
        <v>293</v>
      </c>
      <c r="C133" s="22" t="s">
        <v>37</v>
      </c>
      <c r="D133" s="22" t="s">
        <v>294</v>
      </c>
      <c r="E133" s="19">
        <v>45517</v>
      </c>
      <c r="F133" s="23"/>
      <c r="G133" s="21" t="s">
        <v>26</v>
      </c>
      <c r="H133" s="175" t="s">
        <v>29</v>
      </c>
      <c r="I133" s="21"/>
      <c r="J133" s="21" t="s">
        <v>53</v>
      </c>
      <c r="K133" s="22"/>
      <c r="L133" s="48" t="str">
        <f>HYPERLINK('Danh mục'!$A$1&amp;C133&amp;'Danh mục'!$B$1&amp;"NAM "&amp;YEAR(A133)&amp;"\"&amp;SUBSTITUTE(B133,"/","-"),B133)</f>
        <v>SI3624000218</v>
      </c>
      <c r="M133" s="48" t="str">
        <f>HYPERLINK('Danh mục'!$A$1&amp;C133&amp;'Danh mục'!$B$1&amp;"NAM "&amp;YEAR(A133),C133)</f>
        <v>Hetero</v>
      </c>
      <c r="N133" s="21" t="s">
        <v>33</v>
      </c>
      <c r="O133" s="21"/>
      <c r="P133" s="21"/>
    </row>
    <row r="134" spans="1:16" x14ac:dyDescent="0.3">
      <c r="A134" s="34">
        <v>45414</v>
      </c>
      <c r="B134" s="20" t="s">
        <v>69</v>
      </c>
      <c r="C134" s="22" t="s">
        <v>351</v>
      </c>
      <c r="D134" s="22" t="s">
        <v>70</v>
      </c>
      <c r="E134" s="19">
        <v>45428</v>
      </c>
      <c r="F134" s="23"/>
      <c r="G134" s="21" t="s">
        <v>26</v>
      </c>
      <c r="H134" s="175" t="s">
        <v>28</v>
      </c>
      <c r="I134" s="21"/>
      <c r="J134" s="21" t="s">
        <v>53</v>
      </c>
      <c r="K134" s="22"/>
      <c r="L134" s="48" t="str">
        <f>HYPERLINK('Danh mục'!$A$1&amp;C134&amp;'Danh mục'!$B$1&amp;"NAM "&amp;YEAR(A134)&amp;"\"&amp;SUBSTITUTE(B134,"/","-"),B134)</f>
        <v>9013455277</v>
      </c>
      <c r="M134" s="48" t="str">
        <f>HYPERLINK('Danh mục'!$A$1&amp;C134&amp;'Danh mục'!$B$1&amp;"NAM "&amp;YEAR(A134),C134)</f>
        <v>DR.REDDY</v>
      </c>
      <c r="N134" s="21" t="s">
        <v>33</v>
      </c>
      <c r="O134" s="21"/>
      <c r="P134" s="21"/>
    </row>
    <row r="135" spans="1:16" ht="46.8" x14ac:dyDescent="0.3">
      <c r="A135" s="34">
        <v>45513</v>
      </c>
      <c r="B135" s="20" t="s">
        <v>303</v>
      </c>
      <c r="C135" s="22" t="s">
        <v>13</v>
      </c>
      <c r="D135" s="22" t="s">
        <v>304</v>
      </c>
      <c r="E135" s="19">
        <v>45533</v>
      </c>
      <c r="F135" s="23"/>
      <c r="G135" s="21" t="s">
        <v>26</v>
      </c>
      <c r="H135" s="175" t="s">
        <v>302</v>
      </c>
      <c r="I135" s="22" t="s">
        <v>322</v>
      </c>
      <c r="J135" s="21"/>
      <c r="K135" s="22" t="s">
        <v>330</v>
      </c>
      <c r="L135" s="48" t="str">
        <f>HYPERLINK('Danh mục'!$A$1&amp;C135&amp;'Danh mục'!$B$1&amp;"NAM "&amp;YEAR(A135)&amp;"\"&amp;SUBSTITUTE(B135,"/","-"),B135)</f>
        <v>SD1-8101B-2408-00025</v>
      </c>
      <c r="M135" s="48" t="str">
        <f>HYPERLINK('Danh mục'!$A$1&amp;C135&amp;'Danh mục'!$B$1&amp;"NAM "&amp;YEAR(A135),C135)</f>
        <v>Besin</v>
      </c>
      <c r="N135" s="21" t="s">
        <v>769</v>
      </c>
      <c r="O135" s="21">
        <v>1</v>
      </c>
      <c r="P135" s="21" t="s">
        <v>748</v>
      </c>
    </row>
    <row r="136" spans="1:16" x14ac:dyDescent="0.3">
      <c r="A136" s="34">
        <v>45513</v>
      </c>
      <c r="B136" s="20" t="s">
        <v>301</v>
      </c>
      <c r="C136" s="22" t="s">
        <v>13</v>
      </c>
      <c r="D136" s="22" t="s">
        <v>819</v>
      </c>
      <c r="E136" s="19">
        <v>45548</v>
      </c>
      <c r="F136" s="23"/>
      <c r="G136" s="21"/>
      <c r="H136" s="175" t="s">
        <v>302</v>
      </c>
      <c r="I136" s="21"/>
      <c r="J136" s="21" t="s">
        <v>53</v>
      </c>
      <c r="K136" s="22" t="s">
        <v>247</v>
      </c>
      <c r="L136" s="48" t="str">
        <f>HYPERLINK('Danh mục'!$A$1&amp;C136&amp;'Danh mục'!$B$1&amp;"NAM "&amp;YEAR(A136)&amp;"\"&amp;SUBSTITUTE(B136,"/","-"),B136)</f>
        <v>SD1-8101B-2408-00029</v>
      </c>
      <c r="M136" s="48" t="str">
        <f>HYPERLINK('Danh mục'!$A$1&amp;C136&amp;'Danh mục'!$B$1&amp;"NAM "&amp;YEAR(A136),C136)</f>
        <v>Besin</v>
      </c>
      <c r="N136" s="21" t="s">
        <v>771</v>
      </c>
      <c r="O136" s="21">
        <v>2</v>
      </c>
      <c r="P136" s="21" t="s">
        <v>746</v>
      </c>
    </row>
    <row r="137" spans="1:16" ht="31.2" x14ac:dyDescent="0.3">
      <c r="A137" s="34">
        <v>45513</v>
      </c>
      <c r="B137" s="20" t="s">
        <v>315</v>
      </c>
      <c r="C137" s="22" t="s">
        <v>4</v>
      </c>
      <c r="D137" s="22" t="s">
        <v>156</v>
      </c>
      <c r="E137" s="23"/>
      <c r="F137" s="19">
        <v>45519</v>
      </c>
      <c r="G137" s="21" t="s">
        <v>26</v>
      </c>
      <c r="H137" s="177"/>
      <c r="I137" s="21"/>
      <c r="J137" s="21"/>
      <c r="K137" s="22"/>
      <c r="L137" s="48" t="str">
        <f>HYPERLINK('Danh mục'!$A$1&amp;C137&amp;'Danh mục'!$B$1&amp;"NAM "&amp;YEAR(A137)&amp;"\"&amp;SUBSTITUTE(B137,"/","-"),B137)</f>
        <v>SI 24-000548</v>
      </c>
      <c r="M137" s="48" t="str">
        <f>HYPERLINK('Danh mục'!$A$1&amp;C137&amp;'Danh mục'!$B$1&amp;"NAM "&amp;YEAR(A137),C137)</f>
        <v>Hyphens</v>
      </c>
      <c r="N137" s="21"/>
      <c r="O137" s="21"/>
      <c r="P137" s="21"/>
    </row>
    <row r="138" spans="1:16" ht="31.2" x14ac:dyDescent="0.3">
      <c r="A138" s="34">
        <v>45513</v>
      </c>
      <c r="B138" s="20" t="s">
        <v>306</v>
      </c>
      <c r="C138" s="22" t="s">
        <v>103</v>
      </c>
      <c r="D138" s="22" t="s">
        <v>134</v>
      </c>
      <c r="E138" s="19">
        <v>45530</v>
      </c>
      <c r="F138" s="23"/>
      <c r="G138" s="21" t="s">
        <v>111</v>
      </c>
      <c r="H138" s="175" t="s">
        <v>302</v>
      </c>
      <c r="I138" s="21"/>
      <c r="J138" s="21"/>
      <c r="K138" s="22"/>
      <c r="L138" s="48" t="str">
        <f>HYPERLINK('Danh mục'!$A$1&amp;C138&amp;'Danh mục'!$B$1&amp;"NAM "&amp;YEAR(A138)&amp;"\"&amp;SUBSTITUTE(B138,"/","-"),B138)</f>
        <v xml:space="preserve">9019242269 
9019242267 </v>
      </c>
      <c r="M138" s="48" t="str">
        <f>HYPERLINK('Danh mục'!$A$1&amp;C138&amp;'Danh mục'!$B$1&amp;"NAM "&amp;YEAR(A138),C138)</f>
        <v>Abbott</v>
      </c>
      <c r="N138" s="21" t="s">
        <v>33</v>
      </c>
      <c r="O138" s="21"/>
      <c r="P138" s="21"/>
    </row>
    <row r="139" spans="1:16" ht="62.4" x14ac:dyDescent="0.3">
      <c r="A139" s="34">
        <v>45464</v>
      </c>
      <c r="B139" s="20" t="s">
        <v>200</v>
      </c>
      <c r="C139" s="22" t="s">
        <v>351</v>
      </c>
      <c r="D139" s="22" t="s">
        <v>70</v>
      </c>
      <c r="E139" s="19">
        <v>45476</v>
      </c>
      <c r="F139" s="23"/>
      <c r="G139" s="21" t="s">
        <v>26</v>
      </c>
      <c r="H139" s="175" t="s">
        <v>28</v>
      </c>
      <c r="I139" s="22" t="s">
        <v>212</v>
      </c>
      <c r="J139" s="21" t="s">
        <v>53</v>
      </c>
      <c r="K139" s="22" t="s">
        <v>211</v>
      </c>
      <c r="L139" s="48" t="str">
        <f>HYPERLINK('Danh mục'!$A$1&amp;C139&amp;'Danh mục'!$B$1&amp;"NAM "&amp;YEAR(A139)&amp;"\"&amp;SUBSTITUTE(B139,"/","-"),B139)</f>
        <v>9013461622</v>
      </c>
      <c r="M139" s="48" t="str">
        <f>HYPERLINK('Danh mục'!$A$1&amp;C139&amp;'Danh mục'!$B$1&amp;"NAM "&amp;YEAR(A139),C139)</f>
        <v>DR.REDDY</v>
      </c>
      <c r="N139" s="21" t="s">
        <v>33</v>
      </c>
      <c r="O139" s="21"/>
      <c r="P139" s="21"/>
    </row>
    <row r="140" spans="1:16" x14ac:dyDescent="0.3">
      <c r="A140" s="34">
        <v>45518</v>
      </c>
      <c r="B140" s="20" t="s">
        <v>307</v>
      </c>
      <c r="C140" s="22" t="s">
        <v>4</v>
      </c>
      <c r="D140" s="22" t="s">
        <v>308</v>
      </c>
      <c r="E140" s="19">
        <v>45523</v>
      </c>
      <c r="F140" s="23"/>
      <c r="G140" s="21" t="s">
        <v>26</v>
      </c>
      <c r="H140" s="177" t="s">
        <v>302</v>
      </c>
      <c r="I140" s="21"/>
      <c r="J140" s="21" t="s">
        <v>53</v>
      </c>
      <c r="K140" s="22" t="s">
        <v>247</v>
      </c>
      <c r="L140" s="48" t="str">
        <f>HYPERLINK('Danh mục'!$A$1&amp;C140&amp;'Danh mục'!$B$1&amp;"NAM "&amp;YEAR(A140)&amp;"\"&amp;SUBSTITUTE(B140,"/","-"),B140)</f>
        <v>SI 24-000550</v>
      </c>
      <c r="M140" s="48" t="str">
        <f>HYPERLINK('Danh mục'!$A$1&amp;C140&amp;'Danh mục'!$B$1&amp;"NAM "&amp;YEAR(A140),C140)</f>
        <v>Hyphens</v>
      </c>
      <c r="N140" s="21" t="s">
        <v>33</v>
      </c>
      <c r="O140" s="21"/>
      <c r="P140" s="21"/>
    </row>
    <row r="141" spans="1:16" x14ac:dyDescent="0.3">
      <c r="A141" s="34">
        <v>45520</v>
      </c>
      <c r="B141" s="20" t="s">
        <v>309</v>
      </c>
      <c r="C141" s="22" t="s">
        <v>4</v>
      </c>
      <c r="D141" s="22" t="s">
        <v>310</v>
      </c>
      <c r="E141" s="23"/>
      <c r="F141" s="19">
        <v>45526</v>
      </c>
      <c r="G141" s="21" t="s">
        <v>26</v>
      </c>
      <c r="H141" s="177" t="s">
        <v>302</v>
      </c>
      <c r="I141" s="21"/>
      <c r="J141" s="21"/>
      <c r="K141" s="21"/>
      <c r="L141" s="48" t="str">
        <f>HYPERLINK('Danh mục'!$A$1&amp;C141&amp;'Danh mục'!$B$1&amp;"NAM "&amp;YEAR(A141)&amp;"\"&amp;SUBSTITUTE(B141,"/","-"),B141)</f>
        <v>SI 24-000554</v>
      </c>
      <c r="M141" s="48" t="str">
        <f>HYPERLINK('Danh mục'!$A$1&amp;C141&amp;'Danh mục'!$B$1&amp;"NAM "&amp;YEAR(A141),C141)</f>
        <v>Hyphens</v>
      </c>
      <c r="N141" s="21"/>
      <c r="O141" s="21"/>
      <c r="P141" s="21"/>
    </row>
    <row r="142" spans="1:16" x14ac:dyDescent="0.3">
      <c r="A142" s="34">
        <v>45524</v>
      </c>
      <c r="B142" s="20" t="s">
        <v>311</v>
      </c>
      <c r="C142" s="22" t="s">
        <v>13</v>
      </c>
      <c r="D142" s="22" t="s">
        <v>312</v>
      </c>
      <c r="E142" s="19">
        <v>45548</v>
      </c>
      <c r="F142" s="23"/>
      <c r="G142" s="21"/>
      <c r="H142" s="177" t="s">
        <v>302</v>
      </c>
      <c r="I142" s="21"/>
      <c r="J142" s="21"/>
      <c r="K142" s="22"/>
      <c r="L142" s="48" t="str">
        <f>HYPERLINK('Danh mục'!$A$1&amp;C142&amp;'Danh mục'!$B$1&amp;"NAM "&amp;YEAR(A142)&amp;"\"&amp;SUBSTITUTE(B142,"/","-"),B142)</f>
        <v>SD1-8101B-2408-00064</v>
      </c>
      <c r="M142" s="48" t="str">
        <f>HYPERLINK('Danh mục'!$A$1&amp;C142&amp;'Danh mục'!$B$1&amp;"NAM "&amp;YEAR(A142),C142)</f>
        <v>Besin</v>
      </c>
      <c r="N142" s="21" t="s">
        <v>769</v>
      </c>
      <c r="O142" s="21">
        <v>1</v>
      </c>
      <c r="P142" s="21" t="s">
        <v>747</v>
      </c>
    </row>
    <row r="143" spans="1:16" ht="62.4" x14ac:dyDescent="0.3">
      <c r="A143" s="34">
        <v>45524</v>
      </c>
      <c r="B143" s="20" t="s">
        <v>313</v>
      </c>
      <c r="C143" s="22" t="s">
        <v>4</v>
      </c>
      <c r="D143" s="22" t="s">
        <v>314</v>
      </c>
      <c r="E143" s="23"/>
      <c r="F143" s="19">
        <v>45533</v>
      </c>
      <c r="G143" s="21"/>
      <c r="H143" s="177" t="s">
        <v>302</v>
      </c>
      <c r="I143" s="21"/>
      <c r="J143" s="21"/>
      <c r="K143" s="21"/>
      <c r="L143" s="48" t="str">
        <f>HYPERLINK('Danh mục'!$A$1&amp;C143&amp;'Danh mục'!$B$1&amp;"NAM "&amp;YEAR(A143)&amp;"\"&amp;SUBSTITUTE(B143,"/","-"),B143)</f>
        <v>SI 24-000564</v>
      </c>
      <c r="M143" s="48" t="str">
        <f>HYPERLINK('Danh mục'!$A$1&amp;C143&amp;'Danh mục'!$B$1&amp;"NAM "&amp;YEAR(A143),C143)</f>
        <v>Hyphens</v>
      </c>
      <c r="N143" s="21"/>
      <c r="O143" s="21"/>
      <c r="P143" s="21"/>
    </row>
    <row r="144" spans="1:16" ht="202.8" x14ac:dyDescent="0.3">
      <c r="A144" s="34">
        <v>45526</v>
      </c>
      <c r="B144" s="20" t="s">
        <v>316</v>
      </c>
      <c r="C144" s="22" t="s">
        <v>44</v>
      </c>
      <c r="D144" s="22" t="s">
        <v>318</v>
      </c>
      <c r="E144" s="19">
        <v>45539</v>
      </c>
      <c r="F144" s="23"/>
      <c r="G144" s="22"/>
      <c r="H144" s="177"/>
      <c r="I144" s="22" t="s">
        <v>325</v>
      </c>
      <c r="J144" s="21"/>
      <c r="K144" s="22"/>
      <c r="L144" s="48" t="str">
        <f>HYPERLINK('Danh mục'!$A$1&amp;C144&amp;'Danh mục'!$B$1&amp;"NAM "&amp;YEAR(A144)&amp;"\"&amp;SUBSTITUTE(B144,"/","-"),B144)</f>
        <v>GETZ/VIET/405/2024</v>
      </c>
      <c r="M144" s="48" t="str">
        <f>HYPERLINK('Danh mục'!$A$1&amp;C144&amp;'Danh mục'!$B$1&amp;"NAM "&amp;YEAR(A144),C144)</f>
        <v>Getz</v>
      </c>
      <c r="N144" s="21" t="s">
        <v>33</v>
      </c>
      <c r="O144" s="21"/>
      <c r="P144" s="21"/>
    </row>
    <row r="145" spans="1:16" ht="218.4" x14ac:dyDescent="0.3">
      <c r="A145" s="34">
        <v>45526</v>
      </c>
      <c r="B145" s="20" t="s">
        <v>785</v>
      </c>
      <c r="C145" s="22" t="s">
        <v>44</v>
      </c>
      <c r="D145" s="22" t="s">
        <v>409</v>
      </c>
      <c r="E145" s="19">
        <v>45534</v>
      </c>
      <c r="F145" s="23"/>
      <c r="G145" s="21"/>
      <c r="H145" s="177" t="s">
        <v>33</v>
      </c>
      <c r="I145" s="21"/>
      <c r="J145" s="21"/>
      <c r="K145" s="22"/>
      <c r="L145" s="48" t="str">
        <f>HYPERLINK('Danh mục'!$A$1&amp;C145&amp;'Danh mục'!$B$1&amp;"NAM "&amp;YEAR(A145)&amp;"\"&amp;SUBSTITUTE(B145,"/","-"),B145)</f>
        <v>GETZ/VIET/406/2024</v>
      </c>
      <c r="M145" s="48" t="str">
        <f>HYPERLINK('Danh mục'!$A$1&amp;C145&amp;'Danh mục'!$B$1&amp;"NAM "&amp;YEAR(A145),C145)</f>
        <v>Getz</v>
      </c>
      <c r="N145" s="21" t="s">
        <v>735</v>
      </c>
      <c r="O145" s="21"/>
      <c r="P145" s="21"/>
    </row>
    <row r="146" spans="1:16" x14ac:dyDescent="0.3">
      <c r="A146" s="34">
        <v>45526</v>
      </c>
      <c r="B146" s="20" t="s">
        <v>323</v>
      </c>
      <c r="C146" s="22" t="s">
        <v>4</v>
      </c>
      <c r="D146" s="22" t="s">
        <v>6</v>
      </c>
      <c r="E146" s="23"/>
      <c r="F146" s="19">
        <v>45546</v>
      </c>
      <c r="G146" s="21"/>
      <c r="H146" s="177"/>
      <c r="I146" s="21"/>
      <c r="J146" s="21"/>
      <c r="K146" s="22"/>
      <c r="L146" s="48" t="str">
        <f>HYPERLINK('Danh mục'!$A$1&amp;C146&amp;'Danh mục'!$B$1&amp;"NAM "&amp;YEAR(A146)&amp;"\"&amp;SUBSTITUTE(B146,"/","-"),B146)</f>
        <v>SI 24-000571</v>
      </c>
      <c r="M146" s="48" t="str">
        <f>HYPERLINK('Danh mục'!$A$1&amp;C146&amp;'Danh mục'!$B$1&amp;"NAM "&amp;YEAR(A146),C146)</f>
        <v>Hyphens</v>
      </c>
      <c r="N146" s="21"/>
      <c r="O146" s="21"/>
      <c r="P146" s="21"/>
    </row>
    <row r="147" spans="1:16" ht="78" x14ac:dyDescent="0.3">
      <c r="A147" s="34">
        <v>45526</v>
      </c>
      <c r="B147" s="20" t="s">
        <v>319</v>
      </c>
      <c r="C147" s="22" t="s">
        <v>393</v>
      </c>
      <c r="D147" s="22" t="s">
        <v>320</v>
      </c>
      <c r="E147" s="19">
        <v>45533</v>
      </c>
      <c r="F147" s="23"/>
      <c r="G147" s="21" t="s">
        <v>26</v>
      </c>
      <c r="H147" s="177" t="s">
        <v>302</v>
      </c>
      <c r="I147" s="21"/>
      <c r="J147" s="21"/>
      <c r="K147" s="22"/>
      <c r="L147" s="48" t="str">
        <f>HYPERLINK('Danh mục'!$A$1&amp;C147&amp;'Danh mục'!$B$1&amp;"NAM "&amp;YEAR(A147)&amp;"\"&amp;SUBSTITUTE(B147,"/","-"),B147)</f>
        <v>VEVN/01/06/27</v>
      </c>
      <c r="M147" s="48" t="str">
        <f>HYPERLINK('Danh mục'!$A$1&amp;C147&amp;'Danh mục'!$B$1&amp;"NAM "&amp;YEAR(A147),C147)</f>
        <v>VITABIOTICS - VE</v>
      </c>
      <c r="N147" s="21" t="s">
        <v>33</v>
      </c>
      <c r="O147" s="21"/>
      <c r="P147" s="21"/>
    </row>
    <row r="148" spans="1:16" x14ac:dyDescent="0.3">
      <c r="A148" s="34">
        <v>45526</v>
      </c>
      <c r="B148" s="22" t="s">
        <v>317</v>
      </c>
      <c r="C148" s="22" t="s">
        <v>4</v>
      </c>
      <c r="D148" s="22" t="s">
        <v>7</v>
      </c>
      <c r="E148" s="19">
        <v>45540</v>
      </c>
      <c r="F148" s="23"/>
      <c r="G148" s="21" t="s">
        <v>26</v>
      </c>
      <c r="H148" s="175" t="s">
        <v>29</v>
      </c>
      <c r="I148" s="21"/>
      <c r="J148" s="21" t="s">
        <v>53</v>
      </c>
      <c r="K148" s="22"/>
      <c r="L148" s="48" t="str">
        <f>HYPERLINK('Danh mục'!$A$1&amp;C148&amp;'Danh mục'!$B$1&amp;"NAM "&amp;YEAR(A148)&amp;"\"&amp;SUBSTITUTE(B148,"/","-"),B148)</f>
        <v>SI 24-000569</v>
      </c>
      <c r="M148" s="48" t="str">
        <f>HYPERLINK('Danh mục'!$A$1&amp;C148&amp;'Danh mục'!$B$1&amp;"NAM "&amp;YEAR(A148),C148)</f>
        <v>Hyphens</v>
      </c>
      <c r="N148" s="21" t="s">
        <v>982</v>
      </c>
      <c r="O148" s="21">
        <v>1</v>
      </c>
      <c r="P148" s="21" t="s">
        <v>748</v>
      </c>
    </row>
    <row r="149" spans="1:16" x14ac:dyDescent="0.3">
      <c r="A149" s="34">
        <v>45530</v>
      </c>
      <c r="B149" s="20" t="s">
        <v>327</v>
      </c>
      <c r="C149" s="22" t="s">
        <v>334</v>
      </c>
      <c r="D149" s="22" t="s">
        <v>408</v>
      </c>
      <c r="E149" s="19">
        <v>45545</v>
      </c>
      <c r="F149" s="23"/>
      <c r="G149" s="21"/>
      <c r="H149" s="177" t="s">
        <v>28</v>
      </c>
      <c r="I149" s="21"/>
      <c r="J149" s="21"/>
      <c r="K149" s="22"/>
      <c r="L149" s="48" t="str">
        <f>HYPERLINK('Danh mục'!$A$1&amp;C149&amp;'Danh mục'!$B$1&amp;"NAM "&amp;YEAR(A149)&amp;"\"&amp;SUBSTITUTE(B149,"/","-"),B149)</f>
        <v>EXP29/2024-25</v>
      </c>
      <c r="M149" s="48" t="str">
        <f>HYPERLINK('Danh mục'!$A$1&amp;C149&amp;'Danh mục'!$B$1&amp;"NAM "&amp;YEAR(A149),C149)</f>
        <v>ALLEVIARE - GLENMARK</v>
      </c>
      <c r="N149" s="21" t="s">
        <v>33</v>
      </c>
      <c r="O149" s="21"/>
      <c r="P149" s="21"/>
    </row>
    <row r="150" spans="1:16" ht="46.8" x14ac:dyDescent="0.3">
      <c r="A150" s="34">
        <v>45692</v>
      </c>
      <c r="B150" s="20" t="s">
        <v>978</v>
      </c>
      <c r="C150" s="22" t="s">
        <v>351</v>
      </c>
      <c r="D150" s="22" t="s">
        <v>979</v>
      </c>
      <c r="E150" s="19">
        <v>45703</v>
      </c>
      <c r="F150" s="23"/>
      <c r="G150" s="21" t="s">
        <v>26</v>
      </c>
      <c r="H150" s="177" t="s">
        <v>28</v>
      </c>
      <c r="I150" s="22" t="s">
        <v>857</v>
      </c>
      <c r="J150" s="21"/>
      <c r="K150" s="22" t="s">
        <v>1010</v>
      </c>
      <c r="L150" s="48" t="str">
        <f>HYPERLINK('Danh mục'!$A$1&amp;C150&amp;'Danh mục'!$B$1&amp;"NAM "&amp;YEAR(A150)&amp;"\"&amp;SUBSTITUTE(B150,"/","-"),B150)</f>
        <v>9013485140</v>
      </c>
      <c r="M150" s="48" t="str">
        <f>HYPERLINK('Danh mục'!$A$1&amp;C150&amp;'Danh mục'!$B$1&amp;"NAM "&amp;YEAR(A150),C150)</f>
        <v>DR.REDDY</v>
      </c>
      <c r="N150" s="21" t="s">
        <v>33</v>
      </c>
      <c r="O150" s="21"/>
      <c r="P150" s="21"/>
    </row>
    <row r="151" spans="1:16" x14ac:dyDescent="0.3">
      <c r="A151" s="245">
        <v>45834</v>
      </c>
      <c r="B151" s="20" t="s">
        <v>1415</v>
      </c>
      <c r="C151" s="22" t="s">
        <v>351</v>
      </c>
      <c r="D151" s="22" t="s">
        <v>1416</v>
      </c>
      <c r="E151" s="23">
        <v>45840</v>
      </c>
      <c r="F151" s="23"/>
      <c r="G151" s="21" t="s">
        <v>26</v>
      </c>
      <c r="H151" s="175" t="s">
        <v>28</v>
      </c>
      <c r="I151" s="21" t="s">
        <v>1417</v>
      </c>
      <c r="J151" s="21"/>
      <c r="K151" s="22"/>
      <c r="L151" s="24" t="str">
        <f>HYPERLINK('Danh mục'!$A$1&amp;C151&amp;'Danh mục'!$B$1&amp;"NAM "&amp;YEAR(A151)&amp;"\"&amp;SUBSTITUTE(B151,"/","-"),B151)</f>
        <v>9013500713</v>
      </c>
      <c r="M151" s="24" t="str">
        <f>HYPERLINK('Danh mục'!$A$1&amp;C151&amp;'Danh mục'!$B$1&amp;"NAM "&amp;YEAR(A151),C151)</f>
        <v>DR.REDDY</v>
      </c>
      <c r="N151" s="21" t="s">
        <v>33</v>
      </c>
      <c r="O151" s="21"/>
      <c r="P151" s="21"/>
    </row>
    <row r="152" spans="1:16" x14ac:dyDescent="0.3">
      <c r="A152" s="34">
        <v>45530</v>
      </c>
      <c r="B152" s="20" t="s">
        <v>324</v>
      </c>
      <c r="C152" s="22" t="s">
        <v>393</v>
      </c>
      <c r="D152" s="22" t="s">
        <v>284</v>
      </c>
      <c r="E152" s="19">
        <v>45541</v>
      </c>
      <c r="F152" s="23"/>
      <c r="G152" s="21" t="s">
        <v>26</v>
      </c>
      <c r="H152" s="177"/>
      <c r="I152" s="21"/>
      <c r="J152" s="46" t="s">
        <v>53</v>
      </c>
      <c r="K152" s="22"/>
      <c r="L152" s="48" t="str">
        <f>HYPERLINK('Danh mục'!$A$1&amp;C152&amp;'Danh mục'!$B$1&amp;"NAM "&amp;YEAR(A152)&amp;"\"&amp;SUBSTITUTE(B152,"/","-"),B152)</f>
        <v>VEVN/01/08/20</v>
      </c>
      <c r="M152" s="48" t="str">
        <f>HYPERLINK('Danh mục'!$A$1&amp;C152&amp;'Danh mục'!$B$1&amp;"NAM "&amp;YEAR(A152),C152)</f>
        <v>VITABIOTICS - VE</v>
      </c>
      <c r="N152" s="21" t="s">
        <v>33</v>
      </c>
      <c r="O152" s="21"/>
      <c r="P152" s="21"/>
    </row>
    <row r="153" spans="1:16" x14ac:dyDescent="0.3">
      <c r="A153" s="34">
        <v>45531</v>
      </c>
      <c r="B153" s="20" t="s">
        <v>328</v>
      </c>
      <c r="C153" s="22" t="s">
        <v>4</v>
      </c>
      <c r="D153" s="22" t="s">
        <v>329</v>
      </c>
      <c r="E153" s="23"/>
      <c r="F153" s="19">
        <v>45545</v>
      </c>
      <c r="G153" s="21"/>
      <c r="H153" s="177"/>
      <c r="I153" s="21"/>
      <c r="J153" s="21"/>
      <c r="K153" s="22"/>
      <c r="L153" s="48" t="str">
        <f>HYPERLINK('Danh mục'!$A$1&amp;C153&amp;'Danh mục'!$B$1&amp;"NAM "&amp;YEAR(A153)&amp;"\"&amp;SUBSTITUTE(B153,"/","-"),B153)</f>
        <v>SI 24-000578 24-000579</v>
      </c>
      <c r="M153" s="48" t="str">
        <f>HYPERLINK('Danh mục'!$A$1&amp;C153&amp;'Danh mục'!$B$1&amp;"NAM "&amp;YEAR(A153),C153)</f>
        <v>Hyphens</v>
      </c>
      <c r="N153" s="21"/>
      <c r="O153" s="21"/>
      <c r="P153" s="21"/>
    </row>
    <row r="154" spans="1:16" ht="31.2" x14ac:dyDescent="0.3">
      <c r="A154" s="34">
        <v>45534</v>
      </c>
      <c r="B154" s="20" t="s">
        <v>459</v>
      </c>
      <c r="C154" s="22" t="s">
        <v>4</v>
      </c>
      <c r="D154" s="22" t="s">
        <v>460</v>
      </c>
      <c r="E154" s="19">
        <v>45541</v>
      </c>
      <c r="F154" s="23"/>
      <c r="G154" s="21" t="s">
        <v>26</v>
      </c>
      <c r="H154" s="177" t="s">
        <v>302</v>
      </c>
      <c r="I154" s="21"/>
      <c r="J154" s="21"/>
      <c r="K154" s="22"/>
      <c r="L154" s="48" t="str">
        <f>HYPERLINK('Danh mục'!$A$1&amp;C154&amp;'Danh mục'!$B$1&amp;"NAM "&amp;YEAR(A154)&amp;"\"&amp;SUBSTITUTE(B154,"/","-"),B154)</f>
        <v>SI 24-000572</v>
      </c>
      <c r="M154" s="48" t="str">
        <f>HYPERLINK('Danh mục'!$A$1&amp;C154&amp;'Danh mục'!$B$1&amp;"NAM "&amp;YEAR(A154),C154)</f>
        <v>Hyphens</v>
      </c>
      <c r="N154" s="21" t="s">
        <v>770</v>
      </c>
      <c r="O154" s="21">
        <v>1</v>
      </c>
      <c r="P154" s="21" t="s">
        <v>752</v>
      </c>
    </row>
    <row r="155" spans="1:16" x14ac:dyDescent="0.3">
      <c r="A155" s="261">
        <v>45866</v>
      </c>
      <c r="B155" s="20" t="s">
        <v>1497</v>
      </c>
      <c r="C155" s="22" t="s">
        <v>351</v>
      </c>
      <c r="D155" s="22" t="s">
        <v>979</v>
      </c>
      <c r="E155" s="23">
        <v>45873</v>
      </c>
      <c r="F155" s="260"/>
      <c r="G155" s="21" t="s">
        <v>26</v>
      </c>
      <c r="H155" s="175" t="s">
        <v>28</v>
      </c>
      <c r="I155" s="21" t="s">
        <v>1501</v>
      </c>
      <c r="J155" s="263"/>
      <c r="K155" s="262"/>
      <c r="L155" s="24" t="str">
        <f>HYPERLINK('Danh mục'!$A$1&amp;C155&amp;'Danh mục'!$B$1&amp;"NAM "&amp;YEAR(A155)&amp;"\"&amp;SUBSTITUTE(B155,"/","-"),B155)</f>
        <v>9013504646</v>
      </c>
      <c r="M155" s="24" t="str">
        <f>HYPERLINK('Danh mục'!$A$1&amp;C155&amp;'Danh mục'!$B$1&amp;"NAM "&amp;YEAR(A155),C155)</f>
        <v>DR.REDDY</v>
      </c>
      <c r="N155" s="263"/>
      <c r="O155" s="263"/>
      <c r="P155" s="263"/>
    </row>
    <row r="156" spans="1:16" x14ac:dyDescent="0.3">
      <c r="A156" s="228">
        <v>45813</v>
      </c>
      <c r="B156" s="225" t="s">
        <v>1344</v>
      </c>
      <c r="C156" s="22" t="s">
        <v>351</v>
      </c>
      <c r="D156" s="22" t="s">
        <v>1345</v>
      </c>
      <c r="E156" s="23">
        <v>45821</v>
      </c>
      <c r="F156" s="229"/>
      <c r="G156" s="21" t="s">
        <v>26</v>
      </c>
      <c r="H156" s="175" t="s">
        <v>28</v>
      </c>
      <c r="I156" s="21" t="s">
        <v>1770</v>
      </c>
      <c r="J156" s="227"/>
      <c r="K156" s="226"/>
      <c r="L156" s="24" t="str">
        <f>HYPERLINK('Danh mục'!$A$1&amp;C156&amp;'Danh mục'!$B$1&amp;"NAM "&amp;YEAR(A156)&amp;"\"&amp;SUBSTITUTE(B156,"/","-"),B156)</f>
        <v>9013498570</v>
      </c>
      <c r="M156" s="24" t="str">
        <f>HYPERLINK('Danh mục'!$A$1&amp;C156&amp;'Danh mục'!$B$1&amp;"NAM "&amp;YEAR(A156),C156)</f>
        <v>DR.REDDY</v>
      </c>
      <c r="N156" s="227"/>
      <c r="O156" s="227"/>
      <c r="P156" s="227"/>
    </row>
    <row r="157" spans="1:16" x14ac:dyDescent="0.3">
      <c r="A157" s="33">
        <v>45660</v>
      </c>
      <c r="B157" s="20" t="s">
        <v>910</v>
      </c>
      <c r="C157" s="21" t="s">
        <v>351</v>
      </c>
      <c r="D157" s="22" t="s">
        <v>911</v>
      </c>
      <c r="E157" s="19">
        <v>45660</v>
      </c>
      <c r="F157" s="23"/>
      <c r="G157" s="21" t="s">
        <v>26</v>
      </c>
      <c r="H157" s="177" t="s">
        <v>28</v>
      </c>
      <c r="I157" s="25" t="s">
        <v>857</v>
      </c>
      <c r="J157" s="21"/>
      <c r="K157" s="22"/>
      <c r="L157" s="48" t="str">
        <f>HYPERLINK('Danh mục'!$A$1&amp;C157&amp;'Danh mục'!$B$1&amp;"NAM "&amp;YEAR(A157)&amp;"\"&amp;SUBSTITUTE(B157,"/","-"),B157)</f>
        <v xml:space="preserve">9013481750 </v>
      </c>
      <c r="M157" s="48" t="str">
        <f>HYPERLINK('Danh mục'!$A$1&amp;C157&amp;'Danh mục'!$B$1&amp;"NAM "&amp;YEAR(A157),C157)</f>
        <v>DR.REDDY</v>
      </c>
      <c r="N157" s="21" t="s">
        <v>769</v>
      </c>
      <c r="O157" s="21">
        <v>1</v>
      </c>
      <c r="P157" s="21" t="s">
        <v>976</v>
      </c>
    </row>
    <row r="158" spans="1:16" ht="46.8" x14ac:dyDescent="0.3">
      <c r="A158" s="34">
        <v>45541</v>
      </c>
      <c r="B158" s="20" t="s">
        <v>417</v>
      </c>
      <c r="C158" s="22" t="s">
        <v>4</v>
      </c>
      <c r="D158" s="22" t="s">
        <v>418</v>
      </c>
      <c r="E158" s="19">
        <v>45545</v>
      </c>
      <c r="F158" s="23"/>
      <c r="G158" s="21"/>
      <c r="H158" s="177" t="s">
        <v>302</v>
      </c>
      <c r="I158" s="21"/>
      <c r="J158" s="21"/>
      <c r="K158" s="22"/>
      <c r="L158" s="48" t="str">
        <f>HYPERLINK('Danh mục'!$A$1&amp;C158&amp;'Danh mục'!$B$1&amp;"NAM "&amp;YEAR(A158)&amp;"\"&amp;SUBSTITUTE(B158,"/","-"),B158)</f>
        <v>SI 24-000596 24-000589</v>
      </c>
      <c r="M158" s="48" t="str">
        <f>HYPERLINK('Danh mục'!$A$1&amp;C158&amp;'Danh mục'!$B$1&amp;"NAM "&amp;YEAR(A158),C158)</f>
        <v>Hyphens</v>
      </c>
      <c r="N158" s="21" t="s">
        <v>33</v>
      </c>
      <c r="O158" s="21"/>
      <c r="P158" s="21"/>
    </row>
    <row r="159" spans="1:16" x14ac:dyDescent="0.3">
      <c r="A159" s="230">
        <v>45817</v>
      </c>
      <c r="B159" s="235" t="s">
        <v>1356</v>
      </c>
      <c r="C159" s="22" t="s">
        <v>351</v>
      </c>
      <c r="D159" s="22" t="s">
        <v>911</v>
      </c>
      <c r="E159" s="23"/>
      <c r="F159" s="237"/>
      <c r="G159" s="21" t="s">
        <v>26</v>
      </c>
      <c r="H159" s="175" t="s">
        <v>28</v>
      </c>
      <c r="I159" s="21" t="s">
        <v>1391</v>
      </c>
      <c r="J159" s="238"/>
      <c r="K159" s="236"/>
      <c r="L159" s="24" t="str">
        <f>HYPERLINK('Danh mục'!$A$1&amp;C159&amp;'Danh mục'!$B$1&amp;"NAM "&amp;YEAR(A159)&amp;"\"&amp;SUBSTITUTE(B159,"/","-"),B159)</f>
        <v>9013498972</v>
      </c>
      <c r="M159" s="24" t="str">
        <f>HYPERLINK('Danh mục'!$A$1&amp;C159&amp;'Danh mục'!$B$1&amp;"NAM "&amp;YEAR(A159),C159)</f>
        <v>DR.REDDY</v>
      </c>
      <c r="N159" s="238"/>
      <c r="O159" s="238"/>
      <c r="P159" s="238"/>
    </row>
    <row r="160" spans="1:16" x14ac:dyDescent="0.3">
      <c r="A160" s="34">
        <v>45541</v>
      </c>
      <c r="B160" s="20" t="s">
        <v>419</v>
      </c>
      <c r="C160" s="22" t="s">
        <v>13</v>
      </c>
      <c r="D160" s="22" t="s">
        <v>1199</v>
      </c>
      <c r="E160" s="19">
        <v>45553</v>
      </c>
      <c r="F160" s="23"/>
      <c r="G160" s="21"/>
      <c r="H160" s="177" t="s">
        <v>302</v>
      </c>
      <c r="I160" s="21"/>
      <c r="J160" s="21"/>
      <c r="K160" s="22" t="s">
        <v>420</v>
      </c>
      <c r="L160" s="48" t="str">
        <f>HYPERLINK('Danh mục'!$A$1&amp;C160&amp;'Danh mục'!$B$1&amp;"NAM "&amp;YEAR(A160)&amp;"\"&amp;SUBSTITUTE(B160,"/","-"),B160)</f>
        <v>SD1-8101B-2409-00035</v>
      </c>
      <c r="M160" s="48" t="str">
        <f>HYPERLINK('Danh mục'!$A$1&amp;C160&amp;'Danh mục'!$B$1&amp;"NAM "&amp;YEAR(A160),C160)</f>
        <v>Besin</v>
      </c>
      <c r="N160" s="21" t="s">
        <v>769</v>
      </c>
      <c r="O160" s="21">
        <v>1</v>
      </c>
      <c r="P160" s="21" t="s">
        <v>748</v>
      </c>
    </row>
    <row r="161" spans="1:16" x14ac:dyDescent="0.3">
      <c r="A161" s="34">
        <v>45915</v>
      </c>
      <c r="B161" s="20" t="s">
        <v>1628</v>
      </c>
      <c r="C161" s="22" t="s">
        <v>351</v>
      </c>
      <c r="D161" s="22" t="s">
        <v>911</v>
      </c>
      <c r="E161" s="23">
        <v>45913</v>
      </c>
      <c r="F161" s="23"/>
      <c r="G161" s="21" t="s">
        <v>26</v>
      </c>
      <c r="H161" s="175" t="s">
        <v>28</v>
      </c>
      <c r="I161" s="21"/>
      <c r="J161" s="21"/>
      <c r="K161" s="22"/>
      <c r="L161" s="24" t="str">
        <f>HYPERLINK('Danh mục'!$A$1&amp;C161&amp;'Danh mục'!$B$1&amp;"NAM "&amp;YEAR(A161)&amp;"\"&amp;SUBSTITUTE(B161,"/","-"),B161)</f>
        <v>9013509099</v>
      </c>
      <c r="M161" s="24" t="str">
        <f>HYPERLINK('Danh mục'!$A$1&amp;C161&amp;'Danh mục'!$B$1&amp;"NAM "&amp;YEAR(A161),C161)</f>
        <v>DR.REDDY</v>
      </c>
      <c r="N161" s="21"/>
      <c r="O161" s="21"/>
      <c r="P161" s="21"/>
    </row>
    <row r="162" spans="1:16" ht="31.2" x14ac:dyDescent="0.3">
      <c r="A162" s="34">
        <v>45562</v>
      </c>
      <c r="B162" s="20" t="s">
        <v>463</v>
      </c>
      <c r="C162" s="22" t="s">
        <v>351</v>
      </c>
      <c r="D162" s="22" t="s">
        <v>464</v>
      </c>
      <c r="E162" s="19">
        <v>45572</v>
      </c>
      <c r="F162" s="23"/>
      <c r="G162" s="21"/>
      <c r="H162" s="177" t="s">
        <v>302</v>
      </c>
      <c r="I162" s="21"/>
      <c r="J162" s="21"/>
      <c r="K162" s="22"/>
      <c r="L162" s="48" t="str">
        <f>HYPERLINK('Danh mục'!$A$1&amp;C162&amp;'Danh mục'!$B$1&amp;"NAM "&amp;YEAR(A162)&amp;"\"&amp;SUBSTITUTE(B162,"/","-"),B162)</f>
        <v>9013472387</v>
      </c>
      <c r="M162" s="48" t="str">
        <f>HYPERLINK('Danh mục'!$A$1&amp;C162&amp;'Danh mục'!$B$1&amp;"NAM "&amp;YEAR(A162),C162)</f>
        <v>DR.REDDY</v>
      </c>
      <c r="N162" s="21" t="s">
        <v>33</v>
      </c>
      <c r="O162" s="21"/>
      <c r="P162" s="21"/>
    </row>
    <row r="163" spans="1:16" ht="62.4" x14ac:dyDescent="0.3">
      <c r="A163" s="34">
        <v>45559</v>
      </c>
      <c r="B163" s="20" t="s">
        <v>454</v>
      </c>
      <c r="C163" s="22" t="s">
        <v>351</v>
      </c>
      <c r="D163" s="22" t="s">
        <v>455</v>
      </c>
      <c r="E163" s="31" t="s">
        <v>474</v>
      </c>
      <c r="F163" s="23"/>
      <c r="G163" s="21"/>
      <c r="H163" s="177" t="s">
        <v>302</v>
      </c>
      <c r="I163" s="21"/>
      <c r="J163" s="21"/>
      <c r="K163" s="22"/>
      <c r="L163" s="48" t="str">
        <f>HYPERLINK('Danh mục'!$A$1&amp;C163&amp;'Danh mục'!$B$1&amp;"NAM "&amp;YEAR(A163)&amp;"\"&amp;SUBSTITUTE(B163,"/","-"),B163)</f>
        <v>9013471586,9013471741</v>
      </c>
      <c r="M163" s="48" t="str">
        <f>HYPERLINK('Danh mục'!$A$1&amp;C163&amp;'Danh mục'!$B$1&amp;"NAM "&amp;YEAR(A163),C163)</f>
        <v>DR.REDDY</v>
      </c>
      <c r="N163" s="21" t="s">
        <v>33</v>
      </c>
      <c r="O163" s="21"/>
      <c r="P163" s="21"/>
    </row>
    <row r="164" spans="1:16" x14ac:dyDescent="0.3">
      <c r="A164" s="34">
        <v>45544</v>
      </c>
      <c r="B164" s="20" t="s">
        <v>423</v>
      </c>
      <c r="C164" s="22" t="s">
        <v>4</v>
      </c>
      <c r="D164" s="22" t="s">
        <v>125</v>
      </c>
      <c r="E164" s="23"/>
      <c r="F164" s="19">
        <v>45551</v>
      </c>
      <c r="G164" s="21"/>
      <c r="H164" s="177" t="s">
        <v>302</v>
      </c>
      <c r="I164" s="21"/>
      <c r="J164" s="21"/>
      <c r="K164" s="22"/>
      <c r="L164" s="48" t="str">
        <f>HYPERLINK('Danh mục'!$A$1&amp;C164&amp;'Danh mục'!$B$1&amp;"NAM "&amp;YEAR(A164)&amp;"\"&amp;SUBSTITUTE(B164,"/","-"),B164)</f>
        <v>SI 24-000607</v>
      </c>
      <c r="M164" s="48" t="str">
        <f>HYPERLINK('Danh mục'!$A$1&amp;C164&amp;'Danh mục'!$B$1&amp;"NAM "&amp;YEAR(A164),C164)</f>
        <v>Hyphens</v>
      </c>
      <c r="N164" s="21"/>
      <c r="O164" s="21"/>
      <c r="P164" s="21"/>
    </row>
    <row r="165" spans="1:16" x14ac:dyDescent="0.3">
      <c r="A165" s="34">
        <v>45544</v>
      </c>
      <c r="B165" s="20" t="s">
        <v>421</v>
      </c>
      <c r="C165" s="22" t="s">
        <v>4</v>
      </c>
      <c r="D165" s="22" t="s">
        <v>422</v>
      </c>
      <c r="E165" s="23"/>
      <c r="F165" s="19">
        <v>45523</v>
      </c>
      <c r="G165" s="21"/>
      <c r="H165" s="177" t="s">
        <v>302</v>
      </c>
      <c r="I165" s="21"/>
      <c r="J165" s="21"/>
      <c r="K165" s="22"/>
      <c r="L165" s="48" t="str">
        <f>HYPERLINK('Danh mục'!$A$1&amp;C165&amp;'Danh mục'!$B$1&amp;"NAM "&amp;YEAR(A165)&amp;"\"&amp;SUBSTITUTE(B165,"/","-"),B165)</f>
        <v>SI 24-000608</v>
      </c>
      <c r="M165" s="48" t="str">
        <f>HYPERLINK('Danh mục'!$A$1&amp;C165&amp;'Danh mục'!$B$1&amp;"NAM "&amp;YEAR(A165),C165)</f>
        <v>Hyphens</v>
      </c>
      <c r="N165" s="21"/>
      <c r="O165" s="21"/>
      <c r="P165" s="21"/>
    </row>
    <row r="166" spans="1:16" ht="31.2" x14ac:dyDescent="0.3">
      <c r="A166" s="34">
        <v>45545</v>
      </c>
      <c r="B166" s="20" t="s">
        <v>424</v>
      </c>
      <c r="C166" s="22" t="s">
        <v>37</v>
      </c>
      <c r="D166" s="22" t="s">
        <v>120</v>
      </c>
      <c r="E166" s="19">
        <v>45548</v>
      </c>
      <c r="F166" s="23"/>
      <c r="G166" s="21"/>
      <c r="H166" s="175" t="s">
        <v>29</v>
      </c>
      <c r="I166" s="21"/>
      <c r="J166" s="21"/>
      <c r="K166" s="22"/>
      <c r="L166" s="48" t="str">
        <f>HYPERLINK('Danh mục'!$A$1&amp;C166&amp;'Danh mục'!$B$1&amp;"NAM "&amp;YEAR(A166)&amp;"\"&amp;SUBSTITUTE(B166,"/","-"),B166)</f>
        <v>SI3624204129-SI3624204127</v>
      </c>
      <c r="M166" s="48" t="str">
        <f>HYPERLINK('Danh mục'!$A$1&amp;C166&amp;'Danh mục'!$B$1&amp;"NAM "&amp;YEAR(A166),C166)</f>
        <v>Hetero</v>
      </c>
      <c r="N166" s="21" t="s">
        <v>33</v>
      </c>
      <c r="O166" s="21"/>
      <c r="P166" s="21"/>
    </row>
    <row r="167" spans="1:16" x14ac:dyDescent="0.3">
      <c r="A167" s="34">
        <v>45546</v>
      </c>
      <c r="B167" s="20" t="s">
        <v>426</v>
      </c>
      <c r="C167" s="22" t="s">
        <v>183</v>
      </c>
      <c r="D167" s="22" t="s">
        <v>45</v>
      </c>
      <c r="E167" s="23"/>
      <c r="F167" s="19">
        <v>45551</v>
      </c>
      <c r="G167" s="21"/>
      <c r="H167" s="177" t="s">
        <v>33</v>
      </c>
      <c r="I167" s="21"/>
      <c r="J167" s="21" t="s">
        <v>53</v>
      </c>
      <c r="K167" s="23"/>
      <c r="L167" s="48" t="str">
        <f>HYPERLINK('Danh mục'!$A$1&amp;C167&amp;'Danh mục'!$B$1&amp;"NAM "&amp;YEAR(A167)&amp;"\"&amp;SUBSTITUTE(B167,"/","-"),B167)</f>
        <v>GETZ/VIET/455/2024</v>
      </c>
      <c r="M167" s="48" t="str">
        <f>HYPERLINK('Danh mục'!$A$1&amp;C167&amp;'Danh mục'!$B$1&amp;"NAM "&amp;YEAR(A167),C167)</f>
        <v>GETZ</v>
      </c>
      <c r="N167" s="21" t="s">
        <v>992</v>
      </c>
      <c r="O167" s="21">
        <v>9</v>
      </c>
      <c r="P167" s="21"/>
    </row>
    <row r="168" spans="1:16" x14ac:dyDescent="0.3">
      <c r="A168" s="34">
        <v>45546</v>
      </c>
      <c r="B168" s="20" t="s">
        <v>425</v>
      </c>
      <c r="C168" s="22" t="s">
        <v>13</v>
      </c>
      <c r="D168" s="22" t="s">
        <v>456</v>
      </c>
      <c r="E168" s="19">
        <v>45561</v>
      </c>
      <c r="F168" s="23"/>
      <c r="G168" s="21"/>
      <c r="H168" s="177" t="s">
        <v>302</v>
      </c>
      <c r="I168" s="21"/>
      <c r="J168" s="21"/>
      <c r="K168" s="22" t="s">
        <v>420</v>
      </c>
      <c r="L168" s="48" t="str">
        <f>HYPERLINK('Danh mục'!$A$1&amp;C168&amp;'Danh mục'!$B$1&amp;"NAM "&amp;YEAR(A168)&amp;"\"&amp;SUBSTITUTE(B168,"/","-"),B168)</f>
        <v>SD1-8101B-2409-00057</v>
      </c>
      <c r="M168" s="48" t="str">
        <f>HYPERLINK('Danh mục'!$A$1&amp;C168&amp;'Danh mục'!$B$1&amp;"NAM "&amp;YEAR(A168),C168)</f>
        <v>Besin</v>
      </c>
      <c r="N168" s="21" t="s">
        <v>771</v>
      </c>
      <c r="O168" s="21">
        <v>2</v>
      </c>
      <c r="P168" s="21" t="s">
        <v>750</v>
      </c>
    </row>
    <row r="169" spans="1:16" ht="31.2" x14ac:dyDescent="0.3">
      <c r="A169" s="34">
        <v>45551</v>
      </c>
      <c r="B169" s="20" t="s">
        <v>431</v>
      </c>
      <c r="C169" s="22" t="s">
        <v>20</v>
      </c>
      <c r="D169" s="22" t="s">
        <v>432</v>
      </c>
      <c r="E169" s="19">
        <v>45579</v>
      </c>
      <c r="F169" s="23"/>
      <c r="G169" s="21"/>
      <c r="H169" s="177"/>
      <c r="I169" s="21"/>
      <c r="J169" s="21"/>
      <c r="K169" s="22"/>
      <c r="L169" s="48" t="str">
        <f>HYPERLINK('Danh mục'!$A$1&amp;C169&amp;'Danh mục'!$B$1&amp;"NAM "&amp;YEAR(A169)&amp;"\"&amp;SUBSTITUTE(B169,"/","-"),B169)</f>
        <v>61/2024</v>
      </c>
      <c r="M169" s="48" t="str">
        <f>HYPERLINK('Danh mục'!$A$1&amp;C169&amp;'Danh mục'!$B$1&amp;"NAM "&amp;YEAR(A169),C169)</f>
        <v>PARADIGM</v>
      </c>
      <c r="N169" s="21" t="s">
        <v>33</v>
      </c>
      <c r="O169" s="21"/>
      <c r="P169" s="21"/>
    </row>
    <row r="170" spans="1:16" x14ac:dyDescent="0.3">
      <c r="A170" s="34">
        <v>45551</v>
      </c>
      <c r="B170" s="22" t="s">
        <v>427</v>
      </c>
      <c r="C170" s="22" t="s">
        <v>4</v>
      </c>
      <c r="D170" s="22" t="s">
        <v>91</v>
      </c>
      <c r="E170" s="19">
        <v>45560</v>
      </c>
      <c r="F170" s="23"/>
      <c r="G170" s="21"/>
      <c r="H170" s="177" t="s">
        <v>302</v>
      </c>
      <c r="I170" s="21"/>
      <c r="J170" s="21"/>
      <c r="K170" s="22"/>
      <c r="L170" s="48" t="str">
        <f>HYPERLINK('Danh mục'!$A$1&amp;C170&amp;'Danh mục'!$B$1&amp;"NAM "&amp;YEAR(A170)&amp;"\"&amp;SUBSTITUTE(B170,"/","-"),B170)</f>
        <v>SI 24-000622</v>
      </c>
      <c r="M170" s="48" t="str">
        <f>HYPERLINK('Danh mục'!$A$1&amp;C170&amp;'Danh mục'!$B$1&amp;"NAM "&amp;YEAR(A170),C170)</f>
        <v>Hyphens</v>
      </c>
      <c r="N170" s="21" t="s">
        <v>771</v>
      </c>
      <c r="O170" s="21">
        <v>1</v>
      </c>
      <c r="P170" s="21" t="s">
        <v>748</v>
      </c>
    </row>
    <row r="171" spans="1:16" x14ac:dyDescent="0.3">
      <c r="A171" s="34">
        <v>45433</v>
      </c>
      <c r="B171" s="20" t="s">
        <v>121</v>
      </c>
      <c r="C171" s="22" t="s">
        <v>351</v>
      </c>
      <c r="D171" s="22" t="s">
        <v>122</v>
      </c>
      <c r="E171" s="19">
        <v>45439</v>
      </c>
      <c r="F171" s="23"/>
      <c r="G171" s="21" t="s">
        <v>26</v>
      </c>
      <c r="H171" s="175" t="s">
        <v>28</v>
      </c>
      <c r="I171" s="45"/>
      <c r="J171" s="21" t="s">
        <v>53</v>
      </c>
      <c r="K171" s="22"/>
      <c r="L171" s="48" t="str">
        <f>HYPERLINK('Danh mục'!$A$1&amp;C171&amp;'Danh mục'!$B$1&amp;"NAM "&amp;YEAR(A171)&amp;"\"&amp;SUBSTITUTE(B171,"/","-"),B171)</f>
        <v>9013457741</v>
      </c>
      <c r="M171" s="48" t="str">
        <f>HYPERLINK('Danh mục'!$A$1&amp;C171&amp;'Danh mục'!$B$1&amp;"NAM "&amp;YEAR(A171),C171)</f>
        <v>DR.REDDY</v>
      </c>
      <c r="N171" s="21" t="s">
        <v>33</v>
      </c>
      <c r="O171" s="21"/>
      <c r="P171" s="21"/>
    </row>
    <row r="172" spans="1:16" x14ac:dyDescent="0.3">
      <c r="A172" s="34">
        <v>45551</v>
      </c>
      <c r="B172" s="20" t="s">
        <v>430</v>
      </c>
      <c r="C172" s="22" t="s">
        <v>4</v>
      </c>
      <c r="D172" s="22" t="s">
        <v>99</v>
      </c>
      <c r="E172" s="19">
        <v>45560</v>
      </c>
      <c r="F172" s="23"/>
      <c r="G172" s="21"/>
      <c r="H172" s="177" t="s">
        <v>302</v>
      </c>
      <c r="I172" s="21"/>
      <c r="J172" s="21"/>
      <c r="K172" s="22"/>
      <c r="L172" s="48" t="str">
        <f>HYPERLINK('Danh mục'!$A$1&amp;C172&amp;'Danh mục'!$B$1&amp;"NAM "&amp;YEAR(A172)&amp;"\"&amp;SUBSTITUTE(B172,"/","-"),B172)</f>
        <v>SI 24-000626</v>
      </c>
      <c r="M172" s="48" t="str">
        <f>HYPERLINK('Danh mục'!$A$1&amp;C172&amp;'Danh mục'!$B$1&amp;"NAM "&amp;YEAR(A172),C172)</f>
        <v>Hyphens</v>
      </c>
      <c r="N172" s="21" t="s">
        <v>770</v>
      </c>
      <c r="O172" s="21">
        <v>1</v>
      </c>
      <c r="P172" s="21" t="s">
        <v>748</v>
      </c>
    </row>
    <row r="173" spans="1:16" x14ac:dyDescent="0.3">
      <c r="A173" s="34">
        <v>45551</v>
      </c>
      <c r="B173" s="22" t="s">
        <v>428</v>
      </c>
      <c r="C173" s="22" t="s">
        <v>4</v>
      </c>
      <c r="D173" s="21" t="s">
        <v>429</v>
      </c>
      <c r="E173" s="19">
        <v>45563</v>
      </c>
      <c r="F173" s="23"/>
      <c r="G173" s="21" t="s">
        <v>26</v>
      </c>
      <c r="H173" s="177" t="s">
        <v>302</v>
      </c>
      <c r="I173" s="21"/>
      <c r="J173" s="21"/>
      <c r="K173" s="22"/>
      <c r="L173" s="48" t="str">
        <f>HYPERLINK('Danh mục'!$A$1&amp;C173&amp;'Danh mục'!$B$1&amp;"NAM "&amp;YEAR(A173)&amp;"\"&amp;SUBSTITUTE(B173,"/","-"),B173)</f>
        <v>SI 24-000573</v>
      </c>
      <c r="M173" s="48" t="str">
        <f>HYPERLINK('Danh mục'!$A$1&amp;C173&amp;'Danh mục'!$B$1&amp;"NAM "&amp;YEAR(A173),C173)</f>
        <v>Hyphens</v>
      </c>
      <c r="N173" s="21" t="s">
        <v>770</v>
      </c>
      <c r="O173" s="21">
        <v>1</v>
      </c>
      <c r="P173" s="21" t="s">
        <v>748</v>
      </c>
    </row>
    <row r="174" spans="1:16" ht="109.2" x14ac:dyDescent="0.3">
      <c r="A174" s="34">
        <v>45554</v>
      </c>
      <c r="B174" s="20" t="s">
        <v>441</v>
      </c>
      <c r="C174" s="22" t="s">
        <v>4</v>
      </c>
      <c r="D174" s="22" t="s">
        <v>442</v>
      </c>
      <c r="E174" s="19">
        <v>45560</v>
      </c>
      <c r="F174" s="23"/>
      <c r="G174" s="21"/>
      <c r="H174" s="177"/>
      <c r="I174" s="21"/>
      <c r="J174" s="21"/>
      <c r="K174" s="22"/>
      <c r="L174" s="48" t="str">
        <f>HYPERLINK('Danh mục'!$A$1&amp;C174&amp;'Danh mục'!$B$1&amp;"NAM "&amp;YEAR(A174)&amp;"\"&amp;SUBSTITUTE(B174,"/","-"),B174)</f>
        <v>SI 24-000629 24-000630</v>
      </c>
      <c r="M174" s="48" t="str">
        <f>HYPERLINK('Danh mục'!$A$1&amp;C174&amp;'Danh mục'!$B$1&amp;"NAM "&amp;YEAR(A174),C174)</f>
        <v>Hyphens</v>
      </c>
      <c r="N174" s="21" t="s">
        <v>33</v>
      </c>
      <c r="O174" s="21"/>
      <c r="P174" s="21"/>
    </row>
    <row r="175" spans="1:16" ht="171.6" x14ac:dyDescent="0.3">
      <c r="A175" s="34">
        <v>45554</v>
      </c>
      <c r="B175" s="20" t="s">
        <v>438</v>
      </c>
      <c r="C175" s="22" t="s">
        <v>183</v>
      </c>
      <c r="D175" s="22" t="s">
        <v>440</v>
      </c>
      <c r="E175" s="19">
        <v>45572</v>
      </c>
      <c r="F175" s="23"/>
      <c r="G175" s="21"/>
      <c r="H175" s="177"/>
      <c r="I175" s="21"/>
      <c r="J175" s="21"/>
      <c r="K175" s="22"/>
      <c r="L175" s="48" t="str">
        <f>HYPERLINK('Danh mục'!$A$1&amp;C175&amp;'Danh mục'!$B$1&amp;"NAM "&amp;YEAR(A175)&amp;"\"&amp;SUBSTITUTE(B175,"/","-"),B175)</f>
        <v>GETZ/VIET/474/2024</v>
      </c>
      <c r="M175" s="48" t="str">
        <f>HYPERLINK('Danh mục'!$A$1&amp;C175&amp;'Danh mục'!$B$1&amp;"NAM "&amp;YEAR(A175),C175)</f>
        <v>GETZ</v>
      </c>
      <c r="N175" s="21" t="s">
        <v>33</v>
      </c>
      <c r="O175" s="21"/>
      <c r="P175" s="21"/>
    </row>
    <row r="176" spans="1:16" ht="46.8" x14ac:dyDescent="0.3">
      <c r="A176" s="34">
        <v>45554</v>
      </c>
      <c r="B176" s="20" t="s">
        <v>435</v>
      </c>
      <c r="C176" s="22" t="s">
        <v>183</v>
      </c>
      <c r="D176" s="22" t="s">
        <v>436</v>
      </c>
      <c r="E176" s="19">
        <v>45568</v>
      </c>
      <c r="F176" s="23"/>
      <c r="G176" s="21"/>
      <c r="H176" s="177"/>
      <c r="I176" s="21"/>
      <c r="J176" s="21"/>
      <c r="K176" s="22"/>
      <c r="L176" s="48" t="str">
        <f>HYPERLINK('Danh mục'!$A$1&amp;C176&amp;'Danh mục'!$B$1&amp;"NAM "&amp;YEAR(A176)&amp;"\"&amp;SUBSTITUTE(B176,"/","-"),B176)</f>
        <v>GETZ/VIET/473/2024</v>
      </c>
      <c r="M176" s="48" t="str">
        <f>HYPERLINK('Danh mục'!$A$1&amp;C176&amp;'Danh mục'!$B$1&amp;"NAM "&amp;YEAR(A176),C176)</f>
        <v>GETZ</v>
      </c>
      <c r="N176" s="21" t="s">
        <v>33</v>
      </c>
      <c r="O176" s="21"/>
      <c r="P176" s="21"/>
    </row>
    <row r="177" spans="1:16" ht="31.2" x14ac:dyDescent="0.3">
      <c r="A177" s="34">
        <v>45554</v>
      </c>
      <c r="B177" s="20" t="s">
        <v>437</v>
      </c>
      <c r="C177" s="22" t="s">
        <v>183</v>
      </c>
      <c r="D177" s="22" t="s">
        <v>439</v>
      </c>
      <c r="E177" s="19">
        <v>45572</v>
      </c>
      <c r="F177" s="23"/>
      <c r="G177" s="21"/>
      <c r="H177" s="177"/>
      <c r="I177" s="21"/>
      <c r="J177" s="21"/>
      <c r="K177" s="22"/>
      <c r="L177" s="48" t="str">
        <f>HYPERLINK('Danh mục'!$A$1&amp;C177&amp;'Danh mục'!$B$1&amp;"NAM "&amp;YEAR(A177)&amp;"\"&amp;SUBSTITUTE(B177,"/","-"),B177)</f>
        <v>GETZ/VIET/472/2024</v>
      </c>
      <c r="M177" s="48" t="str">
        <f>HYPERLINK('Danh mục'!$A$1&amp;C177&amp;'Danh mục'!$B$1&amp;"NAM "&amp;YEAR(A177),C177)</f>
        <v>GETZ</v>
      </c>
      <c r="N177" s="21" t="s">
        <v>33</v>
      </c>
      <c r="O177" s="21"/>
      <c r="P177" s="21"/>
    </row>
    <row r="178" spans="1:16" ht="46.8" x14ac:dyDescent="0.3">
      <c r="A178" s="34">
        <v>45554</v>
      </c>
      <c r="B178" s="20" t="s">
        <v>443</v>
      </c>
      <c r="C178" s="22" t="s">
        <v>37</v>
      </c>
      <c r="D178" s="22" t="s">
        <v>444</v>
      </c>
      <c r="E178" s="19">
        <v>45555</v>
      </c>
      <c r="F178" s="23"/>
      <c r="G178" s="21"/>
      <c r="H178" s="175" t="s">
        <v>29</v>
      </c>
      <c r="I178" s="21"/>
      <c r="J178" s="21" t="s">
        <v>53</v>
      </c>
      <c r="K178" s="22"/>
      <c r="L178" s="48" t="str">
        <f>HYPERLINK('Danh mục'!$A$1&amp;C178&amp;'Danh mục'!$B$1&amp;"NAM "&amp;YEAR(A178)&amp;"\"&amp;SUBSTITUTE(B178,"/","-"),B178)</f>
        <v>SI3624204529</v>
      </c>
      <c r="M178" s="48" t="str">
        <f>HYPERLINK('Danh mục'!$A$1&amp;C178&amp;'Danh mục'!$B$1&amp;"NAM "&amp;YEAR(A178),C178)</f>
        <v>Hetero</v>
      </c>
      <c r="N178" s="21" t="s">
        <v>33</v>
      </c>
      <c r="O178" s="21"/>
      <c r="P178" s="21"/>
    </row>
    <row r="179" spans="1:16" ht="31.2" x14ac:dyDescent="0.3">
      <c r="A179" s="34">
        <v>45558</v>
      </c>
      <c r="B179" s="20" t="s">
        <v>781</v>
      </c>
      <c r="C179" s="22" t="s">
        <v>394</v>
      </c>
      <c r="D179" s="22" t="s">
        <v>16</v>
      </c>
      <c r="E179" s="19">
        <v>45644</v>
      </c>
      <c r="F179" s="23"/>
      <c r="G179" s="21"/>
      <c r="H179" s="175" t="s">
        <v>29</v>
      </c>
      <c r="I179" s="21"/>
      <c r="J179" s="21" t="s">
        <v>53</v>
      </c>
      <c r="K179" s="22"/>
      <c r="L179" s="48" t="str">
        <f>HYPERLINK('Danh mục'!$A$1&amp;C179&amp;'Danh mục'!$B$1&amp;"NAM "&amp;YEAR(A179)&amp;"\"&amp;SUBSTITUTE(B179,"/","-"),B179)</f>
        <v>91715616 - 91715742 - 91715757</v>
      </c>
      <c r="M179" s="48" t="str">
        <f>HYPERLINK('Danh mục'!$A$1&amp;C179&amp;'Danh mục'!$B$1&amp;"NAM "&amp;YEAR(A179),C179)</f>
        <v>WOERWAG</v>
      </c>
      <c r="N179" s="21" t="s">
        <v>771</v>
      </c>
      <c r="O179" s="21">
        <v>0</v>
      </c>
      <c r="P179" s="21" t="s">
        <v>974</v>
      </c>
    </row>
    <row r="180" spans="1:16" x14ac:dyDescent="0.3">
      <c r="A180" s="34">
        <v>45558</v>
      </c>
      <c r="B180" s="20" t="s">
        <v>477</v>
      </c>
      <c r="C180" s="22" t="s">
        <v>394</v>
      </c>
      <c r="D180" s="22" t="s">
        <v>478</v>
      </c>
      <c r="E180" s="19">
        <v>45568</v>
      </c>
      <c r="F180" s="23"/>
      <c r="G180" s="21" t="s">
        <v>26</v>
      </c>
      <c r="H180" s="175" t="s">
        <v>29</v>
      </c>
      <c r="I180" s="21"/>
      <c r="J180" s="21"/>
      <c r="K180" s="22"/>
      <c r="L180" s="48" t="str">
        <f>HYPERLINK('Danh mục'!$A$1&amp;C180&amp;'Danh mục'!$B$1&amp;"NAM "&amp;YEAR(A180)&amp;"\"&amp;SUBSTITUTE(B180,"/","-"),B180)</f>
        <v>91716836</v>
      </c>
      <c r="M180" s="48" t="str">
        <f>HYPERLINK('Danh mục'!$A$1&amp;C180&amp;'Danh mục'!$B$1&amp;"NAM "&amp;YEAR(A180),C180)</f>
        <v>WOERWAG</v>
      </c>
      <c r="N180" s="21" t="s">
        <v>771</v>
      </c>
      <c r="O180" s="21">
        <v>12</v>
      </c>
      <c r="P180" s="21" t="s">
        <v>748</v>
      </c>
    </row>
    <row r="181" spans="1:16" ht="46.8" x14ac:dyDescent="0.3">
      <c r="A181" s="34">
        <v>45559</v>
      </c>
      <c r="B181" s="20" t="s">
        <v>445</v>
      </c>
      <c r="C181" s="22" t="s">
        <v>37</v>
      </c>
      <c r="D181" s="22" t="s">
        <v>447</v>
      </c>
      <c r="E181" s="19">
        <v>45561</v>
      </c>
      <c r="F181" s="23"/>
      <c r="G181" s="21"/>
      <c r="H181" s="175" t="s">
        <v>29</v>
      </c>
      <c r="I181" s="21"/>
      <c r="J181" s="21" t="s">
        <v>53</v>
      </c>
      <c r="K181" s="22"/>
      <c r="L181" s="48" t="str">
        <f>HYPERLINK('Danh mục'!$A$1&amp;C181&amp;'Danh mục'!$B$1&amp;"NAM "&amp;YEAR(A181)&amp;"\"&amp;SUBSTITUTE(B181,"/","-"),B181)</f>
        <v>SI3624204700</v>
      </c>
      <c r="M181" s="48" t="str">
        <f>HYPERLINK('Danh mục'!$A$1&amp;C181&amp;'Danh mục'!$B$1&amp;"NAM "&amp;YEAR(A181),C181)</f>
        <v>Hetero</v>
      </c>
      <c r="N181" s="21" t="s">
        <v>33</v>
      </c>
      <c r="O181" s="21"/>
      <c r="P181" s="21"/>
    </row>
    <row r="182" spans="1:16" ht="46.8" x14ac:dyDescent="0.3">
      <c r="A182" s="34">
        <v>45559</v>
      </c>
      <c r="B182" s="20" t="s">
        <v>446</v>
      </c>
      <c r="C182" s="22" t="s">
        <v>37</v>
      </c>
      <c r="D182" s="22" t="s">
        <v>448</v>
      </c>
      <c r="E182" s="23"/>
      <c r="F182" s="19">
        <v>45564</v>
      </c>
      <c r="G182" s="21"/>
      <c r="H182" s="175" t="s">
        <v>29</v>
      </c>
      <c r="I182" s="21"/>
      <c r="J182" s="21"/>
      <c r="K182" s="22"/>
      <c r="L182" s="48" t="str">
        <f>HYPERLINK('Danh mục'!$A$1&amp;C182&amp;'Danh mục'!$B$1&amp;"NAM "&amp;YEAR(A182)&amp;"\"&amp;SUBSTITUTE(B182,"/","-"),B182)</f>
        <v>SI3624204742</v>
      </c>
      <c r="M182" s="48" t="str">
        <f>HYPERLINK('Danh mục'!$A$1&amp;C182&amp;'Danh mục'!$B$1&amp;"NAM "&amp;YEAR(A182),C182)</f>
        <v>Hetero</v>
      </c>
      <c r="N182" s="21" t="s">
        <v>33</v>
      </c>
      <c r="O182" s="21"/>
      <c r="P182" s="21"/>
    </row>
    <row r="183" spans="1:16" x14ac:dyDescent="0.3">
      <c r="A183" s="211">
        <v>45808</v>
      </c>
      <c r="B183" s="20" t="s">
        <v>1340</v>
      </c>
      <c r="C183" s="22" t="s">
        <v>351</v>
      </c>
      <c r="D183" s="22" t="s">
        <v>1330</v>
      </c>
      <c r="E183" s="23">
        <v>45818</v>
      </c>
      <c r="F183" s="213"/>
      <c r="G183" s="21" t="s">
        <v>26</v>
      </c>
      <c r="H183" s="175" t="s">
        <v>28</v>
      </c>
      <c r="I183" s="21"/>
      <c r="J183" s="214"/>
      <c r="K183" s="212"/>
      <c r="L183" s="24" t="str">
        <f>HYPERLINK('Danh mục'!$A$1&amp;C183&amp;'Danh mục'!$B$1&amp;"NAM "&amp;YEAR(A183)&amp;"\"&amp;SUBSTITUTE(B183,"/","-"),B183)</f>
        <v>9013498518</v>
      </c>
      <c r="M183" s="24" t="str">
        <f>HYPERLINK('Danh mục'!$A$1&amp;C183&amp;'Danh mục'!$B$1&amp;"NAM "&amp;YEAR(A183),C183)</f>
        <v>DR.REDDY</v>
      </c>
      <c r="N183" s="21" t="s">
        <v>33</v>
      </c>
      <c r="O183" s="214"/>
      <c r="P183" s="214"/>
    </row>
    <row r="184" spans="1:16" ht="31.2" x14ac:dyDescent="0.3">
      <c r="A184" s="34">
        <v>45559</v>
      </c>
      <c r="B184" s="20" t="s">
        <v>734</v>
      </c>
      <c r="C184" s="22" t="s">
        <v>107</v>
      </c>
      <c r="D184" s="22" t="s">
        <v>109</v>
      </c>
      <c r="E184" s="19">
        <v>45610</v>
      </c>
      <c r="F184" s="23"/>
      <c r="G184" s="21" t="s">
        <v>26</v>
      </c>
      <c r="H184" s="175" t="s">
        <v>29</v>
      </c>
      <c r="I184" s="21"/>
      <c r="J184" s="21" t="s">
        <v>53</v>
      </c>
      <c r="K184" s="22"/>
      <c r="L184" s="48" t="str">
        <f>HYPERLINK('Danh mục'!$A$1&amp;C184&amp;'Danh mục'!$B$1&amp;"NAM "&amp;YEAR(A184)&amp;"\"&amp;SUBSTITUTE(B184,"/","-"),B184)</f>
        <v>INUK-240090; INUK-240091</v>
      </c>
      <c r="M184" s="48" t="str">
        <f>HYPERLINK('Danh mục'!$A$1&amp;C184&amp;'Danh mục'!$B$1&amp;"NAM "&amp;YEAR(A184),C184)</f>
        <v>LUYE</v>
      </c>
      <c r="N184" s="21" t="s">
        <v>768</v>
      </c>
      <c r="O184" s="21">
        <v>4</v>
      </c>
      <c r="P184" s="21" t="s">
        <v>748</v>
      </c>
    </row>
    <row r="185" spans="1:16" ht="46.8" x14ac:dyDescent="0.3">
      <c r="A185" s="34">
        <v>45561</v>
      </c>
      <c r="B185" s="20" t="s">
        <v>449</v>
      </c>
      <c r="C185" s="22" t="s">
        <v>37</v>
      </c>
      <c r="D185" s="22" t="s">
        <v>450</v>
      </c>
      <c r="E185" s="19">
        <v>45564</v>
      </c>
      <c r="F185" s="23"/>
      <c r="G185" s="21"/>
      <c r="H185" s="175" t="s">
        <v>29</v>
      </c>
      <c r="I185" s="21"/>
      <c r="J185" s="21" t="s">
        <v>53</v>
      </c>
      <c r="K185" s="22"/>
      <c r="L185" s="48" t="str">
        <f>HYPERLINK('Danh mục'!$A$1&amp;C185&amp;'Danh mục'!$B$1&amp;"NAM "&amp;YEAR(A185)&amp;"\"&amp;SUBSTITUTE(B185,"/","-"),B185)</f>
        <v>SI3624204780</v>
      </c>
      <c r="M185" s="48" t="str">
        <f>HYPERLINK('Danh mục'!$A$1&amp;C185&amp;'Danh mục'!$B$1&amp;"NAM "&amp;YEAR(A185),C185)</f>
        <v>Hetero</v>
      </c>
      <c r="N185" s="21" t="s">
        <v>33</v>
      </c>
      <c r="O185" s="21"/>
      <c r="P185" s="21"/>
    </row>
    <row r="186" spans="1:16" ht="46.8" x14ac:dyDescent="0.3">
      <c r="A186" s="34">
        <v>45561</v>
      </c>
      <c r="B186" s="20" t="s">
        <v>452</v>
      </c>
      <c r="C186" s="22" t="s">
        <v>37</v>
      </c>
      <c r="D186" s="22" t="s">
        <v>451</v>
      </c>
      <c r="E186" s="19">
        <v>45565</v>
      </c>
      <c r="F186" s="23"/>
      <c r="G186" s="21"/>
      <c r="H186" s="175" t="s">
        <v>29</v>
      </c>
      <c r="I186" s="21"/>
      <c r="J186" s="21" t="s">
        <v>53</v>
      </c>
      <c r="K186" s="22"/>
      <c r="L186" s="48" t="str">
        <f>HYPERLINK('Danh mục'!$A$1&amp;C186&amp;'Danh mục'!$B$1&amp;"NAM "&amp;YEAR(A186)&amp;"\"&amp;SUBSTITUTE(B186,"/","-"),B186)</f>
        <v>SI3624204781</v>
      </c>
      <c r="M186" s="48" t="str">
        <f>HYPERLINK('Danh mục'!$A$1&amp;C186&amp;'Danh mục'!$B$1&amp;"NAM "&amp;YEAR(A186),C186)</f>
        <v>Hetero</v>
      </c>
      <c r="N186" s="21" t="s">
        <v>33</v>
      </c>
      <c r="O186" s="21"/>
      <c r="P186" s="21"/>
    </row>
    <row r="187" spans="1:16" ht="31.2" x14ac:dyDescent="0.3">
      <c r="A187" s="34">
        <v>45561</v>
      </c>
      <c r="B187" s="20" t="s">
        <v>751</v>
      </c>
      <c r="C187" s="22" t="s">
        <v>13</v>
      </c>
      <c r="D187" s="22" t="s">
        <v>456</v>
      </c>
      <c r="E187" s="19">
        <v>45561</v>
      </c>
      <c r="F187" s="23"/>
      <c r="G187" s="21"/>
      <c r="H187" s="177" t="s">
        <v>302</v>
      </c>
      <c r="I187" s="25" t="s">
        <v>457</v>
      </c>
      <c r="J187" s="21"/>
      <c r="K187" s="22" t="s">
        <v>458</v>
      </c>
      <c r="L187" s="48" t="str">
        <f>HYPERLINK('Danh mục'!$A$1&amp;C187&amp;'Danh mục'!$B$1&amp;"NAM "&amp;YEAR(A187)&amp;"\"&amp;SUBSTITUTE(B187,"/","-"),B187)</f>
        <v>SP1-8101B-2409-00040 - RELELLE</v>
      </c>
      <c r="M187" s="48" t="str">
        <f>HYPERLINK('Danh mục'!$A$1&amp;C187&amp;'Danh mục'!$B$1&amp;"NAM "&amp;YEAR(A187),C187)</f>
        <v>Besin</v>
      </c>
      <c r="N187" s="21" t="s">
        <v>33</v>
      </c>
      <c r="O187" s="21"/>
      <c r="P187" s="21"/>
    </row>
    <row r="188" spans="1:16" ht="31.2" x14ac:dyDescent="0.3">
      <c r="A188" s="34">
        <v>45561</v>
      </c>
      <c r="B188" s="20" t="s">
        <v>736</v>
      </c>
      <c r="C188" s="22" t="s">
        <v>37</v>
      </c>
      <c r="D188" s="22" t="s">
        <v>453</v>
      </c>
      <c r="E188" s="19">
        <v>45572</v>
      </c>
      <c r="F188" s="23"/>
      <c r="G188" s="21"/>
      <c r="H188" s="175" t="s">
        <v>29</v>
      </c>
      <c r="I188" s="25" t="s">
        <v>494</v>
      </c>
      <c r="J188" s="21"/>
      <c r="K188" s="22"/>
      <c r="L188" s="48" t="str">
        <f>HYPERLINK('Danh mục'!$A$1&amp;C188&amp;'Danh mục'!$B$1&amp;"NAM "&amp;YEAR(A188)&amp;"\"&amp;SUBSTITUTE(B188,"/","-"),B188)</f>
        <v>SI3624204656 SI3624204655</v>
      </c>
      <c r="M188" s="48" t="str">
        <f>HYPERLINK('Danh mục'!$A$1&amp;C188&amp;'Danh mục'!$B$1&amp;"NAM "&amp;YEAR(A188),C188)</f>
        <v>Hetero</v>
      </c>
      <c r="N188" s="21" t="s">
        <v>33</v>
      </c>
      <c r="O188" s="21"/>
      <c r="P188" s="21"/>
    </row>
    <row r="189" spans="1:16" ht="31.2" x14ac:dyDescent="0.3">
      <c r="A189" s="99">
        <v>45730</v>
      </c>
      <c r="B189" s="103" t="s">
        <v>1111</v>
      </c>
      <c r="C189" s="22" t="s">
        <v>351</v>
      </c>
      <c r="D189" s="22" t="s">
        <v>1112</v>
      </c>
      <c r="E189" s="23">
        <v>45743</v>
      </c>
      <c r="F189" s="101"/>
      <c r="G189" s="21" t="s">
        <v>26</v>
      </c>
      <c r="H189" s="177" t="s">
        <v>28</v>
      </c>
      <c r="I189" s="25" t="s">
        <v>857</v>
      </c>
      <c r="J189" s="102"/>
      <c r="K189" s="100"/>
      <c r="L189" s="24" t="str">
        <f>HYPERLINK('Danh mục'!$A$1&amp;C189&amp;'Danh mục'!$B$1&amp;"NAM "&amp;YEAR(A189)&amp;"\"&amp;SUBSTITUTE(B189,"/","-"),B189)</f>
        <v>9013489882</v>
      </c>
      <c r="M189" s="24" t="str">
        <f>HYPERLINK('Danh mục'!$A$1&amp;C189&amp;'Danh mục'!$B$1&amp;"NAM "&amp;YEAR(A189),C189)</f>
        <v>DR.REDDY</v>
      </c>
      <c r="N189" s="21" t="s">
        <v>33</v>
      </c>
      <c r="O189" s="102"/>
      <c r="P189" s="102"/>
    </row>
    <row r="190" spans="1:16" x14ac:dyDescent="0.3">
      <c r="A190" s="34">
        <v>45957</v>
      </c>
      <c r="B190" s="20" t="s">
        <v>1753</v>
      </c>
      <c r="C190" s="22" t="s">
        <v>351</v>
      </c>
      <c r="D190" s="22" t="s">
        <v>1752</v>
      </c>
      <c r="E190" s="23">
        <v>45959</v>
      </c>
      <c r="F190" s="23"/>
      <c r="G190" s="21" t="s">
        <v>26</v>
      </c>
      <c r="H190" s="175" t="s">
        <v>28</v>
      </c>
      <c r="I190" s="21"/>
      <c r="J190" s="21"/>
      <c r="K190" s="22"/>
      <c r="L190" s="24" t="str">
        <f>HYPERLINK('Danh mục'!$A$1&amp;C190&amp;'Danh mục'!$B$1&amp;"NAM "&amp;YEAR(A190)&amp;"\"&amp;SUBSTITUTE(B190,"/","-"),B190)</f>
        <v xml:space="preserve">9013514091 </v>
      </c>
      <c r="M190" s="24" t="str">
        <f>HYPERLINK('Danh mục'!$A$1&amp;C190&amp;'Danh mục'!$B$1&amp;"NAM "&amp;YEAR(A190),C190)</f>
        <v>DR.REDDY</v>
      </c>
      <c r="N190" s="21"/>
      <c r="O190" s="21"/>
      <c r="P190" s="21"/>
    </row>
    <row r="191" spans="1:16" ht="31.2" x14ac:dyDescent="0.3">
      <c r="A191" s="34">
        <v>45414</v>
      </c>
      <c r="B191" s="20" t="s">
        <v>65</v>
      </c>
      <c r="C191" s="22" t="s">
        <v>351</v>
      </c>
      <c r="D191" s="22" t="s">
        <v>66</v>
      </c>
      <c r="E191" s="19">
        <v>45421</v>
      </c>
      <c r="F191" s="23"/>
      <c r="G191" s="21" t="s">
        <v>26</v>
      </c>
      <c r="H191" s="175" t="s">
        <v>28</v>
      </c>
      <c r="I191" s="21"/>
      <c r="J191" s="21" t="s">
        <v>53</v>
      </c>
      <c r="K191" s="22"/>
      <c r="L191" s="48" t="str">
        <f>HYPERLINK('Danh mục'!$A$1&amp;C191&amp;'Danh mục'!$B$1&amp;"NAM "&amp;YEAR(A191)&amp;"\"&amp;SUBSTITUTE(B191,"/","-"),B191)</f>
        <v>9013455278</v>
      </c>
      <c r="M191" s="48" t="str">
        <f>HYPERLINK('Danh mục'!$A$1&amp;C191&amp;'Danh mục'!$B$1&amp;"NAM "&amp;YEAR(A191),C191)</f>
        <v>DR.REDDY</v>
      </c>
      <c r="N191" s="21" t="s">
        <v>33</v>
      </c>
      <c r="O191" s="21"/>
      <c r="P191" s="21"/>
    </row>
    <row r="192" spans="1:16" ht="46.8" x14ac:dyDescent="0.3">
      <c r="A192" s="34">
        <v>45565</v>
      </c>
      <c r="B192" s="20" t="s">
        <v>472</v>
      </c>
      <c r="C192" s="22" t="s">
        <v>37</v>
      </c>
      <c r="D192" s="22" t="s">
        <v>473</v>
      </c>
      <c r="E192" s="23"/>
      <c r="F192" s="19">
        <v>45570</v>
      </c>
      <c r="G192" s="21"/>
      <c r="H192" s="175" t="s">
        <v>29</v>
      </c>
      <c r="I192" s="21"/>
      <c r="J192" s="21"/>
      <c r="K192" s="22"/>
      <c r="L192" s="48" t="str">
        <f>HYPERLINK('Danh mục'!$A$1&amp;C192&amp;'Danh mục'!$B$1&amp;"NAM "&amp;YEAR(A192)&amp;"\"&amp;SUBSTITUTE(B192,"/","-"),B192)</f>
        <v>SI3624204816</v>
      </c>
      <c r="M192" s="48" t="str">
        <f>HYPERLINK('Danh mục'!$A$1&amp;C192&amp;'Danh mục'!$B$1&amp;"NAM "&amp;YEAR(A192),C192)</f>
        <v>Hetero</v>
      </c>
      <c r="N192" s="21" t="s">
        <v>33</v>
      </c>
      <c r="O192" s="21"/>
      <c r="P192" s="21"/>
    </row>
    <row r="193" spans="1:16" ht="46.8" x14ac:dyDescent="0.3">
      <c r="A193" s="34">
        <v>45565</v>
      </c>
      <c r="B193" s="20" t="s">
        <v>737</v>
      </c>
      <c r="C193" s="22" t="s">
        <v>37</v>
      </c>
      <c r="D193" s="22" t="s">
        <v>471</v>
      </c>
      <c r="E193" s="19">
        <v>45569</v>
      </c>
      <c r="F193" s="23"/>
      <c r="G193" s="21"/>
      <c r="H193" s="175" t="s">
        <v>29</v>
      </c>
      <c r="I193" s="21"/>
      <c r="J193" s="21" t="s">
        <v>53</v>
      </c>
      <c r="K193" s="22"/>
      <c r="L193" s="48" t="str">
        <f>HYPERLINK('Danh mục'!$A$1&amp;C193&amp;'Danh mục'!$B$1&amp;"NAM "&amp;YEAR(A193)&amp;"\"&amp;SUBSTITUTE(B193,"/","-"),B193)</f>
        <v>SI3624204862 - SI3624204863</v>
      </c>
      <c r="M193" s="48" t="str">
        <f>HYPERLINK('Danh mục'!$A$1&amp;C193&amp;'Danh mục'!$B$1&amp;"NAM "&amp;YEAR(A193),C193)</f>
        <v>Hetero</v>
      </c>
      <c r="N193" s="21" t="s">
        <v>33</v>
      </c>
      <c r="O193" s="21"/>
      <c r="P193" s="21"/>
    </row>
    <row r="194" spans="1:16" ht="31.2" x14ac:dyDescent="0.3">
      <c r="A194" s="34">
        <v>45565</v>
      </c>
      <c r="B194" s="20" t="s">
        <v>469</v>
      </c>
      <c r="C194" s="22" t="s">
        <v>37</v>
      </c>
      <c r="D194" s="22" t="s">
        <v>470</v>
      </c>
      <c r="E194" s="19">
        <v>45565</v>
      </c>
      <c r="F194" s="23"/>
      <c r="G194" s="21"/>
      <c r="H194" s="177" t="s">
        <v>302</v>
      </c>
      <c r="I194" s="21"/>
      <c r="J194" s="21"/>
      <c r="K194" s="22"/>
      <c r="L194" s="48" t="str">
        <f>HYPERLINK('Danh mục'!$A$1&amp;C194&amp;'Danh mục'!$B$1&amp;"NAM "&amp;YEAR(A194)&amp;"\"&amp;SUBSTITUTE(B194,"/","-"),B194)</f>
        <v>SI3624204206</v>
      </c>
      <c r="M194" s="48" t="str">
        <f>HYPERLINK('Danh mục'!$A$1&amp;C194&amp;'Danh mục'!$B$1&amp;"NAM "&amp;YEAR(A194),C194)</f>
        <v>Hetero</v>
      </c>
      <c r="N194" s="21" t="s">
        <v>33</v>
      </c>
      <c r="O194" s="21"/>
      <c r="P194" s="21"/>
    </row>
    <row r="195" spans="1:16" ht="31.2" x14ac:dyDescent="0.3">
      <c r="A195" s="34">
        <v>45625</v>
      </c>
      <c r="B195" s="20" t="s">
        <v>728</v>
      </c>
      <c r="C195" s="22" t="s">
        <v>351</v>
      </c>
      <c r="D195" s="22" t="s">
        <v>66</v>
      </c>
      <c r="E195" s="19">
        <v>45631</v>
      </c>
      <c r="F195" s="23"/>
      <c r="G195" s="21" t="s">
        <v>26</v>
      </c>
      <c r="H195" s="177" t="s">
        <v>28</v>
      </c>
      <c r="I195" s="21"/>
      <c r="J195" s="46" t="s">
        <v>53</v>
      </c>
      <c r="K195" s="22"/>
      <c r="L195" s="48" t="str">
        <f>HYPERLINK('Danh mục'!$A$1&amp;C195&amp;'Danh mục'!$B$1&amp;"NAM "&amp;YEAR(A195)&amp;"\"&amp;SUBSTITUTE(B195,"/","-"),B195)</f>
        <v>9013478816</v>
      </c>
      <c r="M195" s="48" t="str">
        <f>HYPERLINK('Danh mục'!$A$1&amp;C195&amp;'Danh mục'!$B$1&amp;"NAM "&amp;YEAR(A195),C195)</f>
        <v>DR.REDDY</v>
      </c>
      <c r="N195" s="21" t="s">
        <v>33</v>
      </c>
      <c r="O195" s="21"/>
      <c r="P195" s="21"/>
    </row>
    <row r="196" spans="1:16" ht="31.2" x14ac:dyDescent="0.3">
      <c r="A196" s="85">
        <v>45720</v>
      </c>
      <c r="B196" s="20" t="s">
        <v>1066</v>
      </c>
      <c r="C196" s="22" t="s">
        <v>351</v>
      </c>
      <c r="D196" s="22" t="s">
        <v>66</v>
      </c>
      <c r="E196" s="23">
        <v>45722</v>
      </c>
      <c r="F196" s="87"/>
      <c r="G196" s="21" t="s">
        <v>26</v>
      </c>
      <c r="H196" s="177" t="s">
        <v>28</v>
      </c>
      <c r="I196" s="25" t="s">
        <v>857</v>
      </c>
      <c r="J196" s="88"/>
      <c r="K196" s="86"/>
      <c r="L196" s="24" t="str">
        <f>HYPERLINK('Danh mục'!$A$1&amp;C196&amp;'Danh mục'!$B$1&amp;"NAM "&amp;YEAR(A196)&amp;"\"&amp;SUBSTITUTE(B196,"/","-"),B196)</f>
        <v>9013488234</v>
      </c>
      <c r="M196" s="24" t="str">
        <f>HYPERLINK('Danh mục'!$A$1&amp;C196&amp;'Danh mục'!$B$1&amp;"NAM "&amp;YEAR(A196),C196)</f>
        <v>DR.REDDY</v>
      </c>
      <c r="N196" s="21" t="s">
        <v>33</v>
      </c>
      <c r="O196" s="88"/>
      <c r="P196" s="88"/>
    </row>
    <row r="197" spans="1:16" x14ac:dyDescent="0.3">
      <c r="A197" s="34">
        <v>45567</v>
      </c>
      <c r="B197" s="20" t="s">
        <v>475</v>
      </c>
      <c r="C197" s="22" t="s">
        <v>334</v>
      </c>
      <c r="D197" s="22" t="s">
        <v>476</v>
      </c>
      <c r="E197" s="19">
        <v>45580</v>
      </c>
      <c r="F197" s="23"/>
      <c r="G197" s="21"/>
      <c r="H197" s="177"/>
      <c r="I197" s="21"/>
      <c r="J197" s="21"/>
      <c r="K197" s="22"/>
      <c r="L197" s="48" t="str">
        <f>HYPERLINK('Danh mục'!$A$1&amp;C197&amp;'Danh mục'!$B$1&amp;"NAM "&amp;YEAR(A197)&amp;"\"&amp;SUBSTITUTE(B197,"/","-"),B197)</f>
        <v>EXP41/2024-25</v>
      </c>
      <c r="M197" s="48" t="str">
        <f>HYPERLINK('Danh mục'!$A$1&amp;C197&amp;'Danh mục'!$B$1&amp;"NAM "&amp;YEAR(A197),C197)</f>
        <v>ALLEVIARE - GLENMARK</v>
      </c>
      <c r="N197" s="21" t="s">
        <v>33</v>
      </c>
      <c r="O197" s="21"/>
      <c r="P197" s="21"/>
    </row>
    <row r="198" spans="1:16" ht="46.8" x14ac:dyDescent="0.3">
      <c r="A198" s="34">
        <v>45568</v>
      </c>
      <c r="B198" s="20" t="s">
        <v>481</v>
      </c>
      <c r="C198" s="22" t="s">
        <v>393</v>
      </c>
      <c r="D198" s="22" t="s">
        <v>479</v>
      </c>
      <c r="E198" s="19">
        <v>45569</v>
      </c>
      <c r="F198" s="23"/>
      <c r="G198" s="21" t="s">
        <v>26</v>
      </c>
      <c r="H198" s="178" t="s">
        <v>480</v>
      </c>
      <c r="I198" s="21"/>
      <c r="J198" s="46" t="s">
        <v>53</v>
      </c>
      <c r="K198" s="22"/>
      <c r="L198" s="48" t="str">
        <f>HYPERLINK('Danh mục'!$A$1&amp;C198&amp;'Danh mục'!$B$1&amp;"NAM "&amp;YEAR(A198)&amp;"\"&amp;SUBSTITUTE(B198,"/","-"),B198)</f>
        <v>VEVN-01-09-20</v>
      </c>
      <c r="M198" s="48" t="str">
        <f>HYPERLINK('Danh mục'!$A$1&amp;C198&amp;'Danh mục'!$B$1&amp;"NAM "&amp;YEAR(A198),C198)</f>
        <v>VITABIOTICS - VE</v>
      </c>
      <c r="N198" s="21" t="s">
        <v>33</v>
      </c>
      <c r="O198" s="21"/>
      <c r="P198" s="21"/>
    </row>
    <row r="199" spans="1:16" ht="46.8" x14ac:dyDescent="0.3">
      <c r="A199" s="34">
        <v>45568</v>
      </c>
      <c r="B199" s="20" t="s">
        <v>482</v>
      </c>
      <c r="C199" s="22" t="s">
        <v>393</v>
      </c>
      <c r="D199" s="22" t="s">
        <v>479</v>
      </c>
      <c r="E199" s="19">
        <v>45568</v>
      </c>
      <c r="F199" s="23"/>
      <c r="G199" s="21" t="s">
        <v>26</v>
      </c>
      <c r="H199" s="178" t="s">
        <v>480</v>
      </c>
      <c r="I199" s="21"/>
      <c r="J199" s="46" t="s">
        <v>53</v>
      </c>
      <c r="K199" s="22"/>
      <c r="L199" s="48" t="str">
        <f>HYPERLINK('Danh mục'!$A$1&amp;C199&amp;'Danh mục'!$B$1&amp;"NAM "&amp;YEAR(A199)&amp;"\"&amp;SUBSTITUTE(B199,"/","-"),B199)</f>
        <v>VEVN-01-07-29</v>
      </c>
      <c r="M199" s="48" t="str">
        <f>HYPERLINK('Danh mục'!$A$1&amp;C199&amp;'Danh mục'!$B$1&amp;"NAM "&amp;YEAR(A199),C199)</f>
        <v>VITABIOTICS - VE</v>
      </c>
      <c r="N199" s="21" t="s">
        <v>33</v>
      </c>
      <c r="O199" s="21"/>
      <c r="P199" s="21"/>
    </row>
    <row r="200" spans="1:16" ht="46.8" x14ac:dyDescent="0.3">
      <c r="A200" s="34">
        <v>45569</v>
      </c>
      <c r="B200" s="20" t="s">
        <v>491</v>
      </c>
      <c r="C200" s="22" t="s">
        <v>37</v>
      </c>
      <c r="D200" s="22" t="s">
        <v>492</v>
      </c>
      <c r="E200" s="19">
        <v>45561</v>
      </c>
      <c r="F200" s="23"/>
      <c r="G200" s="21"/>
      <c r="H200" s="175" t="s">
        <v>29</v>
      </c>
      <c r="I200" s="21"/>
      <c r="J200" s="21" t="s">
        <v>53</v>
      </c>
      <c r="K200" s="22"/>
      <c r="L200" s="48" t="str">
        <f>HYPERLINK('Danh mục'!$A$1&amp;C200&amp;'Danh mục'!$B$1&amp;"NAM "&amp;YEAR(A200)&amp;"\"&amp;SUBSTITUTE(B200,"/","-"),B200)</f>
        <v>SI3624204657</v>
      </c>
      <c r="M200" s="48" t="str">
        <f>HYPERLINK('Danh mục'!$A$1&amp;C200&amp;'Danh mục'!$B$1&amp;"NAM "&amp;YEAR(A200),C200)</f>
        <v>Hetero</v>
      </c>
      <c r="N200" s="21" t="s">
        <v>33</v>
      </c>
      <c r="O200" s="21"/>
      <c r="P200" s="21"/>
    </row>
    <row r="201" spans="1:16" ht="46.8" x14ac:dyDescent="0.3">
      <c r="A201" s="34">
        <v>45569</v>
      </c>
      <c r="B201" s="20" t="s">
        <v>489</v>
      </c>
      <c r="C201" s="22" t="s">
        <v>37</v>
      </c>
      <c r="D201" s="22" t="s">
        <v>490</v>
      </c>
      <c r="E201" s="23"/>
      <c r="F201" s="19">
        <v>45570</v>
      </c>
      <c r="G201" s="21"/>
      <c r="H201" s="175" t="s">
        <v>29</v>
      </c>
      <c r="I201" s="21"/>
      <c r="J201" s="21"/>
      <c r="K201" s="22"/>
      <c r="L201" s="48" t="str">
        <f>HYPERLINK('Danh mục'!$A$1&amp;C201&amp;'Danh mục'!$B$1&amp;"NAM "&amp;YEAR(A201)&amp;"\"&amp;SUBSTITUTE(B201,"/","-"),B201)</f>
        <v>SI3624204861</v>
      </c>
      <c r="M201" s="48" t="str">
        <f>HYPERLINK('Danh mục'!$A$1&amp;C201&amp;'Danh mục'!$B$1&amp;"NAM "&amp;YEAR(A201),C201)</f>
        <v>Hetero</v>
      </c>
      <c r="N201" s="21" t="s">
        <v>33</v>
      </c>
      <c r="O201" s="21"/>
      <c r="P201" s="21"/>
    </row>
    <row r="202" spans="1:16" ht="46.8" x14ac:dyDescent="0.3">
      <c r="A202" s="34">
        <v>45569</v>
      </c>
      <c r="B202" s="20" t="s">
        <v>485</v>
      </c>
      <c r="C202" s="22" t="s">
        <v>37</v>
      </c>
      <c r="D202" s="22" t="s">
        <v>486</v>
      </c>
      <c r="E202" s="19">
        <v>45569</v>
      </c>
      <c r="F202" s="23"/>
      <c r="G202" s="21"/>
      <c r="H202" s="175" t="s">
        <v>29</v>
      </c>
      <c r="I202" s="21"/>
      <c r="J202" s="21" t="s">
        <v>53</v>
      </c>
      <c r="K202" s="22"/>
      <c r="L202" s="48" t="str">
        <f>HYPERLINK('Danh mục'!$A$1&amp;C202&amp;'Danh mục'!$B$1&amp;"NAM "&amp;YEAR(A202)&amp;"\"&amp;SUBSTITUTE(B202,"/","-"),B202)</f>
        <v>SI3624204904</v>
      </c>
      <c r="M202" s="48" t="str">
        <f>HYPERLINK('Danh mục'!$A$1&amp;C202&amp;'Danh mục'!$B$1&amp;"NAM "&amp;YEAR(A202),C202)</f>
        <v>Hetero</v>
      </c>
      <c r="N202" s="21" t="s">
        <v>33</v>
      </c>
      <c r="O202" s="21"/>
      <c r="P202" s="21"/>
    </row>
    <row r="203" spans="1:16" ht="31.2" x14ac:dyDescent="0.3">
      <c r="A203" s="34">
        <v>45569</v>
      </c>
      <c r="B203" s="20" t="s">
        <v>738</v>
      </c>
      <c r="C203" s="22" t="s">
        <v>4</v>
      </c>
      <c r="D203" s="22" t="s">
        <v>572</v>
      </c>
      <c r="E203" s="19">
        <v>45574</v>
      </c>
      <c r="F203" s="23"/>
      <c r="G203" s="21"/>
      <c r="H203" s="177" t="s">
        <v>302</v>
      </c>
      <c r="I203" s="21"/>
      <c r="J203" s="46" t="s">
        <v>53</v>
      </c>
      <c r="K203" s="22"/>
      <c r="L203" s="48" t="str">
        <f>HYPERLINK('Danh mục'!$A$1&amp;C203&amp;'Danh mục'!$B$1&amp;"NAM "&amp;YEAR(A203)&amp;"\"&amp;SUBSTITUTE(B203,"/","-"),B203)</f>
        <v>SI 24-000657 - SI 24-000660</v>
      </c>
      <c r="M203" s="48" t="str">
        <f>HYPERLINK('Danh mục'!$A$1&amp;C203&amp;'Danh mục'!$B$1&amp;"NAM "&amp;YEAR(A203),C203)</f>
        <v>Hyphens</v>
      </c>
      <c r="N203" s="21" t="s">
        <v>770</v>
      </c>
      <c r="O203" s="21">
        <v>2</v>
      </c>
      <c r="P203" s="21" t="s">
        <v>755</v>
      </c>
    </row>
    <row r="204" spans="1:16" ht="31.2" x14ac:dyDescent="0.3">
      <c r="A204" s="34">
        <v>45569</v>
      </c>
      <c r="B204" s="20" t="s">
        <v>740</v>
      </c>
      <c r="C204" s="22" t="s">
        <v>37</v>
      </c>
      <c r="D204" s="22" t="s">
        <v>493</v>
      </c>
      <c r="E204" s="19">
        <v>45574</v>
      </c>
      <c r="F204" s="23"/>
      <c r="G204" s="21"/>
      <c r="H204" s="177"/>
      <c r="I204" s="29" t="s">
        <v>488</v>
      </c>
      <c r="J204" s="21"/>
      <c r="K204" s="22"/>
      <c r="L204" s="48" t="str">
        <f>HYPERLINK('Danh mục'!$A$1&amp;C204&amp;'Danh mục'!$B$1&amp;"NAM "&amp;YEAR(A204)&amp;"\"&amp;SUBSTITUTE(B204,"/","-"),B204)</f>
        <v>SI9224204163 - SI9224204164</v>
      </c>
      <c r="M204" s="48" t="str">
        <f>HYPERLINK('Danh mục'!$A$1&amp;C204&amp;'Danh mục'!$B$1&amp;"NAM "&amp;YEAR(A204),C204)</f>
        <v>Hetero</v>
      </c>
      <c r="N204" s="21" t="s">
        <v>33</v>
      </c>
      <c r="O204" s="21"/>
      <c r="P204" s="21"/>
    </row>
    <row r="205" spans="1:16" ht="46.8" x14ac:dyDescent="0.3">
      <c r="A205" s="34">
        <v>45569</v>
      </c>
      <c r="B205" s="20" t="s">
        <v>739</v>
      </c>
      <c r="C205" s="22" t="s">
        <v>37</v>
      </c>
      <c r="D205" s="22" t="s">
        <v>487</v>
      </c>
      <c r="E205" s="19">
        <v>45572</v>
      </c>
      <c r="F205" s="23"/>
      <c r="G205" s="21" t="s">
        <v>26</v>
      </c>
      <c r="H205" s="175" t="s">
        <v>29</v>
      </c>
      <c r="I205" s="25" t="s">
        <v>495</v>
      </c>
      <c r="J205" s="21" t="s">
        <v>496</v>
      </c>
      <c r="K205" s="22" t="s">
        <v>497</v>
      </c>
      <c r="L205" s="48" t="str">
        <f>HYPERLINK('Danh mục'!$A$1&amp;C205&amp;'Danh mục'!$B$1&amp;"NAM "&amp;YEAR(A205)&amp;"\"&amp;SUBSTITUTE(B205,"/","-"),B205)</f>
        <v>SI9224204426 - SI9224204427</v>
      </c>
      <c r="M205" s="48" t="str">
        <f>HYPERLINK('Danh mục'!$A$1&amp;C205&amp;'Danh mục'!$B$1&amp;"NAM "&amp;YEAR(A205),C205)</f>
        <v>Hetero</v>
      </c>
      <c r="N205" s="21" t="s">
        <v>33</v>
      </c>
      <c r="O205" s="21"/>
      <c r="P205" s="21"/>
    </row>
    <row r="206" spans="1:16" x14ac:dyDescent="0.3">
      <c r="A206" s="34">
        <v>45414</v>
      </c>
      <c r="B206" s="20" t="s">
        <v>67</v>
      </c>
      <c r="C206" s="22" t="s">
        <v>351</v>
      </c>
      <c r="D206" s="22" t="s">
        <v>68</v>
      </c>
      <c r="E206" s="23">
        <v>45421</v>
      </c>
      <c r="F206" s="23"/>
      <c r="G206" s="21" t="s">
        <v>26</v>
      </c>
      <c r="H206" s="175" t="s">
        <v>28</v>
      </c>
      <c r="I206" s="21"/>
      <c r="J206" s="21" t="s">
        <v>53</v>
      </c>
      <c r="K206" s="22"/>
      <c r="L206" s="24" t="str">
        <f>HYPERLINK('Danh mục'!$A$1&amp;C206&amp;'Danh mục'!$B$1&amp;"NAM "&amp;YEAR(A206)&amp;"\"&amp;SUBSTITUTE(B206,"/","-"),B206)</f>
        <v>9013455280</v>
      </c>
      <c r="M206" s="24" t="str">
        <f>HYPERLINK('Danh mục'!$A$1&amp;C206&amp;'Danh mục'!$B$1&amp;"NAM "&amp;YEAR(A206),C206)</f>
        <v>DR.REDDY</v>
      </c>
      <c r="N206" s="21" t="s">
        <v>33</v>
      </c>
      <c r="O206" s="21"/>
      <c r="P206" s="21"/>
    </row>
    <row r="207" spans="1:16" x14ac:dyDescent="0.3">
      <c r="A207" s="34">
        <v>45574</v>
      </c>
      <c r="B207" s="20" t="s">
        <v>498</v>
      </c>
      <c r="C207" s="22" t="s">
        <v>13</v>
      </c>
      <c r="D207" s="22" t="s">
        <v>102</v>
      </c>
      <c r="E207" s="19">
        <v>45590</v>
      </c>
      <c r="F207" s="23"/>
      <c r="G207" s="21"/>
      <c r="H207" s="177" t="s">
        <v>302</v>
      </c>
      <c r="I207" s="21"/>
      <c r="J207" s="267"/>
      <c r="K207" s="22"/>
      <c r="L207" s="48" t="str">
        <f>HYPERLINK('Danh mục'!$A$1&amp;C207&amp;'Danh mục'!$B$1&amp;"NAM "&amp;YEAR(A207)&amp;"\"&amp;SUBSTITUTE(B207,"/","-"),B207)</f>
        <v>SD1-8101B-2410-00022</v>
      </c>
      <c r="M207" s="48" t="str">
        <f>HYPERLINK('Danh mục'!$A$1&amp;C207&amp;'Danh mục'!$B$1&amp;"NAM "&amp;YEAR(A207),C207)</f>
        <v>Besin</v>
      </c>
      <c r="N207" s="21" t="s">
        <v>769</v>
      </c>
      <c r="O207" s="21">
        <v>2</v>
      </c>
      <c r="P207" s="21" t="s">
        <v>748</v>
      </c>
    </row>
    <row r="208" spans="1:16" ht="31.2" x14ac:dyDescent="0.3">
      <c r="A208" s="34">
        <v>45576</v>
      </c>
      <c r="B208" s="20" t="s">
        <v>508</v>
      </c>
      <c r="C208" s="22" t="s">
        <v>37</v>
      </c>
      <c r="D208" s="22" t="s">
        <v>509</v>
      </c>
      <c r="E208" s="19">
        <v>45583</v>
      </c>
      <c r="F208" s="23"/>
      <c r="G208" s="21"/>
      <c r="H208" s="175" t="s">
        <v>29</v>
      </c>
      <c r="I208" s="29" t="s">
        <v>510</v>
      </c>
      <c r="J208" s="21"/>
      <c r="K208" s="22"/>
      <c r="L208" s="48" t="str">
        <f>HYPERLINK('Danh mục'!$A$1&amp;C208&amp;'Danh mục'!$B$1&amp;"NAM "&amp;YEAR(A208)&amp;"\"&amp;SUBSTITUTE(B208,"/","-"),B208)</f>
        <v>SI9224203319, 3321, 4428, 4430, 4439</v>
      </c>
      <c r="M208" s="48" t="str">
        <f>HYPERLINK('Danh mục'!$A$1&amp;C208&amp;'Danh mục'!$B$1&amp;"NAM "&amp;YEAR(A208),C208)</f>
        <v>Hetero</v>
      </c>
      <c r="N208" s="21" t="s">
        <v>33</v>
      </c>
      <c r="O208" s="21"/>
      <c r="P208" s="21"/>
    </row>
    <row r="209" spans="1:16" x14ac:dyDescent="0.3">
      <c r="A209" s="34">
        <v>45576</v>
      </c>
      <c r="B209" s="20" t="s">
        <v>500</v>
      </c>
      <c r="C209" s="22" t="s">
        <v>20</v>
      </c>
      <c r="D209" s="22" t="s">
        <v>283</v>
      </c>
      <c r="E209" s="19">
        <v>45587</v>
      </c>
      <c r="F209" s="23"/>
      <c r="G209" s="21"/>
      <c r="H209" s="177"/>
      <c r="I209" s="21"/>
      <c r="J209" s="21"/>
      <c r="K209" s="22"/>
      <c r="L209" s="48" t="str">
        <f>HYPERLINK('Danh mục'!$A$1&amp;C209&amp;'Danh mục'!$B$1&amp;"NAM "&amp;YEAR(A209)&amp;"\"&amp;SUBSTITUTE(B209,"/","-"),B209)</f>
        <v>57/2024</v>
      </c>
      <c r="M209" s="48" t="str">
        <f>HYPERLINK('Danh mục'!$A$1&amp;C209&amp;'Danh mục'!$B$1&amp;"NAM "&amp;YEAR(A209),C209)</f>
        <v>PARADIGM</v>
      </c>
      <c r="N209" s="21" t="s">
        <v>33</v>
      </c>
      <c r="O209" s="21"/>
      <c r="P209" s="21"/>
    </row>
    <row r="210" spans="1:16" ht="46.8" x14ac:dyDescent="0.3">
      <c r="A210" s="34">
        <v>45576</v>
      </c>
      <c r="B210" s="20" t="s">
        <v>504</v>
      </c>
      <c r="C210" s="22" t="s">
        <v>60</v>
      </c>
      <c r="D210" s="22" t="s">
        <v>505</v>
      </c>
      <c r="E210" s="19">
        <v>45642</v>
      </c>
      <c r="F210" s="23"/>
      <c r="G210" s="21"/>
      <c r="H210" s="177" t="s">
        <v>28</v>
      </c>
      <c r="I210" s="21"/>
      <c r="J210" s="21" t="s">
        <v>53</v>
      </c>
      <c r="K210" s="22"/>
      <c r="L210" s="48" t="str">
        <f>HYPERLINK('Danh mục'!$A$1&amp;C210&amp;'Danh mục'!$B$1&amp;"NAM "&amp;YEAR(A210)&amp;"\"&amp;SUBSTITUTE(B210,"/","-"),B210)</f>
        <v>8030491217; 8100221207 ; 8100221208; 8100221209; 8100221226</v>
      </c>
      <c r="M210" s="48" t="str">
        <f>HYPERLINK('Danh mục'!$A$1&amp;C210&amp;'Danh mục'!$B$1&amp;"NAM "&amp;YEAR(A210),C210)</f>
        <v>Danone</v>
      </c>
      <c r="N210" s="21" t="s">
        <v>33</v>
      </c>
      <c r="O210" s="21"/>
      <c r="P210" s="21"/>
    </row>
    <row r="211" spans="1:16" x14ac:dyDescent="0.3">
      <c r="A211" s="34">
        <v>45576</v>
      </c>
      <c r="B211" s="20" t="s">
        <v>501</v>
      </c>
      <c r="C211" s="22" t="s">
        <v>502</v>
      </c>
      <c r="D211" s="22" t="s">
        <v>503</v>
      </c>
      <c r="E211" s="19">
        <v>45583</v>
      </c>
      <c r="F211" s="23"/>
      <c r="G211" s="21"/>
      <c r="H211" s="177" t="s">
        <v>302</v>
      </c>
      <c r="I211" s="21"/>
      <c r="J211" s="21"/>
      <c r="K211" s="22"/>
      <c r="L211" s="48" t="str">
        <f>HYPERLINK('Danh mục'!$A$1&amp;C211&amp;'Danh mục'!$B$1&amp;"NAM "&amp;YEAR(A211)&amp;"\"&amp;SUBSTITUTE(B211,"/","-"),B211)</f>
        <v>21675</v>
      </c>
      <c r="M211" s="48" t="str">
        <f>HYPERLINK('Danh mục'!$A$1&amp;C211&amp;'Danh mục'!$B$1&amp;"NAM "&amp;YEAR(A211),C211)</f>
        <v>Hoe</v>
      </c>
      <c r="N211" s="21" t="s">
        <v>33</v>
      </c>
      <c r="O211" s="21"/>
      <c r="P211" s="21"/>
    </row>
    <row r="212" spans="1:16" x14ac:dyDescent="0.3">
      <c r="A212" s="34">
        <v>45576</v>
      </c>
      <c r="B212" s="20" t="s">
        <v>506</v>
      </c>
      <c r="C212" s="22" t="s">
        <v>44</v>
      </c>
      <c r="D212" s="22" t="s">
        <v>507</v>
      </c>
      <c r="E212" s="19">
        <v>45582</v>
      </c>
      <c r="F212" s="23"/>
      <c r="G212" s="21"/>
      <c r="H212" s="177" t="s">
        <v>33</v>
      </c>
      <c r="I212" s="21"/>
      <c r="J212" s="21"/>
      <c r="K212" s="22"/>
      <c r="L212" s="48" t="str">
        <f>HYPERLINK('Danh mục'!$A$1&amp;C212&amp;'Danh mục'!$B$1&amp;"NAM "&amp;YEAR(A212)&amp;"\"&amp;SUBSTITUTE(B212,"/","-"),B212)</f>
        <v>GETZ/VIET/538/2024</v>
      </c>
      <c r="M212" s="48" t="str">
        <f>HYPERLINK('Danh mục'!$A$1&amp;C212&amp;'Danh mục'!$B$1&amp;"NAM "&amp;YEAR(A212),C212)</f>
        <v>Getz</v>
      </c>
      <c r="N212" s="21" t="s">
        <v>33</v>
      </c>
      <c r="O212" s="21"/>
      <c r="P212" s="21"/>
    </row>
    <row r="213" spans="1:16" x14ac:dyDescent="0.3">
      <c r="A213" s="34">
        <v>45580</v>
      </c>
      <c r="B213" s="20" t="s">
        <v>511</v>
      </c>
      <c r="C213" s="22" t="s">
        <v>4</v>
      </c>
      <c r="D213" s="22" t="s">
        <v>512</v>
      </c>
      <c r="E213" s="19">
        <v>45584</v>
      </c>
      <c r="F213" s="23"/>
      <c r="G213" s="21"/>
      <c r="H213" s="177" t="s">
        <v>302</v>
      </c>
      <c r="I213" s="21"/>
      <c r="J213" s="21"/>
      <c r="K213" s="22"/>
      <c r="L213" s="48" t="str">
        <f>HYPERLINK('Danh mục'!$A$1&amp;C213&amp;'Danh mục'!$B$1&amp;"NAM "&amp;YEAR(A213)&amp;"\"&amp;SUBSTITUTE(B213,"/","-"),B213)</f>
        <v>SI 24-000687</v>
      </c>
      <c r="M213" s="48" t="str">
        <f>HYPERLINK('Danh mục'!$A$1&amp;C213&amp;'Danh mục'!$B$1&amp;"NAM "&amp;YEAR(A213),C213)</f>
        <v>Hyphens</v>
      </c>
      <c r="N213" s="21" t="s">
        <v>33</v>
      </c>
      <c r="O213" s="21"/>
      <c r="P213" s="21"/>
    </row>
    <row r="214" spans="1:16" x14ac:dyDescent="0.3">
      <c r="A214" s="34">
        <v>45580</v>
      </c>
      <c r="B214" s="20" t="s">
        <v>513</v>
      </c>
      <c r="C214" s="22" t="s">
        <v>4</v>
      </c>
      <c r="D214" s="22" t="s">
        <v>292</v>
      </c>
      <c r="E214" s="19">
        <v>45584</v>
      </c>
      <c r="F214" s="23"/>
      <c r="G214" s="21"/>
      <c r="H214" s="177" t="s">
        <v>302</v>
      </c>
      <c r="I214" s="21"/>
      <c r="J214" s="21"/>
      <c r="K214" s="22"/>
      <c r="L214" s="48" t="str">
        <f>HYPERLINK('Danh mục'!$A$1&amp;C214&amp;'Danh mục'!$B$1&amp;"NAM "&amp;YEAR(A214)&amp;"\"&amp;SUBSTITUTE(B214,"/","-"),B214)</f>
        <v>SI 24-000688</v>
      </c>
      <c r="M214" s="48" t="str">
        <f>HYPERLINK('Danh mục'!$A$1&amp;C214&amp;'Danh mục'!$B$1&amp;"NAM "&amp;YEAR(A214),C214)</f>
        <v>Hyphens</v>
      </c>
      <c r="N214" s="21" t="s">
        <v>769</v>
      </c>
      <c r="O214" s="21">
        <v>2</v>
      </c>
      <c r="P214" s="21" t="s">
        <v>748</v>
      </c>
    </row>
    <row r="215" spans="1:16" ht="46.8" x14ac:dyDescent="0.3">
      <c r="A215" s="268">
        <v>45874</v>
      </c>
      <c r="B215" s="272" t="s">
        <v>1523</v>
      </c>
      <c r="C215" s="22" t="s">
        <v>351</v>
      </c>
      <c r="D215" s="22" t="s">
        <v>1524</v>
      </c>
      <c r="E215" s="23">
        <v>45881</v>
      </c>
      <c r="F215" s="270"/>
      <c r="G215" s="21" t="s">
        <v>26</v>
      </c>
      <c r="H215" s="175" t="s">
        <v>28</v>
      </c>
      <c r="I215" s="271"/>
      <c r="J215" s="271"/>
      <c r="K215" s="269"/>
      <c r="L215" s="24" t="str">
        <f>HYPERLINK('Danh mục'!$A$1&amp;C215&amp;'Danh mục'!$B$1&amp;"NAM "&amp;YEAR(A215)&amp;"\"&amp;SUBSTITUTE(B215,"/","-"),B215)</f>
        <v xml:space="preserve">9013505147 </v>
      </c>
      <c r="M215" s="24" t="str">
        <f>HYPERLINK('Danh mục'!$A$1&amp;C215&amp;'Danh mục'!$B$1&amp;"NAM "&amp;YEAR(A215),C215)</f>
        <v>DR.REDDY</v>
      </c>
      <c r="N215" s="271"/>
      <c r="O215" s="271"/>
      <c r="P215" s="271"/>
    </row>
    <row r="216" spans="1:16" ht="31.2" x14ac:dyDescent="0.3">
      <c r="A216" s="34">
        <v>45582</v>
      </c>
      <c r="B216" s="20" t="s">
        <v>515</v>
      </c>
      <c r="C216" s="22" t="s">
        <v>394</v>
      </c>
      <c r="D216" s="22" t="s">
        <v>516</v>
      </c>
      <c r="E216" s="32" t="s">
        <v>630</v>
      </c>
      <c r="F216" s="23"/>
      <c r="G216" s="21" t="s">
        <v>26</v>
      </c>
      <c r="H216" s="175" t="s">
        <v>29</v>
      </c>
      <c r="I216" s="21"/>
      <c r="J216" s="21" t="s">
        <v>53</v>
      </c>
      <c r="K216" s="22"/>
      <c r="L216" s="48" t="str">
        <f>HYPERLINK('Danh mục'!$A$1&amp;C216&amp;'Danh mục'!$B$1&amp;"NAM "&amp;YEAR(A216)&amp;"\"&amp;SUBSTITUTE(B216,"/","-"),B216)</f>
        <v>91719103 - 91719111 - 91719218</v>
      </c>
      <c r="M216" s="48" t="str">
        <f>HYPERLINK('Danh mục'!$A$1&amp;C216&amp;'Danh mục'!$B$1&amp;"NAM "&amp;YEAR(A216),C216)</f>
        <v>WOERWAG</v>
      </c>
      <c r="N216" s="21" t="s">
        <v>771</v>
      </c>
      <c r="O216" s="21">
        <v>32</v>
      </c>
      <c r="P216" s="21" t="s">
        <v>748</v>
      </c>
    </row>
    <row r="217" spans="1:16" x14ac:dyDescent="0.3">
      <c r="A217" s="34">
        <v>45582</v>
      </c>
      <c r="B217" s="20" t="s">
        <v>517</v>
      </c>
      <c r="C217" s="22" t="s">
        <v>4</v>
      </c>
      <c r="D217" s="22" t="s">
        <v>518</v>
      </c>
      <c r="E217" s="23"/>
      <c r="F217" s="19">
        <v>45597</v>
      </c>
      <c r="G217" s="21" t="s">
        <v>26</v>
      </c>
      <c r="H217" s="177" t="s">
        <v>302</v>
      </c>
      <c r="I217" s="21"/>
      <c r="J217" s="21"/>
      <c r="K217" s="22"/>
      <c r="L217" s="48" t="str">
        <f>HYPERLINK('Danh mục'!$A$1&amp;C217&amp;'Danh mục'!$B$1&amp;"NAM "&amp;YEAR(A217)&amp;"\"&amp;SUBSTITUTE(B217,"/","-"),B217)</f>
        <v>SI 24-000695</v>
      </c>
      <c r="M217" s="48" t="str">
        <f>HYPERLINK('Danh mục'!$A$1&amp;C217&amp;'Danh mục'!$B$1&amp;"NAM "&amp;YEAR(A217),C217)</f>
        <v>Hyphens</v>
      </c>
      <c r="N217" s="21"/>
      <c r="O217" s="21"/>
      <c r="P217" s="21"/>
    </row>
    <row r="218" spans="1:16" ht="187.2" x14ac:dyDescent="0.3">
      <c r="A218" s="34">
        <v>45583</v>
      </c>
      <c r="B218" s="20" t="s">
        <v>519</v>
      </c>
      <c r="C218" s="22" t="s">
        <v>44</v>
      </c>
      <c r="D218" s="22" t="s">
        <v>520</v>
      </c>
      <c r="E218" s="19">
        <v>45609</v>
      </c>
      <c r="F218" s="23"/>
      <c r="G218" s="21" t="s">
        <v>26</v>
      </c>
      <c r="H218" s="177" t="s">
        <v>33</v>
      </c>
      <c r="I218" s="21"/>
      <c r="J218" s="21" t="s">
        <v>53</v>
      </c>
      <c r="K218" s="22"/>
      <c r="L218" s="48" t="str">
        <f>HYPERLINK('Danh mục'!$A$1&amp;C218&amp;'Danh mục'!$B$1&amp;"NAM "&amp;YEAR(A218)&amp;"\"&amp;SUBSTITUTE(B218,"/","-"),B218)</f>
        <v>GETZ/VIET/522/2024</v>
      </c>
      <c r="M218" s="48" t="str">
        <f>HYPERLINK('Danh mục'!$A$1&amp;C218&amp;'Danh mục'!$B$1&amp;"NAM "&amp;YEAR(A218),C218)</f>
        <v>Getz</v>
      </c>
      <c r="N218" s="21" t="s">
        <v>33</v>
      </c>
      <c r="O218" s="21"/>
      <c r="P218" s="21"/>
    </row>
    <row r="219" spans="1:16" ht="187.2" x14ac:dyDescent="0.3">
      <c r="A219" s="34">
        <v>45583</v>
      </c>
      <c r="B219" s="20" t="s">
        <v>521</v>
      </c>
      <c r="C219" s="22" t="s">
        <v>44</v>
      </c>
      <c r="D219" s="22" t="s">
        <v>522</v>
      </c>
      <c r="E219" s="19">
        <v>45608</v>
      </c>
      <c r="F219" s="23"/>
      <c r="G219" s="21" t="s">
        <v>26</v>
      </c>
      <c r="H219" s="177" t="s">
        <v>523</v>
      </c>
      <c r="I219" s="21"/>
      <c r="J219" s="21" t="s">
        <v>53</v>
      </c>
      <c r="K219" s="22"/>
      <c r="L219" s="48" t="str">
        <f>HYPERLINK('Danh mục'!$A$1&amp;C219&amp;'Danh mục'!$B$1&amp;"NAM "&amp;YEAR(A219)&amp;"\"&amp;SUBSTITUTE(B219,"/","-"),B219)</f>
        <v>GETZ/VIET/521/2024</v>
      </c>
      <c r="M219" s="48" t="str">
        <f>HYPERLINK('Danh mục'!$A$1&amp;C219&amp;'Danh mục'!$B$1&amp;"NAM "&amp;YEAR(A219),C219)</f>
        <v>Getz</v>
      </c>
      <c r="N219" s="21" t="s">
        <v>33</v>
      </c>
      <c r="O219" s="21"/>
      <c r="P219" s="21"/>
    </row>
    <row r="220" spans="1:16" ht="31.2" x14ac:dyDescent="0.3">
      <c r="A220" s="34">
        <v>45584</v>
      </c>
      <c r="B220" s="20" t="s">
        <v>524</v>
      </c>
      <c r="C220" s="22" t="s">
        <v>103</v>
      </c>
      <c r="D220" s="22" t="s">
        <v>525</v>
      </c>
      <c r="E220" s="19">
        <v>45601</v>
      </c>
      <c r="F220" s="23"/>
      <c r="G220" s="21" t="s">
        <v>526</v>
      </c>
      <c r="H220" s="177" t="s">
        <v>302</v>
      </c>
      <c r="I220" s="21"/>
      <c r="J220" s="21" t="s">
        <v>53</v>
      </c>
      <c r="K220" s="22"/>
      <c r="L220" s="48" t="str">
        <f>HYPERLINK('Danh mục'!$A$1&amp;C220&amp;'Danh mục'!$B$1&amp;"NAM "&amp;YEAR(A220)&amp;"\"&amp;SUBSTITUTE(B220,"/","-"),B220)</f>
        <v>9019673733 - 9019673734</v>
      </c>
      <c r="M220" s="48" t="str">
        <f>HYPERLINK('Danh mục'!$A$1&amp;C220&amp;'Danh mục'!$B$1&amp;"NAM "&amp;YEAR(A220),C220)</f>
        <v>Abbott</v>
      </c>
      <c r="N220" s="21" t="s">
        <v>33</v>
      </c>
      <c r="O220" s="21"/>
      <c r="P220" s="21"/>
    </row>
    <row r="221" spans="1:16" ht="31.2" x14ac:dyDescent="0.3">
      <c r="A221" s="34">
        <v>45618</v>
      </c>
      <c r="B221" s="20" t="s">
        <v>692</v>
      </c>
      <c r="C221" s="22" t="s">
        <v>351</v>
      </c>
      <c r="D221" s="22" t="s">
        <v>693</v>
      </c>
      <c r="E221" s="19">
        <v>45624</v>
      </c>
      <c r="F221" s="23"/>
      <c r="G221" s="21"/>
      <c r="H221" s="177" t="s">
        <v>28</v>
      </c>
      <c r="I221" s="21"/>
      <c r="J221" s="46" t="s">
        <v>53</v>
      </c>
      <c r="K221" s="22"/>
      <c r="L221" s="48" t="str">
        <f>HYPERLINK('Danh mục'!$A$1&amp;C221&amp;'Danh mục'!$B$1&amp;"NAM "&amp;YEAR(A221)&amp;"\"&amp;SUBSTITUTE(B221,"/","-"),B221)</f>
        <v>9013477760</v>
      </c>
      <c r="M221" s="48" t="str">
        <f>HYPERLINK('Danh mục'!$A$1&amp;C221&amp;'Danh mục'!$B$1&amp;"NAM "&amp;YEAR(A221),C221)</f>
        <v>DR.REDDY</v>
      </c>
      <c r="N221" s="21" t="s">
        <v>33</v>
      </c>
      <c r="O221" s="21"/>
      <c r="P221" s="21"/>
    </row>
    <row r="222" spans="1:16" x14ac:dyDescent="0.3">
      <c r="A222" s="34">
        <v>45586</v>
      </c>
      <c r="B222" s="20" t="s">
        <v>530</v>
      </c>
      <c r="C222" s="22" t="s">
        <v>37</v>
      </c>
      <c r="D222" s="22" t="s">
        <v>294</v>
      </c>
      <c r="E222" s="19">
        <v>45596</v>
      </c>
      <c r="F222" s="23"/>
      <c r="G222" s="21" t="s">
        <v>26</v>
      </c>
      <c r="H222" s="175" t="s">
        <v>29</v>
      </c>
      <c r="I222" s="21"/>
      <c r="J222" s="21" t="s">
        <v>53</v>
      </c>
      <c r="K222" s="22"/>
      <c r="L222" s="48" t="str">
        <f>HYPERLINK('Danh mục'!$A$1&amp;C222&amp;'Danh mục'!$B$1&amp;"NAM "&amp;YEAR(A222)&amp;"\"&amp;SUBSTITUTE(B222,"/","-"),B222)</f>
        <v>SI3624000399</v>
      </c>
      <c r="M222" s="48" t="str">
        <f>HYPERLINK('Danh mục'!$A$1&amp;C222&amp;'Danh mục'!$B$1&amp;"NAM "&amp;YEAR(A222),C222)</f>
        <v>Hetero</v>
      </c>
      <c r="N222" s="21" t="s">
        <v>33</v>
      </c>
      <c r="O222" s="21"/>
      <c r="P222" s="21"/>
    </row>
    <row r="223" spans="1:16" ht="46.8" x14ac:dyDescent="0.3">
      <c r="A223" s="34">
        <v>45586</v>
      </c>
      <c r="B223" s="20" t="s">
        <v>528</v>
      </c>
      <c r="C223" s="22" t="s">
        <v>393</v>
      </c>
      <c r="D223" s="22" t="s">
        <v>529</v>
      </c>
      <c r="E223" s="19">
        <v>45590</v>
      </c>
      <c r="F223" s="23"/>
      <c r="G223" s="21" t="s">
        <v>26</v>
      </c>
      <c r="H223" s="178" t="s">
        <v>480</v>
      </c>
      <c r="I223" s="21"/>
      <c r="J223" s="21" t="s">
        <v>53</v>
      </c>
      <c r="K223" s="22"/>
      <c r="L223" s="48" t="str">
        <f>HYPERLINK('Danh mục'!$A$1&amp;C223&amp;'Danh mục'!$B$1&amp;"NAM "&amp;YEAR(A223)&amp;"\"&amp;SUBSTITUTE(B223,"/","-"),B223)</f>
        <v>VEVN-01-10-14</v>
      </c>
      <c r="M223" s="48" t="str">
        <f>HYPERLINK('Danh mục'!$A$1&amp;C223&amp;'Danh mục'!$B$1&amp;"NAM "&amp;YEAR(A223),C223)</f>
        <v>VITABIOTICS - VE</v>
      </c>
      <c r="N223" s="21" t="s">
        <v>33</v>
      </c>
      <c r="O223" s="21"/>
      <c r="P223" s="21"/>
    </row>
    <row r="224" spans="1:16" x14ac:dyDescent="0.3">
      <c r="A224" s="34">
        <v>45587</v>
      </c>
      <c r="B224" s="20" t="s">
        <v>535</v>
      </c>
      <c r="C224" s="22" t="s">
        <v>334</v>
      </c>
      <c r="D224" s="22" t="s">
        <v>536</v>
      </c>
      <c r="E224" s="19">
        <v>45593</v>
      </c>
      <c r="F224" s="23"/>
      <c r="G224" s="21" t="s">
        <v>26</v>
      </c>
      <c r="H224" s="175" t="s">
        <v>29</v>
      </c>
      <c r="I224" s="21"/>
      <c r="J224" s="21" t="s">
        <v>53</v>
      </c>
      <c r="K224" s="22"/>
      <c r="L224" s="48" t="str">
        <f>HYPERLINK('Danh mục'!$A$1&amp;C224&amp;'Danh mục'!$B$1&amp;"NAM "&amp;YEAR(A224)&amp;"\"&amp;SUBSTITUTE(B224,"/","-"),B224)</f>
        <v>GJ0600001736</v>
      </c>
      <c r="M224" s="48" t="str">
        <f>HYPERLINK('Danh mục'!$A$1&amp;C224&amp;'Danh mục'!$B$1&amp;"NAM "&amp;YEAR(A224),C224)</f>
        <v>ALLEVIARE - GLENMARK</v>
      </c>
      <c r="N224" s="21" t="s">
        <v>33</v>
      </c>
      <c r="O224" s="21"/>
      <c r="P224" s="21"/>
    </row>
    <row r="225" spans="1:16" x14ac:dyDescent="0.3">
      <c r="A225" s="34">
        <v>45587</v>
      </c>
      <c r="B225" s="20" t="s">
        <v>533</v>
      </c>
      <c r="C225" s="22" t="s">
        <v>4</v>
      </c>
      <c r="D225" s="22" t="s">
        <v>534</v>
      </c>
      <c r="E225" s="23"/>
      <c r="F225" s="19">
        <v>45597</v>
      </c>
      <c r="G225" s="21" t="s">
        <v>26</v>
      </c>
      <c r="H225" s="177" t="s">
        <v>302</v>
      </c>
      <c r="I225" s="21"/>
      <c r="J225" s="21" t="s">
        <v>53</v>
      </c>
      <c r="K225" s="22"/>
      <c r="L225" s="48" t="str">
        <f>HYPERLINK('Danh mục'!$A$1&amp;C225&amp;'Danh mục'!$B$1&amp;"NAM "&amp;YEAR(A225)&amp;"\"&amp;SUBSTITUTE(B225,"/","-"),B225)</f>
        <v>SI 24-000704</v>
      </c>
      <c r="M225" s="48" t="str">
        <f>HYPERLINK('Danh mục'!$A$1&amp;C225&amp;'Danh mục'!$B$1&amp;"NAM "&amp;YEAR(A225),C225)</f>
        <v>Hyphens</v>
      </c>
      <c r="N225" s="21"/>
      <c r="O225" s="21"/>
      <c r="P225" s="21"/>
    </row>
    <row r="226" spans="1:16" ht="31.2" x14ac:dyDescent="0.3">
      <c r="A226" s="34">
        <v>45587</v>
      </c>
      <c r="B226" s="20" t="s">
        <v>532</v>
      </c>
      <c r="C226" s="22" t="s">
        <v>37</v>
      </c>
      <c r="D226" s="22" t="s">
        <v>531</v>
      </c>
      <c r="E226" s="19">
        <v>45596</v>
      </c>
      <c r="F226" s="23"/>
      <c r="G226" s="21" t="s">
        <v>26</v>
      </c>
      <c r="H226" s="175" t="s">
        <v>29</v>
      </c>
      <c r="I226" s="21"/>
      <c r="J226" s="21" t="s">
        <v>53</v>
      </c>
      <c r="K226" s="22"/>
      <c r="L226" s="48" t="str">
        <f>HYPERLINK('Danh mục'!$A$1&amp;C226&amp;'Danh mục'!$B$1&amp;"NAM "&amp;YEAR(A226)&amp;"\"&amp;SUBSTITUTE(B226,"/","-"),B226)</f>
        <v>SI9224204950 - SI9224204951</v>
      </c>
      <c r="M226" s="48" t="str">
        <f>HYPERLINK('Danh mục'!$A$1&amp;C226&amp;'Danh mục'!$B$1&amp;"NAM "&amp;YEAR(A226),C226)</f>
        <v>Hetero</v>
      </c>
      <c r="N226" s="21" t="s">
        <v>33</v>
      </c>
      <c r="O226" s="21"/>
      <c r="P226" s="21"/>
    </row>
    <row r="227" spans="1:16" ht="62.4" x14ac:dyDescent="0.3">
      <c r="A227" s="34">
        <v>45587</v>
      </c>
      <c r="B227" s="20" t="s">
        <v>537</v>
      </c>
      <c r="C227" s="22" t="s">
        <v>37</v>
      </c>
      <c r="D227" s="22" t="s">
        <v>538</v>
      </c>
      <c r="E227" s="19">
        <v>45601</v>
      </c>
      <c r="F227" s="23"/>
      <c r="G227" s="22" t="s">
        <v>26</v>
      </c>
      <c r="H227" s="175" t="s">
        <v>29</v>
      </c>
      <c r="I227" s="21"/>
      <c r="J227" s="21" t="s">
        <v>53</v>
      </c>
      <c r="K227" s="22"/>
      <c r="L227" s="48" t="str">
        <f>HYPERLINK('Danh mục'!$A$1&amp;C227&amp;'Danh mục'!$B$1&amp;"NAM "&amp;YEAR(A227)&amp;"\"&amp;SUBSTITUTE(B227,"/","-"),B227)</f>
        <v>SI9224204437 - SI9224204438 - SI9224204948 - SI9224204949</v>
      </c>
      <c r="M227" s="48" t="str">
        <f>HYPERLINK('Danh mục'!$A$1&amp;C227&amp;'Danh mục'!$B$1&amp;"NAM "&amp;YEAR(A227),C227)</f>
        <v>Hetero</v>
      </c>
      <c r="N227" s="21" t="s">
        <v>33</v>
      </c>
      <c r="O227" s="21"/>
      <c r="P227" s="21"/>
    </row>
    <row r="228" spans="1:16" ht="46.8" x14ac:dyDescent="0.3">
      <c r="A228" s="34">
        <v>45589</v>
      </c>
      <c r="B228" s="20" t="s">
        <v>542</v>
      </c>
      <c r="C228" s="22" t="s">
        <v>37</v>
      </c>
      <c r="D228" s="22" t="s">
        <v>543</v>
      </c>
      <c r="E228" s="19">
        <v>45597</v>
      </c>
      <c r="F228" s="23"/>
      <c r="G228" s="21" t="s">
        <v>26</v>
      </c>
      <c r="H228" s="175" t="s">
        <v>29</v>
      </c>
      <c r="I228" s="21"/>
      <c r="J228" s="21" t="s">
        <v>53</v>
      </c>
      <c r="K228" s="22"/>
      <c r="L228" s="48" t="str">
        <f>HYPERLINK('Danh mục'!$A$1&amp;C228&amp;'Danh mục'!$B$1&amp;"NAM "&amp;YEAR(A228)&amp;"\"&amp;SUBSTITUTE(B228,"/","-"),B228)</f>
        <v>SI9224204601 - SI9224204602 - SI9224204603</v>
      </c>
      <c r="M228" s="48" t="str">
        <f>HYPERLINK('Danh mục'!$A$1&amp;C228&amp;'Danh mục'!$B$1&amp;"NAM "&amp;YEAR(A228),C228)</f>
        <v>Hetero</v>
      </c>
      <c r="N228" s="21" t="s">
        <v>33</v>
      </c>
      <c r="O228" s="21"/>
      <c r="P228" s="21"/>
    </row>
    <row r="229" spans="1:16" x14ac:dyDescent="0.3">
      <c r="A229" s="34">
        <v>45593</v>
      </c>
      <c r="B229" s="22" t="s">
        <v>549</v>
      </c>
      <c r="C229" s="22" t="s">
        <v>4</v>
      </c>
      <c r="D229" s="22" t="s">
        <v>550</v>
      </c>
      <c r="E229" s="19">
        <v>45596</v>
      </c>
      <c r="F229" s="23"/>
      <c r="G229" s="21" t="s">
        <v>26</v>
      </c>
      <c r="H229" s="177" t="s">
        <v>302</v>
      </c>
      <c r="I229" s="21"/>
      <c r="J229" s="21" t="s">
        <v>53</v>
      </c>
      <c r="K229" s="22"/>
      <c r="L229" s="48" t="str">
        <f>HYPERLINK('Danh mục'!$A$1&amp;C229&amp;'Danh mục'!$B$1&amp;"NAM "&amp;YEAR(A229)&amp;"\"&amp;SUBSTITUTE(B229,"/","-"),B229)</f>
        <v xml:space="preserve">SI 24-000712 </v>
      </c>
      <c r="M229" s="48" t="str">
        <f>HYPERLINK('Danh mục'!$A$1&amp;C229&amp;'Danh mục'!$B$1&amp;"NAM "&amp;YEAR(A229),C229)</f>
        <v>Hyphens</v>
      </c>
      <c r="N229" s="21" t="s">
        <v>770</v>
      </c>
      <c r="O229" s="21">
        <v>5</v>
      </c>
      <c r="P229" s="21" t="s">
        <v>757</v>
      </c>
    </row>
    <row r="230" spans="1:16" ht="46.8" x14ac:dyDescent="0.3">
      <c r="A230" s="34">
        <v>45593</v>
      </c>
      <c r="B230" s="20" t="s">
        <v>551</v>
      </c>
      <c r="C230" s="22" t="s">
        <v>393</v>
      </c>
      <c r="D230" s="22" t="s">
        <v>529</v>
      </c>
      <c r="E230" s="19">
        <v>45595</v>
      </c>
      <c r="F230" s="23"/>
      <c r="G230" s="21" t="s">
        <v>26</v>
      </c>
      <c r="H230" s="178" t="s">
        <v>480</v>
      </c>
      <c r="I230" s="21"/>
      <c r="J230" s="21" t="s">
        <v>53</v>
      </c>
      <c r="K230" s="22"/>
      <c r="L230" s="48" t="str">
        <f>HYPERLINK('Danh mục'!$A$1&amp;C230&amp;'Danh mục'!$B$1&amp;"NAM "&amp;YEAR(A230)&amp;"\"&amp;SUBSTITUTE(B230,"/","-"),B230)</f>
        <v>VEVN-01-10-18</v>
      </c>
      <c r="M230" s="48" t="str">
        <f>HYPERLINK('Danh mục'!$A$1&amp;C230&amp;'Danh mục'!$B$1&amp;"NAM "&amp;YEAR(A230),C230)</f>
        <v>VITABIOTICS - VE</v>
      </c>
      <c r="N230" s="21" t="s">
        <v>33</v>
      </c>
      <c r="O230" s="21"/>
      <c r="P230" s="21"/>
    </row>
    <row r="231" spans="1:16" x14ac:dyDescent="0.3">
      <c r="A231" s="34">
        <v>45594</v>
      </c>
      <c r="B231" s="20" t="s">
        <v>571</v>
      </c>
      <c r="C231" s="22" t="s">
        <v>4</v>
      </c>
      <c r="D231" s="22" t="s">
        <v>550</v>
      </c>
      <c r="E231" s="19">
        <v>45597</v>
      </c>
      <c r="F231" s="23"/>
      <c r="G231" s="21" t="s">
        <v>26</v>
      </c>
      <c r="H231" s="177" t="s">
        <v>302</v>
      </c>
      <c r="I231" s="21"/>
      <c r="J231" s="21" t="s">
        <v>53</v>
      </c>
      <c r="K231" s="22"/>
      <c r="L231" s="48" t="str">
        <f>HYPERLINK('Danh mục'!$A$1&amp;C231&amp;'Danh mục'!$B$1&amp;"NAM "&amp;YEAR(A231)&amp;"\"&amp;SUBSTITUTE(B231,"/","-"),B231)</f>
        <v>SI 24-000717</v>
      </c>
      <c r="M231" s="48" t="str">
        <f>HYPERLINK('Danh mục'!$A$1&amp;C231&amp;'Danh mục'!$B$1&amp;"NAM "&amp;YEAR(A231),C231)</f>
        <v>Hyphens</v>
      </c>
      <c r="N231" s="21" t="s">
        <v>770</v>
      </c>
      <c r="O231" s="21">
        <v>4</v>
      </c>
      <c r="P231" s="21" t="s">
        <v>758</v>
      </c>
    </row>
    <row r="232" spans="1:16" x14ac:dyDescent="0.3">
      <c r="A232" s="34">
        <v>45594</v>
      </c>
      <c r="B232" s="20" t="s">
        <v>570</v>
      </c>
      <c r="C232" s="22" t="s">
        <v>44</v>
      </c>
      <c r="D232" s="22" t="s">
        <v>568</v>
      </c>
      <c r="E232" s="19">
        <v>45609</v>
      </c>
      <c r="F232" s="23"/>
      <c r="G232" s="21" t="s">
        <v>26</v>
      </c>
      <c r="H232" s="177" t="s">
        <v>33</v>
      </c>
      <c r="I232" s="21"/>
      <c r="J232" s="21" t="s">
        <v>53</v>
      </c>
      <c r="K232" s="22"/>
      <c r="L232" s="48" t="str">
        <f>HYPERLINK('Danh mục'!$A$1&amp;C232&amp;'Danh mục'!$B$1&amp;"NAM "&amp;YEAR(A232)&amp;"\"&amp;SUBSTITUTE(B232,"/","-"),B232)</f>
        <v>GETZ/VIET/539/2024</v>
      </c>
      <c r="M232" s="48" t="str">
        <f>HYPERLINK('Danh mục'!$A$1&amp;C232&amp;'Danh mục'!$B$1&amp;"NAM "&amp;YEAR(A232),C232)</f>
        <v>Getz</v>
      </c>
      <c r="N232" s="21" t="s">
        <v>33</v>
      </c>
      <c r="O232" s="21"/>
      <c r="P232" s="21"/>
    </row>
    <row r="233" spans="1:16" ht="62.4" x14ac:dyDescent="0.3">
      <c r="A233" s="34">
        <v>45594</v>
      </c>
      <c r="B233" s="20" t="s">
        <v>559</v>
      </c>
      <c r="C233" s="22" t="s">
        <v>44</v>
      </c>
      <c r="D233" s="22" t="s">
        <v>569</v>
      </c>
      <c r="E233" s="19">
        <v>45609</v>
      </c>
      <c r="F233" s="23"/>
      <c r="G233" s="21" t="s">
        <v>26</v>
      </c>
      <c r="H233" s="177" t="s">
        <v>33</v>
      </c>
      <c r="I233" s="21"/>
      <c r="J233" s="21" t="s">
        <v>53</v>
      </c>
      <c r="K233" s="22"/>
      <c r="L233" s="48" t="str">
        <f>HYPERLINK('Danh mục'!$A$1&amp;C233&amp;'Danh mục'!$B$1&amp;"NAM "&amp;YEAR(A233)&amp;"\"&amp;SUBSTITUTE(B233,"/","-"),B233)</f>
        <v>GETZ/VIET/540/2024</v>
      </c>
      <c r="M233" s="48" t="str">
        <f>HYPERLINK('Danh mục'!$A$1&amp;C233&amp;'Danh mục'!$B$1&amp;"NAM "&amp;YEAR(A233),C233)</f>
        <v>Getz</v>
      </c>
      <c r="N233" s="21" t="s">
        <v>33</v>
      </c>
      <c r="O233" s="21"/>
      <c r="P233" s="21"/>
    </row>
    <row r="234" spans="1:16" ht="31.2" x14ac:dyDescent="0.3">
      <c r="A234" s="34">
        <v>45596</v>
      </c>
      <c r="B234" s="20" t="s">
        <v>628</v>
      </c>
      <c r="C234" s="22" t="s">
        <v>44</v>
      </c>
      <c r="D234" s="22" t="s">
        <v>45</v>
      </c>
      <c r="E234" s="23"/>
      <c r="F234" s="19">
        <v>45600</v>
      </c>
      <c r="G234" s="21" t="s">
        <v>26</v>
      </c>
      <c r="H234" s="177" t="s">
        <v>33</v>
      </c>
      <c r="I234" s="21"/>
      <c r="J234" s="21" t="s">
        <v>53</v>
      </c>
      <c r="K234" s="22" t="s">
        <v>682</v>
      </c>
      <c r="L234" s="48" t="str">
        <f>HYPERLINK('Danh mục'!$A$1&amp;C234&amp;'Danh mục'!$B$1&amp;"NAM "&amp;YEAR(A234)&amp;"\"&amp;SUBSTITUTE(B234,"/","-"),B234)</f>
        <v>GETZ/VIET/556/2024</v>
      </c>
      <c r="M234" s="48" t="str">
        <f>HYPERLINK('Danh mục'!$A$1&amp;C234&amp;'Danh mục'!$B$1&amp;"NAM "&amp;YEAR(A234),C234)</f>
        <v>Getz</v>
      </c>
      <c r="N234" s="21" t="s">
        <v>766</v>
      </c>
      <c r="O234" s="21">
        <v>13</v>
      </c>
      <c r="P234" s="21"/>
    </row>
    <row r="235" spans="1:16" ht="31.2" x14ac:dyDescent="0.3">
      <c r="A235" s="34">
        <v>45596</v>
      </c>
      <c r="B235" s="20" t="s">
        <v>629</v>
      </c>
      <c r="C235" s="22" t="s">
        <v>44</v>
      </c>
      <c r="D235" s="22" t="s">
        <v>45</v>
      </c>
      <c r="E235" s="23"/>
      <c r="F235" s="19">
        <v>45600</v>
      </c>
      <c r="G235" s="21" t="s">
        <v>26</v>
      </c>
      <c r="H235" s="177" t="s">
        <v>33</v>
      </c>
      <c r="I235" s="21"/>
      <c r="J235" s="21" t="s">
        <v>53</v>
      </c>
      <c r="K235" s="22" t="s">
        <v>682</v>
      </c>
      <c r="L235" s="48" t="str">
        <f>HYPERLINK('Danh mục'!$A$1&amp;C235&amp;'Danh mục'!$B$1&amp;"NAM "&amp;YEAR(A235)&amp;"\"&amp;SUBSTITUTE(B235,"/","-"),B235)</f>
        <v>GETZ/VIET/558/2024</v>
      </c>
      <c r="M235" s="48" t="str">
        <f>HYPERLINK('Danh mục'!$A$1&amp;C235&amp;'Danh mục'!$B$1&amp;"NAM "&amp;YEAR(A235),C235)</f>
        <v>Getz</v>
      </c>
      <c r="N235" s="21" t="s">
        <v>766</v>
      </c>
      <c r="O235" s="21">
        <v>0</v>
      </c>
      <c r="P235" s="21"/>
    </row>
    <row r="236" spans="1:16" ht="31.2" x14ac:dyDescent="0.3">
      <c r="A236" s="34">
        <v>45600</v>
      </c>
      <c r="B236" s="20" t="s">
        <v>631</v>
      </c>
      <c r="C236" s="22" t="s">
        <v>4</v>
      </c>
      <c r="D236" s="22" t="s">
        <v>632</v>
      </c>
      <c r="E236" s="19">
        <v>45603</v>
      </c>
      <c r="F236" s="23"/>
      <c r="G236" s="21" t="s">
        <v>26</v>
      </c>
      <c r="H236" s="177" t="s">
        <v>633</v>
      </c>
      <c r="I236" s="22" t="s">
        <v>634</v>
      </c>
      <c r="J236" s="21" t="s">
        <v>53</v>
      </c>
      <c r="K236" s="28" t="s">
        <v>128</v>
      </c>
      <c r="L236" s="48" t="str">
        <f>HYPERLINK('Danh mục'!$A$1&amp;C236&amp;'Danh mục'!$B$1&amp;"NAM "&amp;YEAR(A236)&amp;"\"&amp;SUBSTITUTE(B236,"/","-"),B236)</f>
        <v>SI 24-000726</v>
      </c>
      <c r="M236" s="48" t="str">
        <f>HYPERLINK('Danh mục'!$A$1&amp;C236&amp;'Danh mục'!$B$1&amp;"NAM "&amp;YEAR(A236),C236)</f>
        <v>Hyphens</v>
      </c>
      <c r="N236" s="21" t="s">
        <v>769</v>
      </c>
      <c r="O236" s="21">
        <v>1</v>
      </c>
      <c r="P236" s="21" t="s">
        <v>759</v>
      </c>
    </row>
    <row r="237" spans="1:16" x14ac:dyDescent="0.3">
      <c r="A237" s="34">
        <v>45600</v>
      </c>
      <c r="B237" s="20" t="s">
        <v>635</v>
      </c>
      <c r="C237" s="22" t="s">
        <v>37</v>
      </c>
      <c r="D237" s="22" t="s">
        <v>636</v>
      </c>
      <c r="E237" s="19">
        <v>45607</v>
      </c>
      <c r="F237" s="23"/>
      <c r="G237" s="21" t="s">
        <v>26</v>
      </c>
      <c r="H237" s="175" t="s">
        <v>29</v>
      </c>
      <c r="I237" s="22"/>
      <c r="J237" s="21" t="s">
        <v>53</v>
      </c>
      <c r="K237" s="22"/>
      <c r="L237" s="48" t="str">
        <f>HYPERLINK('Danh mục'!$A$1&amp;C237&amp;'Danh mục'!$B$1&amp;"NAM "&amp;YEAR(A237)&amp;"\"&amp;SUBSTITUTE(B237,"/","-"),B237)</f>
        <v>SI3624205744</v>
      </c>
      <c r="M237" s="48" t="str">
        <f>HYPERLINK('Danh mục'!$A$1&amp;C237&amp;'Danh mục'!$B$1&amp;"NAM "&amp;YEAR(A237),C237)</f>
        <v>Hetero</v>
      </c>
      <c r="N237" s="21" t="s">
        <v>33</v>
      </c>
      <c r="O237" s="21"/>
      <c r="P237" s="21"/>
    </row>
    <row r="238" spans="1:16" ht="62.4" x14ac:dyDescent="0.3">
      <c r="A238" s="34">
        <v>45600</v>
      </c>
      <c r="B238" s="20" t="s">
        <v>637</v>
      </c>
      <c r="C238" s="22" t="s">
        <v>393</v>
      </c>
      <c r="D238" s="22" t="s">
        <v>638</v>
      </c>
      <c r="E238" s="19">
        <v>45604</v>
      </c>
      <c r="F238" s="23"/>
      <c r="G238" s="21" t="s">
        <v>639</v>
      </c>
      <c r="H238" s="178" t="s">
        <v>302</v>
      </c>
      <c r="I238" s="22"/>
      <c r="J238" s="21" t="s">
        <v>53</v>
      </c>
      <c r="K238" s="22"/>
      <c r="L238" s="48" t="str">
        <f>HYPERLINK('Danh mục'!$A$1&amp;C238&amp;'Danh mục'!$B$1&amp;"NAM "&amp;YEAR(A238)&amp;"\"&amp;SUBSTITUTE(B238,"/","-"),B238)</f>
        <v>VEVN/01/08/30</v>
      </c>
      <c r="M238" s="48" t="str">
        <f>HYPERLINK('Danh mục'!$A$1&amp;C238&amp;'Danh mục'!$B$1&amp;"NAM "&amp;YEAR(A238),C238)</f>
        <v>VITABIOTICS - VE</v>
      </c>
      <c r="N238" s="21" t="s">
        <v>33</v>
      </c>
      <c r="O238" s="21"/>
      <c r="P238" s="21"/>
    </row>
    <row r="239" spans="1:16" ht="46.8" x14ac:dyDescent="0.3">
      <c r="A239" s="34">
        <v>45600</v>
      </c>
      <c r="B239" s="20" t="s">
        <v>640</v>
      </c>
      <c r="C239" s="22" t="s">
        <v>4</v>
      </c>
      <c r="D239" s="22" t="s">
        <v>655</v>
      </c>
      <c r="E239" s="19">
        <v>45609</v>
      </c>
      <c r="F239" s="23"/>
      <c r="G239" s="21" t="s">
        <v>26</v>
      </c>
      <c r="H239" s="178" t="s">
        <v>302</v>
      </c>
      <c r="I239" s="22" t="s">
        <v>659</v>
      </c>
      <c r="J239" s="21" t="s">
        <v>53</v>
      </c>
      <c r="K239" s="22" t="s">
        <v>676</v>
      </c>
      <c r="L239" s="48" t="str">
        <f>HYPERLINK('Danh mục'!$A$1&amp;C239&amp;'Danh mục'!$B$1&amp;"NAM "&amp;YEAR(A239)&amp;"\"&amp;SUBSTITUTE(B239,"/","-"),B239)</f>
        <v>SI 24-000721-723,728</v>
      </c>
      <c r="M239" s="48" t="str">
        <f>HYPERLINK('Danh mục'!$A$1&amp;C239&amp;'Danh mục'!$B$1&amp;"NAM "&amp;YEAR(A239),C239)</f>
        <v>Hyphens</v>
      </c>
      <c r="N239" s="21" t="s">
        <v>770</v>
      </c>
      <c r="O239" s="21">
        <v>5</v>
      </c>
      <c r="P239" s="21" t="s">
        <v>748</v>
      </c>
    </row>
    <row r="240" spans="1:16" x14ac:dyDescent="0.3">
      <c r="A240" s="34">
        <v>45601</v>
      </c>
      <c r="B240" s="20" t="s">
        <v>656</v>
      </c>
      <c r="C240" s="22" t="s">
        <v>37</v>
      </c>
      <c r="D240" s="22" t="s">
        <v>657</v>
      </c>
      <c r="E240" s="19">
        <v>45601</v>
      </c>
      <c r="F240" s="23"/>
      <c r="G240" s="21" t="s">
        <v>26</v>
      </c>
      <c r="H240" s="175" t="s">
        <v>29</v>
      </c>
      <c r="I240" s="22" t="s">
        <v>659</v>
      </c>
      <c r="J240" s="21" t="s">
        <v>53</v>
      </c>
      <c r="K240" s="22"/>
      <c r="L240" s="48" t="str">
        <f>HYPERLINK('Danh mục'!$A$1&amp;C240&amp;'Danh mục'!$B$1&amp;"NAM "&amp;YEAR(A240)&amp;"\"&amp;SUBSTITUTE(B240,"/","-"),B240)</f>
        <v>SI9224204604</v>
      </c>
      <c r="M240" s="48" t="str">
        <f>HYPERLINK('Danh mục'!$A$1&amp;C240&amp;'Danh mục'!$B$1&amp;"NAM "&amp;YEAR(A240),C240)</f>
        <v>Hetero</v>
      </c>
      <c r="N240" s="21" t="s">
        <v>33</v>
      </c>
      <c r="O240" s="21"/>
      <c r="P240" s="21"/>
    </row>
    <row r="241" spans="1:16" ht="93.6" x14ac:dyDescent="0.3">
      <c r="A241" s="99">
        <v>45730</v>
      </c>
      <c r="B241" s="103" t="s">
        <v>1107</v>
      </c>
      <c r="C241" s="22" t="s">
        <v>351</v>
      </c>
      <c r="D241" s="22" t="s">
        <v>1110</v>
      </c>
      <c r="E241" s="23">
        <v>45742</v>
      </c>
      <c r="F241" s="101"/>
      <c r="G241" s="21" t="s">
        <v>26</v>
      </c>
      <c r="H241" s="177" t="s">
        <v>28</v>
      </c>
      <c r="I241" s="25" t="s">
        <v>857</v>
      </c>
      <c r="J241" s="102"/>
      <c r="K241" s="100"/>
      <c r="L241" s="24" t="str">
        <f>HYPERLINK('Danh mục'!$A$1&amp;C241&amp;'Danh mục'!$B$1&amp;"NAM "&amp;YEAR(A241)&amp;"\"&amp;SUBSTITUTE(B241,"/","-"),B241)</f>
        <v>9013489880</v>
      </c>
      <c r="M241" s="24" t="str">
        <f>HYPERLINK('Danh mục'!$A$1&amp;C241&amp;'Danh mục'!$B$1&amp;"NAM "&amp;YEAR(A241),C241)</f>
        <v>DR.REDDY</v>
      </c>
      <c r="N241" s="21" t="s">
        <v>33</v>
      </c>
      <c r="O241" s="102"/>
      <c r="P241" s="102"/>
    </row>
    <row r="242" spans="1:16" ht="31.2" x14ac:dyDescent="0.3">
      <c r="A242" s="34">
        <v>45603</v>
      </c>
      <c r="B242" s="20" t="s">
        <v>663</v>
      </c>
      <c r="C242" s="22" t="s">
        <v>60</v>
      </c>
      <c r="D242" s="22" t="s">
        <v>665</v>
      </c>
      <c r="E242" s="23" t="s">
        <v>14</v>
      </c>
      <c r="F242" s="23"/>
      <c r="G242" s="21" t="s">
        <v>26</v>
      </c>
      <c r="H242" s="177" t="s">
        <v>28</v>
      </c>
      <c r="I242" s="21"/>
      <c r="J242" s="21" t="s">
        <v>53</v>
      </c>
      <c r="K242" s="22"/>
      <c r="L242" s="48" t="str">
        <f>HYPERLINK('Danh mục'!$A$1&amp;C242&amp;'Danh mục'!$B$1&amp;"NAM "&amp;YEAR(A242)&amp;"\"&amp;SUBSTITUTE(B242,"/","-"),B242)</f>
        <v>8100223265, 8100223272, 8100223273</v>
      </c>
      <c r="M242" s="48" t="str">
        <f>HYPERLINK('Danh mục'!$A$1&amp;C242&amp;'Danh mục'!$B$1&amp;"NAM "&amp;YEAR(A242),C242)</f>
        <v>Danone</v>
      </c>
      <c r="N242" s="21" t="s">
        <v>33</v>
      </c>
      <c r="O242" s="21"/>
      <c r="P242" s="21"/>
    </row>
    <row r="243" spans="1:16" x14ac:dyDescent="0.3">
      <c r="A243" s="34">
        <v>45603</v>
      </c>
      <c r="B243" s="20" t="s">
        <v>660</v>
      </c>
      <c r="C243" s="22" t="s">
        <v>107</v>
      </c>
      <c r="D243" s="22" t="s">
        <v>109</v>
      </c>
      <c r="E243" s="19">
        <v>45644</v>
      </c>
      <c r="F243" s="23"/>
      <c r="G243" s="21" t="s">
        <v>26</v>
      </c>
      <c r="H243" s="175" t="s">
        <v>29</v>
      </c>
      <c r="I243" s="21" t="s">
        <v>673</v>
      </c>
      <c r="J243" s="21" t="s">
        <v>53</v>
      </c>
      <c r="K243" s="22"/>
      <c r="L243" s="48" t="str">
        <f>HYPERLINK('Danh mục'!$A$1&amp;C243&amp;'Danh mục'!$B$1&amp;"NAM "&amp;YEAR(A243)&amp;"\"&amp;SUBSTITUTE(B243,"/","-"),B243)</f>
        <v>INUK-240109</v>
      </c>
      <c r="M243" s="48" t="str">
        <f>HYPERLINK('Danh mục'!$A$1&amp;C243&amp;'Danh mục'!$B$1&amp;"NAM "&amp;YEAR(A243),C243)</f>
        <v>LUYE</v>
      </c>
      <c r="N243" s="21" t="s">
        <v>764</v>
      </c>
      <c r="O243" s="21">
        <v>2</v>
      </c>
      <c r="P243" s="21" t="s">
        <v>748</v>
      </c>
    </row>
    <row r="244" spans="1:16" ht="31.2" x14ac:dyDescent="0.3">
      <c r="A244" s="34">
        <v>45603</v>
      </c>
      <c r="B244" s="20" t="s">
        <v>661</v>
      </c>
      <c r="C244" s="22" t="s">
        <v>37</v>
      </c>
      <c r="D244" s="22" t="s">
        <v>662</v>
      </c>
      <c r="E244" s="19">
        <v>45604</v>
      </c>
      <c r="F244" s="23"/>
      <c r="G244" s="21" t="s">
        <v>26</v>
      </c>
      <c r="H244" s="175" t="s">
        <v>29</v>
      </c>
      <c r="I244" s="21"/>
      <c r="J244" s="21" t="s">
        <v>53</v>
      </c>
      <c r="K244" s="22" t="s">
        <v>666</v>
      </c>
      <c r="L244" s="48" t="str">
        <f>HYPERLINK('Danh mục'!$A$1&amp;C244&amp;'Danh mục'!$B$1&amp;"NAM "&amp;YEAR(A244)&amp;"\"&amp;SUBSTITUTE(B244,"/","-"),B244)</f>
        <v>SI9224205087</v>
      </c>
      <c r="M244" s="48" t="str">
        <f>HYPERLINK('Danh mục'!$A$1&amp;C244&amp;'Danh mục'!$B$1&amp;"NAM "&amp;YEAR(A244),C244)</f>
        <v>Hetero</v>
      </c>
      <c r="N244" s="21" t="s">
        <v>33</v>
      </c>
      <c r="O244" s="21"/>
      <c r="P244" s="21"/>
    </row>
    <row r="245" spans="1:16" x14ac:dyDescent="0.3">
      <c r="A245" s="34">
        <v>45607</v>
      </c>
      <c r="B245" s="20" t="s">
        <v>667</v>
      </c>
      <c r="C245" s="22" t="s">
        <v>44</v>
      </c>
      <c r="D245" s="22" t="s">
        <v>45</v>
      </c>
      <c r="E245" s="23"/>
      <c r="F245" s="19">
        <v>45607</v>
      </c>
      <c r="G245" s="21" t="s">
        <v>26</v>
      </c>
      <c r="H245" s="177" t="s">
        <v>33</v>
      </c>
      <c r="I245" s="21"/>
      <c r="J245" s="46" t="s">
        <v>53</v>
      </c>
      <c r="K245" s="22" t="s">
        <v>683</v>
      </c>
      <c r="L245" s="48" t="str">
        <f>HYPERLINK('Danh mục'!$A$1&amp;C245&amp;'Danh mục'!$B$1&amp;"NAM "&amp;YEAR(A245)&amp;"\"&amp;SUBSTITUTE(B245,"/","-"),B245)</f>
        <v>GETZ/VIET/557/2024</v>
      </c>
      <c r="M245" s="48" t="str">
        <f>HYPERLINK('Danh mục'!$A$1&amp;C245&amp;'Danh mục'!$B$1&amp;"NAM "&amp;YEAR(A245),C245)</f>
        <v>Getz</v>
      </c>
      <c r="N245" s="21" t="s">
        <v>766</v>
      </c>
      <c r="O245" s="21">
        <v>8</v>
      </c>
      <c r="P245" s="21"/>
    </row>
    <row r="246" spans="1:16" x14ac:dyDescent="0.3">
      <c r="A246" s="34">
        <v>45607</v>
      </c>
      <c r="B246" s="20" t="s">
        <v>671</v>
      </c>
      <c r="C246" s="22" t="s">
        <v>37</v>
      </c>
      <c r="D246" s="22" t="s">
        <v>672</v>
      </c>
      <c r="E246" s="19">
        <v>45616</v>
      </c>
      <c r="F246" s="23"/>
      <c r="G246" s="21" t="s">
        <v>26</v>
      </c>
      <c r="H246" s="175" t="s">
        <v>29</v>
      </c>
      <c r="I246" s="21"/>
      <c r="J246" s="46" t="s">
        <v>53</v>
      </c>
      <c r="K246" s="25" t="s">
        <v>41</v>
      </c>
      <c r="L246" s="48" t="str">
        <f>HYPERLINK('Danh mục'!$A$1&amp;C246&amp;'Danh mục'!$B$1&amp;"NAM "&amp;YEAR(A246)&amp;"\"&amp;SUBSTITUTE(B246,"/","-"),B246)</f>
        <v>SI9224205468</v>
      </c>
      <c r="M246" s="48" t="str">
        <f>HYPERLINK('Danh mục'!$A$1&amp;C246&amp;'Danh mục'!$B$1&amp;"NAM "&amp;YEAR(A246),C246)</f>
        <v>Hetero</v>
      </c>
      <c r="N246" s="21" t="s">
        <v>33</v>
      </c>
      <c r="O246" s="21"/>
      <c r="P246" s="21"/>
    </row>
    <row r="247" spans="1:16" x14ac:dyDescent="0.3">
      <c r="A247" s="34">
        <v>45608</v>
      </c>
      <c r="B247" s="20" t="s">
        <v>674</v>
      </c>
      <c r="C247" s="22" t="s">
        <v>13</v>
      </c>
      <c r="D247" s="22" t="s">
        <v>675</v>
      </c>
      <c r="E247" s="19">
        <v>45621</v>
      </c>
      <c r="F247" s="23"/>
      <c r="G247" s="21" t="s">
        <v>26</v>
      </c>
      <c r="H247" s="177" t="s">
        <v>677</v>
      </c>
      <c r="I247" s="21"/>
      <c r="J247" s="267" t="s">
        <v>53</v>
      </c>
      <c r="K247" s="22"/>
      <c r="L247" s="48" t="str">
        <f>HYPERLINK('Danh mục'!$A$1&amp;C247&amp;'Danh mục'!$B$1&amp;"NAM "&amp;YEAR(A247)&amp;"\"&amp;SUBSTITUTE(B247,"/","-"),B247)</f>
        <v>SD1-8101C-2411-00003</v>
      </c>
      <c r="M247" s="48" t="str">
        <f>HYPERLINK('Danh mục'!$A$1&amp;C247&amp;'Danh mục'!$B$1&amp;"NAM "&amp;YEAR(A247),C247)</f>
        <v>Besin</v>
      </c>
      <c r="N247" s="21" t="s">
        <v>769</v>
      </c>
      <c r="O247" s="21">
        <v>2</v>
      </c>
      <c r="P247" s="21" t="s">
        <v>760</v>
      </c>
    </row>
    <row r="248" spans="1:16" ht="31.2" x14ac:dyDescent="0.3">
      <c r="A248" s="35">
        <v>45611</v>
      </c>
      <c r="B248" s="20" t="s">
        <v>681</v>
      </c>
      <c r="C248" s="22" t="s">
        <v>60</v>
      </c>
      <c r="D248" s="22" t="s">
        <v>808</v>
      </c>
      <c r="E248" s="19">
        <v>45623</v>
      </c>
      <c r="F248" s="23"/>
      <c r="G248" s="21" t="s">
        <v>26</v>
      </c>
      <c r="H248" s="177" t="s">
        <v>28</v>
      </c>
      <c r="I248" s="21"/>
      <c r="J248" s="46" t="s">
        <v>53</v>
      </c>
      <c r="K248" s="25" t="s">
        <v>41</v>
      </c>
      <c r="L248" s="48" t="str">
        <f>HYPERLINK('Danh mục'!$A$1&amp;C248&amp;'Danh mục'!$B$1&amp;"NAM "&amp;YEAR(A248)&amp;"\"&amp;SUBSTITUTE(B248,"/","-"),B248)</f>
        <v>8030499378</v>
      </c>
      <c r="M248" s="48" t="str">
        <f>HYPERLINK('Danh mục'!$A$1&amp;C248&amp;'Danh mục'!$B$1&amp;"NAM "&amp;YEAR(A248),C248)</f>
        <v>Danone</v>
      </c>
      <c r="N248" s="21" t="s">
        <v>33</v>
      </c>
      <c r="O248" s="21"/>
      <c r="P248" s="21"/>
    </row>
    <row r="249" spans="1:16" x14ac:dyDescent="0.3">
      <c r="A249" s="34">
        <v>45611</v>
      </c>
      <c r="B249" s="20" t="s">
        <v>678</v>
      </c>
      <c r="C249" s="22" t="s">
        <v>378</v>
      </c>
      <c r="D249" s="22" t="s">
        <v>679</v>
      </c>
      <c r="E249" s="19">
        <v>45617</v>
      </c>
      <c r="F249" s="23"/>
      <c r="G249" s="21" t="s">
        <v>26</v>
      </c>
      <c r="H249" s="177" t="s">
        <v>33</v>
      </c>
      <c r="I249" s="21"/>
      <c r="J249" s="46" t="s">
        <v>53</v>
      </c>
      <c r="K249" s="22"/>
      <c r="L249" s="48" t="str">
        <f>HYPERLINK('Danh mục'!$A$1&amp;C249&amp;'Danh mục'!$B$1&amp;"NAM "&amp;YEAR(A249)&amp;"\"&amp;SUBSTITUTE(B249,"/","-"),B249)</f>
        <v>20240111</v>
      </c>
      <c r="M249" s="48" t="str">
        <f>HYPERLINK('Danh mục'!$A$1&amp;C249&amp;'Danh mục'!$B$1&amp;"NAM "&amp;YEAR(A249),C249)</f>
        <v>OEP - ORIENT</v>
      </c>
      <c r="N249" s="21" t="s">
        <v>769</v>
      </c>
      <c r="O249" s="21">
        <v>1</v>
      </c>
      <c r="P249" s="21" t="s">
        <v>761</v>
      </c>
    </row>
    <row r="250" spans="1:16" x14ac:dyDescent="0.3">
      <c r="A250" s="34">
        <v>45611</v>
      </c>
      <c r="B250" s="20" t="s">
        <v>680</v>
      </c>
      <c r="C250" s="22" t="s">
        <v>13</v>
      </c>
      <c r="D250" s="22" t="s">
        <v>102</v>
      </c>
      <c r="E250" s="19">
        <v>45624</v>
      </c>
      <c r="F250" s="23"/>
      <c r="G250" s="21" t="s">
        <v>26</v>
      </c>
      <c r="H250" s="177" t="s">
        <v>677</v>
      </c>
      <c r="I250" s="21"/>
      <c r="J250" s="267" t="s">
        <v>53</v>
      </c>
      <c r="K250" s="22"/>
      <c r="L250" s="48" t="str">
        <f>HYPERLINK('Danh mục'!$A$1&amp;C250&amp;'Danh mục'!$B$1&amp;"NAM "&amp;YEAR(A250)&amp;"\"&amp;SUBSTITUTE(B250,"/","-"),B250)</f>
        <v>SD1-8101B-2411-00064</v>
      </c>
      <c r="M250" s="48" t="str">
        <f>HYPERLINK('Danh mục'!$A$1&amp;C250&amp;'Danh mục'!$B$1&amp;"NAM "&amp;YEAR(A250),C250)</f>
        <v>Besin</v>
      </c>
      <c r="N250" s="21" t="s">
        <v>769</v>
      </c>
      <c r="O250" s="21">
        <v>2</v>
      </c>
      <c r="P250" s="21" t="s">
        <v>762</v>
      </c>
    </row>
    <row r="251" spans="1:16" x14ac:dyDescent="0.3">
      <c r="A251" s="245">
        <v>45832</v>
      </c>
      <c r="B251" s="20" t="s">
        <v>1404</v>
      </c>
      <c r="C251" s="22" t="s">
        <v>351</v>
      </c>
      <c r="D251" s="22" t="s">
        <v>1405</v>
      </c>
      <c r="E251" s="23">
        <v>45835</v>
      </c>
      <c r="F251" s="247"/>
      <c r="G251" s="21" t="s">
        <v>26</v>
      </c>
      <c r="H251" s="175" t="s">
        <v>28</v>
      </c>
      <c r="I251" s="21" t="s">
        <v>1406</v>
      </c>
      <c r="J251" s="248"/>
      <c r="K251" s="246"/>
      <c r="L251" s="24" t="str">
        <f>HYPERLINK('Danh mục'!$A$1&amp;C251&amp;'Danh mục'!$B$1&amp;"NAM "&amp;YEAR(A251)&amp;"\"&amp;SUBSTITUTE(B251,"/","-"),B251)</f>
        <v>9013500452</v>
      </c>
      <c r="M251" s="24" t="str">
        <f>HYPERLINK('Danh mục'!$A$1&amp;C251&amp;'Danh mục'!$B$1&amp;"NAM "&amp;YEAR(A251),C251)</f>
        <v>DR.REDDY</v>
      </c>
      <c r="N251" s="21" t="s">
        <v>33</v>
      </c>
      <c r="O251" s="21"/>
      <c r="P251" s="21"/>
    </row>
    <row r="252" spans="1:16" x14ac:dyDescent="0.3">
      <c r="A252" s="34">
        <v>45616</v>
      </c>
      <c r="B252" s="20" t="s">
        <v>684</v>
      </c>
      <c r="C252" s="22" t="s">
        <v>183</v>
      </c>
      <c r="D252" s="22" t="s">
        <v>685</v>
      </c>
      <c r="E252" s="19">
        <v>45624</v>
      </c>
      <c r="F252" s="23"/>
      <c r="G252" s="21"/>
      <c r="H252" s="177"/>
      <c r="I252" s="21"/>
      <c r="J252" s="46" t="s">
        <v>53</v>
      </c>
      <c r="K252" s="22"/>
      <c r="L252" s="48" t="str">
        <f>HYPERLINK('Danh mục'!$A$1&amp;C252&amp;'Danh mục'!$B$1&amp;"NAM "&amp;YEAR(A252)&amp;"\"&amp;SUBSTITUTE(B252,"/","-"),B252)</f>
        <v>GETZ/VIET/634/2024</v>
      </c>
      <c r="M252" s="48" t="str">
        <f>HYPERLINK('Danh mục'!$A$1&amp;C252&amp;'Danh mục'!$B$1&amp;"NAM "&amp;YEAR(A252),C252)</f>
        <v>GETZ</v>
      </c>
      <c r="N252" s="21" t="s">
        <v>33</v>
      </c>
      <c r="O252" s="21"/>
      <c r="P252" s="21"/>
    </row>
    <row r="253" spans="1:16" x14ac:dyDescent="0.3">
      <c r="A253" s="34">
        <v>45617</v>
      </c>
      <c r="B253" s="20" t="s">
        <v>1007</v>
      </c>
      <c r="C253" s="22" t="s">
        <v>183</v>
      </c>
      <c r="D253" s="22" t="s">
        <v>45</v>
      </c>
      <c r="E253" s="23"/>
      <c r="F253" s="19">
        <v>45629</v>
      </c>
      <c r="G253" s="21"/>
      <c r="H253" s="177"/>
      <c r="I253" s="21"/>
      <c r="J253" s="46" t="s">
        <v>53</v>
      </c>
      <c r="K253" s="25" t="s">
        <v>993</v>
      </c>
      <c r="L253" s="48" t="str">
        <f>HYPERLINK('Danh mục'!$A$1&amp;C253&amp;'Danh mục'!$B$1&amp;"NAM "&amp;YEAR(A253)&amp;"\"&amp;SUBSTITUTE(B253,"/","-"),B253)</f>
        <v>GETZ/VIET/559/2024</v>
      </c>
      <c r="M253" s="48" t="str">
        <f>HYPERLINK('Danh mục'!$A$1&amp;C253&amp;'Danh mục'!$B$1&amp;"NAM "&amp;YEAR(A253),C253)</f>
        <v>GETZ</v>
      </c>
      <c r="N253" s="21" t="s">
        <v>766</v>
      </c>
      <c r="O253" s="21">
        <v>4</v>
      </c>
      <c r="P253" s="21"/>
    </row>
    <row r="254" spans="1:16" ht="46.8" x14ac:dyDescent="0.3">
      <c r="A254" s="99">
        <v>45730</v>
      </c>
      <c r="B254" s="103" t="s">
        <v>1108</v>
      </c>
      <c r="C254" s="22" t="s">
        <v>351</v>
      </c>
      <c r="D254" s="22" t="s">
        <v>1109</v>
      </c>
      <c r="E254" s="23">
        <v>45762</v>
      </c>
      <c r="F254" s="101"/>
      <c r="G254" s="21" t="s">
        <v>26</v>
      </c>
      <c r="H254" s="177" t="s">
        <v>28</v>
      </c>
      <c r="I254" s="25" t="s">
        <v>857</v>
      </c>
      <c r="J254" s="102"/>
      <c r="K254" s="100"/>
      <c r="L254" s="24" t="str">
        <f>HYPERLINK('Danh mục'!$A$1&amp;C254&amp;'Danh mục'!$B$1&amp;"NAM "&amp;YEAR(A254)&amp;"\"&amp;SUBSTITUTE(B254,"/","-"),B254)</f>
        <v>9013489881</v>
      </c>
      <c r="M254" s="24" t="str">
        <f>HYPERLINK('Danh mục'!$A$1&amp;C254&amp;'Danh mục'!$B$1&amp;"NAM "&amp;YEAR(A254),C254)</f>
        <v>DR.REDDY</v>
      </c>
      <c r="N254" s="21" t="s">
        <v>33</v>
      </c>
      <c r="O254" s="102"/>
      <c r="P254" s="102"/>
    </row>
    <row r="255" spans="1:16" x14ac:dyDescent="0.3">
      <c r="A255" s="34">
        <v>45617</v>
      </c>
      <c r="B255" s="22" t="s">
        <v>689</v>
      </c>
      <c r="C255" s="22" t="s">
        <v>37</v>
      </c>
      <c r="D255" s="22" t="s">
        <v>690</v>
      </c>
      <c r="E255" s="19">
        <v>45625</v>
      </c>
      <c r="F255" s="23"/>
      <c r="G255" s="21"/>
      <c r="H255" s="175" t="s">
        <v>29</v>
      </c>
      <c r="I255" s="21"/>
      <c r="J255" s="46" t="s">
        <v>53</v>
      </c>
      <c r="K255" s="22"/>
      <c r="L255" s="48" t="str">
        <f>HYPERLINK('Danh mục'!$A$1&amp;C255&amp;'Danh mục'!$B$1&amp;"NAM "&amp;YEAR(A255)&amp;"\"&amp;SUBSTITUTE(B255,"/","-"),B255)</f>
        <v>SI3624205923</v>
      </c>
      <c r="M255" s="48" t="str">
        <f>HYPERLINK('Danh mục'!$A$1&amp;C255&amp;'Danh mục'!$B$1&amp;"NAM "&amp;YEAR(A255),C255)</f>
        <v>Hetero</v>
      </c>
      <c r="N255" s="21" t="s">
        <v>33</v>
      </c>
      <c r="O255" s="21"/>
      <c r="P255" s="21"/>
    </row>
    <row r="256" spans="1:16" x14ac:dyDescent="0.3">
      <c r="A256" s="34">
        <v>45617</v>
      </c>
      <c r="B256" s="22" t="s">
        <v>687</v>
      </c>
      <c r="C256" s="22" t="s">
        <v>4</v>
      </c>
      <c r="D256" s="22" t="s">
        <v>93</v>
      </c>
      <c r="E256" s="23"/>
      <c r="F256" s="19">
        <v>45631</v>
      </c>
      <c r="G256" s="21"/>
      <c r="H256" s="177"/>
      <c r="I256" s="21"/>
      <c r="J256" s="46" t="s">
        <v>53</v>
      </c>
      <c r="K256" s="22"/>
      <c r="L256" s="48" t="str">
        <f>HYPERLINK('Danh mục'!$A$1&amp;C256&amp;'Danh mục'!$B$1&amp;"NAM "&amp;YEAR(A256)&amp;"\"&amp;SUBSTITUTE(B256,"/","-"),B256)</f>
        <v>SI 24-000769</v>
      </c>
      <c r="M256" s="48" t="str">
        <f>HYPERLINK('Danh mục'!$A$1&amp;C256&amp;'Danh mục'!$B$1&amp;"NAM "&amp;YEAR(A256),C256)</f>
        <v>Hyphens</v>
      </c>
      <c r="N256" s="21"/>
      <c r="O256" s="21"/>
      <c r="P256" s="21"/>
    </row>
    <row r="257" spans="1:16" x14ac:dyDescent="0.3">
      <c r="A257" s="34">
        <v>45617</v>
      </c>
      <c r="B257" s="22" t="s">
        <v>688</v>
      </c>
      <c r="C257" s="22" t="s">
        <v>4</v>
      </c>
      <c r="D257" s="22" t="s">
        <v>93</v>
      </c>
      <c r="E257" s="23"/>
      <c r="F257" s="19">
        <v>45631</v>
      </c>
      <c r="G257" s="21"/>
      <c r="H257" s="177"/>
      <c r="I257" s="21"/>
      <c r="J257" s="46" t="s">
        <v>53</v>
      </c>
      <c r="K257" s="22"/>
      <c r="L257" s="48" t="str">
        <f>HYPERLINK('Danh mục'!$A$1&amp;C257&amp;'Danh mục'!$B$1&amp;"NAM "&amp;YEAR(A257)&amp;"\"&amp;SUBSTITUTE(B257,"/","-"),B257)</f>
        <v>SI 24-000770</v>
      </c>
      <c r="M257" s="48" t="str">
        <f>HYPERLINK('Danh mục'!$A$1&amp;C257&amp;'Danh mục'!$B$1&amp;"NAM "&amp;YEAR(A257),C257)</f>
        <v>Hyphens</v>
      </c>
      <c r="N257" s="21"/>
      <c r="O257" s="21"/>
      <c r="P257" s="21"/>
    </row>
    <row r="258" spans="1:16" x14ac:dyDescent="0.3">
      <c r="A258" s="34">
        <v>45618</v>
      </c>
      <c r="B258" s="22" t="s">
        <v>695</v>
      </c>
      <c r="C258" s="22" t="s">
        <v>4</v>
      </c>
      <c r="D258" s="22" t="s">
        <v>632</v>
      </c>
      <c r="E258" s="19">
        <v>45624</v>
      </c>
      <c r="F258" s="23"/>
      <c r="G258" s="21" t="s">
        <v>26</v>
      </c>
      <c r="H258" s="177" t="s">
        <v>28</v>
      </c>
      <c r="I258" s="21"/>
      <c r="J258" s="46" t="s">
        <v>53</v>
      </c>
      <c r="K258" s="28" t="s">
        <v>128</v>
      </c>
      <c r="L258" s="48" t="str">
        <f>HYPERLINK('Danh mục'!$A$1&amp;C258&amp;'Danh mục'!$B$1&amp;"NAM "&amp;YEAR(A258)&amp;"\"&amp;SUBSTITUTE(B258,"/","-"),B258)</f>
        <v>SI 24-000773</v>
      </c>
      <c r="M258" s="48" t="str">
        <f>HYPERLINK('Danh mục'!$A$1&amp;C258&amp;'Danh mục'!$B$1&amp;"NAM "&amp;YEAR(A258),C258)</f>
        <v>Hyphens</v>
      </c>
      <c r="N258" s="21" t="s">
        <v>769</v>
      </c>
      <c r="O258" s="21">
        <v>1</v>
      </c>
      <c r="P258" s="21" t="s">
        <v>763</v>
      </c>
    </row>
    <row r="259" spans="1:16" x14ac:dyDescent="0.3">
      <c r="A259" s="245">
        <v>45832</v>
      </c>
      <c r="B259" s="249" t="s">
        <v>1402</v>
      </c>
      <c r="C259" s="22" t="s">
        <v>351</v>
      </c>
      <c r="D259" s="22" t="s">
        <v>1403</v>
      </c>
      <c r="E259" s="23">
        <v>45835</v>
      </c>
      <c r="F259" s="247"/>
      <c r="G259" s="21" t="s">
        <v>26</v>
      </c>
      <c r="H259" s="175" t="s">
        <v>28</v>
      </c>
      <c r="I259" s="21"/>
      <c r="J259" s="248"/>
      <c r="K259" s="246"/>
      <c r="L259" s="24" t="str">
        <f>HYPERLINK('Danh mục'!$A$1&amp;C259&amp;'Danh mục'!$B$1&amp;"NAM "&amp;YEAR(A259)&amp;"\"&amp;SUBSTITUTE(B259,"/","-"),B259)</f>
        <v>9013500453</v>
      </c>
      <c r="M259" s="24" t="str">
        <f>HYPERLINK('Danh mục'!$A$1&amp;C259&amp;'Danh mục'!$B$1&amp;"NAM "&amp;YEAR(A259),C259)</f>
        <v>DR.REDDY</v>
      </c>
      <c r="N259" s="248" t="s">
        <v>771</v>
      </c>
      <c r="O259" s="21">
        <v>1</v>
      </c>
      <c r="P259" s="21" t="s">
        <v>1506</v>
      </c>
    </row>
    <row r="260" spans="1:16" x14ac:dyDescent="0.3">
      <c r="A260" s="34">
        <v>45618</v>
      </c>
      <c r="B260" s="20" t="s">
        <v>694</v>
      </c>
      <c r="C260" s="22" t="s">
        <v>4</v>
      </c>
      <c r="D260" s="22" t="s">
        <v>292</v>
      </c>
      <c r="E260" s="19">
        <v>45623</v>
      </c>
      <c r="F260" s="23"/>
      <c r="G260" s="21"/>
      <c r="H260" s="177" t="s">
        <v>28</v>
      </c>
      <c r="I260" s="21"/>
      <c r="J260" s="46" t="s">
        <v>53</v>
      </c>
      <c r="K260" s="22"/>
      <c r="L260" s="48" t="str">
        <f>HYPERLINK('Danh mục'!$A$1&amp;C260&amp;'Danh mục'!$B$1&amp;"NAM "&amp;YEAR(A260)&amp;"\"&amp;SUBSTITUTE(B260,"/","-"),B260)</f>
        <v>SI 24-000772</v>
      </c>
      <c r="M260" s="48" t="str">
        <f>HYPERLINK('Danh mục'!$A$1&amp;C260&amp;'Danh mục'!$B$1&amp;"NAM "&amp;YEAR(A260),C260)</f>
        <v>Hyphens</v>
      </c>
      <c r="N260" s="21" t="s">
        <v>769</v>
      </c>
      <c r="O260" s="21">
        <v>1</v>
      </c>
      <c r="P260" s="21" t="s">
        <v>748</v>
      </c>
    </row>
    <row r="261" spans="1:16" x14ac:dyDescent="0.3">
      <c r="A261" s="34">
        <v>45621</v>
      </c>
      <c r="B261" s="20" t="s">
        <v>696</v>
      </c>
      <c r="C261" s="22" t="s">
        <v>183</v>
      </c>
      <c r="D261" s="22" t="s">
        <v>697</v>
      </c>
      <c r="E261" s="19">
        <v>45631</v>
      </c>
      <c r="F261" s="23"/>
      <c r="G261" s="21"/>
      <c r="H261" s="177" t="s">
        <v>33</v>
      </c>
      <c r="I261" s="21"/>
      <c r="J261" s="46" t="s">
        <v>53</v>
      </c>
      <c r="K261" s="22"/>
      <c r="L261" s="48" t="str">
        <f>HYPERLINK('Danh mục'!$A$1&amp;C261&amp;'Danh mục'!$B$1&amp;"NAM "&amp;YEAR(A261)&amp;"\"&amp;SUBSTITUTE(B261,"/","-"),B261)</f>
        <v>GETZ/ VIET/635/2024</v>
      </c>
      <c r="M261" s="48" t="str">
        <f>HYPERLINK('Danh mục'!$A$1&amp;C261&amp;'Danh mục'!$B$1&amp;"NAM "&amp;YEAR(A261),C261)</f>
        <v>GETZ</v>
      </c>
      <c r="N261" s="21" t="s">
        <v>33</v>
      </c>
      <c r="O261" s="21"/>
      <c r="P261" s="21"/>
    </row>
    <row r="262" spans="1:16" x14ac:dyDescent="0.3">
      <c r="A262" s="303">
        <v>45932</v>
      </c>
      <c r="B262" s="304" t="s">
        <v>1684</v>
      </c>
      <c r="C262" s="22" t="s">
        <v>351</v>
      </c>
      <c r="D262" s="22" t="s">
        <v>1685</v>
      </c>
      <c r="E262" s="306">
        <v>45933</v>
      </c>
      <c r="F262" s="306"/>
      <c r="G262" s="21" t="s">
        <v>26</v>
      </c>
      <c r="H262" s="175" t="s">
        <v>28</v>
      </c>
      <c r="I262" s="307"/>
      <c r="J262" s="307"/>
      <c r="K262" s="305"/>
      <c r="L262" s="24" t="str">
        <f>HYPERLINK('Danh mục'!$A$1&amp;C262&amp;'Danh mục'!$B$1&amp;"NAM "&amp;YEAR(A262)&amp;"\"&amp;SUBSTITUTE(B262,"/","-"),B262)</f>
        <v>9013511194</v>
      </c>
      <c r="M262" s="24" t="str">
        <f>HYPERLINK('Danh mục'!$A$1&amp;C262&amp;'Danh mục'!$B$1&amp;"NAM "&amp;YEAR(A262),C262)</f>
        <v>DR.REDDY</v>
      </c>
      <c r="N262" s="307"/>
      <c r="O262" s="307"/>
      <c r="P262" s="307"/>
    </row>
    <row r="263" spans="1:16" ht="46.8" x14ac:dyDescent="0.3">
      <c r="A263" s="34">
        <v>45622</v>
      </c>
      <c r="B263" s="20" t="s">
        <v>731</v>
      </c>
      <c r="C263" s="22" t="s">
        <v>37</v>
      </c>
      <c r="D263" s="22" t="s">
        <v>700</v>
      </c>
      <c r="E263" s="19">
        <v>45624</v>
      </c>
      <c r="F263" s="23"/>
      <c r="G263" s="21" t="s">
        <v>26</v>
      </c>
      <c r="H263" s="175" t="s">
        <v>29</v>
      </c>
      <c r="I263" s="21"/>
      <c r="J263" s="46" t="s">
        <v>53</v>
      </c>
      <c r="K263" s="22"/>
      <c r="L263" s="48" t="str">
        <f>HYPERLINK('Danh mục'!$A$1&amp;C263&amp;'Danh mục'!$B$1&amp;"NAM "&amp;YEAR(A263)&amp;"\"&amp;SUBSTITUTE(B263,"/","-"),B263)</f>
        <v>SI3624206350 - SI3624206351</v>
      </c>
      <c r="M263" s="48" t="str">
        <f>HYPERLINK('Danh mục'!$A$1&amp;C263&amp;'Danh mục'!$B$1&amp;"NAM "&amp;YEAR(A263),C263)</f>
        <v>Hetero</v>
      </c>
      <c r="N263" s="21" t="s">
        <v>33</v>
      </c>
      <c r="O263" s="21"/>
      <c r="P263" s="21"/>
    </row>
    <row r="264" spans="1:16" ht="171.6" x14ac:dyDescent="0.3">
      <c r="A264" s="34">
        <v>45623</v>
      </c>
      <c r="B264" s="20" t="s">
        <v>744</v>
      </c>
      <c r="C264" s="22" t="s">
        <v>183</v>
      </c>
      <c r="D264" s="22" t="s">
        <v>712</v>
      </c>
      <c r="E264" s="19">
        <v>45636</v>
      </c>
      <c r="F264" s="23"/>
      <c r="G264" s="21"/>
      <c r="H264" s="177"/>
      <c r="I264" s="21"/>
      <c r="J264" s="46" t="s">
        <v>53</v>
      </c>
      <c r="K264" s="22"/>
      <c r="L264" s="48" t="str">
        <f>HYPERLINK('Danh mục'!$A$1&amp;C264&amp;'Danh mục'!$B$1&amp;"NAM "&amp;YEAR(A264)&amp;"\"&amp;SUBSTITUTE(B264,"/","-"),B264)</f>
        <v>GETZ/VIET/593/2024</v>
      </c>
      <c r="M264" s="48" t="str">
        <f>HYPERLINK('Danh mục'!$A$1&amp;C264&amp;'Danh mục'!$B$1&amp;"NAM "&amp;YEAR(A264),C264)</f>
        <v>GETZ</v>
      </c>
      <c r="N264" s="21" t="s">
        <v>33</v>
      </c>
      <c r="O264" s="21"/>
      <c r="P264" s="21"/>
    </row>
    <row r="265" spans="1:16" ht="46.8" x14ac:dyDescent="0.3">
      <c r="A265" s="34">
        <v>45623</v>
      </c>
      <c r="B265" s="20" t="s">
        <v>743</v>
      </c>
      <c r="C265" s="22" t="s">
        <v>183</v>
      </c>
      <c r="D265" s="22" t="s">
        <v>711</v>
      </c>
      <c r="E265" s="23">
        <v>45636</v>
      </c>
      <c r="F265" s="23"/>
      <c r="G265" s="21"/>
      <c r="H265" s="177"/>
      <c r="I265" s="21"/>
      <c r="J265" s="46" t="s">
        <v>53</v>
      </c>
      <c r="K265" s="22"/>
      <c r="L265" s="48" t="str">
        <f>HYPERLINK('Danh mục'!$A$1&amp;C265&amp;'Danh mục'!$B$1&amp;"NAM "&amp;YEAR(A265)&amp;"\"&amp;SUBSTITUTE(B265,"/","-"),B265)</f>
        <v>GETZ/VIET/592/2024</v>
      </c>
      <c r="M265" s="48" t="str">
        <f>HYPERLINK('Danh mục'!$A$1&amp;C265&amp;'Danh mục'!$B$1&amp;"NAM "&amp;YEAR(A265),C265)</f>
        <v>GETZ</v>
      </c>
      <c r="N265" s="21" t="s">
        <v>33</v>
      </c>
      <c r="O265" s="21"/>
      <c r="P265" s="21"/>
    </row>
    <row r="266" spans="1:16" ht="202.8" x14ac:dyDescent="0.3">
      <c r="A266" s="34">
        <v>45623</v>
      </c>
      <c r="B266" s="20" t="s">
        <v>742</v>
      </c>
      <c r="C266" s="22" t="s">
        <v>183</v>
      </c>
      <c r="D266" s="22" t="s">
        <v>710</v>
      </c>
      <c r="E266" s="19">
        <v>45630</v>
      </c>
      <c r="F266" s="23"/>
      <c r="G266" s="21"/>
      <c r="H266" s="177" t="s">
        <v>713</v>
      </c>
      <c r="I266" s="21"/>
      <c r="J266" s="46" t="s">
        <v>53</v>
      </c>
      <c r="K266" s="22"/>
      <c r="L266" s="48" t="str">
        <f>HYPERLINK('Danh mục'!$A$1&amp;C266&amp;'Danh mục'!$B$1&amp;"NAM "&amp;YEAR(A266)&amp;"\"&amp;SUBSTITUTE(B266,"/","-"),B266)</f>
        <v>GETZ/VIET/573/2024</v>
      </c>
      <c r="M266" s="48" t="str">
        <f>HYPERLINK('Danh mục'!$A$1&amp;C266&amp;'Danh mục'!$B$1&amp;"NAM "&amp;YEAR(A266),C266)</f>
        <v>GETZ</v>
      </c>
      <c r="N266" s="21" t="s">
        <v>33</v>
      </c>
      <c r="O266" s="21"/>
      <c r="P266" s="21"/>
    </row>
    <row r="267" spans="1:16" ht="46.8" x14ac:dyDescent="0.3">
      <c r="A267" s="34">
        <v>45623</v>
      </c>
      <c r="B267" s="22" t="s">
        <v>703</v>
      </c>
      <c r="C267" s="22" t="s">
        <v>37</v>
      </c>
      <c r="D267" s="22" t="s">
        <v>704</v>
      </c>
      <c r="E267" s="19">
        <v>45625</v>
      </c>
      <c r="F267" s="23"/>
      <c r="G267" s="21" t="s">
        <v>26</v>
      </c>
      <c r="H267" s="175" t="s">
        <v>29</v>
      </c>
      <c r="I267" s="21"/>
      <c r="J267" s="46" t="s">
        <v>53</v>
      </c>
      <c r="K267" s="22"/>
      <c r="L267" s="48" t="str">
        <f>HYPERLINK('Danh mục'!$A$1&amp;C267&amp;'Danh mục'!$B$1&amp;"NAM "&amp;YEAR(A267)&amp;"\"&amp;SUBSTITUTE(B267,"/","-"),B267)</f>
        <v>SI3624206352</v>
      </c>
      <c r="M267" s="48" t="str">
        <f>HYPERLINK('Danh mục'!$A$1&amp;C267&amp;'Danh mục'!$B$1&amp;"NAM "&amp;YEAR(A267),C267)</f>
        <v>Hetero</v>
      </c>
      <c r="N267" s="21" t="s">
        <v>33</v>
      </c>
      <c r="O267" s="21"/>
      <c r="P267" s="21"/>
    </row>
    <row r="268" spans="1:16" ht="46.8" x14ac:dyDescent="0.3">
      <c r="A268" s="34">
        <v>45623</v>
      </c>
      <c r="B268" s="22" t="s">
        <v>705</v>
      </c>
      <c r="C268" s="22" t="s">
        <v>37</v>
      </c>
      <c r="D268" s="22" t="s">
        <v>706</v>
      </c>
      <c r="E268" s="19">
        <v>45625</v>
      </c>
      <c r="F268" s="23"/>
      <c r="G268" s="21" t="s">
        <v>26</v>
      </c>
      <c r="H268" s="175" t="s">
        <v>29</v>
      </c>
      <c r="I268" s="21"/>
      <c r="J268" s="46" t="s">
        <v>53</v>
      </c>
      <c r="K268" s="22"/>
      <c r="L268" s="48" t="str">
        <f>HYPERLINK('Danh mục'!$A$1&amp;C268&amp;'Danh mục'!$B$1&amp;"NAM "&amp;YEAR(A268)&amp;"\"&amp;SUBSTITUTE(B268,"/","-"),B268)</f>
        <v>SI3624206353</v>
      </c>
      <c r="M268" s="48" t="str">
        <f>HYPERLINK('Danh mục'!$A$1&amp;C268&amp;'Danh mục'!$B$1&amp;"NAM "&amp;YEAR(A268),C268)</f>
        <v>Hetero</v>
      </c>
      <c r="N268" s="21" t="s">
        <v>33</v>
      </c>
      <c r="O268" s="21"/>
      <c r="P268" s="21"/>
    </row>
    <row r="269" spans="1:16" ht="46.8" x14ac:dyDescent="0.3">
      <c r="A269" s="34">
        <v>45623</v>
      </c>
      <c r="B269" s="20" t="s">
        <v>701</v>
      </c>
      <c r="C269" s="22" t="s">
        <v>37</v>
      </c>
      <c r="D269" s="22" t="s">
        <v>702</v>
      </c>
      <c r="E269" s="19">
        <v>45628</v>
      </c>
      <c r="F269" s="23"/>
      <c r="G269" s="21" t="s">
        <v>26</v>
      </c>
      <c r="H269" s="175" t="s">
        <v>29</v>
      </c>
      <c r="I269" s="22" t="s">
        <v>730</v>
      </c>
      <c r="J269" s="46" t="s">
        <v>53</v>
      </c>
      <c r="K269" s="22"/>
      <c r="L269" s="48" t="str">
        <f>HYPERLINK('Danh mục'!$A$1&amp;C269&amp;'Danh mục'!$B$1&amp;"NAM "&amp;YEAR(A269)&amp;"\"&amp;SUBSTITUTE(B269,"/","-"),B269)</f>
        <v>SI3624206392</v>
      </c>
      <c r="M269" s="48" t="str">
        <f>HYPERLINK('Danh mục'!$A$1&amp;C269&amp;'Danh mục'!$B$1&amp;"NAM "&amp;YEAR(A269),C269)</f>
        <v>Hetero</v>
      </c>
      <c r="N269" s="21" t="s">
        <v>33</v>
      </c>
      <c r="O269" s="21"/>
      <c r="P269" s="21"/>
    </row>
    <row r="270" spans="1:16" ht="31.2" x14ac:dyDescent="0.3">
      <c r="A270" s="34">
        <v>45623</v>
      </c>
      <c r="B270" s="20" t="s">
        <v>741</v>
      </c>
      <c r="C270" s="22" t="s">
        <v>183</v>
      </c>
      <c r="D270" s="22" t="s">
        <v>709</v>
      </c>
      <c r="E270" s="23">
        <v>45630</v>
      </c>
      <c r="F270" s="23"/>
      <c r="G270" s="21"/>
      <c r="H270" s="177" t="s">
        <v>33</v>
      </c>
      <c r="I270" s="21"/>
      <c r="J270" s="46" t="s">
        <v>53</v>
      </c>
      <c r="K270" s="22"/>
      <c r="L270" s="48" t="str">
        <f>HYPERLINK('Danh mục'!$A$1&amp;C270&amp;'Danh mục'!$B$1&amp;"NAM "&amp;YEAR(A270)&amp;"\"&amp;SUBSTITUTE(B270,"/","-"),B270)</f>
        <v>GETZ/VIET/572/2024</v>
      </c>
      <c r="M270" s="48" t="str">
        <f>HYPERLINK('Danh mục'!$A$1&amp;C270&amp;'Danh mục'!$B$1&amp;"NAM "&amp;YEAR(A270),C270)</f>
        <v>GETZ</v>
      </c>
      <c r="N270" s="21" t="s">
        <v>33</v>
      </c>
      <c r="O270" s="21"/>
      <c r="P270" s="21"/>
    </row>
    <row r="271" spans="1:16" ht="31.2" x14ac:dyDescent="0.3">
      <c r="A271" s="34">
        <v>45623</v>
      </c>
      <c r="B271" s="20" t="s">
        <v>707</v>
      </c>
      <c r="C271" s="22" t="s">
        <v>394</v>
      </c>
      <c r="D271" s="22" t="s">
        <v>708</v>
      </c>
      <c r="E271" s="19">
        <v>45631</v>
      </c>
      <c r="F271" s="23"/>
      <c r="G271" s="21" t="s">
        <v>26</v>
      </c>
      <c r="H271" s="175" t="s">
        <v>29</v>
      </c>
      <c r="I271" s="21"/>
      <c r="J271" s="46" t="s">
        <v>53</v>
      </c>
      <c r="K271" s="22"/>
      <c r="L271" s="48" t="str">
        <f>HYPERLINK('Danh mục'!$A$1&amp;C271&amp;'Danh mục'!$B$1&amp;"NAM "&amp;YEAR(A271)&amp;"\"&amp;SUBSTITUTE(B271,"/","-"),B271)</f>
        <v>91723498</v>
      </c>
      <c r="M271" s="48" t="str">
        <f>HYPERLINK('Danh mục'!$A$1&amp;C271&amp;'Danh mục'!$B$1&amp;"NAM "&amp;YEAR(A271),C271)</f>
        <v>WOERWAG</v>
      </c>
      <c r="N271" s="21" t="s">
        <v>771</v>
      </c>
      <c r="O271" s="21">
        <v>11</v>
      </c>
      <c r="P271" s="21" t="s">
        <v>748</v>
      </c>
    </row>
    <row r="272" spans="1:16" x14ac:dyDescent="0.3">
      <c r="A272" s="35">
        <v>45624</v>
      </c>
      <c r="B272" s="20" t="s">
        <v>729</v>
      </c>
      <c r="C272" s="22" t="s">
        <v>37</v>
      </c>
      <c r="D272" s="22" t="s">
        <v>487</v>
      </c>
      <c r="E272" s="19">
        <v>45624</v>
      </c>
      <c r="F272" s="23"/>
      <c r="G272" s="21" t="s">
        <v>26</v>
      </c>
      <c r="H272" s="175" t="s">
        <v>29</v>
      </c>
      <c r="I272" s="21"/>
      <c r="J272" s="21" t="s">
        <v>496</v>
      </c>
      <c r="K272" s="22"/>
      <c r="L272" s="48" t="str">
        <f>HYPERLINK('Danh mục'!$A$1&amp;C272&amp;'Danh mục'!$B$1&amp;"NAM "&amp;YEAR(A272)&amp;"\"&amp;SUBSTITUTE(B272,"/","-"),B272)</f>
        <v>SI9224205708</v>
      </c>
      <c r="M272" s="48" t="str">
        <f>HYPERLINK('Danh mục'!$A$1&amp;C272&amp;'Danh mục'!$B$1&amp;"NAM "&amp;YEAR(A272),C272)</f>
        <v>Hetero</v>
      </c>
      <c r="N272" s="21" t="s">
        <v>33</v>
      </c>
      <c r="O272" s="21"/>
      <c r="P272" s="21"/>
    </row>
    <row r="273" spans="1:16" ht="46.8" x14ac:dyDescent="0.3">
      <c r="A273" s="34">
        <v>45625</v>
      </c>
      <c r="B273" s="20" t="s">
        <v>718</v>
      </c>
      <c r="C273" s="22" t="s">
        <v>37</v>
      </c>
      <c r="D273" s="22" t="s">
        <v>717</v>
      </c>
      <c r="E273" s="19">
        <v>45632</v>
      </c>
      <c r="F273" s="23"/>
      <c r="G273" s="21" t="s">
        <v>26</v>
      </c>
      <c r="H273" s="175" t="s">
        <v>29</v>
      </c>
      <c r="I273" s="21"/>
      <c r="J273" s="46" t="s">
        <v>53</v>
      </c>
      <c r="K273" s="22"/>
      <c r="L273" s="48" t="str">
        <f>HYPERLINK('Danh mục'!$A$1&amp;C273&amp;'Danh mục'!$B$1&amp;"NAM "&amp;YEAR(A273)&amp;"\"&amp;SUBSTITUTE(B273,"/","-"),B273)</f>
        <v>SI3624206391</v>
      </c>
      <c r="M273" s="48" t="str">
        <f>HYPERLINK('Danh mục'!$A$1&amp;C273&amp;'Danh mục'!$B$1&amp;"NAM "&amp;YEAR(A273),C273)</f>
        <v>Hetero</v>
      </c>
      <c r="N273" s="21" t="s">
        <v>33</v>
      </c>
      <c r="O273" s="21"/>
      <c r="P273" s="21"/>
    </row>
    <row r="274" spans="1:16" ht="46.8" x14ac:dyDescent="0.3">
      <c r="A274" s="34">
        <v>45625</v>
      </c>
      <c r="B274" s="20" t="s">
        <v>719</v>
      </c>
      <c r="C274" s="22" t="s">
        <v>37</v>
      </c>
      <c r="D274" s="22" t="s">
        <v>720</v>
      </c>
      <c r="E274" s="19">
        <v>45630</v>
      </c>
      <c r="F274" s="23"/>
      <c r="G274" s="21" t="s">
        <v>26</v>
      </c>
      <c r="H274" s="175" t="s">
        <v>29</v>
      </c>
      <c r="I274" s="21"/>
      <c r="J274" s="46" t="s">
        <v>53</v>
      </c>
      <c r="K274" s="22"/>
      <c r="L274" s="48" t="str">
        <f>HYPERLINK('Danh mục'!$A$1&amp;C274&amp;'Danh mục'!$B$1&amp;"NAM "&amp;YEAR(A274)&amp;"\"&amp;SUBSTITUTE(B274,"/","-"),B274)</f>
        <v>SI3624206414</v>
      </c>
      <c r="M274" s="48" t="str">
        <f>HYPERLINK('Danh mục'!$A$1&amp;C274&amp;'Danh mục'!$B$1&amp;"NAM "&amp;YEAR(A274),C274)</f>
        <v>Hetero</v>
      </c>
      <c r="N274" s="21" t="s">
        <v>33</v>
      </c>
      <c r="O274" s="21"/>
      <c r="P274" s="21"/>
    </row>
    <row r="275" spans="1:16" ht="26.25" customHeight="1" x14ac:dyDescent="0.3">
      <c r="A275" s="34">
        <v>45625</v>
      </c>
      <c r="B275" s="20" t="s">
        <v>726</v>
      </c>
      <c r="C275" s="22" t="s">
        <v>37</v>
      </c>
      <c r="D275" s="22" t="s">
        <v>725</v>
      </c>
      <c r="E275" s="19">
        <v>45630</v>
      </c>
      <c r="F275" s="23"/>
      <c r="G275" s="21" t="s">
        <v>26</v>
      </c>
      <c r="H275" s="175" t="s">
        <v>29</v>
      </c>
      <c r="I275" s="21"/>
      <c r="J275" s="46" t="s">
        <v>53</v>
      </c>
      <c r="K275" s="22"/>
      <c r="L275" s="48" t="str">
        <f>HYPERLINK('Danh mục'!$A$1&amp;C275&amp;'Danh mục'!$B$1&amp;"NAM "&amp;YEAR(A275)&amp;"\"&amp;SUBSTITUTE(B275,"/","-"),B275)</f>
        <v>SI3624206470</v>
      </c>
      <c r="M275" s="48" t="str">
        <f>HYPERLINK('Danh mục'!$A$1&amp;C275&amp;'Danh mục'!$B$1&amp;"NAM "&amp;YEAR(A275),C275)</f>
        <v>Hetero</v>
      </c>
      <c r="N275" s="21" t="s">
        <v>33</v>
      </c>
      <c r="O275" s="21"/>
      <c r="P275" s="21"/>
    </row>
    <row r="276" spans="1:16" x14ac:dyDescent="0.3">
      <c r="A276" s="34">
        <v>45625</v>
      </c>
      <c r="B276" s="20" t="s">
        <v>721</v>
      </c>
      <c r="C276" s="22" t="s">
        <v>74</v>
      </c>
      <c r="D276" s="22" t="s">
        <v>722</v>
      </c>
      <c r="E276" s="19">
        <v>45639</v>
      </c>
      <c r="F276" s="23"/>
      <c r="G276" s="21" t="s">
        <v>26</v>
      </c>
      <c r="H276" s="177"/>
      <c r="I276" s="21"/>
      <c r="J276" s="46" t="s">
        <v>53</v>
      </c>
      <c r="K276" s="22"/>
      <c r="L276" s="48" t="str">
        <f>HYPERLINK('Danh mục'!$A$1&amp;C276&amp;'Danh mục'!$B$1&amp;"NAM "&amp;YEAR(A276)&amp;"\"&amp;SUBSTITUTE(B276,"/","-"),B276)</f>
        <v xml:space="preserve">21707 </v>
      </c>
      <c r="M276" s="48" t="str">
        <f>HYPERLINK('Danh mục'!$A$1&amp;C276&amp;'Danh mục'!$B$1&amp;"NAM "&amp;YEAR(A276),C276)</f>
        <v>HOE</v>
      </c>
      <c r="N276" s="21" t="s">
        <v>33</v>
      </c>
      <c r="O276" s="21"/>
      <c r="P276" s="21"/>
    </row>
    <row r="277" spans="1:16" x14ac:dyDescent="0.3">
      <c r="A277" s="34">
        <v>45625</v>
      </c>
      <c r="B277" s="20" t="s">
        <v>727</v>
      </c>
      <c r="C277" s="22" t="s">
        <v>4</v>
      </c>
      <c r="D277" s="22" t="s">
        <v>93</v>
      </c>
      <c r="E277" s="23"/>
      <c r="F277" s="23">
        <v>45629</v>
      </c>
      <c r="G277" s="21" t="s">
        <v>26</v>
      </c>
      <c r="H277" s="177" t="s">
        <v>28</v>
      </c>
      <c r="I277" s="21"/>
      <c r="J277" s="46" t="s">
        <v>53</v>
      </c>
      <c r="K277" s="22"/>
      <c r="L277" s="48" t="str">
        <f>HYPERLINK('Danh mục'!$A$1&amp;C277&amp;'Danh mục'!$B$1&amp;"NAM "&amp;YEAR(A277)&amp;"\"&amp;SUBSTITUTE(B277,"/","-"),B277)</f>
        <v>SI 24-000809</v>
      </c>
      <c r="M277" s="48" t="str">
        <f>HYPERLINK('Danh mục'!$A$1&amp;C277&amp;'Danh mục'!$B$1&amp;"NAM "&amp;YEAR(A277),C277)</f>
        <v>Hyphens</v>
      </c>
      <c r="N277" s="21"/>
      <c r="O277" s="21"/>
      <c r="P277" s="21"/>
    </row>
    <row r="278" spans="1:16" x14ac:dyDescent="0.3">
      <c r="A278" s="34">
        <v>45905</v>
      </c>
      <c r="B278" s="20" t="s">
        <v>1604</v>
      </c>
      <c r="C278" s="22" t="s">
        <v>351</v>
      </c>
      <c r="D278" s="22" t="s">
        <v>1605</v>
      </c>
      <c r="E278" s="23">
        <v>45909</v>
      </c>
      <c r="F278" s="23"/>
      <c r="G278" s="21" t="s">
        <v>26</v>
      </c>
      <c r="H278" s="175" t="s">
        <v>28</v>
      </c>
      <c r="I278" s="21"/>
      <c r="J278" s="21"/>
      <c r="K278" s="22"/>
      <c r="L278" s="24"/>
      <c r="M278" s="24"/>
      <c r="N278" s="248" t="s">
        <v>771</v>
      </c>
      <c r="O278" s="21">
        <v>2</v>
      </c>
      <c r="P278" s="21"/>
    </row>
    <row r="279" spans="1:16" ht="31.2" x14ac:dyDescent="0.3">
      <c r="A279" s="34">
        <v>45625</v>
      </c>
      <c r="B279" s="20" t="s">
        <v>714</v>
      </c>
      <c r="C279" s="22" t="s">
        <v>4</v>
      </c>
      <c r="D279" s="22" t="s">
        <v>715</v>
      </c>
      <c r="E279" s="23"/>
      <c r="F279" s="19">
        <v>45632</v>
      </c>
      <c r="G279" s="21"/>
      <c r="H279" s="177" t="s">
        <v>28</v>
      </c>
      <c r="I279" s="29" t="s">
        <v>716</v>
      </c>
      <c r="J279" s="46" t="s">
        <v>53</v>
      </c>
      <c r="K279" s="22" t="s">
        <v>724</v>
      </c>
      <c r="L279" s="48" t="str">
        <f>HYPERLINK('Danh mục'!$A$1&amp;C279&amp;'Danh mục'!$B$1&amp;"NAM "&amp;YEAR(A279)&amp;"\"&amp;SUBSTITUTE(B279,"/","-"),B279)</f>
        <v>SI 24-000791 24-000792</v>
      </c>
      <c r="M279" s="48" t="str">
        <f>HYPERLINK('Danh mục'!$A$1&amp;C279&amp;'Danh mục'!$B$1&amp;"NAM "&amp;YEAR(A279),C279)</f>
        <v>Hyphens</v>
      </c>
      <c r="N279" s="21"/>
      <c r="O279" s="21"/>
      <c r="P279" s="21"/>
    </row>
    <row r="280" spans="1:16" ht="31.2" x14ac:dyDescent="0.3">
      <c r="A280" s="34">
        <v>45625</v>
      </c>
      <c r="B280" s="22" t="s">
        <v>723</v>
      </c>
      <c r="C280" s="22" t="s">
        <v>4</v>
      </c>
      <c r="D280" s="22" t="s">
        <v>715</v>
      </c>
      <c r="E280" s="23"/>
      <c r="F280" s="19">
        <v>45632</v>
      </c>
      <c r="G280" s="21"/>
      <c r="H280" s="177" t="s">
        <v>28</v>
      </c>
      <c r="I280" s="29" t="s">
        <v>716</v>
      </c>
      <c r="J280" s="46" t="s">
        <v>53</v>
      </c>
      <c r="K280" s="22" t="s">
        <v>724</v>
      </c>
      <c r="L280" s="48" t="str">
        <f>HYPERLINK('Danh mục'!$A$1&amp;C280&amp;'Danh mục'!$B$1&amp;"NAM "&amp;YEAR(A280)&amp;"\"&amp;SUBSTITUTE(B280,"/","-"),B280)</f>
        <v>SI 24-000789 24-000790</v>
      </c>
      <c r="M280" s="48" t="str">
        <f>HYPERLINK('Danh mục'!$A$1&amp;C280&amp;'Danh mục'!$B$1&amp;"NAM "&amp;YEAR(A280),C280)</f>
        <v>Hyphens</v>
      </c>
      <c r="N280" s="21"/>
      <c r="O280" s="21"/>
      <c r="P280" s="21"/>
    </row>
    <row r="281" spans="1:16" ht="109.2" x14ac:dyDescent="0.3">
      <c r="A281" s="34">
        <v>45628</v>
      </c>
      <c r="B281" s="20" t="s">
        <v>790</v>
      </c>
      <c r="C281" s="22" t="s">
        <v>4</v>
      </c>
      <c r="D281" s="22" t="s">
        <v>791</v>
      </c>
      <c r="E281" s="23">
        <v>45630</v>
      </c>
      <c r="F281" s="23"/>
      <c r="G281" s="21" t="s">
        <v>26</v>
      </c>
      <c r="H281" s="175" t="s">
        <v>28</v>
      </c>
      <c r="I281" s="21"/>
      <c r="J281" s="21" t="s">
        <v>496</v>
      </c>
      <c r="K281" s="22" t="s">
        <v>792</v>
      </c>
      <c r="L281" s="24" t="str">
        <f>HYPERLINK('Danh mục'!$A$1&amp;C281&amp;'Danh mục'!$B$1&amp;"NAM "&amp;YEAR(A281)&amp;"\"&amp;SUBSTITUTE(B281,"/","-"),B281)</f>
        <v>SI 24-000783 24-000784</v>
      </c>
      <c r="M281" s="24" t="str">
        <f>HYPERLINK('Danh mục'!$A$1&amp;C281&amp;'Danh mục'!$B$1&amp;"NAM "&amp;YEAR(A281),C281)</f>
        <v>Hyphens</v>
      </c>
      <c r="N281" s="21" t="s">
        <v>33</v>
      </c>
      <c r="O281" s="21"/>
      <c r="P281" s="21"/>
    </row>
    <row r="282" spans="1:16" x14ac:dyDescent="0.3">
      <c r="A282" s="279">
        <v>45886</v>
      </c>
      <c r="B282" s="20" t="s">
        <v>1554</v>
      </c>
      <c r="C282" s="22" t="s">
        <v>351</v>
      </c>
      <c r="D282" s="22" t="s">
        <v>1555</v>
      </c>
      <c r="E282" s="23">
        <v>45888</v>
      </c>
      <c r="F282" s="23"/>
      <c r="G282" s="21" t="s">
        <v>26</v>
      </c>
      <c r="H282" s="175" t="s">
        <v>28</v>
      </c>
      <c r="I282" s="21"/>
      <c r="J282" s="21"/>
      <c r="K282" s="22"/>
      <c r="L282" s="24" t="str">
        <f>HYPERLINK('Danh mục'!$A$1&amp;C282&amp;'Danh mục'!$B$1&amp;"NAM "&amp;YEAR(A282)&amp;"\"&amp;SUBSTITUTE(B282,"/","-"),B282)</f>
        <v xml:space="preserve">9013506140 </v>
      </c>
      <c r="M282" s="24" t="str">
        <f>HYPERLINK('Danh mục'!$A$1&amp;C282&amp;'Danh mục'!$B$1&amp;"NAM "&amp;YEAR(A282),C282)</f>
        <v>DR.REDDY</v>
      </c>
      <c r="N282" s="21"/>
      <c r="O282" s="21"/>
      <c r="P282" s="21"/>
    </row>
    <row r="283" spans="1:16" x14ac:dyDescent="0.3">
      <c r="A283" s="34">
        <v>45847</v>
      </c>
      <c r="B283" s="249" t="s">
        <v>1454</v>
      </c>
      <c r="C283" s="22" t="s">
        <v>351</v>
      </c>
      <c r="D283" s="22" t="s">
        <v>1455</v>
      </c>
      <c r="E283" s="23">
        <v>45853</v>
      </c>
      <c r="F283" s="247"/>
      <c r="G283" s="21" t="s">
        <v>26</v>
      </c>
      <c r="H283" s="175" t="s">
        <v>28</v>
      </c>
      <c r="I283" s="21" t="s">
        <v>1456</v>
      </c>
      <c r="J283" s="248"/>
      <c r="K283" s="246"/>
      <c r="L283" s="24" t="str">
        <f>HYPERLINK('Danh mục'!$A$1&amp;C283&amp;'Danh mục'!$B$1&amp;"NAM "&amp;YEAR(A283)&amp;"\"&amp;SUBSTITUTE(B283,"/","-"),B283)</f>
        <v>9013502660</v>
      </c>
      <c r="M283" s="24" t="str">
        <f>HYPERLINK('Danh mục'!$A$1&amp;C283&amp;'Danh mục'!$B$1&amp;"NAM "&amp;YEAR(A283),C283)</f>
        <v>DR.REDDY</v>
      </c>
      <c r="N283" s="248" t="s">
        <v>771</v>
      </c>
      <c r="O283" s="248">
        <v>1</v>
      </c>
      <c r="P283" s="21" t="s">
        <v>1507</v>
      </c>
    </row>
    <row r="284" spans="1:16" ht="46.8" x14ac:dyDescent="0.3">
      <c r="A284" s="34">
        <v>45630</v>
      </c>
      <c r="B284" s="20" t="s">
        <v>793</v>
      </c>
      <c r="C284" s="22" t="s">
        <v>37</v>
      </c>
      <c r="D284" s="22" t="s">
        <v>794</v>
      </c>
      <c r="E284" s="19">
        <v>45632</v>
      </c>
      <c r="F284" s="23"/>
      <c r="G284" s="21" t="s">
        <v>26</v>
      </c>
      <c r="H284" s="175" t="s">
        <v>29</v>
      </c>
      <c r="I284" s="21"/>
      <c r="J284" s="21" t="s">
        <v>496</v>
      </c>
      <c r="K284" s="22"/>
      <c r="L284" s="48" t="str">
        <f>HYPERLINK('Danh mục'!$A$1&amp;C284&amp;'Danh mục'!$B$1&amp;"NAM "&amp;YEAR(A284)&amp;"\"&amp;SUBSTITUTE(B284,"/","-"),B284)</f>
        <v>SI3624206450</v>
      </c>
      <c r="M284" s="48" t="str">
        <f>HYPERLINK('Danh mục'!$A$1&amp;C284&amp;'Danh mục'!$B$1&amp;"NAM "&amp;YEAR(A284),C284)</f>
        <v>Hetero</v>
      </c>
      <c r="N284" s="21" t="s">
        <v>33</v>
      </c>
      <c r="O284" s="21"/>
      <c r="P284" s="21"/>
    </row>
    <row r="285" spans="1:16" ht="46.8" x14ac:dyDescent="0.3">
      <c r="A285" s="34">
        <v>45630</v>
      </c>
      <c r="B285" s="20" t="s">
        <v>795</v>
      </c>
      <c r="C285" s="22" t="s">
        <v>37</v>
      </c>
      <c r="D285" s="22" t="s">
        <v>796</v>
      </c>
      <c r="E285" s="23">
        <v>45636</v>
      </c>
      <c r="F285" s="23"/>
      <c r="G285" s="21" t="s">
        <v>26</v>
      </c>
      <c r="H285" s="175" t="s">
        <v>29</v>
      </c>
      <c r="I285" s="21"/>
      <c r="J285" s="21" t="s">
        <v>496</v>
      </c>
      <c r="K285" s="22"/>
      <c r="L285" s="24" t="str">
        <f>HYPERLINK('Danh mục'!$A$1&amp;C285&amp;'Danh mục'!$B$1&amp;"NAM "&amp;YEAR(A285)&amp;"\"&amp;SUBSTITUTE(B285,"/","-"),B285)</f>
        <v>SI3624206469</v>
      </c>
      <c r="M285" s="24" t="str">
        <f>HYPERLINK('Danh mục'!$A$1&amp;C285&amp;'Danh mục'!$B$1&amp;"NAM "&amp;YEAR(A285),C285)</f>
        <v>Hetero</v>
      </c>
      <c r="N285" s="21" t="s">
        <v>33</v>
      </c>
      <c r="O285" s="21"/>
      <c r="P285" s="21"/>
    </row>
    <row r="286" spans="1:16" ht="31.5" customHeight="1" x14ac:dyDescent="0.3">
      <c r="A286" s="34">
        <v>45630</v>
      </c>
      <c r="B286" s="20" t="s">
        <v>797</v>
      </c>
      <c r="C286" s="22" t="s">
        <v>37</v>
      </c>
      <c r="D286" s="22" t="s">
        <v>798</v>
      </c>
      <c r="E286" s="19">
        <v>45636</v>
      </c>
      <c r="F286" s="23"/>
      <c r="G286" s="21" t="s">
        <v>26</v>
      </c>
      <c r="H286" s="175" t="s">
        <v>29</v>
      </c>
      <c r="I286" s="21"/>
      <c r="J286" s="21" t="s">
        <v>496</v>
      </c>
      <c r="K286" s="22"/>
      <c r="L286" s="48" t="str">
        <f>HYPERLINK('Danh mục'!$A$1&amp;C286&amp;'Danh mục'!$B$1&amp;"NAM "&amp;YEAR(A286)&amp;"\"&amp;SUBSTITUTE(B286,"/","-"),B286)</f>
        <v>SI3624206591</v>
      </c>
      <c r="M286" s="48" t="str">
        <f>HYPERLINK('Danh mục'!$A$1&amp;C286&amp;'Danh mục'!$B$1&amp;"NAM "&amp;YEAR(A286),C286)</f>
        <v>Hetero</v>
      </c>
      <c r="N286" s="21" t="s">
        <v>33</v>
      </c>
      <c r="O286" s="21"/>
      <c r="P286" s="21"/>
    </row>
    <row r="287" spans="1:16" ht="33" customHeight="1" x14ac:dyDescent="0.3">
      <c r="A287" s="34">
        <v>45632</v>
      </c>
      <c r="B287" s="20" t="s">
        <v>803</v>
      </c>
      <c r="C287" s="22" t="s">
        <v>20</v>
      </c>
      <c r="D287" s="22" t="s">
        <v>804</v>
      </c>
      <c r="E287" s="23">
        <v>45638</v>
      </c>
      <c r="F287" s="23"/>
      <c r="G287" s="21" t="s">
        <v>26</v>
      </c>
      <c r="H287" s="177" t="s">
        <v>33</v>
      </c>
      <c r="I287" s="21"/>
      <c r="J287" s="21" t="s">
        <v>496</v>
      </c>
      <c r="K287" s="22"/>
      <c r="L287" s="24" t="str">
        <f>HYPERLINK('Danh mục'!$A$1&amp;C287&amp;'Danh mục'!$B$1&amp;"NAM "&amp;YEAR(A287)&amp;"\"&amp;SUBSTITUTE(B287,"/","-"),B287)</f>
        <v>69-2024</v>
      </c>
      <c r="M287" s="24" t="str">
        <f>HYPERLINK('Danh mục'!$A$1&amp;C287&amp;'Danh mục'!$B$1&amp;"NAM "&amp;YEAR(A287),C287)</f>
        <v>PARADIGM</v>
      </c>
      <c r="N287" s="21" t="s">
        <v>33</v>
      </c>
      <c r="O287" s="21"/>
      <c r="P287" s="21"/>
    </row>
    <row r="288" spans="1:16" ht="37.5" customHeight="1" x14ac:dyDescent="0.3">
      <c r="A288" s="34">
        <v>45632</v>
      </c>
      <c r="B288" s="20" t="s">
        <v>801</v>
      </c>
      <c r="C288" s="22" t="s">
        <v>394</v>
      </c>
      <c r="D288" s="22" t="s">
        <v>802</v>
      </c>
      <c r="E288" s="19">
        <v>45636</v>
      </c>
      <c r="F288" s="23"/>
      <c r="G288" s="21" t="s">
        <v>26</v>
      </c>
      <c r="H288" s="175" t="s">
        <v>29</v>
      </c>
      <c r="I288" s="21"/>
      <c r="J288" s="21" t="s">
        <v>496</v>
      </c>
      <c r="K288" s="22"/>
      <c r="L288" s="48" t="str">
        <f>HYPERLINK('Danh mục'!$A$1&amp;C288&amp;'Danh mục'!$B$1&amp;"NAM "&amp;YEAR(A288)&amp;"\"&amp;SUBSTITUTE(B288,"/","-"),B288)</f>
        <v>91724476</v>
      </c>
      <c r="M288" s="48" t="str">
        <f>HYPERLINK('Danh mục'!$A$1&amp;C288&amp;'Danh mục'!$B$1&amp;"NAM "&amp;YEAR(A288),C288)</f>
        <v>WOERWAG</v>
      </c>
      <c r="N288" s="21" t="s">
        <v>771</v>
      </c>
      <c r="O288" s="21">
        <v>20</v>
      </c>
      <c r="P288" s="21" t="s">
        <v>748</v>
      </c>
    </row>
    <row r="289" spans="1:16" ht="31.2" x14ac:dyDescent="0.3">
      <c r="A289" s="34">
        <v>45635</v>
      </c>
      <c r="B289" s="20" t="s">
        <v>805</v>
      </c>
      <c r="C289" s="22" t="s">
        <v>4</v>
      </c>
      <c r="D289" s="22" t="s">
        <v>228</v>
      </c>
      <c r="E289" s="23"/>
      <c r="F289" s="19">
        <v>46003</v>
      </c>
      <c r="G289" s="21" t="s">
        <v>26</v>
      </c>
      <c r="H289" s="177" t="s">
        <v>28</v>
      </c>
      <c r="I289" s="21"/>
      <c r="J289" s="21"/>
      <c r="K289" s="22"/>
      <c r="L289" s="48" t="str">
        <f>HYPERLINK('Danh mục'!$A$1&amp;C289&amp;'Danh mục'!$B$1&amp;"NAM "&amp;YEAR(A289)&amp;"\"&amp;SUBSTITUTE(B289,"/","-"),B289)</f>
        <v>SI 24 000820 
SI 24 000821</v>
      </c>
      <c r="M289" s="48" t="str">
        <f>HYPERLINK('Danh mục'!$A$1&amp;C289&amp;'Danh mục'!$B$1&amp;"NAM "&amp;YEAR(A289),C289)</f>
        <v>Hyphens</v>
      </c>
      <c r="N289" s="21"/>
      <c r="O289" s="21"/>
      <c r="P289" s="21"/>
    </row>
    <row r="290" spans="1:16" ht="46.8" x14ac:dyDescent="0.3">
      <c r="A290" s="34">
        <v>45635</v>
      </c>
      <c r="B290" s="20" t="s">
        <v>806</v>
      </c>
      <c r="C290" s="22" t="s">
        <v>103</v>
      </c>
      <c r="D290" s="22" t="s">
        <v>134</v>
      </c>
      <c r="E290" s="23">
        <v>45639</v>
      </c>
      <c r="F290" s="23"/>
      <c r="G290" s="21"/>
      <c r="H290" s="177" t="s">
        <v>28</v>
      </c>
      <c r="I290" s="21"/>
      <c r="J290" s="21" t="s">
        <v>496</v>
      </c>
      <c r="K290" s="25" t="s">
        <v>825</v>
      </c>
      <c r="L290" s="24" t="str">
        <f>HYPERLINK('Danh mục'!$A$1&amp;C290&amp;'Danh mục'!$B$1&amp;"NAM "&amp;YEAR(A290)&amp;"\"&amp;SUBSTITUTE(B290,"/","-"),B290)</f>
        <v>9019921882 
9019921837 
9019967331</v>
      </c>
      <c r="M290" s="24" t="str">
        <f>HYPERLINK('Danh mục'!$A$1&amp;C290&amp;'Danh mục'!$B$1&amp;"NAM "&amp;YEAR(A290),C290)</f>
        <v>Abbott</v>
      </c>
      <c r="N290" s="21" t="s">
        <v>33</v>
      </c>
      <c r="O290" s="21"/>
      <c r="P290" s="21"/>
    </row>
    <row r="291" spans="1:16" ht="46.8" x14ac:dyDescent="0.3">
      <c r="A291" s="34">
        <v>45636</v>
      </c>
      <c r="B291" s="20" t="s">
        <v>807</v>
      </c>
      <c r="C291" s="22" t="s">
        <v>60</v>
      </c>
      <c r="D291" s="22" t="s">
        <v>809</v>
      </c>
      <c r="E291" s="19">
        <v>45642</v>
      </c>
      <c r="F291" s="23"/>
      <c r="G291" s="21"/>
      <c r="H291" s="177" t="s">
        <v>28</v>
      </c>
      <c r="I291" s="21"/>
      <c r="J291" s="21" t="s">
        <v>496</v>
      </c>
      <c r="K291" s="25" t="s">
        <v>810</v>
      </c>
      <c r="L291" s="48" t="str">
        <f>HYPERLINK('Danh mục'!$A$1&amp;C291&amp;'Danh mục'!$B$1&amp;"NAM "&amp;YEAR(A291)&amp;"\"&amp;SUBSTITUTE(B291,"/","-"),B291)</f>
        <v>8030491217</v>
      </c>
      <c r="M291" s="48" t="str">
        <f>HYPERLINK('Danh mục'!$A$1&amp;C291&amp;'Danh mục'!$B$1&amp;"NAM "&amp;YEAR(A291),C291)</f>
        <v>Danone</v>
      </c>
      <c r="N291" s="21" t="s">
        <v>33</v>
      </c>
      <c r="O291" s="21"/>
      <c r="P291" s="21"/>
    </row>
    <row r="292" spans="1:16" x14ac:dyDescent="0.3">
      <c r="A292" s="34">
        <v>45637</v>
      </c>
      <c r="B292" s="20" t="s">
        <v>812</v>
      </c>
      <c r="C292" s="22" t="s">
        <v>165</v>
      </c>
      <c r="D292" s="22" t="s">
        <v>813</v>
      </c>
      <c r="E292" s="19">
        <v>45646</v>
      </c>
      <c r="F292" s="23"/>
      <c r="G292" s="21" t="s">
        <v>26</v>
      </c>
      <c r="H292" s="177" t="s">
        <v>33</v>
      </c>
      <c r="I292" s="29" t="s">
        <v>814</v>
      </c>
      <c r="J292" s="21"/>
      <c r="K292" s="22"/>
      <c r="L292" s="48" t="str">
        <f>HYPERLINK('Danh mục'!$A$1&amp;C292&amp;'Danh mục'!$B$1&amp;"NAM "&amp;YEAR(A292)&amp;"\"&amp;SUBSTITUTE(B292,"/","-"),B292)</f>
        <v>9089007757</v>
      </c>
      <c r="M292" s="48" t="str">
        <f>HYPERLINK('Danh mục'!$A$1&amp;C292&amp;'Danh mục'!$B$1&amp;"NAM "&amp;YEAR(A292),C292)</f>
        <v>SIV</v>
      </c>
      <c r="N292" s="21" t="s">
        <v>769</v>
      </c>
      <c r="O292" s="21">
        <v>29</v>
      </c>
      <c r="P292" s="21" t="s">
        <v>962</v>
      </c>
    </row>
    <row r="293" spans="1:16" ht="26.25" customHeight="1" x14ac:dyDescent="0.3">
      <c r="A293" s="34">
        <v>45637</v>
      </c>
      <c r="B293" s="20" t="s">
        <v>816</v>
      </c>
      <c r="C293" s="22" t="s">
        <v>4</v>
      </c>
      <c r="D293" s="22" t="s">
        <v>817</v>
      </c>
      <c r="E293" s="23"/>
      <c r="F293" s="23">
        <v>45646</v>
      </c>
      <c r="G293" s="21" t="s">
        <v>26</v>
      </c>
      <c r="H293" s="175" t="s">
        <v>28</v>
      </c>
      <c r="I293" s="21"/>
      <c r="J293" s="21"/>
      <c r="K293" s="22"/>
      <c r="L293" s="24" t="str">
        <f>HYPERLINK('Danh mục'!$A$1&amp;C293&amp;'Danh mục'!$B$1&amp;"NAM "&amp;YEAR(A293)&amp;"\"&amp;SUBSTITUTE(B293,"/","-"),B293)</f>
        <v>SI 24 000837</v>
      </c>
      <c r="M293" s="24" t="str">
        <f>HYPERLINK('Danh mục'!$A$1&amp;C293&amp;'Danh mục'!$B$1&amp;"NAM "&amp;YEAR(A293),C293)</f>
        <v>Hyphens</v>
      </c>
      <c r="N293" s="21"/>
      <c r="O293" s="21"/>
      <c r="P293" s="21"/>
    </row>
    <row r="294" spans="1:16" ht="54" customHeight="1" x14ac:dyDescent="0.3">
      <c r="A294" s="34">
        <v>45637</v>
      </c>
      <c r="B294" s="20" t="s">
        <v>815</v>
      </c>
      <c r="C294" s="22" t="s">
        <v>13</v>
      </c>
      <c r="D294" s="22" t="s">
        <v>811</v>
      </c>
      <c r="E294" s="23">
        <v>45657</v>
      </c>
      <c r="F294" s="23"/>
      <c r="G294" s="21" t="s">
        <v>26</v>
      </c>
      <c r="H294" s="74" t="s">
        <v>677</v>
      </c>
      <c r="I294" s="21"/>
      <c r="J294" s="21"/>
      <c r="K294" s="22"/>
      <c r="L294" s="24" t="str">
        <f>HYPERLINK('Danh mục'!$A$1&amp;C294&amp;'Danh mục'!$B$1&amp;"NAM "&amp;YEAR(A294)&amp;"\"&amp;SUBSTITUTE(B294,"/","-"),B294)</f>
        <v>SD1-8101B-2412-00023</v>
      </c>
      <c r="M294" s="24" t="str">
        <f>HYPERLINK('Danh mục'!$A$1&amp;C294&amp;'Danh mục'!$B$1&amp;"NAM "&amp;YEAR(A294),C294)</f>
        <v>Besin</v>
      </c>
      <c r="N294" s="21" t="s">
        <v>33</v>
      </c>
      <c r="O294" s="21"/>
      <c r="P294" s="21"/>
    </row>
    <row r="295" spans="1:16" ht="23.25" customHeight="1" x14ac:dyDescent="0.3">
      <c r="A295" s="34">
        <v>45638</v>
      </c>
      <c r="B295" s="20" t="s">
        <v>818</v>
      </c>
      <c r="C295" s="22" t="s">
        <v>13</v>
      </c>
      <c r="D295" s="22" t="s">
        <v>819</v>
      </c>
      <c r="E295" s="19">
        <v>45656</v>
      </c>
      <c r="F295" s="23"/>
      <c r="G295" s="21" t="s">
        <v>26</v>
      </c>
      <c r="H295" s="177" t="s">
        <v>677</v>
      </c>
      <c r="I295" s="21"/>
      <c r="J295" s="21"/>
      <c r="K295" s="22"/>
      <c r="L295" s="48" t="str">
        <f>HYPERLINK('Danh mục'!$A$1&amp;C295&amp;'Danh mục'!$B$1&amp;"NAM "&amp;YEAR(A295)&amp;"\"&amp;SUBSTITUTE(B295,"/","-"),B295)</f>
        <v>SD1-8101B-2412-00033</v>
      </c>
      <c r="M295" s="48" t="str">
        <f>HYPERLINK('Danh mục'!$A$1&amp;C295&amp;'Danh mục'!$B$1&amp;"NAM "&amp;YEAR(A295),C295)</f>
        <v>Besin</v>
      </c>
      <c r="N295" s="21" t="s">
        <v>771</v>
      </c>
      <c r="O295" s="21">
        <v>1</v>
      </c>
      <c r="P295" s="21" t="s">
        <v>961</v>
      </c>
    </row>
    <row r="296" spans="1:16" ht="22.5" customHeight="1" x14ac:dyDescent="0.3">
      <c r="A296" s="34">
        <v>45639</v>
      </c>
      <c r="B296" s="20" t="s">
        <v>820</v>
      </c>
      <c r="C296" s="22" t="s">
        <v>44</v>
      </c>
      <c r="D296" s="22" t="s">
        <v>821</v>
      </c>
      <c r="E296" s="23">
        <v>45644</v>
      </c>
      <c r="F296" s="23"/>
      <c r="G296" s="21" t="s">
        <v>26</v>
      </c>
      <c r="H296" s="175" t="s">
        <v>33</v>
      </c>
      <c r="I296" s="21"/>
      <c r="J296" s="21" t="s">
        <v>496</v>
      </c>
      <c r="K296" s="22"/>
      <c r="L296" s="24" t="str">
        <f>HYPERLINK('Danh mục'!$A$1&amp;C296&amp;'Danh mục'!$B$1&amp;"NAM "&amp;YEAR(A296)&amp;"\"&amp;SUBSTITUTE(B296,"/","-"),B296)</f>
        <v>GETZ-VIET-679-2024</v>
      </c>
      <c r="M296" s="24" t="str">
        <f>HYPERLINK('Danh mục'!$A$1&amp;C296&amp;'Danh mục'!$B$1&amp;"NAM "&amp;YEAR(A296),C296)</f>
        <v>Getz</v>
      </c>
      <c r="N296" s="21" t="s">
        <v>33</v>
      </c>
      <c r="O296" s="21"/>
      <c r="P296" s="21"/>
    </row>
    <row r="297" spans="1:16" ht="26.25" customHeight="1" x14ac:dyDescent="0.3">
      <c r="A297" s="245">
        <v>45833</v>
      </c>
      <c r="B297" s="249" t="s">
        <v>1409</v>
      </c>
      <c r="C297" s="22" t="s">
        <v>351</v>
      </c>
      <c r="D297" s="22" t="s">
        <v>1410</v>
      </c>
      <c r="E297" s="23">
        <v>45835</v>
      </c>
      <c r="F297" s="247"/>
      <c r="G297" s="21" t="s">
        <v>26</v>
      </c>
      <c r="H297" s="74" t="s">
        <v>1325</v>
      </c>
      <c r="I297" s="248"/>
      <c r="J297" s="248"/>
      <c r="K297" s="246"/>
      <c r="L297" s="24" t="str">
        <f>HYPERLINK('Danh mục'!$A$1&amp;C297&amp;'Danh mục'!$B$1&amp;"NAM "&amp;YEAR(A297)&amp;"\"&amp;SUBSTITUTE(B297,"/","-"),B297)</f>
        <v>9013500500</v>
      </c>
      <c r="M297" s="24" t="str">
        <f>HYPERLINK('Danh mục'!$A$1&amp;C297&amp;'Danh mục'!$B$1&amp;"NAM "&amp;YEAR(A297),C297)</f>
        <v>DR.REDDY</v>
      </c>
      <c r="N297" s="248" t="s">
        <v>771</v>
      </c>
      <c r="O297" s="248">
        <v>1</v>
      </c>
      <c r="P297" s="21" t="s">
        <v>748</v>
      </c>
    </row>
    <row r="298" spans="1:16" ht="24" customHeight="1" x14ac:dyDescent="0.3">
      <c r="A298" s="34">
        <v>45642</v>
      </c>
      <c r="B298" s="20" t="s">
        <v>822</v>
      </c>
      <c r="C298" s="22" t="s">
        <v>4</v>
      </c>
      <c r="D298" s="22" t="s">
        <v>641</v>
      </c>
      <c r="E298" s="19">
        <v>45652</v>
      </c>
      <c r="F298" s="23"/>
      <c r="G298" s="21" t="s">
        <v>26</v>
      </c>
      <c r="H298" s="177" t="s">
        <v>28</v>
      </c>
      <c r="I298" s="22" t="s">
        <v>823</v>
      </c>
      <c r="J298" s="21" t="s">
        <v>496</v>
      </c>
      <c r="K298" s="22"/>
      <c r="L298" s="48" t="str">
        <f>HYPERLINK('Danh mục'!$A$1&amp;C298&amp;'Danh mục'!$B$1&amp;"NAM "&amp;YEAR(A298)&amp;"\"&amp;SUBSTITUTE(B298,"/","-"),B298)</f>
        <v>SI 24 000839</v>
      </c>
      <c r="M298" s="48" t="str">
        <f>HYPERLINK('Danh mục'!$A$1&amp;C298&amp;'Danh mục'!$B$1&amp;"NAM "&amp;YEAR(A298),C298)</f>
        <v>Hyphens</v>
      </c>
      <c r="N298" s="21" t="s">
        <v>770</v>
      </c>
      <c r="O298" s="21">
        <v>3</v>
      </c>
      <c r="P298" s="21" t="s">
        <v>960</v>
      </c>
    </row>
    <row r="299" spans="1:16" ht="71.099999999999994" customHeight="1" x14ac:dyDescent="0.3">
      <c r="A299" s="34">
        <v>45643</v>
      </c>
      <c r="B299" s="20" t="s">
        <v>869</v>
      </c>
      <c r="C299" s="22" t="s">
        <v>172</v>
      </c>
      <c r="D299" s="22" t="s">
        <v>870</v>
      </c>
      <c r="E299" s="19">
        <v>46014</v>
      </c>
      <c r="F299" s="23"/>
      <c r="G299" s="21" t="s">
        <v>111</v>
      </c>
      <c r="H299" s="177" t="s">
        <v>28</v>
      </c>
      <c r="I299" s="21"/>
      <c r="J299" s="21"/>
      <c r="K299" s="22" t="s">
        <v>871</v>
      </c>
      <c r="L299" s="48" t="str">
        <f>HYPERLINK('Danh mục'!$A$1&amp;C299&amp;'Danh mục'!$B$1&amp;"NAM "&amp;YEAR(A299)&amp;"\"&amp;SUBSTITUTE(B299,"/","-"),B299)</f>
        <v>71357-71356</v>
      </c>
      <c r="M299" s="48" t="str">
        <f>HYPERLINK('Danh mục'!$A$1&amp;C299&amp;'Danh mục'!$B$1&amp;"NAM "&amp;YEAR(A299),C299)</f>
        <v>NUMED</v>
      </c>
      <c r="N299" s="21" t="s">
        <v>33</v>
      </c>
      <c r="O299" s="21"/>
      <c r="P299" s="21"/>
    </row>
    <row r="300" spans="1:16" ht="31.2" x14ac:dyDescent="0.3">
      <c r="A300" s="34">
        <v>45644</v>
      </c>
      <c r="B300" s="20" t="s">
        <v>842</v>
      </c>
      <c r="C300" s="22" t="s">
        <v>44</v>
      </c>
      <c r="D300" s="22" t="s">
        <v>843</v>
      </c>
      <c r="E300" s="23">
        <v>45664</v>
      </c>
      <c r="F300" s="23"/>
      <c r="G300" s="21" t="s">
        <v>26</v>
      </c>
      <c r="H300" s="74" t="s">
        <v>840</v>
      </c>
      <c r="I300" s="21" t="s">
        <v>844</v>
      </c>
      <c r="J300" s="21"/>
      <c r="K300" s="22"/>
      <c r="L300" s="24" t="str">
        <f>HYPERLINK('Danh mục'!$A$1&amp;C300&amp;'Danh mục'!$B$1&amp;"NAM "&amp;YEAR(A300)&amp;"\"&amp;SUBSTITUTE(B300,"/","-"),B300)</f>
        <v>GETZ-VIET-656-2024</v>
      </c>
      <c r="M300" s="24" t="str">
        <f>HYPERLINK('Danh mục'!$A$1&amp;C300&amp;'Danh mục'!$B$1&amp;"NAM "&amp;YEAR(A300),C300)</f>
        <v>Getz</v>
      </c>
      <c r="N300" s="21" t="s">
        <v>33</v>
      </c>
      <c r="O300" s="21"/>
      <c r="P300" s="21"/>
    </row>
    <row r="301" spans="1:16" ht="25.5" customHeight="1" x14ac:dyDescent="0.3">
      <c r="A301" s="34">
        <v>45644</v>
      </c>
      <c r="B301" s="20" t="s">
        <v>838</v>
      </c>
      <c r="C301" s="22" t="s">
        <v>44</v>
      </c>
      <c r="D301" s="22" t="s">
        <v>839</v>
      </c>
      <c r="E301" s="19">
        <v>45664</v>
      </c>
      <c r="F301" s="23"/>
      <c r="G301" s="21" t="s">
        <v>26</v>
      </c>
      <c r="H301" s="178" t="s">
        <v>840</v>
      </c>
      <c r="I301" s="22" t="s">
        <v>841</v>
      </c>
      <c r="J301" s="21"/>
      <c r="K301" s="22"/>
      <c r="L301" s="48" t="str">
        <f>HYPERLINK('Danh mục'!$A$1&amp;C301&amp;'Danh mục'!$B$1&amp;"NAM "&amp;YEAR(A301)&amp;"\"&amp;SUBSTITUTE(B301,"/","-"),B301)</f>
        <v>GETZ-VIET-657-2024</v>
      </c>
      <c r="M301" s="48" t="str">
        <f>HYPERLINK('Danh mục'!$A$1&amp;C301&amp;'Danh mục'!$B$1&amp;"NAM "&amp;YEAR(A301),C301)</f>
        <v>Getz</v>
      </c>
      <c r="N301" s="21" t="s">
        <v>33</v>
      </c>
      <c r="O301" s="21"/>
      <c r="P301" s="21"/>
    </row>
    <row r="302" spans="1:16" ht="32.25" customHeight="1" x14ac:dyDescent="0.3">
      <c r="A302" s="34">
        <v>45644</v>
      </c>
      <c r="B302" s="20" t="s">
        <v>836</v>
      </c>
      <c r="C302" s="22" t="s">
        <v>60</v>
      </c>
      <c r="D302" s="22" t="s">
        <v>837</v>
      </c>
      <c r="E302" s="19">
        <v>45653</v>
      </c>
      <c r="F302" s="23"/>
      <c r="G302" s="21" t="s">
        <v>26</v>
      </c>
      <c r="H302" s="175" t="s">
        <v>28</v>
      </c>
      <c r="I302" s="21"/>
      <c r="J302" s="21"/>
      <c r="K302" s="22"/>
      <c r="L302" s="24" t="str">
        <f>HYPERLINK('Danh mục'!$A$1&amp;C302&amp;'Danh mục'!$B$1&amp;"NAM "&amp;YEAR(A302)&amp;"\"&amp;SUBSTITUTE(B302,"/","-"),B302)</f>
        <v>8030508792</v>
      </c>
      <c r="M302" s="24" t="str">
        <f>HYPERLINK('Danh mục'!$A$1&amp;C302&amp;'Danh mục'!$B$1&amp;"NAM "&amp;YEAR(A302),C302)</f>
        <v>Danone</v>
      </c>
      <c r="N302" s="21" t="s">
        <v>33</v>
      </c>
      <c r="O302" s="21"/>
      <c r="P302" s="21"/>
    </row>
    <row r="303" spans="1:16" x14ac:dyDescent="0.3">
      <c r="A303" s="34">
        <v>45644</v>
      </c>
      <c r="B303" s="20" t="s">
        <v>835</v>
      </c>
      <c r="C303" s="22" t="s">
        <v>13</v>
      </c>
      <c r="D303" s="22" t="s">
        <v>171</v>
      </c>
      <c r="E303" s="19">
        <v>45664</v>
      </c>
      <c r="F303" s="23"/>
      <c r="G303" s="21" t="s">
        <v>26</v>
      </c>
      <c r="H303" s="177" t="s">
        <v>677</v>
      </c>
      <c r="I303" s="21"/>
      <c r="J303" s="21"/>
      <c r="K303" s="22"/>
      <c r="L303" s="48" t="str">
        <f>HYPERLINK('Danh mục'!$A$1&amp;C303&amp;'Danh mục'!$B$1&amp;"NAM "&amp;YEAR(A303)&amp;"\"&amp;SUBSTITUTE(B303,"/","-"),B303)</f>
        <v>SD1-8101B-2412-00055</v>
      </c>
      <c r="M303" s="48" t="str">
        <f>HYPERLINK('Danh mục'!$A$1&amp;C303&amp;'Danh mục'!$B$1&amp;"NAM "&amp;YEAR(A303),C303)</f>
        <v>Besin</v>
      </c>
      <c r="N303" s="21" t="s">
        <v>764</v>
      </c>
      <c r="O303" s="21">
        <v>1</v>
      </c>
      <c r="P303" s="21" t="s">
        <v>958</v>
      </c>
    </row>
    <row r="304" spans="1:16" x14ac:dyDescent="0.3">
      <c r="A304" s="34">
        <v>45644</v>
      </c>
      <c r="B304" s="20" t="s">
        <v>833</v>
      </c>
      <c r="C304" s="22" t="s">
        <v>334</v>
      </c>
      <c r="D304" s="22" t="s">
        <v>834</v>
      </c>
      <c r="E304" s="23">
        <v>45665</v>
      </c>
      <c r="F304" s="23"/>
      <c r="G304" s="21" t="s">
        <v>26</v>
      </c>
      <c r="H304" s="175" t="s">
        <v>29</v>
      </c>
      <c r="I304" s="22"/>
      <c r="J304" s="21"/>
      <c r="K304" s="25" t="s">
        <v>41</v>
      </c>
      <c r="L304" s="39" t="str">
        <f>HYPERLINK('Danh mục'!$A$1&amp;C304&amp;'Danh mục'!$B$1&amp;"NAM "&amp;YEAR(A304)&amp;"\"&amp;SUBSTITUTE(B304,"/","-"),B304)</f>
        <v>TL280-3395-2425</v>
      </c>
      <c r="M304" s="39" t="str">
        <f>HYPERLINK('Danh mục'!$A$1&amp;C304&amp;'Danh mục'!$B$1&amp;"NAM "&amp;YEAR(A304),C304)</f>
        <v>ALLEVIARE - GLENMARK</v>
      </c>
      <c r="N304" s="21" t="s">
        <v>33</v>
      </c>
      <c r="O304" s="21"/>
      <c r="P304" s="21"/>
    </row>
    <row r="305" spans="1:16" ht="91.5" customHeight="1" x14ac:dyDescent="0.3">
      <c r="A305" s="34">
        <v>45645</v>
      </c>
      <c r="B305" s="20" t="s">
        <v>845</v>
      </c>
      <c r="C305" s="22" t="s">
        <v>44</v>
      </c>
      <c r="D305" s="22" t="s">
        <v>850</v>
      </c>
      <c r="E305" s="19">
        <v>45664</v>
      </c>
      <c r="F305" s="23"/>
      <c r="G305" s="21" t="s">
        <v>26</v>
      </c>
      <c r="H305" s="178" t="s">
        <v>840</v>
      </c>
      <c r="I305" s="22" t="s">
        <v>851</v>
      </c>
      <c r="J305" s="21"/>
      <c r="K305" s="22"/>
      <c r="L305" s="49" t="str">
        <f>HYPERLINK('Danh mục'!$A$1&amp;C305&amp;'Danh mục'!$B$1&amp;"NAM "&amp;YEAR(A305)&amp;"\"&amp;SUBSTITUTE(B305,"/","-"),B305)</f>
        <v>GETZ-VIET-655-2024</v>
      </c>
      <c r="M305" s="49" t="str">
        <f>HYPERLINK('Danh mục'!$A$1&amp;C305&amp;'Danh mục'!$B$1&amp;"NAM "&amp;YEAR(A305),C305)</f>
        <v>Getz</v>
      </c>
      <c r="N305" s="21" t="s">
        <v>33</v>
      </c>
      <c r="O305" s="21"/>
      <c r="P305" s="21"/>
    </row>
    <row r="306" spans="1:16" ht="108.6" customHeight="1" x14ac:dyDescent="0.3">
      <c r="A306" s="34">
        <v>45645</v>
      </c>
      <c r="B306" s="20" t="s">
        <v>847</v>
      </c>
      <c r="C306" s="22" t="s">
        <v>103</v>
      </c>
      <c r="D306" s="22" t="s">
        <v>945</v>
      </c>
      <c r="E306" s="19">
        <v>45657</v>
      </c>
      <c r="F306" s="23"/>
      <c r="G306" s="21"/>
      <c r="H306" s="177" t="s">
        <v>28</v>
      </c>
      <c r="I306" s="29" t="s">
        <v>848</v>
      </c>
      <c r="J306" s="21"/>
      <c r="K306" s="22"/>
      <c r="L306" s="48" t="str">
        <f>HYPERLINK('Danh mục'!$A$1&amp;C306&amp;'Danh mục'!$B$1&amp;"NAM "&amp;YEAR(A306)&amp;"\"&amp;SUBSTITUTE(B306,"/","-"),B306)</f>
        <v>9020041435</v>
      </c>
      <c r="M306" s="48" t="str">
        <f>HYPERLINK('Danh mục'!$A$1&amp;C306&amp;'Danh mục'!$B$1&amp;"NAM "&amp;YEAR(A306),C306)</f>
        <v>Abbott</v>
      </c>
      <c r="N306" s="21" t="s">
        <v>33</v>
      </c>
      <c r="O306" s="21"/>
      <c r="P306" s="21"/>
    </row>
    <row r="307" spans="1:16" ht="164.85" customHeight="1" x14ac:dyDescent="0.3">
      <c r="A307" s="34">
        <v>45645</v>
      </c>
      <c r="B307" s="20" t="s">
        <v>849</v>
      </c>
      <c r="C307" s="22" t="s">
        <v>44</v>
      </c>
      <c r="D307" s="22" t="s">
        <v>846</v>
      </c>
      <c r="E307" s="23">
        <v>45664</v>
      </c>
      <c r="F307" s="23"/>
      <c r="G307" s="21" t="s">
        <v>26</v>
      </c>
      <c r="H307" s="74" t="s">
        <v>840</v>
      </c>
      <c r="I307" s="22" t="s">
        <v>852</v>
      </c>
      <c r="J307" s="21"/>
      <c r="K307" s="22"/>
      <c r="L307" s="24" t="str">
        <f>HYPERLINK('Danh mục'!$A$1&amp;C307&amp;'Danh mục'!$B$1&amp;"NAM "&amp;YEAR(A307)&amp;"\"&amp;SUBSTITUTE(B307,"/","-"),B307)</f>
        <v>GETZ-VIET-664-2024</v>
      </c>
      <c r="M307" s="24" t="str">
        <f>HYPERLINK('Danh mục'!$A$1&amp;C307&amp;'Danh mục'!$B$1&amp;"NAM "&amp;YEAR(A307),C307)</f>
        <v>Getz</v>
      </c>
      <c r="N307" s="21" t="s">
        <v>33</v>
      </c>
      <c r="O307" s="21"/>
      <c r="P307" s="21"/>
    </row>
    <row r="308" spans="1:16" ht="26.25" customHeight="1" x14ac:dyDescent="0.3">
      <c r="A308" s="34">
        <v>45646</v>
      </c>
      <c r="B308" s="20" t="s">
        <v>855</v>
      </c>
      <c r="C308" s="22" t="s">
        <v>4</v>
      </c>
      <c r="D308" s="22" t="s">
        <v>856</v>
      </c>
      <c r="E308" s="19">
        <v>45652</v>
      </c>
      <c r="F308" s="23"/>
      <c r="G308" s="21" t="s">
        <v>26</v>
      </c>
      <c r="H308" s="177" t="s">
        <v>28</v>
      </c>
      <c r="I308" s="22" t="s">
        <v>857</v>
      </c>
      <c r="J308" s="21" t="s">
        <v>496</v>
      </c>
      <c r="K308" s="22"/>
      <c r="L308" s="48" t="str">
        <f>HYPERLINK('Danh mục'!$A$1&amp;C308&amp;'Danh mục'!$B$1&amp;"NAM "&amp;YEAR(A308)&amp;"\"&amp;SUBSTITUTE(B308,"/","-"),B308)</f>
        <v>SI 24 000849</v>
      </c>
      <c r="M308" s="48" t="str">
        <f>HYPERLINK('Danh mục'!$A$1&amp;C308&amp;'Danh mục'!$B$1&amp;"NAM "&amp;YEAR(A308),C308)</f>
        <v>Hyphens</v>
      </c>
      <c r="N308" s="21" t="s">
        <v>770</v>
      </c>
      <c r="O308" s="21">
        <v>2</v>
      </c>
      <c r="P308" s="21" t="s">
        <v>956</v>
      </c>
    </row>
    <row r="309" spans="1:16" ht="28.5" customHeight="1" x14ac:dyDescent="0.3">
      <c r="A309" s="34">
        <v>45646</v>
      </c>
      <c r="B309" s="20" t="s">
        <v>853</v>
      </c>
      <c r="C309" s="22" t="s">
        <v>13</v>
      </c>
      <c r="D309" s="22" t="s">
        <v>854</v>
      </c>
      <c r="E309" s="23">
        <v>45663</v>
      </c>
      <c r="F309" s="23"/>
      <c r="G309" s="21" t="s">
        <v>26</v>
      </c>
      <c r="H309" s="175" t="s">
        <v>677</v>
      </c>
      <c r="I309" s="21" t="s">
        <v>860</v>
      </c>
      <c r="J309" s="21"/>
      <c r="K309" s="22"/>
      <c r="L309" s="24" t="str">
        <f>HYPERLINK('Danh mục'!$A$1&amp;C309&amp;'Danh mục'!$B$1&amp;"NAM "&amp;YEAR(A309)&amp;"\"&amp;SUBSTITUTE(B309,"/","-"),B309)</f>
        <v>SD1-8101B-2412-00108</v>
      </c>
      <c r="M309" s="24" t="str">
        <f>HYPERLINK('Danh mục'!$A$1&amp;C309&amp;'Danh mục'!$B$1&amp;"NAM "&amp;YEAR(A309),C309)</f>
        <v>Besin</v>
      </c>
      <c r="N309" s="21" t="s">
        <v>769</v>
      </c>
      <c r="O309" s="21">
        <v>1</v>
      </c>
      <c r="P309" s="21" t="s">
        <v>957</v>
      </c>
    </row>
    <row r="310" spans="1:16" ht="124.8" x14ac:dyDescent="0.3">
      <c r="A310" s="34">
        <v>45649</v>
      </c>
      <c r="B310" s="20" t="s">
        <v>858</v>
      </c>
      <c r="C310" s="22" t="s">
        <v>393</v>
      </c>
      <c r="D310" s="22" t="s">
        <v>859</v>
      </c>
      <c r="E310" s="23">
        <v>45649</v>
      </c>
      <c r="F310" s="23"/>
      <c r="G310" s="21" t="s">
        <v>26</v>
      </c>
      <c r="H310" s="175" t="s">
        <v>28</v>
      </c>
      <c r="I310" s="21"/>
      <c r="J310" s="21"/>
      <c r="K310" s="22"/>
      <c r="L310" s="39" t="str">
        <f>HYPERLINK('Danh mục'!$A$1&amp;C310&amp;'Danh mục'!$B$1&amp;"NAM "&amp;YEAR(A310)&amp;"\"&amp;SUBSTITUTE(B310,"/","-"),B310)</f>
        <v>VEVN 01 09 25</v>
      </c>
      <c r="M310" s="39" t="str">
        <f>HYPERLINK('Danh mục'!$A$1&amp;C310&amp;'Danh mục'!$B$1&amp;"NAM "&amp;YEAR(A310),C310)</f>
        <v>VITABIOTICS - VE</v>
      </c>
      <c r="N310" s="21" t="s">
        <v>33</v>
      </c>
      <c r="O310" s="21"/>
      <c r="P310" s="21"/>
    </row>
    <row r="311" spans="1:16" ht="31.2" x14ac:dyDescent="0.3">
      <c r="A311" s="34">
        <v>45650</v>
      </c>
      <c r="B311" s="20" t="s">
        <v>861</v>
      </c>
      <c r="C311" s="22" t="s">
        <v>862</v>
      </c>
      <c r="D311" s="22" t="s">
        <v>863</v>
      </c>
      <c r="E311" s="19">
        <v>45650</v>
      </c>
      <c r="F311" s="23"/>
      <c r="G311" s="21" t="s">
        <v>26</v>
      </c>
      <c r="H311" s="177" t="s">
        <v>28</v>
      </c>
      <c r="I311" s="21"/>
      <c r="J311" s="21"/>
      <c r="K311" s="22" t="s">
        <v>864</v>
      </c>
      <c r="L311" s="49" t="str">
        <f>HYPERLINK('Danh mục'!$A$1&amp;C311&amp;'Danh mục'!$B$1&amp;"NAM "&amp;YEAR(A311)&amp;"\"&amp;SUBSTITUTE(B311,"/","-"),B311)</f>
        <v>RMPI240043</v>
      </c>
      <c r="M311" s="49" t="str">
        <f>HYPERLINK('Danh mục'!$A$1&amp;C311&amp;'Danh mục'!$B$1&amp;"NAM "&amp;YEAR(A311),C311)</f>
        <v>RXILIENT</v>
      </c>
      <c r="N311" s="21" t="s">
        <v>769</v>
      </c>
      <c r="O311" s="21">
        <v>1</v>
      </c>
      <c r="P311" s="21" t="s">
        <v>748</v>
      </c>
    </row>
    <row r="312" spans="1:16" ht="45.75" customHeight="1" x14ac:dyDescent="0.3">
      <c r="A312" s="34">
        <v>45441</v>
      </c>
      <c r="B312" s="20" t="s">
        <v>977</v>
      </c>
      <c r="C312" s="22" t="s">
        <v>351</v>
      </c>
      <c r="D312" s="22" t="s">
        <v>239</v>
      </c>
      <c r="E312" s="19">
        <v>45448</v>
      </c>
      <c r="F312" s="23"/>
      <c r="G312" s="21" t="s">
        <v>26</v>
      </c>
      <c r="H312" s="74" t="s">
        <v>138</v>
      </c>
      <c r="I312" s="21"/>
      <c r="J312" s="21" t="s">
        <v>53</v>
      </c>
      <c r="K312" s="22"/>
      <c r="L312" s="48" t="str">
        <f>HYPERLINK('Danh mục'!$A$1&amp;C312&amp;'Danh mục'!$B$1&amp;"NAM "&amp;YEAR(A312)&amp;"\"&amp;SUBSTITUTE(B312,"/","-"),B312)</f>
        <v>9013458804</v>
      </c>
      <c r="M312" s="48" t="str">
        <f>HYPERLINK('Danh mục'!$A$1&amp;C312&amp;'Danh mục'!$B$1&amp;"NAM "&amp;YEAR(A312),C312)</f>
        <v>DR.REDDY</v>
      </c>
      <c r="N312" s="21" t="s">
        <v>771</v>
      </c>
      <c r="O312" s="21">
        <v>1</v>
      </c>
      <c r="P312" s="21" t="s">
        <v>748</v>
      </c>
    </row>
    <row r="313" spans="1:16" ht="30.75" customHeight="1" x14ac:dyDescent="0.3">
      <c r="A313" s="34">
        <v>45651</v>
      </c>
      <c r="B313" s="20" t="s">
        <v>865</v>
      </c>
      <c r="C313" s="22" t="s">
        <v>37</v>
      </c>
      <c r="D313" s="22" t="s">
        <v>866</v>
      </c>
      <c r="E313" s="19">
        <v>45651</v>
      </c>
      <c r="F313" s="23"/>
      <c r="G313" s="21" t="s">
        <v>26</v>
      </c>
      <c r="H313" s="74" t="s">
        <v>1185</v>
      </c>
      <c r="I313" s="25" t="s">
        <v>890</v>
      </c>
      <c r="J313" s="21"/>
      <c r="K313" s="22" t="s">
        <v>864</v>
      </c>
      <c r="L313" s="24" t="str">
        <f>HYPERLINK('Danh mục'!$A$1&amp;C313&amp;'Danh mục'!$B$1&amp;"NAM "&amp;YEAR(A313)&amp;"\"&amp;SUBSTITUTE(B313,"/","-"),B313)</f>
        <v>SI3624206628</v>
      </c>
      <c r="M313" s="24" t="str">
        <f>HYPERLINK('Danh mục'!$A$1&amp;C313&amp;'Danh mục'!$B$1&amp;"NAM "&amp;YEAR(A313),C313)</f>
        <v>Hetero</v>
      </c>
      <c r="N313" s="21" t="s">
        <v>33</v>
      </c>
      <c r="O313" s="21"/>
      <c r="P313" s="21"/>
    </row>
    <row r="314" spans="1:16" ht="25.5" customHeight="1" x14ac:dyDescent="0.3">
      <c r="A314" s="34">
        <v>45470</v>
      </c>
      <c r="B314" s="20" t="s">
        <v>219</v>
      </c>
      <c r="C314" s="22" t="s">
        <v>351</v>
      </c>
      <c r="D314" s="22" t="s">
        <v>239</v>
      </c>
      <c r="E314" s="19">
        <v>45482</v>
      </c>
      <c r="F314" s="23"/>
      <c r="G314" s="29"/>
      <c r="H314" s="74" t="s">
        <v>138</v>
      </c>
      <c r="I314" s="25" t="s">
        <v>220</v>
      </c>
      <c r="J314" s="46" t="s">
        <v>53</v>
      </c>
      <c r="K314" s="25" t="s">
        <v>223</v>
      </c>
      <c r="L314" s="48" t="str">
        <f>HYPERLINK('Danh mục'!$A$1&amp;C314&amp;'Danh mục'!$B$1&amp;"NAM "&amp;YEAR(A314)&amp;"\"&amp;SUBSTITUTE(B314,"/","-"),B314)</f>
        <v>9013462088</v>
      </c>
      <c r="M314" s="48" t="str">
        <f>HYPERLINK('Danh mục'!$A$1&amp;C314&amp;'Danh mục'!$B$1&amp;"NAM "&amp;YEAR(A314),C314)</f>
        <v>DR.REDDY</v>
      </c>
      <c r="N314" s="21" t="s">
        <v>771</v>
      </c>
      <c r="O314" s="21">
        <v>1</v>
      </c>
      <c r="P314" s="21" t="s">
        <v>748</v>
      </c>
    </row>
    <row r="315" spans="1:16" ht="72" customHeight="1" x14ac:dyDescent="0.3">
      <c r="A315" s="34">
        <v>45652</v>
      </c>
      <c r="B315" s="20" t="s">
        <v>899</v>
      </c>
      <c r="C315" s="22" t="s">
        <v>133</v>
      </c>
      <c r="D315" s="22" t="s">
        <v>893</v>
      </c>
      <c r="E315" s="19">
        <v>45663</v>
      </c>
      <c r="F315" s="23"/>
      <c r="G315" s="21" t="s">
        <v>26</v>
      </c>
      <c r="H315" s="177" t="s">
        <v>28</v>
      </c>
      <c r="I315" s="25" t="s">
        <v>894</v>
      </c>
      <c r="J315" s="21"/>
      <c r="K315" s="22"/>
      <c r="L315" s="48" t="str">
        <f>HYPERLINK('Danh mục'!$A$1&amp;C315&amp;'Danh mục'!$B$1&amp;"NAM "&amp;YEAR(A315)&amp;"\"&amp;SUBSTITUTE(B315,"/","-"),B315)</f>
        <v>SG00001216</v>
      </c>
      <c r="M315" s="48" t="str">
        <f>HYPERLINK('Danh mục'!$A$1&amp;C315&amp;'Danh mục'!$B$1&amp;"NAM "&amp;YEAR(A315),C315)</f>
        <v>Ascensia</v>
      </c>
      <c r="N315" s="21" t="s">
        <v>33</v>
      </c>
      <c r="O315" s="21"/>
      <c r="P315" s="21"/>
    </row>
    <row r="316" spans="1:16" ht="33.75" customHeight="1" x14ac:dyDescent="0.3">
      <c r="A316" s="34">
        <v>45506</v>
      </c>
      <c r="B316" s="30" t="s">
        <v>305</v>
      </c>
      <c r="C316" s="22" t="s">
        <v>351</v>
      </c>
      <c r="D316" s="22" t="s">
        <v>239</v>
      </c>
      <c r="E316" s="19">
        <v>45513</v>
      </c>
      <c r="F316" s="23"/>
      <c r="G316" s="21" t="s">
        <v>26</v>
      </c>
      <c r="H316" s="74" t="s">
        <v>290</v>
      </c>
      <c r="I316" s="21"/>
      <c r="J316" s="21" t="s">
        <v>53</v>
      </c>
      <c r="K316" s="22"/>
      <c r="L316" s="48" t="str">
        <f>HYPERLINK('Danh mục'!$A$1&amp;C316&amp;'Danh mục'!$B$1&amp;"NAM "&amp;YEAR(A316)&amp;"\"&amp;SUBSTITUTE(B316,"/","-"),B316)</f>
        <v>9013466293</v>
      </c>
      <c r="M316" s="48" t="str">
        <f>HYPERLINK('Danh mục'!$A$1&amp;C316&amp;'Danh mục'!$B$1&amp;"NAM "&amp;YEAR(A316),C316)</f>
        <v>DR.REDDY</v>
      </c>
      <c r="N316" s="21" t="s">
        <v>771</v>
      </c>
      <c r="O316" s="21">
        <v>1</v>
      </c>
      <c r="P316" s="21" t="s">
        <v>748</v>
      </c>
    </row>
    <row r="317" spans="1:16" ht="30.75" customHeight="1" x14ac:dyDescent="0.3">
      <c r="A317" s="34">
        <v>45541</v>
      </c>
      <c r="B317" s="20" t="s">
        <v>414</v>
      </c>
      <c r="C317" s="22" t="s">
        <v>351</v>
      </c>
      <c r="D317" s="22" t="s">
        <v>239</v>
      </c>
      <c r="E317" s="19">
        <v>45545</v>
      </c>
      <c r="F317" s="23"/>
      <c r="G317" s="21"/>
      <c r="H317" s="74" t="s">
        <v>138</v>
      </c>
      <c r="I317" s="21"/>
      <c r="J317" s="21"/>
      <c r="K317" s="22"/>
      <c r="L317" s="48" t="str">
        <f>HYPERLINK('Danh mục'!$A$1&amp;C317&amp;'Danh mục'!$B$1&amp;"NAM "&amp;YEAR(A317)&amp;"\"&amp;SUBSTITUTE(B317,"/","-"),B317)</f>
        <v>9013469046</v>
      </c>
      <c r="M317" s="48" t="str">
        <f>HYPERLINK('Danh mục'!$A$1&amp;C317&amp;'Danh mục'!$B$1&amp;"NAM "&amp;YEAR(A317),C317)</f>
        <v>DR.REDDY</v>
      </c>
      <c r="N317" s="21" t="s">
        <v>771</v>
      </c>
      <c r="O317" s="21">
        <v>1</v>
      </c>
      <c r="P317" s="21" t="s">
        <v>749</v>
      </c>
    </row>
    <row r="318" spans="1:16" ht="33" customHeight="1" x14ac:dyDescent="0.3">
      <c r="A318" s="34">
        <v>45652</v>
      </c>
      <c r="B318" s="20" t="s">
        <v>885</v>
      </c>
      <c r="C318" s="22" t="s">
        <v>60</v>
      </c>
      <c r="D318" s="22" t="s">
        <v>886</v>
      </c>
      <c r="E318" s="19">
        <v>45694</v>
      </c>
      <c r="F318" s="23"/>
      <c r="G318" s="21" t="s">
        <v>26</v>
      </c>
      <c r="H318" s="177" t="s">
        <v>28</v>
      </c>
      <c r="I318" s="21"/>
      <c r="J318" s="21"/>
      <c r="K318" s="22"/>
      <c r="L318" s="48" t="str">
        <f>HYPERLINK('Danh mục'!$A$1&amp;C318&amp;'Danh mục'!$B$1&amp;"NAM "&amp;YEAR(A318)&amp;"\"&amp;SUBSTITUTE(B318,"/","-"),B318)</f>
        <v>8030509017</v>
      </c>
      <c r="M318" s="48" t="str">
        <f>HYPERLINK('Danh mục'!$A$1&amp;C318&amp;'Danh mục'!$B$1&amp;"NAM "&amp;YEAR(A318),C318)</f>
        <v>Danone</v>
      </c>
      <c r="N318" s="21" t="s">
        <v>33</v>
      </c>
      <c r="O318" s="21"/>
      <c r="P318" s="21"/>
    </row>
    <row r="319" spans="1:16" ht="108" customHeight="1" x14ac:dyDescent="0.3">
      <c r="A319" s="34">
        <v>45652</v>
      </c>
      <c r="B319" s="20" t="s">
        <v>883</v>
      </c>
      <c r="C319" s="22" t="s">
        <v>60</v>
      </c>
      <c r="D319" s="22" t="s">
        <v>884</v>
      </c>
      <c r="E319" s="19">
        <v>45694</v>
      </c>
      <c r="F319" s="23"/>
      <c r="G319" s="21" t="s">
        <v>26</v>
      </c>
      <c r="H319" s="175" t="s">
        <v>28</v>
      </c>
      <c r="I319" s="21"/>
      <c r="J319" s="21"/>
      <c r="K319" s="22"/>
      <c r="L319" s="24" t="str">
        <f>HYPERLINK('Danh mục'!$A$1&amp;C319&amp;'Danh mục'!$B$1&amp;"NAM "&amp;YEAR(A319)&amp;"\"&amp;SUBSTITUTE(B319,"/","-"),B319)</f>
        <v>8030509016</v>
      </c>
      <c r="M319" s="24" t="str">
        <f>HYPERLINK('Danh mục'!$A$1&amp;C319&amp;'Danh mục'!$B$1&amp;"NAM "&amp;YEAR(A319),C319)</f>
        <v>Danone</v>
      </c>
      <c r="N319" s="21" t="s">
        <v>33</v>
      </c>
      <c r="O319" s="21"/>
      <c r="P319" s="21"/>
    </row>
    <row r="320" spans="1:16" ht="25.5" customHeight="1" x14ac:dyDescent="0.3">
      <c r="A320" s="34">
        <v>45652</v>
      </c>
      <c r="B320" s="20" t="s">
        <v>880</v>
      </c>
      <c r="C320" s="22" t="s">
        <v>60</v>
      </c>
      <c r="D320" s="22" t="s">
        <v>881</v>
      </c>
      <c r="E320" s="23">
        <v>45671</v>
      </c>
      <c r="F320" s="23"/>
      <c r="G320" s="21" t="s">
        <v>26</v>
      </c>
      <c r="H320" s="175" t="s">
        <v>28</v>
      </c>
      <c r="I320" s="21"/>
      <c r="J320" s="21"/>
      <c r="K320" s="22"/>
      <c r="L320" s="24" t="str">
        <f>HYPERLINK('Danh mục'!$A$1&amp;C320&amp;'Danh mục'!$B$1&amp;"NAM "&amp;YEAR(A320)&amp;"\"&amp;SUBSTITUTE(B320,"/","-"),B320)</f>
        <v>8030504437</v>
      </c>
      <c r="M320" s="24" t="str">
        <f>HYPERLINK('Danh mục'!$A$1&amp;C320&amp;'Danh mục'!$B$1&amp;"NAM "&amp;YEAR(A320),C320)</f>
        <v>Danone</v>
      </c>
      <c r="N320" s="21" t="s">
        <v>33</v>
      </c>
      <c r="O320" s="21"/>
      <c r="P320" s="21"/>
    </row>
    <row r="321" spans="1:16" ht="31.5" customHeight="1" x14ac:dyDescent="0.3">
      <c r="A321" s="34">
        <v>45652</v>
      </c>
      <c r="B321" s="20" t="s">
        <v>882</v>
      </c>
      <c r="C321" s="22" t="s">
        <v>60</v>
      </c>
      <c r="D321" s="22" t="s">
        <v>881</v>
      </c>
      <c r="E321" s="19">
        <v>45671</v>
      </c>
      <c r="F321" s="23"/>
      <c r="G321" s="21" t="s">
        <v>26</v>
      </c>
      <c r="H321" s="177" t="s">
        <v>28</v>
      </c>
      <c r="I321" s="21"/>
      <c r="J321" s="21"/>
      <c r="K321" s="22"/>
      <c r="L321" s="48" t="str">
        <f>HYPERLINK('Danh mục'!$A$1&amp;C321&amp;'Danh mục'!$B$1&amp;"NAM "&amp;YEAR(A321)&amp;"\"&amp;SUBSTITUTE(B321,"/","-"),B321)</f>
        <v>8030504159</v>
      </c>
      <c r="M321" s="48" t="str">
        <f>HYPERLINK('Danh mục'!$A$1&amp;C321&amp;'Danh mục'!$B$1&amp;"NAM "&amp;YEAR(A321),C321)</f>
        <v>Danone</v>
      </c>
      <c r="N321" s="21" t="s">
        <v>33</v>
      </c>
      <c r="O321" s="21"/>
      <c r="P321" s="21"/>
    </row>
    <row r="322" spans="1:16" x14ac:dyDescent="0.3">
      <c r="A322" s="34">
        <v>45652</v>
      </c>
      <c r="B322" s="20" t="s">
        <v>887</v>
      </c>
      <c r="C322" s="22" t="s">
        <v>4</v>
      </c>
      <c r="D322" s="22" t="s">
        <v>113</v>
      </c>
      <c r="E322" s="23"/>
      <c r="F322" s="23">
        <v>46018</v>
      </c>
      <c r="G322" s="21" t="s">
        <v>26</v>
      </c>
      <c r="H322" s="175" t="s">
        <v>28</v>
      </c>
      <c r="I322" s="21"/>
      <c r="J322" s="21"/>
      <c r="K322" s="22" t="s">
        <v>888</v>
      </c>
      <c r="L322" s="24" t="str">
        <f>HYPERLINK('Danh mục'!$A$1&amp;C322&amp;'Danh mục'!$B$1&amp;"NAM "&amp;YEAR(A322)&amp;"\"&amp;SUBSTITUTE(B322,"/","-"),B322)</f>
        <v>SI 24-000850</v>
      </c>
      <c r="M322" s="24" t="str">
        <f>HYPERLINK('Danh mục'!$A$1&amp;C322&amp;'Danh mục'!$B$1&amp;"NAM "&amp;YEAR(A322),C322)</f>
        <v>Hyphens</v>
      </c>
      <c r="N322" s="21"/>
      <c r="O322" s="21"/>
      <c r="P322" s="21"/>
    </row>
    <row r="323" spans="1:16" x14ac:dyDescent="0.3">
      <c r="A323" s="34">
        <v>45652</v>
      </c>
      <c r="B323" s="20" t="s">
        <v>877</v>
      </c>
      <c r="C323" s="22" t="s">
        <v>4</v>
      </c>
      <c r="D323" s="22" t="s">
        <v>878</v>
      </c>
      <c r="E323" s="19">
        <v>45653</v>
      </c>
      <c r="F323" s="23"/>
      <c r="G323" s="21" t="s">
        <v>26</v>
      </c>
      <c r="H323" s="177" t="s">
        <v>28</v>
      </c>
      <c r="I323" s="21"/>
      <c r="J323" s="21"/>
      <c r="K323" s="22"/>
      <c r="L323" s="48" t="str">
        <f>HYPERLINK('Danh mục'!$A$1&amp;C323&amp;'Danh mục'!$B$1&amp;"NAM "&amp;YEAR(A323)&amp;"\"&amp;SUBSTITUTE(B323,"/","-"),B323)</f>
        <v>SI 24 000853</v>
      </c>
      <c r="M323" s="48" t="str">
        <f>HYPERLINK('Danh mục'!$A$1&amp;C323&amp;'Danh mục'!$B$1&amp;"NAM "&amp;YEAR(A323),C323)</f>
        <v>Hyphens</v>
      </c>
      <c r="N323" s="21" t="s">
        <v>770</v>
      </c>
      <c r="O323" s="21">
        <v>1</v>
      </c>
      <c r="P323" s="21" t="s">
        <v>952</v>
      </c>
    </row>
    <row r="324" spans="1:16" ht="26.25" customHeight="1" x14ac:dyDescent="0.3">
      <c r="A324" s="34">
        <v>45586</v>
      </c>
      <c r="B324" s="20" t="s">
        <v>527</v>
      </c>
      <c r="C324" s="22" t="s">
        <v>351</v>
      </c>
      <c r="D324" s="22" t="s">
        <v>239</v>
      </c>
      <c r="E324" s="19">
        <v>45589</v>
      </c>
      <c r="F324" s="23"/>
      <c r="G324" s="21" t="s">
        <v>26</v>
      </c>
      <c r="H324" s="74" t="s">
        <v>138</v>
      </c>
      <c r="I324" s="21"/>
      <c r="J324" s="21" t="s">
        <v>53</v>
      </c>
      <c r="K324" s="22"/>
      <c r="L324" s="48" t="str">
        <f>HYPERLINK('Danh mục'!$A$1&amp;C324&amp;'Danh mục'!$B$1&amp;"NAM "&amp;YEAR(A324)&amp;"\"&amp;SUBSTITUTE(B324,"/","-"),B324)</f>
        <v>9013474183</v>
      </c>
      <c r="M324" s="48" t="str">
        <f>HYPERLINK('Danh mục'!$A$1&amp;C324&amp;'Danh mục'!$B$1&amp;"NAM "&amp;YEAR(A324),C324)</f>
        <v>DR.REDDY</v>
      </c>
      <c r="N324" s="21" t="s">
        <v>771</v>
      </c>
      <c r="O324" s="21">
        <v>1</v>
      </c>
      <c r="P324" s="21" t="s">
        <v>748</v>
      </c>
    </row>
    <row r="325" spans="1:16" ht="30.75" customHeight="1" x14ac:dyDescent="0.3">
      <c r="A325" s="34">
        <v>45653</v>
      </c>
      <c r="B325" s="20" t="s">
        <v>891</v>
      </c>
      <c r="C325" s="22" t="s">
        <v>60</v>
      </c>
      <c r="D325" s="22" t="s">
        <v>892</v>
      </c>
      <c r="E325" s="19">
        <v>45653</v>
      </c>
      <c r="F325" s="23"/>
      <c r="G325" s="21" t="s">
        <v>26</v>
      </c>
      <c r="H325" s="177" t="s">
        <v>28</v>
      </c>
      <c r="I325" s="21"/>
      <c r="J325" s="21"/>
      <c r="K325" s="22"/>
      <c r="L325" s="48" t="str">
        <f>HYPERLINK('Danh mục'!$A$1&amp;C325&amp;'Danh mục'!$B$1&amp;"NAM "&amp;YEAR(A325)&amp;"\"&amp;SUBSTITUTE(B325,"/","-"),B325)</f>
        <v>8030499376</v>
      </c>
      <c r="M325" s="48" t="str">
        <f>HYPERLINK('Danh mục'!$A$1&amp;C325&amp;'Danh mục'!$B$1&amp;"NAM "&amp;YEAR(A325),C325)</f>
        <v>Danone</v>
      </c>
      <c r="N325" s="21" t="s">
        <v>33</v>
      </c>
      <c r="O325" s="21"/>
      <c r="P325" s="21"/>
    </row>
    <row r="326" spans="1:16" ht="27.75" customHeight="1" x14ac:dyDescent="0.3">
      <c r="A326" s="34">
        <v>45652</v>
      </c>
      <c r="B326" s="20" t="s">
        <v>879</v>
      </c>
      <c r="C326" s="22" t="s">
        <v>351</v>
      </c>
      <c r="D326" s="22" t="s">
        <v>239</v>
      </c>
      <c r="E326" s="23">
        <v>45657</v>
      </c>
      <c r="F326" s="23"/>
      <c r="G326" s="21" t="s">
        <v>26</v>
      </c>
      <c r="H326" s="74" t="s">
        <v>138</v>
      </c>
      <c r="I326" s="21"/>
      <c r="J326" s="21"/>
      <c r="K326" s="22"/>
      <c r="L326" s="24" t="str">
        <f>HYPERLINK('Danh mục'!$A$1&amp;C326&amp;'Danh mục'!$B$1&amp;"NAM "&amp;YEAR(A326)&amp;"\"&amp;SUBSTITUTE(B326,"/","-"),B326)</f>
        <v>9013481319</v>
      </c>
      <c r="M326" s="24" t="str">
        <f>HYPERLINK('Danh mục'!$A$1&amp;C326&amp;'Danh mục'!$B$1&amp;"NAM "&amp;YEAR(A326),C326)</f>
        <v>DR.REDDY</v>
      </c>
      <c r="N326" s="21" t="s">
        <v>771</v>
      </c>
      <c r="O326" s="21">
        <v>2</v>
      </c>
      <c r="P326" s="21" t="s">
        <v>748</v>
      </c>
    </row>
    <row r="327" spans="1:16" x14ac:dyDescent="0.3">
      <c r="A327" s="34">
        <v>45656</v>
      </c>
      <c r="B327" s="20" t="s">
        <v>896</v>
      </c>
      <c r="C327" s="22" t="s">
        <v>4</v>
      </c>
      <c r="D327" s="22" t="s">
        <v>642</v>
      </c>
      <c r="E327" s="19">
        <v>45666</v>
      </c>
      <c r="F327" s="23"/>
      <c r="G327" s="21" t="s">
        <v>26</v>
      </c>
      <c r="H327" s="177" t="s">
        <v>28</v>
      </c>
      <c r="I327" s="22" t="s">
        <v>857</v>
      </c>
      <c r="J327" s="21"/>
      <c r="K327" s="22"/>
      <c r="L327" s="48" t="str">
        <f>HYPERLINK('Danh mục'!$A$1&amp;C327&amp;'Danh mục'!$B$1&amp;"NAM "&amp;YEAR(A327)&amp;"\"&amp;SUBSTITUTE(B327,"/","-"),B327)</f>
        <v>SI 24-000860</v>
      </c>
      <c r="M327" s="48" t="str">
        <f>HYPERLINK('Danh mục'!$A$1&amp;C327&amp;'Danh mục'!$B$1&amp;"NAM "&amp;YEAR(A327),C327)</f>
        <v>Hyphens</v>
      </c>
      <c r="N327" s="21" t="s">
        <v>33</v>
      </c>
      <c r="O327" s="21"/>
      <c r="P327" s="21"/>
    </row>
    <row r="328" spans="1:16" x14ac:dyDescent="0.3">
      <c r="A328" s="34">
        <v>45656</v>
      </c>
      <c r="B328" s="20" t="s">
        <v>897</v>
      </c>
      <c r="C328" s="22" t="s">
        <v>4</v>
      </c>
      <c r="D328" s="22" t="s">
        <v>643</v>
      </c>
      <c r="E328" s="23">
        <v>45666</v>
      </c>
      <c r="F328" s="23"/>
      <c r="G328" s="21" t="s">
        <v>26</v>
      </c>
      <c r="H328" s="175" t="s">
        <v>28</v>
      </c>
      <c r="I328" s="22" t="s">
        <v>857</v>
      </c>
      <c r="J328" s="21"/>
      <c r="K328" s="22"/>
      <c r="L328" s="24" t="str">
        <f>HYPERLINK('Danh mục'!$A$1&amp;C328&amp;'Danh mục'!$B$1&amp;"NAM "&amp;YEAR(A328)&amp;"\"&amp;SUBSTITUTE(B328,"/","-"),B328)</f>
        <v>SI 24-000861</v>
      </c>
      <c r="M328" s="24" t="str">
        <f>HYPERLINK('Danh mục'!$A$1&amp;C328&amp;'Danh mục'!$B$1&amp;"NAM "&amp;YEAR(A328),C328)</f>
        <v>Hyphens</v>
      </c>
      <c r="N328" s="21" t="s">
        <v>33</v>
      </c>
      <c r="O328" s="21"/>
      <c r="P328" s="21"/>
    </row>
    <row r="329" spans="1:16" ht="31.2" x14ac:dyDescent="0.3">
      <c r="A329" s="34">
        <v>45659</v>
      </c>
      <c r="B329" s="20" t="s">
        <v>898</v>
      </c>
      <c r="C329" s="22" t="s">
        <v>4</v>
      </c>
      <c r="D329" s="22" t="s">
        <v>460</v>
      </c>
      <c r="E329" s="19">
        <v>45666</v>
      </c>
      <c r="F329" s="23"/>
      <c r="G329" s="21" t="s">
        <v>26</v>
      </c>
      <c r="H329" s="177" t="s">
        <v>28</v>
      </c>
      <c r="I329" s="25" t="s">
        <v>857</v>
      </c>
      <c r="J329" s="21"/>
      <c r="K329" s="22"/>
      <c r="L329" s="48" t="str">
        <f>HYPERLINK('Danh mục'!$A$1&amp;C329&amp;'Danh mục'!$B$1&amp;"NAM "&amp;YEAR(A329)&amp;"\"&amp;SUBSTITUTE(B329,"/","-"),B329)</f>
        <v>SI 24 000858</v>
      </c>
      <c r="M329" s="48" t="str">
        <f>HYPERLINK('Danh mục'!$A$1&amp;C329&amp;'Danh mục'!$B$1&amp;"NAM "&amp;YEAR(A329),C329)</f>
        <v>Hyphens</v>
      </c>
      <c r="N329" s="21" t="s">
        <v>33</v>
      </c>
      <c r="O329" s="21"/>
      <c r="P329" s="21"/>
    </row>
    <row r="330" spans="1:16" ht="31.5" customHeight="1" x14ac:dyDescent="0.3">
      <c r="A330" s="34">
        <v>45659</v>
      </c>
      <c r="B330" s="20" t="s">
        <v>900</v>
      </c>
      <c r="C330" s="22" t="s">
        <v>37</v>
      </c>
      <c r="D330" s="22" t="s">
        <v>901</v>
      </c>
      <c r="E330" s="23">
        <v>45666</v>
      </c>
      <c r="F330" s="23"/>
      <c r="G330" s="21" t="s">
        <v>26</v>
      </c>
      <c r="H330" s="175" t="s">
        <v>29</v>
      </c>
      <c r="I330" s="25" t="s">
        <v>857</v>
      </c>
      <c r="J330" s="21"/>
      <c r="K330" s="22"/>
      <c r="L330" s="24" t="str">
        <f>HYPERLINK('Danh mục'!$A$1&amp;C330&amp;'Danh mục'!$B$1&amp;"NAM "&amp;YEAR(A330)&amp;"\"&amp;SUBSTITUTE(B330,"/","-"),B330)</f>
        <v>SI3624000398</v>
      </c>
      <c r="M330" s="24" t="str">
        <f>HYPERLINK('Danh mục'!$A$1&amp;C330&amp;'Danh mục'!$B$1&amp;"NAM "&amp;YEAR(A330),C330)</f>
        <v>Hetero</v>
      </c>
      <c r="N330" s="21" t="s">
        <v>33</v>
      </c>
      <c r="O330" s="21"/>
      <c r="P330" s="21"/>
    </row>
    <row r="331" spans="1:16" ht="26.25" customHeight="1" x14ac:dyDescent="0.3">
      <c r="A331" s="34">
        <v>45660</v>
      </c>
      <c r="B331" s="20" t="s">
        <v>908</v>
      </c>
      <c r="C331" s="22" t="s">
        <v>44</v>
      </c>
      <c r="D331" s="22" t="s">
        <v>909</v>
      </c>
      <c r="E331" s="23">
        <v>45666</v>
      </c>
      <c r="F331" s="23"/>
      <c r="G331" s="21" t="s">
        <v>26</v>
      </c>
      <c r="H331" s="74" t="s">
        <v>840</v>
      </c>
      <c r="I331" s="21"/>
      <c r="J331" s="21"/>
      <c r="K331" s="22" t="s">
        <v>916</v>
      </c>
      <c r="L331" s="24" t="str">
        <f>HYPERLINK('Danh mục'!$A$1&amp;C331&amp;'Danh mục'!$B$1&amp;"NAM "&amp;YEAR(A331)&amp;"\"&amp;SUBSTITUTE(B331,"/","-"),B331)</f>
        <v>GETZ-VIET-678-2024</v>
      </c>
      <c r="M331" s="24" t="str">
        <f>HYPERLINK('Danh mục'!$A$1&amp;C331&amp;'Danh mục'!$B$1&amp;"NAM "&amp;YEAR(A331),C331)</f>
        <v>Getz</v>
      </c>
      <c r="N331" s="21" t="s">
        <v>33</v>
      </c>
      <c r="O331" s="21"/>
      <c r="P331" s="21"/>
    </row>
    <row r="332" spans="1:16" x14ac:dyDescent="0.3">
      <c r="A332" s="34">
        <v>45660</v>
      </c>
      <c r="B332" s="20" t="s">
        <v>902</v>
      </c>
      <c r="C332" s="22" t="s">
        <v>44</v>
      </c>
      <c r="D332" s="22" t="s">
        <v>903</v>
      </c>
      <c r="E332" s="19">
        <v>45666</v>
      </c>
      <c r="F332" s="23"/>
      <c r="G332" s="21" t="s">
        <v>26</v>
      </c>
      <c r="H332" s="178" t="s">
        <v>840</v>
      </c>
      <c r="I332" s="21"/>
      <c r="J332" s="21"/>
      <c r="K332" s="22"/>
      <c r="L332" s="49" t="str">
        <f>HYPERLINK('Danh mục'!$A$1&amp;C332&amp;'Danh mục'!$B$1&amp;"NAM "&amp;YEAR(A332)&amp;"\"&amp;SUBSTITUTE(B332,"/","-"),B332)</f>
        <v>GETZ-VIET-676-2024</v>
      </c>
      <c r="M332" s="49" t="str">
        <f>HYPERLINK('Danh mục'!$A$1&amp;C332&amp;'Danh mục'!$B$1&amp;"NAM "&amp;YEAR(A332),C332)</f>
        <v>Getz</v>
      </c>
      <c r="N332" s="21" t="s">
        <v>33</v>
      </c>
      <c r="O332" s="21"/>
      <c r="P332" s="21"/>
    </row>
    <row r="333" spans="1:16" ht="31.2" x14ac:dyDescent="0.3">
      <c r="A333" s="34">
        <v>45660</v>
      </c>
      <c r="B333" s="20" t="s">
        <v>904</v>
      </c>
      <c r="C333" s="22" t="s">
        <v>44</v>
      </c>
      <c r="D333" s="22" t="s">
        <v>905</v>
      </c>
      <c r="E333" s="23">
        <v>45666</v>
      </c>
      <c r="F333" s="23"/>
      <c r="G333" s="21" t="s">
        <v>26</v>
      </c>
      <c r="H333" s="175"/>
      <c r="I333" s="26" t="s">
        <v>921</v>
      </c>
      <c r="J333" s="21"/>
      <c r="K333" s="22"/>
      <c r="L333" s="24" t="str">
        <f>HYPERLINK('Danh mục'!$A$1&amp;C333&amp;'Danh mục'!$B$1&amp;"NAM "&amp;YEAR(A333)&amp;"\"&amp;SUBSTITUTE(B333,"/","-"),B333)</f>
        <v>GETZ-VIET-675-2024</v>
      </c>
      <c r="M333" s="24" t="str">
        <f>HYPERLINK('Danh mục'!$A$1&amp;C333&amp;'Danh mục'!$B$1&amp;"NAM "&amp;YEAR(A333),C333)</f>
        <v>Getz</v>
      </c>
      <c r="N333" s="21" t="s">
        <v>33</v>
      </c>
      <c r="O333" s="21"/>
      <c r="P333" s="21"/>
    </row>
    <row r="334" spans="1:16" ht="46.8" x14ac:dyDescent="0.3">
      <c r="A334" s="34">
        <v>45905</v>
      </c>
      <c r="B334" s="20" t="s">
        <v>1611</v>
      </c>
      <c r="C334" s="22" t="s">
        <v>351</v>
      </c>
      <c r="D334" s="22" t="s">
        <v>1612</v>
      </c>
      <c r="E334" s="23">
        <v>45909</v>
      </c>
      <c r="F334" s="289"/>
      <c r="G334" s="21" t="s">
        <v>26</v>
      </c>
      <c r="H334" s="74" t="s">
        <v>1325</v>
      </c>
      <c r="I334" s="290"/>
      <c r="J334" s="290"/>
      <c r="K334" s="288"/>
      <c r="L334" s="24" t="str">
        <f>HYPERLINK('Danh mục'!$A$1&amp;C334&amp;'Danh mục'!$B$1&amp;"NAM "&amp;YEAR(A334)&amp;"\"&amp;SUBSTITUTE(B334,"/","-"),B334)</f>
        <v>9013508147</v>
      </c>
      <c r="M334" s="24" t="str">
        <f>HYPERLINK('Danh mục'!$A$1&amp;C334&amp;'Danh mục'!$B$1&amp;"NAM "&amp;YEAR(A334),C334)</f>
        <v>DR.REDDY</v>
      </c>
      <c r="N334" s="290"/>
      <c r="O334" s="290"/>
      <c r="P334" s="290"/>
    </row>
    <row r="335" spans="1:16" ht="25.5" customHeight="1" x14ac:dyDescent="0.3">
      <c r="A335" s="34">
        <v>45660</v>
      </c>
      <c r="B335" s="20" t="s">
        <v>906</v>
      </c>
      <c r="C335" s="22" t="s">
        <v>44</v>
      </c>
      <c r="D335" s="22" t="s">
        <v>907</v>
      </c>
      <c r="E335" s="19">
        <v>45666</v>
      </c>
      <c r="F335" s="23"/>
      <c r="G335" s="21" t="s">
        <v>26</v>
      </c>
      <c r="H335" s="178" t="s">
        <v>840</v>
      </c>
      <c r="I335" s="21"/>
      <c r="J335" s="21"/>
      <c r="K335" s="22"/>
      <c r="L335" s="48" t="str">
        <f>HYPERLINK('Danh mục'!$A$1&amp;C335&amp;'Danh mục'!$B$1&amp;"NAM "&amp;YEAR(A335)&amp;"\"&amp;SUBSTITUTE(B335,"/","-"),B335)</f>
        <v>GETZ-VIET-677-2024</v>
      </c>
      <c r="M335" s="48" t="str">
        <f>HYPERLINK('Danh mục'!$A$1&amp;C335&amp;'Danh mục'!$B$1&amp;"NAM "&amp;YEAR(A335),C335)</f>
        <v>Getz</v>
      </c>
      <c r="N335" s="21" t="s">
        <v>33</v>
      </c>
      <c r="O335" s="21"/>
      <c r="P335" s="21"/>
    </row>
    <row r="336" spans="1:16" ht="25.5" customHeight="1" x14ac:dyDescent="0.3">
      <c r="A336" s="261">
        <v>45862</v>
      </c>
      <c r="B336" s="20" t="s">
        <v>1493</v>
      </c>
      <c r="C336" s="22" t="s">
        <v>351</v>
      </c>
      <c r="D336" s="22" t="s">
        <v>1494</v>
      </c>
      <c r="E336" s="23">
        <v>45867</v>
      </c>
      <c r="F336" s="260"/>
      <c r="G336" s="21" t="s">
        <v>26</v>
      </c>
      <c r="H336" s="74" t="s">
        <v>1325</v>
      </c>
      <c r="I336" s="263"/>
      <c r="J336" s="263"/>
      <c r="K336" s="262"/>
      <c r="L336" s="24" t="str">
        <f>HYPERLINK('Danh mục'!$A$1&amp;C336&amp;'Danh mục'!$B$1&amp;"NAM "&amp;YEAR(A336)&amp;"\"&amp;SUBSTITUTE(B336,"/","-"),B336)</f>
        <v>9013504028</v>
      </c>
      <c r="M336" s="24" t="str">
        <f>HYPERLINK('Danh mục'!$A$1&amp;C336&amp;'Danh mục'!$B$1&amp;"NAM "&amp;YEAR(A336),C336)</f>
        <v>DR.REDDY</v>
      </c>
      <c r="N336" s="259" t="s">
        <v>771</v>
      </c>
      <c r="O336" s="259">
        <v>2</v>
      </c>
      <c r="P336" s="259" t="s">
        <v>748</v>
      </c>
    </row>
    <row r="337" spans="1:16" ht="57.75" customHeight="1" x14ac:dyDescent="0.3">
      <c r="A337" s="34">
        <v>45918</v>
      </c>
      <c r="B337" s="293" t="s">
        <v>1644</v>
      </c>
      <c r="C337" s="22" t="s">
        <v>351</v>
      </c>
      <c r="D337" s="22" t="s">
        <v>1645</v>
      </c>
      <c r="E337" s="23">
        <v>45923</v>
      </c>
      <c r="F337" s="295"/>
      <c r="G337" s="21" t="s">
        <v>26</v>
      </c>
      <c r="H337" s="74" t="s">
        <v>1325</v>
      </c>
      <c r="I337" s="296"/>
      <c r="J337" s="296"/>
      <c r="K337" s="294"/>
      <c r="L337" s="24" t="str">
        <f>HYPERLINK('Danh mục'!$A$1&amp;C337&amp;'Danh mục'!$B$1&amp;"NAM "&amp;YEAR(A337)&amp;"\"&amp;SUBSTITUTE(B337,"/","-"),B337)</f>
        <v>9013510082</v>
      </c>
      <c r="M337" s="24" t="str">
        <f>HYPERLINK('Danh mục'!$A$1&amp;C337&amp;'Danh mục'!$B$1&amp;"NAM "&amp;YEAR(A337),C337)</f>
        <v>DR.REDDY</v>
      </c>
      <c r="N337" s="296"/>
      <c r="O337" s="296"/>
      <c r="P337" s="296"/>
    </row>
    <row r="338" spans="1:16" ht="28.5" customHeight="1" x14ac:dyDescent="0.3">
      <c r="A338" s="34">
        <v>45933</v>
      </c>
      <c r="B338" s="20" t="s">
        <v>1690</v>
      </c>
      <c r="C338" s="22" t="s">
        <v>351</v>
      </c>
      <c r="D338" s="22" t="s">
        <v>1645</v>
      </c>
      <c r="E338" s="23">
        <v>45947</v>
      </c>
      <c r="F338" s="23"/>
      <c r="G338" s="21" t="s">
        <v>26</v>
      </c>
      <c r="H338" s="74" t="s">
        <v>1325</v>
      </c>
      <c r="I338" s="21"/>
      <c r="J338" s="21"/>
      <c r="K338" s="22"/>
      <c r="L338" s="24" t="str">
        <f>HYPERLINK('Danh mục'!$A$1&amp;C338&amp;'Danh mục'!$B$1&amp;"NAM "&amp;YEAR(A338)&amp;"\"&amp;SUBSTITUTE(B338,"/","-"),B338)</f>
        <v xml:space="preserve">9013511641 </v>
      </c>
      <c r="M338" s="24" t="str">
        <f>HYPERLINK('Danh mục'!$A$1&amp;C338&amp;'Danh mục'!$B$1&amp;"NAM "&amp;YEAR(A338),C338)</f>
        <v>DR.REDDY</v>
      </c>
      <c r="N338" s="21"/>
      <c r="O338" s="21"/>
      <c r="P338" s="21"/>
    </row>
    <row r="339" spans="1:16" ht="62.4" x14ac:dyDescent="0.3">
      <c r="A339" s="34">
        <v>45665</v>
      </c>
      <c r="B339" s="20" t="s">
        <v>918</v>
      </c>
      <c r="C339" s="22" t="s">
        <v>393</v>
      </c>
      <c r="D339" s="22" t="s">
        <v>919</v>
      </c>
      <c r="E339" s="19">
        <v>45665</v>
      </c>
      <c r="F339" s="23"/>
      <c r="G339" s="21" t="s">
        <v>26</v>
      </c>
      <c r="H339" s="177" t="s">
        <v>28</v>
      </c>
      <c r="I339" s="21"/>
      <c r="J339" s="21"/>
      <c r="K339" s="22"/>
      <c r="L339" s="48" t="str">
        <f>HYPERLINK('Danh mục'!$A$1&amp;C339&amp;'Danh mục'!$B$1&amp;"NAM "&amp;YEAR(A339)&amp;"\"&amp;SUBSTITUTE(B339,"/","-"),B339)</f>
        <v>VEVN 01 10 23</v>
      </c>
      <c r="M339" s="48" t="str">
        <f>HYPERLINK('Danh mục'!$A$1&amp;C339&amp;'Danh mục'!$B$1&amp;"NAM "&amp;YEAR(A339),C339)</f>
        <v>VITABIOTICS - VE</v>
      </c>
      <c r="N339" s="21" t="s">
        <v>33</v>
      </c>
      <c r="O339" s="21"/>
      <c r="P339" s="21"/>
    </row>
    <row r="340" spans="1:16" ht="30" customHeight="1" x14ac:dyDescent="0.3">
      <c r="A340" s="34">
        <v>45666</v>
      </c>
      <c r="B340" s="20" t="s">
        <v>920</v>
      </c>
      <c r="C340" s="22" t="s">
        <v>37</v>
      </c>
      <c r="D340" s="22" t="s">
        <v>493</v>
      </c>
      <c r="E340" s="23">
        <v>45674</v>
      </c>
      <c r="F340" s="23"/>
      <c r="G340" s="21" t="s">
        <v>26</v>
      </c>
      <c r="H340" s="175" t="s">
        <v>29</v>
      </c>
      <c r="I340" s="21"/>
      <c r="J340" s="21"/>
      <c r="K340" s="22"/>
      <c r="L340" s="24" t="str">
        <f>HYPERLINK('Danh mục'!$A$1&amp;C340&amp;'Danh mục'!$B$1&amp;"NAM "&amp;YEAR(A340)&amp;"\"&amp;SUBSTITUTE(B340,"/","-"),B340)</f>
        <v>SI9224205856</v>
      </c>
      <c r="M340" s="24" t="str">
        <f>HYPERLINK('Danh mục'!$A$1&amp;C340&amp;'Danh mục'!$B$1&amp;"NAM "&amp;YEAR(A340),C340)</f>
        <v>Hetero</v>
      </c>
      <c r="N340" s="21" t="s">
        <v>33</v>
      </c>
      <c r="O340" s="21"/>
      <c r="P340" s="21"/>
    </row>
    <row r="341" spans="1:16" ht="69.599999999999994" customHeight="1" x14ac:dyDescent="0.3">
      <c r="A341" s="34">
        <v>45667</v>
      </c>
      <c r="B341" s="20" t="s">
        <v>923</v>
      </c>
      <c r="C341" s="22" t="s">
        <v>44</v>
      </c>
      <c r="D341" s="22" t="s">
        <v>924</v>
      </c>
      <c r="E341" s="23">
        <v>45693</v>
      </c>
      <c r="F341" s="23"/>
      <c r="G341" s="21" t="s">
        <v>26</v>
      </c>
      <c r="H341" s="74" t="s">
        <v>840</v>
      </c>
      <c r="I341" s="22" t="s">
        <v>927</v>
      </c>
      <c r="J341" s="21"/>
      <c r="K341" s="22"/>
      <c r="L341" s="24" t="str">
        <f>HYPERLINK('Danh mục'!$A$1&amp;C341&amp;'Danh mục'!$B$1&amp;"NAM "&amp;YEAR(A341)&amp;"\"&amp;SUBSTITUTE(B341,"/","-"),B341)</f>
        <v>GETZ-VIET-713-2024</v>
      </c>
      <c r="M341" s="24" t="str">
        <f>HYPERLINK('Danh mục'!$A$1&amp;C341&amp;'Danh mục'!$B$1&amp;"NAM "&amp;YEAR(A341),C341)</f>
        <v>Getz</v>
      </c>
      <c r="N341" s="21" t="s">
        <v>33</v>
      </c>
      <c r="O341" s="21"/>
      <c r="P341" s="21"/>
    </row>
    <row r="342" spans="1:16" ht="51" customHeight="1" x14ac:dyDescent="0.3">
      <c r="A342" s="34">
        <v>45667</v>
      </c>
      <c r="B342" s="20" t="s">
        <v>928</v>
      </c>
      <c r="C342" s="22" t="s">
        <v>44</v>
      </c>
      <c r="D342" s="22" t="s">
        <v>929</v>
      </c>
      <c r="E342" s="23">
        <v>45693</v>
      </c>
      <c r="F342" s="23"/>
      <c r="G342" s="21" t="s">
        <v>26</v>
      </c>
      <c r="H342" s="177"/>
      <c r="I342" s="26" t="s">
        <v>921</v>
      </c>
      <c r="J342" s="21"/>
      <c r="K342" s="22"/>
      <c r="L342" s="48" t="str">
        <f>HYPERLINK('Danh mục'!$A$1&amp;C342&amp;'Danh mục'!$B$1&amp;"NAM "&amp;YEAR(A342)&amp;"\"&amp;SUBSTITUTE(B342,"/","-"),B342)</f>
        <v>GETZ-VIET-712-2024</v>
      </c>
      <c r="M342" s="48" t="str">
        <f>HYPERLINK('Danh mục'!$A$1&amp;C342&amp;'Danh mục'!$B$1&amp;"NAM "&amp;YEAR(A342),C342)</f>
        <v>Getz</v>
      </c>
      <c r="N342" s="21" t="s">
        <v>33</v>
      </c>
      <c r="O342" s="21"/>
      <c r="P342" s="21"/>
    </row>
    <row r="343" spans="1:16" ht="31.2" x14ac:dyDescent="0.3">
      <c r="A343" s="34">
        <v>45667</v>
      </c>
      <c r="B343" s="20" t="s">
        <v>922</v>
      </c>
      <c r="C343" s="22" t="s">
        <v>44</v>
      </c>
      <c r="D343" s="22" t="s">
        <v>45</v>
      </c>
      <c r="E343" s="23"/>
      <c r="F343" s="19">
        <v>45680</v>
      </c>
      <c r="G343" s="21" t="s">
        <v>26</v>
      </c>
      <c r="H343" s="178" t="s">
        <v>840</v>
      </c>
      <c r="I343" s="22" t="s">
        <v>926</v>
      </c>
      <c r="J343" s="21"/>
      <c r="K343" s="25" t="s">
        <v>925</v>
      </c>
      <c r="L343" s="48" t="str">
        <f>HYPERLINK('Danh mục'!$A$1&amp;C343&amp;'Danh mục'!$B$1&amp;"NAM "&amp;YEAR(A343)&amp;"\"&amp;SUBSTITUTE(B343,"/","-"),B343)</f>
        <v>GETZ-VIET-688-2024</v>
      </c>
      <c r="M343" s="48" t="str">
        <f>HYPERLINK('Danh mục'!$A$1&amp;C343&amp;'Danh mục'!$B$1&amp;"NAM "&amp;YEAR(A343),C343)</f>
        <v>Getz</v>
      </c>
      <c r="N343" s="21" t="s">
        <v>992</v>
      </c>
      <c r="O343" s="21">
        <v>4</v>
      </c>
      <c r="P343" s="21"/>
    </row>
    <row r="344" spans="1:16" ht="26.25" customHeight="1" x14ac:dyDescent="0.3">
      <c r="A344" s="34">
        <v>45672</v>
      </c>
      <c r="B344" s="20" t="s">
        <v>930</v>
      </c>
      <c r="C344" s="22" t="s">
        <v>4</v>
      </c>
      <c r="D344" s="22" t="s">
        <v>931</v>
      </c>
      <c r="E344" s="23"/>
      <c r="F344" s="23">
        <v>45679</v>
      </c>
      <c r="G344" s="21" t="s">
        <v>26</v>
      </c>
      <c r="H344" s="175" t="s">
        <v>28</v>
      </c>
      <c r="I344" s="21"/>
      <c r="J344" s="21"/>
      <c r="K344" s="22"/>
      <c r="L344" s="24" t="str">
        <f>HYPERLINK('Danh mục'!$A$1&amp;C344&amp;'Danh mục'!$B$1&amp;"NAM "&amp;YEAR(A344)&amp;"\"&amp;SUBSTITUTE(B344,"/","-"),B344)</f>
        <v>SI 25 000007</v>
      </c>
      <c r="M344" s="24" t="str">
        <f>HYPERLINK('Danh mục'!$A$1&amp;C344&amp;'Danh mục'!$B$1&amp;"NAM "&amp;YEAR(A344),C344)</f>
        <v>Hyphens</v>
      </c>
      <c r="N344" s="21"/>
      <c r="O344" s="21"/>
      <c r="P344" s="21"/>
    </row>
    <row r="345" spans="1:16" ht="33.75" customHeight="1" x14ac:dyDescent="0.3">
      <c r="A345" s="34">
        <v>45672</v>
      </c>
      <c r="B345" s="20" t="s">
        <v>932</v>
      </c>
      <c r="C345" s="22" t="s">
        <v>394</v>
      </c>
      <c r="D345" s="22" t="s">
        <v>933</v>
      </c>
      <c r="E345" s="23"/>
      <c r="F345" s="19">
        <v>45679</v>
      </c>
      <c r="G345" s="21" t="s">
        <v>26</v>
      </c>
      <c r="H345" s="175" t="s">
        <v>29</v>
      </c>
      <c r="I345" s="21"/>
      <c r="J345" s="21"/>
      <c r="K345" s="22"/>
      <c r="L345" s="48" t="str">
        <f>HYPERLINK('Danh mục'!$A$1&amp;C345&amp;'Danh mục'!$B$1&amp;"NAM "&amp;YEAR(A345)&amp;"\"&amp;SUBSTITUTE(B345,"/","-"),B345)</f>
        <v>91727220</v>
      </c>
      <c r="M345" s="48" t="str">
        <f>HYPERLINK('Danh mục'!$A$1&amp;C345&amp;'Danh mục'!$B$1&amp;"NAM "&amp;YEAR(A345),C345)</f>
        <v>WOERWAG</v>
      </c>
      <c r="N345" s="21"/>
      <c r="O345" s="21"/>
      <c r="P345" s="21"/>
    </row>
    <row r="346" spans="1:16" ht="31.2" x14ac:dyDescent="0.3">
      <c r="A346" s="34">
        <v>45673</v>
      </c>
      <c r="B346" s="20" t="s">
        <v>833</v>
      </c>
      <c r="C346" s="22" t="s">
        <v>172</v>
      </c>
      <c r="D346" s="22" t="s">
        <v>934</v>
      </c>
      <c r="E346" s="23">
        <v>45674</v>
      </c>
      <c r="F346" s="23"/>
      <c r="G346" s="21" t="s">
        <v>111</v>
      </c>
      <c r="H346" s="175" t="s">
        <v>28</v>
      </c>
      <c r="I346" s="21"/>
      <c r="J346" s="21"/>
      <c r="K346" s="22"/>
      <c r="L346" s="24" t="str">
        <f>HYPERLINK('Danh mục'!$A$1&amp;C346&amp;'Danh mục'!$B$1&amp;"NAM "&amp;YEAR(A346)&amp;"\"&amp;SUBSTITUTE(B346,"/","-"),B346)</f>
        <v>TL280-3395-2425</v>
      </c>
      <c r="M346" s="24" t="str">
        <f>HYPERLINK('Danh mục'!$A$1&amp;C346&amp;'Danh mục'!$B$1&amp;"NAM "&amp;YEAR(A346),C346)</f>
        <v>NUMED</v>
      </c>
      <c r="N346" s="21" t="s">
        <v>33</v>
      </c>
      <c r="O346" s="21"/>
      <c r="P346" s="21"/>
    </row>
    <row r="347" spans="1:16" ht="27.75" customHeight="1" x14ac:dyDescent="0.3">
      <c r="A347" s="34">
        <v>45677</v>
      </c>
      <c r="B347" s="20" t="s">
        <v>941</v>
      </c>
      <c r="C347" s="22" t="s">
        <v>37</v>
      </c>
      <c r="D347" s="22" t="s">
        <v>942</v>
      </c>
      <c r="E347" s="23">
        <v>45698</v>
      </c>
      <c r="F347" s="23"/>
      <c r="G347" s="21" t="s">
        <v>26</v>
      </c>
      <c r="H347" s="175" t="s">
        <v>29</v>
      </c>
      <c r="I347" s="21"/>
      <c r="J347" s="21"/>
      <c r="K347" s="22"/>
      <c r="L347" s="24" t="str">
        <f>HYPERLINK('Danh mục'!$A$1&amp;C347&amp;'Danh mục'!$B$1&amp;"NAM "&amp;YEAR(A347)&amp;"\"&amp;SUBSTITUTE(B347,"/","-"),B347)</f>
        <v>SI9224206601</v>
      </c>
      <c r="M347" s="24" t="str">
        <f>HYPERLINK('Danh mục'!$A$1&amp;C347&amp;'Danh mục'!$B$1&amp;"NAM "&amp;YEAR(A347),C347)</f>
        <v>Hetero</v>
      </c>
      <c r="N347" s="21" t="s">
        <v>33</v>
      </c>
      <c r="O347" s="21"/>
      <c r="P347" s="21"/>
    </row>
    <row r="348" spans="1:16" ht="30" customHeight="1" x14ac:dyDescent="0.3">
      <c r="A348" s="34">
        <v>45677</v>
      </c>
      <c r="B348" s="20" t="s">
        <v>939</v>
      </c>
      <c r="C348" s="22" t="s">
        <v>37</v>
      </c>
      <c r="D348" s="22" t="s">
        <v>940</v>
      </c>
      <c r="E348" s="19">
        <v>45698</v>
      </c>
      <c r="F348" s="23"/>
      <c r="G348" s="21" t="s">
        <v>26</v>
      </c>
      <c r="H348" s="175" t="s">
        <v>29</v>
      </c>
      <c r="I348" s="21"/>
      <c r="J348" s="21" t="s">
        <v>53</v>
      </c>
      <c r="K348" s="22"/>
      <c r="L348" s="48" t="str">
        <f>HYPERLINK('Danh mục'!$A$1&amp;C348&amp;'Danh mục'!$B$1&amp;"NAM "&amp;YEAR(A348)&amp;"\"&amp;SUBSTITUTE(B348,"/","-"),B348)</f>
        <v>SI9224206593</v>
      </c>
      <c r="M348" s="48" t="str">
        <f>HYPERLINK('Danh mục'!$A$1&amp;C348&amp;'Danh mục'!$B$1&amp;"NAM "&amp;YEAR(A348),C348)</f>
        <v>Hetero</v>
      </c>
      <c r="N348" s="21" t="s">
        <v>33</v>
      </c>
      <c r="O348" s="21"/>
      <c r="P348" s="21"/>
    </row>
    <row r="349" spans="1:16" ht="24" customHeight="1" x14ac:dyDescent="0.3">
      <c r="A349" s="34">
        <v>45677</v>
      </c>
      <c r="B349" s="20" t="s">
        <v>935</v>
      </c>
      <c r="C349" s="22" t="s">
        <v>4</v>
      </c>
      <c r="D349" s="22" t="s">
        <v>936</v>
      </c>
      <c r="E349" s="23"/>
      <c r="F349" s="19">
        <v>45770</v>
      </c>
      <c r="G349" s="21" t="s">
        <v>26</v>
      </c>
      <c r="H349" s="177" t="s">
        <v>28</v>
      </c>
      <c r="I349" s="21"/>
      <c r="J349" s="21"/>
      <c r="K349" s="22" t="s">
        <v>937</v>
      </c>
      <c r="L349" s="48" t="str">
        <f>HYPERLINK('Danh mục'!$A$1&amp;C349&amp;'Danh mục'!$B$1&amp;"NAM "&amp;YEAR(A349)&amp;"\"&amp;SUBSTITUTE(B349,"/","-"),B349)</f>
        <v>SI 25 000022</v>
      </c>
      <c r="M349" s="48" t="str">
        <f>HYPERLINK('Danh mục'!$A$1&amp;C349&amp;'Danh mục'!$B$1&amp;"NAM "&amp;YEAR(A349),C349)</f>
        <v>Hyphens</v>
      </c>
      <c r="N349" s="21"/>
      <c r="O349" s="21"/>
      <c r="P349" s="21"/>
    </row>
    <row r="350" spans="1:16" ht="24" customHeight="1" x14ac:dyDescent="0.3">
      <c r="A350" s="34">
        <v>45677</v>
      </c>
      <c r="B350" s="20" t="s">
        <v>938</v>
      </c>
      <c r="C350" s="22" t="s">
        <v>4</v>
      </c>
      <c r="D350" s="22" t="s">
        <v>7</v>
      </c>
      <c r="E350" s="23">
        <v>45692</v>
      </c>
      <c r="F350" s="23"/>
      <c r="G350" s="21" t="s">
        <v>26</v>
      </c>
      <c r="H350" s="175" t="s">
        <v>29</v>
      </c>
      <c r="I350" s="21"/>
      <c r="J350" s="21" t="s">
        <v>53</v>
      </c>
      <c r="K350" s="22"/>
      <c r="L350" s="24" t="str">
        <f>HYPERLINK('Danh mục'!$A$1&amp;C350&amp;'Danh mục'!$B$1&amp;"NAM "&amp;YEAR(A350)&amp;"\"&amp;SUBSTITUTE(B350,"/","-"),B350)</f>
        <v>SI 25 000023</v>
      </c>
      <c r="M350" s="24" t="str">
        <f>HYPERLINK('Danh mục'!$A$1&amp;C350&amp;'Danh mục'!$B$1&amp;"NAM "&amp;YEAR(A350),C350)</f>
        <v>Hyphens</v>
      </c>
      <c r="N350" s="21" t="s">
        <v>982</v>
      </c>
      <c r="O350" s="21">
        <v>1</v>
      </c>
      <c r="P350" s="21" t="s">
        <v>748</v>
      </c>
    </row>
    <row r="351" spans="1:16" ht="31.5" customHeight="1" x14ac:dyDescent="0.3">
      <c r="A351" s="34">
        <v>45678</v>
      </c>
      <c r="B351" s="20" t="s">
        <v>943</v>
      </c>
      <c r="C351" s="22" t="s">
        <v>4</v>
      </c>
      <c r="D351" s="22" t="s">
        <v>944</v>
      </c>
      <c r="E351" s="23"/>
      <c r="F351" s="19">
        <v>45693</v>
      </c>
      <c r="G351" s="21" t="s">
        <v>26</v>
      </c>
      <c r="H351" s="177" t="s">
        <v>28</v>
      </c>
      <c r="I351" s="21" t="s">
        <v>1396</v>
      </c>
      <c r="J351" s="21"/>
      <c r="K351" s="22"/>
      <c r="L351" s="48" t="str">
        <f>HYPERLINK('Danh mục'!$A$1&amp;C351&amp;'Danh mục'!$B$1&amp;"NAM "&amp;YEAR(A351)&amp;"\"&amp;SUBSTITUTE(B351,"/","-"),B351)</f>
        <v>SI 25 000025</v>
      </c>
      <c r="M351" s="48" t="str">
        <f>HYPERLINK('Danh mục'!$A$1&amp;C351&amp;'Danh mục'!$B$1&amp;"NAM "&amp;YEAR(A351),C351)</f>
        <v>Hyphens</v>
      </c>
      <c r="N351" s="21"/>
      <c r="O351" s="21"/>
      <c r="P351" s="21"/>
    </row>
    <row r="352" spans="1:16" ht="109.2" x14ac:dyDescent="0.3">
      <c r="A352" s="34">
        <v>45679</v>
      </c>
      <c r="B352" s="20" t="s">
        <v>946</v>
      </c>
      <c r="C352" s="22" t="s">
        <v>4</v>
      </c>
      <c r="D352" s="22" t="s">
        <v>947</v>
      </c>
      <c r="E352" s="23">
        <v>45679</v>
      </c>
      <c r="F352" s="23"/>
      <c r="G352" s="21" t="s">
        <v>26</v>
      </c>
      <c r="H352" s="175" t="s">
        <v>28</v>
      </c>
      <c r="I352" s="21"/>
      <c r="J352" s="21"/>
      <c r="K352" s="22"/>
      <c r="L352" s="24" t="str">
        <f>HYPERLINK('Danh mục'!$A$1&amp;C352&amp;'Danh mục'!$B$1&amp;"NAM "&amp;YEAR(A352)&amp;"\"&amp;SUBSTITUTE(B352,"/","-"),B352)</f>
        <v>SI 25 000008-09-10</v>
      </c>
      <c r="M352" s="24" t="str">
        <f>HYPERLINK('Danh mục'!$A$1&amp;C352&amp;'Danh mục'!$B$1&amp;"NAM "&amp;YEAR(A352),C352)</f>
        <v>Hyphens</v>
      </c>
      <c r="N352" s="21" t="s">
        <v>33</v>
      </c>
      <c r="O352" s="21"/>
      <c r="P352" s="21"/>
    </row>
    <row r="353" spans="1:16" ht="31.2" x14ac:dyDescent="0.3">
      <c r="A353" s="34">
        <v>45679</v>
      </c>
      <c r="B353" s="20" t="s">
        <v>948</v>
      </c>
      <c r="C353" s="22" t="s">
        <v>394</v>
      </c>
      <c r="D353" s="22" t="s">
        <v>1200</v>
      </c>
      <c r="E353" s="19">
        <v>45679</v>
      </c>
      <c r="F353" s="23"/>
      <c r="G353" s="21" t="s">
        <v>26</v>
      </c>
      <c r="H353" s="175" t="s">
        <v>29</v>
      </c>
      <c r="I353" s="21"/>
      <c r="J353" s="21"/>
      <c r="K353" s="26" t="s">
        <v>949</v>
      </c>
      <c r="L353" s="48" t="str">
        <f>HYPERLINK('Danh mục'!$A$1&amp;C353&amp;'Danh mục'!$B$1&amp;"NAM "&amp;YEAR(A353)&amp;"\"&amp;SUBSTITUTE(B353,"/","-"),B353)</f>
        <v>912727333</v>
      </c>
      <c r="M353" s="48" t="str">
        <f>HYPERLINK('Danh mục'!$A$1&amp;C353&amp;'Danh mục'!$B$1&amp;"NAM "&amp;YEAR(A353),C353)</f>
        <v>WOERWAG</v>
      </c>
      <c r="N353" s="21" t="s">
        <v>771</v>
      </c>
      <c r="O353" s="21">
        <v>5</v>
      </c>
      <c r="P353" s="21" t="s">
        <v>748</v>
      </c>
    </row>
    <row r="354" spans="1:16" ht="30.75" customHeight="1" x14ac:dyDescent="0.3">
      <c r="A354" s="34">
        <v>45680</v>
      </c>
      <c r="B354" s="20" t="s">
        <v>975</v>
      </c>
      <c r="C354" s="22" t="s">
        <v>4</v>
      </c>
      <c r="D354" s="22" t="s">
        <v>429</v>
      </c>
      <c r="E354" s="23">
        <v>45698</v>
      </c>
      <c r="F354" s="23"/>
      <c r="G354" s="21" t="s">
        <v>26</v>
      </c>
      <c r="H354" s="175" t="s">
        <v>28</v>
      </c>
      <c r="I354" s="21"/>
      <c r="J354" s="21"/>
      <c r="K354" s="22"/>
      <c r="L354" s="24" t="str">
        <f>HYPERLINK('Danh mục'!$A$1&amp;C354&amp;'Danh mục'!$B$1&amp;"NAM "&amp;YEAR(A354)&amp;"\"&amp;SUBSTITUTE(B354,"/","-"),B354)</f>
        <v>SI 25-000018</v>
      </c>
      <c r="M354" s="24" t="str">
        <f>HYPERLINK('Danh mục'!$A$1&amp;C354&amp;'Danh mục'!$B$1&amp;"NAM "&amp;YEAR(A354),C354)</f>
        <v>Hyphens</v>
      </c>
      <c r="N354" s="21" t="s">
        <v>770</v>
      </c>
      <c r="O354" s="21">
        <v>1</v>
      </c>
      <c r="P354" s="21" t="s">
        <v>1012</v>
      </c>
    </row>
    <row r="355" spans="1:16" ht="55.5" customHeight="1" x14ac:dyDescent="0.3">
      <c r="A355" s="34">
        <v>45692</v>
      </c>
      <c r="B355" s="20" t="s">
        <v>980</v>
      </c>
      <c r="C355" s="22" t="s">
        <v>183</v>
      </c>
      <c r="D355" s="22" t="s">
        <v>984</v>
      </c>
      <c r="E355" s="23">
        <v>45702</v>
      </c>
      <c r="F355" s="23"/>
      <c r="G355" s="21" t="s">
        <v>26</v>
      </c>
      <c r="H355" s="175"/>
      <c r="I355" s="21"/>
      <c r="J355" s="21" t="s">
        <v>53</v>
      </c>
      <c r="K355" s="22"/>
      <c r="L355" s="24" t="str">
        <f>HYPERLINK('Danh mục'!$A$1&amp;C355&amp;'Danh mục'!$B$1&amp;"NAM "&amp;YEAR(A355)&amp;"\"&amp;SUBSTITUTE(B355,"/","-"),B355)</f>
        <v>GETZ-VIET-734-2024</v>
      </c>
      <c r="M355" s="24" t="str">
        <f>HYPERLINK('Danh mục'!$A$1&amp;C355&amp;'Danh mục'!$B$1&amp;"NAM "&amp;YEAR(A355),C355)</f>
        <v>GETZ</v>
      </c>
      <c r="N355" s="21" t="s">
        <v>33</v>
      </c>
      <c r="O355" s="21"/>
      <c r="P355" s="21"/>
    </row>
    <row r="356" spans="1:16" ht="44.25" customHeight="1" x14ac:dyDescent="0.3">
      <c r="A356" s="34">
        <v>45692</v>
      </c>
      <c r="B356" s="50" t="s">
        <v>989</v>
      </c>
      <c r="C356" s="51" t="s">
        <v>183</v>
      </c>
      <c r="D356" s="22" t="s">
        <v>990</v>
      </c>
      <c r="E356" s="23">
        <v>45702</v>
      </c>
      <c r="F356" s="52"/>
      <c r="G356" s="21" t="s">
        <v>26</v>
      </c>
      <c r="H356" s="175"/>
      <c r="I356" s="25" t="s">
        <v>1303</v>
      </c>
      <c r="J356" s="53"/>
      <c r="K356" s="51" t="s">
        <v>991</v>
      </c>
      <c r="L356" s="24" t="str">
        <f>HYPERLINK('Danh mục'!$A$1&amp;C356&amp;'Danh mục'!$B$1&amp;"NAM "&amp;YEAR(A356)&amp;"\"&amp;SUBSTITUTE(B356,"/","-"),B356)</f>
        <v>GETZ-VIET-735-2024</v>
      </c>
      <c r="M356" s="24" t="str">
        <f>HYPERLINK('Danh mục'!$A$1&amp;C356&amp;'Danh mục'!$B$1&amp;"NAM "&amp;YEAR(A356),C356)</f>
        <v>GETZ</v>
      </c>
      <c r="N356" s="21" t="s">
        <v>33</v>
      </c>
      <c r="O356" s="53"/>
      <c r="P356" s="53"/>
    </row>
    <row r="357" spans="1:16" ht="57" customHeight="1" x14ac:dyDescent="0.3">
      <c r="A357" s="34">
        <v>45692</v>
      </c>
      <c r="B357" s="20" t="s">
        <v>987</v>
      </c>
      <c r="C357" s="22" t="s">
        <v>183</v>
      </c>
      <c r="D357" s="22" t="s">
        <v>988</v>
      </c>
      <c r="E357" s="58">
        <v>45694</v>
      </c>
      <c r="F357" s="23"/>
      <c r="G357" s="21" t="s">
        <v>26</v>
      </c>
      <c r="H357" s="175"/>
      <c r="I357" s="21"/>
      <c r="J357" s="21"/>
      <c r="K357" s="22"/>
      <c r="L357" s="24" t="str">
        <f>HYPERLINK('Danh mục'!$A$1&amp;C357&amp;'Danh mục'!$B$1&amp;"NAM "&amp;YEAR(A357)&amp;"\"&amp;SUBSTITUTE(B357,"/","-"),B357)</f>
        <v>GETZ-VIET-048-2025</v>
      </c>
      <c r="M357" s="24" t="str">
        <f>HYPERLINK('Danh mục'!$A$1&amp;C357&amp;'Danh mục'!$B$1&amp;"NAM "&amp;YEAR(A357),C357)</f>
        <v>GETZ</v>
      </c>
      <c r="N357" s="21" t="s">
        <v>33</v>
      </c>
      <c r="O357" s="21"/>
      <c r="P357" s="21"/>
    </row>
    <row r="358" spans="1:16" ht="31.2" customHeight="1" x14ac:dyDescent="0.3">
      <c r="A358" s="34">
        <v>45692</v>
      </c>
      <c r="B358" s="20" t="s">
        <v>985</v>
      </c>
      <c r="C358" s="51" t="s">
        <v>183</v>
      </c>
      <c r="D358" s="51" t="s">
        <v>986</v>
      </c>
      <c r="E358" s="23">
        <v>45702</v>
      </c>
      <c r="F358" s="52"/>
      <c r="G358" s="21" t="s">
        <v>26</v>
      </c>
      <c r="H358" s="175"/>
      <c r="I358" s="53"/>
      <c r="J358" s="21" t="s">
        <v>53</v>
      </c>
      <c r="K358" s="51"/>
      <c r="L358" s="24" t="str">
        <f>HYPERLINK('Danh mục'!$A$1&amp;C358&amp;'Danh mục'!$B$1&amp;"NAM "&amp;YEAR(A358)&amp;"\"&amp;SUBSTITUTE(B358,"/","-"),B358)</f>
        <v>GETZ-VIET-733-2024</v>
      </c>
      <c r="M358" s="24" t="str">
        <f>HYPERLINK('Danh mục'!$A$1&amp;C358&amp;'Danh mục'!$B$1&amp;"NAM "&amp;YEAR(A358),C358)</f>
        <v>GETZ</v>
      </c>
      <c r="N358" s="21" t="s">
        <v>33</v>
      </c>
      <c r="O358" s="53"/>
      <c r="P358" s="53"/>
    </row>
    <row r="359" spans="1:16" ht="99.75" customHeight="1" x14ac:dyDescent="0.3">
      <c r="A359" s="132">
        <v>45758</v>
      </c>
      <c r="B359" s="20" t="s">
        <v>1206</v>
      </c>
      <c r="C359" s="22" t="s">
        <v>351</v>
      </c>
      <c r="D359" s="22" t="s">
        <v>1207</v>
      </c>
      <c r="E359" s="23">
        <v>45763</v>
      </c>
      <c r="F359" s="135"/>
      <c r="G359" s="21" t="s">
        <v>26</v>
      </c>
      <c r="H359" s="74" t="s">
        <v>1180</v>
      </c>
      <c r="I359" s="136"/>
      <c r="J359" s="136"/>
      <c r="K359" s="134"/>
      <c r="L359" s="24" t="str">
        <f>HYPERLINK('Danh mục'!$A$1&amp;C359&amp;'Danh mục'!$B$1&amp;"NAM "&amp;YEAR(A359)&amp;"\"&amp;SUBSTITUTE(B359,"/","-"),B359)</f>
        <v>9013492950</v>
      </c>
      <c r="M359" s="24" t="str">
        <f>HYPERLINK('Danh mục'!$A$1&amp;C359&amp;'Danh mục'!$B$1&amp;"NAM "&amp;YEAR(A359),C359)</f>
        <v>DR.REDDY</v>
      </c>
      <c r="N359" s="21" t="s">
        <v>771</v>
      </c>
      <c r="O359" s="136">
        <v>1</v>
      </c>
      <c r="P359" s="21" t="s">
        <v>748</v>
      </c>
    </row>
    <row r="360" spans="1:16" ht="130.5" customHeight="1" x14ac:dyDescent="0.3">
      <c r="A360" s="54">
        <v>45694</v>
      </c>
      <c r="B360" s="20" t="s">
        <v>994</v>
      </c>
      <c r="C360" s="55" t="s">
        <v>393</v>
      </c>
      <c r="D360" s="22" t="s">
        <v>995</v>
      </c>
      <c r="E360" s="23">
        <v>45698</v>
      </c>
      <c r="F360" s="56"/>
      <c r="G360" s="21" t="s">
        <v>26</v>
      </c>
      <c r="H360" s="175"/>
      <c r="I360" s="57"/>
      <c r="J360" s="57"/>
      <c r="K360" s="55"/>
      <c r="L360" s="24" t="str">
        <f>HYPERLINK('Danh mục'!$A$1&amp;C360&amp;'Danh mục'!$B$1&amp;"NAM "&amp;YEAR(A360)&amp;"\"&amp;SUBSTITUTE(B360,"/","-"),B360)</f>
        <v>VEVN 01 11 28</v>
      </c>
      <c r="M360" s="24" t="str">
        <f>HYPERLINK('Danh mục'!$A$1&amp;C360&amp;'Danh mục'!$B$1&amp;"NAM "&amp;YEAR(A360),C360)</f>
        <v>VITABIOTICS - VE</v>
      </c>
      <c r="N360" s="21" t="s">
        <v>33</v>
      </c>
      <c r="O360" s="57"/>
      <c r="P360" s="57"/>
    </row>
    <row r="361" spans="1:16" ht="33" customHeight="1" x14ac:dyDescent="0.3">
      <c r="A361" s="34">
        <v>45441</v>
      </c>
      <c r="B361" s="20" t="s">
        <v>150</v>
      </c>
      <c r="C361" s="22" t="s">
        <v>351</v>
      </c>
      <c r="D361" s="22" t="s">
        <v>151</v>
      </c>
      <c r="E361" s="19">
        <v>45448</v>
      </c>
      <c r="F361" s="23"/>
      <c r="G361" s="21" t="s">
        <v>26</v>
      </c>
      <c r="H361" s="74" t="s">
        <v>138</v>
      </c>
      <c r="I361" s="21"/>
      <c r="J361" s="21" t="s">
        <v>53</v>
      </c>
      <c r="K361" s="22"/>
      <c r="L361" s="48" t="str">
        <f>HYPERLINK('Danh mục'!$A$1&amp;C361&amp;'Danh mục'!$B$1&amp;"NAM "&amp;YEAR(A361)&amp;"\"&amp;SUBSTITUTE(B361,"/","-"),B361)</f>
        <v>9013458800</v>
      </c>
      <c r="M361" s="48" t="str">
        <f>HYPERLINK('Danh mục'!$A$1&amp;C361&amp;'Danh mục'!$B$1&amp;"NAM "&amp;YEAR(A361),C361)</f>
        <v>DR.REDDY</v>
      </c>
      <c r="N361" s="21" t="s">
        <v>771</v>
      </c>
      <c r="O361" s="21">
        <v>3</v>
      </c>
      <c r="P361" s="21" t="s">
        <v>748</v>
      </c>
    </row>
    <row r="362" spans="1:16" ht="32.1" customHeight="1" x14ac:dyDescent="0.3">
      <c r="A362" s="34">
        <v>45698</v>
      </c>
      <c r="B362" s="20" t="s">
        <v>999</v>
      </c>
      <c r="C362" s="22" t="s">
        <v>394</v>
      </c>
      <c r="D362" s="22" t="s">
        <v>1000</v>
      </c>
      <c r="E362" s="23">
        <v>45769</v>
      </c>
      <c r="F362" s="23"/>
      <c r="G362" s="21"/>
      <c r="H362" s="175" t="s">
        <v>29</v>
      </c>
      <c r="I362" s="21"/>
      <c r="J362" s="21"/>
      <c r="K362" s="22"/>
      <c r="L362" s="24" t="str">
        <f>HYPERLINK('Danh mục'!$A$1&amp;C362&amp;'Danh mục'!$B$1&amp;"NAM "&amp;YEAR(A362)&amp;"\"&amp;SUBSTITUTE(B362,"/","-"),B362)</f>
        <v>91728316</v>
      </c>
      <c r="M362" s="24" t="str">
        <f>HYPERLINK('Danh mục'!$A$1&amp;C362&amp;'Danh mục'!$B$1&amp;"NAM "&amp;YEAR(A362),C362)</f>
        <v>WOERWAG</v>
      </c>
      <c r="N362" s="21" t="s">
        <v>33</v>
      </c>
      <c r="O362" s="21"/>
      <c r="P362" s="21"/>
    </row>
    <row r="363" spans="1:16" x14ac:dyDescent="0.3">
      <c r="A363" s="34">
        <v>45698</v>
      </c>
      <c r="B363" s="20" t="s">
        <v>998</v>
      </c>
      <c r="C363" s="22" t="s">
        <v>394</v>
      </c>
      <c r="D363" s="22" t="s">
        <v>478</v>
      </c>
      <c r="E363" s="23">
        <v>45769</v>
      </c>
      <c r="F363" s="23"/>
      <c r="G363" s="21"/>
      <c r="H363" s="175" t="s">
        <v>29</v>
      </c>
      <c r="I363" s="21"/>
      <c r="J363" s="21"/>
      <c r="K363" s="22"/>
      <c r="L363" s="24" t="str">
        <f>HYPERLINK('Danh mục'!$A$1&amp;C363&amp;'Danh mục'!$B$1&amp;"NAM "&amp;YEAR(A363)&amp;"\"&amp;SUBSTITUTE(B363,"/","-"),B363)</f>
        <v>91728345</v>
      </c>
      <c r="M363" s="24" t="str">
        <f>HYPERLINK('Danh mục'!$A$1&amp;C363&amp;'Danh mục'!$B$1&amp;"NAM "&amp;YEAR(A363),C363)</f>
        <v>WOERWAG</v>
      </c>
      <c r="N363" s="21" t="s">
        <v>33</v>
      </c>
      <c r="O363" s="21"/>
      <c r="P363" s="21"/>
    </row>
    <row r="364" spans="1:16" ht="41.1" customHeight="1" x14ac:dyDescent="0.3">
      <c r="A364" s="59">
        <v>45699</v>
      </c>
      <c r="B364" s="20" t="s">
        <v>1236</v>
      </c>
      <c r="C364" s="61" t="s">
        <v>341</v>
      </c>
      <c r="D364" s="61" t="s">
        <v>1003</v>
      </c>
      <c r="E364" s="23" t="s">
        <v>14</v>
      </c>
      <c r="F364" s="62"/>
      <c r="G364" s="21" t="s">
        <v>26</v>
      </c>
      <c r="H364" s="175" t="s">
        <v>677</v>
      </c>
      <c r="I364" s="63"/>
      <c r="J364" s="21"/>
      <c r="K364" s="61" t="s">
        <v>458</v>
      </c>
      <c r="L364" s="24" t="str">
        <f>HYPERLINK('Danh mục'!$A$1&amp;C364&amp;'Danh mục'!$B$1&amp;"NAM "&amp;YEAR(A364)&amp;"\"&amp;SUBSTITUTE(B364,"/","-"),B364)</f>
        <v>SD1-8101B-2502-00023</v>
      </c>
      <c r="M364" s="24" t="str">
        <f>HYPERLINK('Danh mục'!$A$1&amp;C364&amp;'Danh mục'!$B$1&amp;"NAM "&amp;YEAR(A364),C364)</f>
        <v>BESIN</v>
      </c>
      <c r="N364" s="63"/>
      <c r="O364" s="63"/>
      <c r="P364" s="63"/>
    </row>
    <row r="365" spans="1:16" ht="39.6" customHeight="1" x14ac:dyDescent="0.3">
      <c r="A365" s="59">
        <v>45699</v>
      </c>
      <c r="B365" s="60" t="s">
        <v>1005</v>
      </c>
      <c r="C365" s="61" t="s">
        <v>4</v>
      </c>
      <c r="D365" s="61" t="s">
        <v>632</v>
      </c>
      <c r="E365" s="64">
        <v>45702</v>
      </c>
      <c r="F365" s="62"/>
      <c r="G365" s="63"/>
      <c r="H365" s="175" t="s">
        <v>28</v>
      </c>
      <c r="I365" s="63"/>
      <c r="J365" s="63"/>
      <c r="K365" s="61" t="s">
        <v>1004</v>
      </c>
      <c r="L365" s="24" t="str">
        <f>HYPERLINK('Danh mục'!$A$1&amp;C365&amp;'Danh mục'!$B$1&amp;"NAM "&amp;YEAR(A365)&amp;"\"&amp;SUBSTITUTE(B365,"/","-"),B365)</f>
        <v>SI 25-000053</v>
      </c>
      <c r="M365" s="24" t="str">
        <f>HYPERLINK('Danh mục'!$A$1&amp;C365&amp;'Danh mục'!$B$1&amp;"NAM "&amp;YEAR(A365),C365)</f>
        <v>Hyphens</v>
      </c>
      <c r="N365" s="21" t="s">
        <v>769</v>
      </c>
      <c r="O365" s="63">
        <v>1</v>
      </c>
      <c r="P365" s="21" t="s">
        <v>1013</v>
      </c>
    </row>
    <row r="366" spans="1:16" ht="34.5" customHeight="1" x14ac:dyDescent="0.3">
      <c r="A366" s="34">
        <v>45699</v>
      </c>
      <c r="B366" s="20" t="s">
        <v>1006</v>
      </c>
      <c r="C366" s="22" t="s">
        <v>37</v>
      </c>
      <c r="D366" s="22" t="s">
        <v>84</v>
      </c>
      <c r="E366" s="23">
        <v>45707</v>
      </c>
      <c r="F366" s="23"/>
      <c r="G366" s="21" t="s">
        <v>26</v>
      </c>
      <c r="H366" s="175" t="s">
        <v>29</v>
      </c>
      <c r="I366" s="21"/>
      <c r="J366" s="21"/>
      <c r="K366" s="22"/>
      <c r="L366" s="24" t="str">
        <f>HYPERLINK('Danh mục'!$A$1&amp;C366&amp;'Danh mục'!$B$1&amp;"NAM "&amp;YEAR(A366)&amp;"\"&amp;SUBSTITUTE(B366,"/","-"),B366)</f>
        <v>SI9224207208</v>
      </c>
      <c r="M366" s="24" t="str">
        <f>HYPERLINK('Danh mục'!$A$1&amp;C366&amp;'Danh mục'!$B$1&amp;"NAM "&amp;YEAR(A366),C366)</f>
        <v>Hetero</v>
      </c>
      <c r="N366" s="21" t="s">
        <v>33</v>
      </c>
      <c r="O366" s="21"/>
      <c r="P366" s="21"/>
    </row>
    <row r="367" spans="1:16" ht="29.1" customHeight="1" x14ac:dyDescent="0.3">
      <c r="A367" s="59">
        <v>45699</v>
      </c>
      <c r="B367" s="60" t="s">
        <v>1001</v>
      </c>
      <c r="C367" s="61" t="s">
        <v>172</v>
      </c>
      <c r="D367" s="22" t="s">
        <v>1002</v>
      </c>
      <c r="E367" s="23">
        <v>45700</v>
      </c>
      <c r="F367" s="62"/>
      <c r="G367" s="21" t="s">
        <v>111</v>
      </c>
      <c r="H367" s="175" t="s">
        <v>28</v>
      </c>
      <c r="I367" s="63"/>
      <c r="J367" s="21"/>
      <c r="K367" s="61"/>
      <c r="L367" s="24" t="str">
        <f>HYPERLINK('Danh mục'!$A$1&amp;C367&amp;'Danh mục'!$B$1&amp;"NAM "&amp;YEAR(A367)&amp;"\"&amp;SUBSTITUTE(B367,"/","-"),B367)</f>
        <v>71521</v>
      </c>
      <c r="M367" s="24" t="str">
        <f>HYPERLINK('Danh mục'!$A$1&amp;C367&amp;'Danh mục'!$B$1&amp;"NAM "&amp;YEAR(A367),C367)</f>
        <v>NUMED</v>
      </c>
      <c r="N367" s="21" t="s">
        <v>33</v>
      </c>
      <c r="O367" s="63"/>
      <c r="P367" s="63"/>
    </row>
    <row r="368" spans="1:16" ht="29.1" customHeight="1" x14ac:dyDescent="0.3">
      <c r="A368" s="155">
        <v>45700</v>
      </c>
      <c r="B368" s="156" t="s">
        <v>1234</v>
      </c>
      <c r="C368" s="22" t="s">
        <v>341</v>
      </c>
      <c r="D368" s="157" t="s">
        <v>1235</v>
      </c>
      <c r="E368" s="23" t="s">
        <v>14</v>
      </c>
      <c r="F368" s="158"/>
      <c r="G368" s="21" t="s">
        <v>26</v>
      </c>
      <c r="H368" s="175" t="s">
        <v>677</v>
      </c>
      <c r="I368" s="159"/>
      <c r="J368" s="267"/>
      <c r="K368" s="157"/>
      <c r="L368" s="24" t="str">
        <f>HYPERLINK('Danh mục'!$A$1&amp;C368&amp;'Danh mục'!$B$1&amp;"NAM "&amp;YEAR(A368)&amp;"\"&amp;SUBSTITUTE(B368,"/","-"),B368)</f>
        <v>SD1-8101B-2502-00024</v>
      </c>
      <c r="M368" s="24" t="str">
        <f>HYPERLINK('Danh mục'!$A$1&amp;C368&amp;'Danh mục'!$B$1&amp;"NAM "&amp;YEAR(A368),C368)</f>
        <v>BESIN</v>
      </c>
      <c r="N368" s="159"/>
      <c r="O368" s="159"/>
      <c r="P368" s="159"/>
    </row>
    <row r="369" spans="1:16" ht="31.2" x14ac:dyDescent="0.3">
      <c r="A369" s="34">
        <v>45702</v>
      </c>
      <c r="B369" s="20" t="s">
        <v>1008</v>
      </c>
      <c r="C369" s="22" t="s">
        <v>37</v>
      </c>
      <c r="D369" s="22" t="s">
        <v>1009</v>
      </c>
      <c r="E369" s="23">
        <v>45703</v>
      </c>
      <c r="F369" s="23"/>
      <c r="G369" s="21" t="s">
        <v>26</v>
      </c>
      <c r="H369" s="175" t="s">
        <v>29</v>
      </c>
      <c r="I369" s="21"/>
      <c r="J369" s="21"/>
      <c r="K369" s="22"/>
      <c r="L369" s="24" t="str">
        <f>HYPERLINK('Danh mục'!$A$1&amp;C369&amp;'Danh mục'!$B$1&amp;"NAM "&amp;YEAR(A369)&amp;"\"&amp;SUBSTITUTE(B369,"/","-"),B369)</f>
        <v>SI3624207911</v>
      </c>
      <c r="M369" s="24" t="str">
        <f>HYPERLINK('Danh mục'!$A$1&amp;C369&amp;'Danh mục'!$B$1&amp;"NAM "&amp;YEAR(A369),C369)</f>
        <v>Hetero</v>
      </c>
      <c r="N369" s="21" t="s">
        <v>33</v>
      </c>
      <c r="O369" s="21"/>
      <c r="P369" s="21"/>
    </row>
    <row r="370" spans="1:16" ht="31.2" x14ac:dyDescent="0.3">
      <c r="A370" s="34">
        <v>45702</v>
      </c>
      <c r="B370" s="65" t="s">
        <v>1011</v>
      </c>
      <c r="C370" s="22" t="s">
        <v>37</v>
      </c>
      <c r="D370" s="22" t="s">
        <v>1009</v>
      </c>
      <c r="E370" s="23">
        <v>45703</v>
      </c>
      <c r="F370" s="67"/>
      <c r="G370" s="21" t="s">
        <v>26</v>
      </c>
      <c r="H370" s="175" t="s">
        <v>29</v>
      </c>
      <c r="I370" s="68"/>
      <c r="J370" s="68"/>
      <c r="K370" s="66"/>
      <c r="L370" s="24" t="str">
        <f>HYPERLINK('Danh mục'!$A$1&amp;C370&amp;'Danh mục'!$B$1&amp;"NAM "&amp;YEAR(A370)&amp;"\"&amp;SUBSTITUTE(B370,"/","-"),B370)</f>
        <v>SI3624207909</v>
      </c>
      <c r="M370" s="24" t="str">
        <f>HYPERLINK('Danh mục'!$A$1&amp;C370&amp;'Danh mục'!$B$1&amp;"NAM "&amp;YEAR(A370),C370)</f>
        <v>Hetero</v>
      </c>
      <c r="N370" s="21" t="s">
        <v>33</v>
      </c>
      <c r="O370" s="68"/>
      <c r="P370" s="68"/>
    </row>
    <row r="371" spans="1:16" ht="46.8" x14ac:dyDescent="0.3">
      <c r="A371" s="69">
        <v>45706</v>
      </c>
      <c r="B371" s="70" t="s">
        <v>1014</v>
      </c>
      <c r="C371" s="22" t="s">
        <v>37</v>
      </c>
      <c r="D371" s="22" t="s">
        <v>1044</v>
      </c>
      <c r="E371" s="23">
        <v>45709</v>
      </c>
      <c r="F371" s="72"/>
      <c r="G371" s="21" t="s">
        <v>26</v>
      </c>
      <c r="H371" s="175" t="s">
        <v>29</v>
      </c>
      <c r="I371" s="73"/>
      <c r="J371" s="73"/>
      <c r="K371" s="71"/>
      <c r="L371" s="24" t="str">
        <f>HYPERLINK('Danh mục'!$A$1&amp;C371&amp;'Danh mục'!$B$1&amp;"NAM "&amp;YEAR(A371)&amp;"\"&amp;SUBSTITUTE(B371,"/","-"),B371)</f>
        <v>SI3624208092</v>
      </c>
      <c r="M371" s="24" t="str">
        <f>HYPERLINK('Danh mục'!$A$1&amp;C371&amp;'Danh mục'!$B$1&amp;"NAM "&amp;YEAR(A371),C371)</f>
        <v>Hetero</v>
      </c>
      <c r="N371" s="21" t="s">
        <v>33</v>
      </c>
      <c r="O371" s="73"/>
      <c r="P371" s="73"/>
    </row>
    <row r="372" spans="1:16" x14ac:dyDescent="0.3">
      <c r="A372" s="69">
        <v>45706</v>
      </c>
      <c r="B372" s="70" t="s">
        <v>1015</v>
      </c>
      <c r="C372" s="22" t="s">
        <v>13</v>
      </c>
      <c r="D372" s="71" t="s">
        <v>1016</v>
      </c>
      <c r="E372" s="23">
        <v>45771</v>
      </c>
      <c r="F372" s="72"/>
      <c r="G372" s="21" t="s">
        <v>26</v>
      </c>
      <c r="H372" s="175" t="s">
        <v>677</v>
      </c>
      <c r="I372" s="73"/>
      <c r="J372" s="73"/>
      <c r="K372" s="71"/>
      <c r="L372" s="24" t="str">
        <f>HYPERLINK('Danh mục'!$A$1&amp;C372&amp;'Danh mục'!$B$1&amp;"NAM "&amp;YEAR(A372)&amp;"\"&amp;SUBSTITUTE(B372,"/","-"),B372)</f>
        <v>SD1-8101B-2502-00030</v>
      </c>
      <c r="M372" s="24" t="str">
        <f>HYPERLINK('Danh mục'!$A$1&amp;C372&amp;'Danh mục'!$B$1&amp;"NAM "&amp;YEAR(A372),C372)</f>
        <v>Besin</v>
      </c>
      <c r="N372" s="21" t="s">
        <v>769</v>
      </c>
      <c r="O372" s="73">
        <v>2</v>
      </c>
      <c r="P372" s="21" t="s">
        <v>748</v>
      </c>
    </row>
    <row r="373" spans="1:16" x14ac:dyDescent="0.3">
      <c r="A373" s="69">
        <v>45706</v>
      </c>
      <c r="B373" s="70" t="s">
        <v>1017</v>
      </c>
      <c r="C373" s="22" t="s">
        <v>13</v>
      </c>
      <c r="D373" s="71" t="s">
        <v>1016</v>
      </c>
      <c r="E373" s="23" t="s">
        <v>14</v>
      </c>
      <c r="F373" s="72"/>
      <c r="G373" s="21" t="s">
        <v>26</v>
      </c>
      <c r="H373" s="175" t="s">
        <v>677</v>
      </c>
      <c r="I373" s="73"/>
      <c r="J373" s="73"/>
      <c r="K373" s="71"/>
      <c r="L373" s="24" t="str">
        <f>HYPERLINK('Danh mục'!$A$1&amp;C373&amp;'Danh mục'!$B$1&amp;"NAM "&amp;YEAR(A373)&amp;"\"&amp;SUBSTITUTE(B373,"/","-"),B373)</f>
        <v>SD1-8101B-2502-00035</v>
      </c>
      <c r="M373" s="24" t="str">
        <f>HYPERLINK('Danh mục'!$A$1&amp;C373&amp;'Danh mục'!$B$1&amp;"NAM "&amp;YEAR(A373),C373)</f>
        <v>Besin</v>
      </c>
      <c r="N373" s="73"/>
      <c r="O373" s="73"/>
      <c r="P373" s="73"/>
    </row>
    <row r="374" spans="1:16" ht="27.6" customHeight="1" x14ac:dyDescent="0.3">
      <c r="A374" s="69">
        <v>45706</v>
      </c>
      <c r="B374" s="20" t="s">
        <v>1018</v>
      </c>
      <c r="C374" s="22" t="s">
        <v>4</v>
      </c>
      <c r="D374" s="22" t="s">
        <v>1019</v>
      </c>
      <c r="E374" s="23">
        <v>45719</v>
      </c>
      <c r="F374" s="72"/>
      <c r="G374" s="21" t="s">
        <v>26</v>
      </c>
      <c r="H374" s="175" t="s">
        <v>28</v>
      </c>
      <c r="I374" s="22" t="s">
        <v>857</v>
      </c>
      <c r="J374" s="73"/>
      <c r="K374" s="71"/>
      <c r="L374" s="24" t="str">
        <f>HYPERLINK('Danh mục'!$A$1&amp;C374&amp;'Danh mục'!$B$1&amp;"NAM "&amp;YEAR(A374)&amp;"\"&amp;SUBSTITUTE(B374,"/","-"),B374)</f>
        <v>SI 25 000060</v>
      </c>
      <c r="M374" s="24" t="str">
        <f>HYPERLINK('Danh mục'!$A$1&amp;C374&amp;'Danh mục'!$B$1&amp;"NAM "&amp;YEAR(A374),C374)</f>
        <v>Hyphens</v>
      </c>
      <c r="N374" s="21" t="s">
        <v>770</v>
      </c>
      <c r="O374" s="73">
        <v>3</v>
      </c>
      <c r="P374" s="21" t="s">
        <v>748</v>
      </c>
    </row>
    <row r="375" spans="1:16" ht="46.8" x14ac:dyDescent="0.3">
      <c r="A375" s="69">
        <v>45707</v>
      </c>
      <c r="B375" s="20" t="s">
        <v>1027</v>
      </c>
      <c r="C375" s="22" t="s">
        <v>37</v>
      </c>
      <c r="D375" s="22" t="s">
        <v>1028</v>
      </c>
      <c r="E375" s="23">
        <v>45707</v>
      </c>
      <c r="F375" s="23"/>
      <c r="G375" s="21" t="s">
        <v>26</v>
      </c>
      <c r="H375" s="175" t="s">
        <v>29</v>
      </c>
      <c r="I375" s="21"/>
      <c r="J375" s="21"/>
      <c r="K375" s="22"/>
      <c r="L375" s="24" t="str">
        <f>HYPERLINK('Danh mục'!$A$1&amp;C375&amp;'Danh mục'!$B$1&amp;"NAM "&amp;YEAR(A375)&amp;"\"&amp;SUBSTITUTE(B375,"/","-"),B375)</f>
        <v>SI3624208088</v>
      </c>
      <c r="M375" s="24" t="str">
        <f>HYPERLINK('Danh mục'!$A$1&amp;C375&amp;'Danh mục'!$B$1&amp;"NAM "&amp;YEAR(A375),C375)</f>
        <v>Hetero</v>
      </c>
      <c r="N375" s="21" t="s">
        <v>33</v>
      </c>
      <c r="O375" s="21"/>
      <c r="P375" s="21"/>
    </row>
    <row r="376" spans="1:16" ht="46.8" x14ac:dyDescent="0.3">
      <c r="A376" s="69">
        <v>45707</v>
      </c>
      <c r="B376" s="20" t="s">
        <v>1020</v>
      </c>
      <c r="C376" s="22" t="s">
        <v>37</v>
      </c>
      <c r="D376" s="22" t="s">
        <v>1034</v>
      </c>
      <c r="E376" s="23">
        <v>45712</v>
      </c>
      <c r="F376" s="72"/>
      <c r="G376" s="21"/>
      <c r="H376" s="175" t="s">
        <v>29</v>
      </c>
      <c r="I376" s="73"/>
      <c r="J376" s="73"/>
      <c r="K376" s="71"/>
      <c r="L376" s="24" t="str">
        <f>HYPERLINK('Danh mục'!$A$1&amp;C376&amp;'Danh mục'!$B$1&amp;"NAM "&amp;YEAR(A376)&amp;"\"&amp;SUBSTITUTE(B376,"/","-"),B376)</f>
        <v>SI3624208093</v>
      </c>
      <c r="M376" s="24" t="str">
        <f>HYPERLINK('Danh mục'!$A$1&amp;C376&amp;'Danh mục'!$B$1&amp;"NAM "&amp;YEAR(A376),C376)</f>
        <v>Hetero</v>
      </c>
      <c r="N376" s="21" t="s">
        <v>33</v>
      </c>
      <c r="O376" s="73"/>
      <c r="P376" s="73"/>
    </row>
    <row r="377" spans="1:16" ht="148.19999999999999" customHeight="1" x14ac:dyDescent="0.3">
      <c r="A377" s="69">
        <v>45708</v>
      </c>
      <c r="B377" s="20" t="s">
        <v>1021</v>
      </c>
      <c r="C377" s="22" t="s">
        <v>44</v>
      </c>
      <c r="D377" s="22" t="s">
        <v>1022</v>
      </c>
      <c r="E377" s="23">
        <v>45722</v>
      </c>
      <c r="F377" s="72"/>
      <c r="G377" s="21" t="s">
        <v>26</v>
      </c>
      <c r="H377" s="175"/>
      <c r="I377" s="73"/>
      <c r="J377" s="73"/>
      <c r="K377" s="71"/>
      <c r="L377" s="24" t="str">
        <f>HYPERLINK('Danh mục'!$A$1&amp;C377&amp;'Danh mục'!$B$1&amp;"NAM "&amp;YEAR(A377)&amp;"\"&amp;SUBSTITUTE(B377,"/","-"),B377)</f>
        <v>GETZ-VIET-049-2025</v>
      </c>
      <c r="M377" s="24" t="str">
        <f>HYPERLINK('Danh mục'!$A$1&amp;C377&amp;'Danh mục'!$B$1&amp;"NAM "&amp;YEAR(A377),C377)</f>
        <v>Getz</v>
      </c>
      <c r="N377" s="21" t="s">
        <v>33</v>
      </c>
      <c r="O377" s="73"/>
      <c r="P377" s="73"/>
    </row>
    <row r="378" spans="1:16" ht="94.2" customHeight="1" x14ac:dyDescent="0.3">
      <c r="A378" s="69">
        <v>45708</v>
      </c>
      <c r="B378" s="20" t="s">
        <v>1023</v>
      </c>
      <c r="C378" s="22" t="s">
        <v>44</v>
      </c>
      <c r="D378" s="74" t="s">
        <v>1024</v>
      </c>
      <c r="E378" s="23">
        <v>45722</v>
      </c>
      <c r="F378" s="72"/>
      <c r="G378" s="21" t="s">
        <v>26</v>
      </c>
      <c r="H378" s="175"/>
      <c r="I378" s="73"/>
      <c r="J378" s="73"/>
      <c r="K378" s="71"/>
      <c r="L378" s="24" t="str">
        <f>HYPERLINK('Danh mục'!$A$1&amp;C378&amp;'Danh mục'!$B$1&amp;"NAM "&amp;YEAR(A378)&amp;"\"&amp;SUBSTITUTE(B378,"/","-"),B378)</f>
        <v>GETZ-VIET-047-2025</v>
      </c>
      <c r="M378" s="24" t="str">
        <f>HYPERLINK('Danh mục'!$A$1&amp;C378&amp;'Danh mục'!$B$1&amp;"NAM "&amp;YEAR(A378),C378)</f>
        <v>Getz</v>
      </c>
      <c r="N378" s="21" t="s">
        <v>33</v>
      </c>
      <c r="O378" s="73"/>
      <c r="P378" s="73"/>
    </row>
    <row r="379" spans="1:16" ht="38.1" customHeight="1" x14ac:dyDescent="0.3">
      <c r="A379" s="69">
        <v>45708</v>
      </c>
      <c r="B379" s="70" t="s">
        <v>1029</v>
      </c>
      <c r="C379" s="22" t="s">
        <v>37</v>
      </c>
      <c r="D379" s="22" t="s">
        <v>1030</v>
      </c>
      <c r="E379" s="23">
        <v>45712</v>
      </c>
      <c r="F379" s="72"/>
      <c r="G379" s="23" t="s">
        <v>26</v>
      </c>
      <c r="H379" s="175" t="s">
        <v>29</v>
      </c>
      <c r="I379" s="73"/>
      <c r="J379" s="73"/>
      <c r="K379" s="71"/>
      <c r="L379" s="24" t="str">
        <f>HYPERLINK('Danh mục'!$A$1&amp;C379&amp;'Danh mục'!$B$1&amp;"NAM "&amp;YEAR(A380)&amp;"\"&amp;SUBSTITUTE(B379,"/","-"),B379)</f>
        <v>SI3624208091</v>
      </c>
      <c r="M379" s="24" t="str">
        <f>HYPERLINK('Danh mục'!$A$1&amp;C379&amp;'Danh mục'!$B$1&amp;"NAM "&amp;YEAR(A380),C379)</f>
        <v>Hetero</v>
      </c>
      <c r="N379" s="21" t="s">
        <v>33</v>
      </c>
      <c r="O379" s="73"/>
      <c r="P379" s="73"/>
    </row>
    <row r="380" spans="1:16" ht="46.8" x14ac:dyDescent="0.3">
      <c r="A380" s="69">
        <v>45708</v>
      </c>
      <c r="B380" s="70" t="s">
        <v>1031</v>
      </c>
      <c r="C380" s="22" t="s">
        <v>37</v>
      </c>
      <c r="D380" s="22" t="s">
        <v>1032</v>
      </c>
      <c r="E380" s="58">
        <v>45716</v>
      </c>
      <c r="F380" s="72"/>
      <c r="G380" s="21" t="s">
        <v>26</v>
      </c>
      <c r="H380" s="175" t="s">
        <v>29</v>
      </c>
      <c r="I380" s="73"/>
      <c r="J380" s="73"/>
      <c r="K380" s="71"/>
      <c r="L380" s="24" t="str">
        <f>HYPERLINK('Danh mục'!$A$1&amp;C380&amp;'Danh mục'!$B$1&amp;"NAM "&amp;YEAR(A381)&amp;"\"&amp;SUBSTITUTE(B380,"/","-"),B380)</f>
        <v>SI3624208087</v>
      </c>
      <c r="M380" s="24" t="str">
        <f>HYPERLINK('Danh mục'!$A$1&amp;C380&amp;'Danh mục'!$B$1&amp;"NAM "&amp;YEAR(A381),C380)</f>
        <v>Hetero</v>
      </c>
      <c r="N380" s="21" t="s">
        <v>33</v>
      </c>
      <c r="O380" s="73"/>
      <c r="P380" s="73"/>
    </row>
    <row r="381" spans="1:16" ht="31.2" x14ac:dyDescent="0.3">
      <c r="A381" s="69">
        <v>45708</v>
      </c>
      <c r="B381" s="20" t="s">
        <v>1025</v>
      </c>
      <c r="C381" s="22" t="s">
        <v>44</v>
      </c>
      <c r="D381" s="74" t="s">
        <v>1026</v>
      </c>
      <c r="E381" s="23">
        <v>45722</v>
      </c>
      <c r="F381" s="23"/>
      <c r="G381" s="21" t="s">
        <v>26</v>
      </c>
      <c r="H381" s="175"/>
      <c r="I381" s="21" t="s">
        <v>1033</v>
      </c>
      <c r="J381" s="21"/>
      <c r="K381" s="25" t="s">
        <v>925</v>
      </c>
      <c r="L381" s="24" t="str">
        <f>HYPERLINK('Danh mục'!$A$1&amp;C381&amp;'Danh mục'!$B$1&amp;"NAM "&amp;YEAR(A381)&amp;"\"&amp;SUBSTITUTE(B381,"/","-"),B381)</f>
        <v>GETZ-VIET-046-2025</v>
      </c>
      <c r="M381" s="24" t="str">
        <f>HYPERLINK('Danh mục'!$A$1&amp;C381&amp;'Danh mục'!$B$1&amp;"NAM "&amp;YEAR(A381),C381)</f>
        <v>Getz</v>
      </c>
      <c r="N381" s="21" t="s">
        <v>33</v>
      </c>
      <c r="O381" s="21"/>
      <c r="P381" s="21"/>
    </row>
    <row r="382" spans="1:16" ht="62.4" x14ac:dyDescent="0.3">
      <c r="A382" s="69">
        <v>45708</v>
      </c>
      <c r="B382" s="20" t="s">
        <v>1035</v>
      </c>
      <c r="C382" s="22" t="s">
        <v>44</v>
      </c>
      <c r="D382" s="22" t="s">
        <v>1036</v>
      </c>
      <c r="E382" s="23">
        <v>45722</v>
      </c>
      <c r="F382" s="72"/>
      <c r="G382" s="21" t="s">
        <v>26</v>
      </c>
      <c r="H382" s="74" t="s">
        <v>1048</v>
      </c>
      <c r="I382" s="21"/>
      <c r="J382" s="73"/>
      <c r="K382" s="22" t="s">
        <v>1040</v>
      </c>
      <c r="L382" s="24" t="str">
        <f>HYPERLINK('Danh mục'!$A$1&amp;C382&amp;'Danh mục'!$B$1&amp;"NAM "&amp;YEAR(A382)&amp;"\"&amp;SUBSTITUTE(B382,"/","-"),B382)</f>
        <v>GETZ-VIET-045-2025</v>
      </c>
      <c r="M382" s="24" t="str">
        <f>HYPERLINK('Danh mục'!$A$1&amp;C382&amp;'Danh mục'!$B$1&amp;"NAM "&amp;YEAR(A382),C382)</f>
        <v>Getz</v>
      </c>
      <c r="N382" s="21" t="s">
        <v>33</v>
      </c>
      <c r="O382" s="73"/>
      <c r="P382" s="73"/>
    </row>
    <row r="383" spans="1:16" ht="46.8" x14ac:dyDescent="0.3">
      <c r="A383" s="69">
        <v>45709</v>
      </c>
      <c r="B383" s="20" t="s">
        <v>1039</v>
      </c>
      <c r="C383" s="22" t="s">
        <v>4</v>
      </c>
      <c r="D383" s="22" t="s">
        <v>1037</v>
      </c>
      <c r="E383" s="23">
        <v>45715</v>
      </c>
      <c r="F383" s="72"/>
      <c r="G383" s="21" t="s">
        <v>26</v>
      </c>
      <c r="H383" s="177" t="s">
        <v>28</v>
      </c>
      <c r="I383" s="73"/>
      <c r="J383" s="73"/>
      <c r="K383" s="71" t="s">
        <v>1038</v>
      </c>
      <c r="L383" s="24" t="str">
        <f>HYPERLINK('Danh mục'!$A$1&amp;C383&amp;'Danh mục'!$B$1&amp;"NAM "&amp;YEAR(A383)&amp;"\"&amp;SUBSTITUTE(B383,"/","-"),B383)</f>
        <v>SI 25 000068 -69</v>
      </c>
      <c r="M383" s="24" t="str">
        <f>HYPERLINK('Danh mục'!$A$1&amp;C383&amp;'Danh mục'!$B$1&amp;"NAM "&amp;YEAR(A383),C383)</f>
        <v>Hyphens</v>
      </c>
      <c r="N383" s="21" t="s">
        <v>33</v>
      </c>
      <c r="O383" s="73"/>
      <c r="P383" s="73"/>
    </row>
    <row r="384" spans="1:16" ht="93.6" x14ac:dyDescent="0.3">
      <c r="A384" s="75">
        <v>45712</v>
      </c>
      <c r="B384" s="76" t="s">
        <v>1043</v>
      </c>
      <c r="C384" s="22" t="s">
        <v>103</v>
      </c>
      <c r="D384" s="74" t="s">
        <v>1045</v>
      </c>
      <c r="E384" s="23">
        <v>45722</v>
      </c>
      <c r="F384" s="78"/>
      <c r="G384" s="21" t="s">
        <v>111</v>
      </c>
      <c r="H384" s="177" t="s">
        <v>28</v>
      </c>
      <c r="I384" s="79"/>
      <c r="J384" s="79"/>
      <c r="K384" s="77"/>
      <c r="L384" s="24" t="str">
        <f>HYPERLINK('Danh mục'!$A$1&amp;C384&amp;'Danh mục'!$B$1&amp;"NAM "&amp;YEAR(A384)&amp;"\"&amp;SUBSTITUTE(B384,"/","-"),B384)</f>
        <v>9020378706</v>
      </c>
      <c r="M384" s="24" t="str">
        <f>HYPERLINK('Danh mục'!$A$1&amp;C384&amp;'Danh mục'!$B$1&amp;"NAM "&amp;YEAR(A384),C384)</f>
        <v>Abbott</v>
      </c>
      <c r="N384" s="21" t="s">
        <v>33</v>
      </c>
      <c r="O384" s="79"/>
      <c r="P384" s="79"/>
    </row>
    <row r="385" spans="1:16" ht="46.8" x14ac:dyDescent="0.3">
      <c r="A385" s="75">
        <v>45712</v>
      </c>
      <c r="B385" s="76" t="s">
        <v>1041</v>
      </c>
      <c r="C385" s="22" t="s">
        <v>37</v>
      </c>
      <c r="D385" s="22" t="s">
        <v>1042</v>
      </c>
      <c r="E385" s="23">
        <v>45717</v>
      </c>
      <c r="F385" s="78"/>
      <c r="G385" s="21" t="s">
        <v>26</v>
      </c>
      <c r="H385" s="175" t="s">
        <v>29</v>
      </c>
      <c r="I385" s="79"/>
      <c r="J385" s="79"/>
      <c r="K385" s="77"/>
      <c r="L385" s="24" t="str">
        <f>HYPERLINK('Danh mục'!$A$1&amp;C385&amp;'Danh mục'!$B$1&amp;"NAM "&amp;YEAR(A385)&amp;"\"&amp;SUBSTITUTE(B385,"/","-"),B385)</f>
        <v>SI3624208090</v>
      </c>
      <c r="M385" s="24" t="str">
        <f>HYPERLINK('Danh mục'!$A$1&amp;C385&amp;'Danh mục'!$B$1&amp;"NAM "&amp;YEAR(A385),C385)</f>
        <v>Hetero</v>
      </c>
      <c r="N385" s="21" t="s">
        <v>33</v>
      </c>
      <c r="O385" s="79"/>
      <c r="P385" s="79"/>
    </row>
    <row r="386" spans="1:16" ht="84.6" customHeight="1" x14ac:dyDescent="0.3">
      <c r="A386" s="34">
        <v>45712</v>
      </c>
      <c r="B386" s="20" t="s">
        <v>1046</v>
      </c>
      <c r="C386" s="22" t="s">
        <v>393</v>
      </c>
      <c r="D386" s="22" t="s">
        <v>1047</v>
      </c>
      <c r="E386" s="23">
        <v>45712</v>
      </c>
      <c r="F386" s="23"/>
      <c r="G386" s="21" t="s">
        <v>26</v>
      </c>
      <c r="H386" s="177" t="s">
        <v>28</v>
      </c>
      <c r="I386" s="21"/>
      <c r="J386" s="21"/>
      <c r="K386" s="22"/>
      <c r="L386" s="24" t="str">
        <f>HYPERLINK('Danh mục'!$A$1&amp;C386&amp;'Danh mục'!$B$1&amp;"NAM "&amp;YEAR(A386)&amp;"\"&amp;SUBSTITUTE(B386,"/","-"),B386)</f>
        <v>VEVN25 01 02 14</v>
      </c>
      <c r="M386" s="24" t="str">
        <f>HYPERLINK('Danh mục'!$A$1&amp;C386&amp;'Danh mục'!$B$1&amp;"NAM "&amp;YEAR(A386),C386)</f>
        <v>VITABIOTICS - VE</v>
      </c>
      <c r="N386" s="21" t="s">
        <v>33</v>
      </c>
      <c r="O386" s="21"/>
      <c r="P386" s="21"/>
    </row>
    <row r="387" spans="1:16" ht="46.8" x14ac:dyDescent="0.3">
      <c r="A387" s="80">
        <v>45713</v>
      </c>
      <c r="B387" s="81" t="s">
        <v>1049</v>
      </c>
      <c r="C387" s="22" t="s">
        <v>37</v>
      </c>
      <c r="D387" s="22" t="s">
        <v>1050</v>
      </c>
      <c r="E387" s="23">
        <v>45717</v>
      </c>
      <c r="F387" s="83"/>
      <c r="G387" s="21" t="s">
        <v>26</v>
      </c>
      <c r="H387" s="175" t="s">
        <v>29</v>
      </c>
      <c r="I387" s="84"/>
      <c r="J387" s="84"/>
      <c r="K387" s="82"/>
      <c r="L387" s="24" t="str">
        <f>HYPERLINK('Danh mục'!$A$1&amp;C387&amp;'Danh mục'!$B$1&amp;"NAM "&amp;YEAR(A387)&amp;"\"&amp;SUBSTITUTE(B387,"/","-"),B387)</f>
        <v>SI3624208086</v>
      </c>
      <c r="M387" s="24" t="str">
        <f>HYPERLINK('Danh mục'!$A$1&amp;C387&amp;'Danh mục'!$B$1&amp;"NAM "&amp;YEAR(A387),C387)</f>
        <v>Hetero</v>
      </c>
      <c r="N387" s="21" t="s">
        <v>33</v>
      </c>
      <c r="O387" s="84"/>
      <c r="P387" s="84"/>
    </row>
    <row r="388" spans="1:16" ht="46.8" x14ac:dyDescent="0.3">
      <c r="A388" s="80">
        <v>45713</v>
      </c>
      <c r="B388" s="81" t="s">
        <v>1051</v>
      </c>
      <c r="C388" s="22" t="s">
        <v>37</v>
      </c>
      <c r="D388" s="22" t="s">
        <v>1052</v>
      </c>
      <c r="E388" s="23">
        <v>45717</v>
      </c>
      <c r="F388" s="83"/>
      <c r="G388" s="21" t="s">
        <v>26</v>
      </c>
      <c r="H388" s="175" t="s">
        <v>29</v>
      </c>
      <c r="I388" s="84"/>
      <c r="J388" s="84"/>
      <c r="K388" s="82"/>
      <c r="L388" s="24" t="str">
        <f>HYPERLINK('Danh mục'!$A$1&amp;C388&amp;'Danh mục'!$B$1&amp;"NAM "&amp;YEAR(A388)&amp;"\"&amp;SUBSTITUTE(B388,"/","-"),B388)</f>
        <v>SI3624208089</v>
      </c>
      <c r="M388" s="24" t="str">
        <f>HYPERLINK('Danh mục'!$A$1&amp;C388&amp;'Danh mục'!$B$1&amp;"NAM "&amp;YEAR(A388),C388)</f>
        <v>Hetero</v>
      </c>
      <c r="N388" s="21" t="s">
        <v>33</v>
      </c>
      <c r="O388" s="84"/>
      <c r="P388" s="84"/>
    </row>
    <row r="389" spans="1:16" ht="32.1" customHeight="1" x14ac:dyDescent="0.3">
      <c r="A389" s="34">
        <v>45530</v>
      </c>
      <c r="B389" s="20" t="s">
        <v>786</v>
      </c>
      <c r="C389" s="22" t="s">
        <v>351</v>
      </c>
      <c r="D389" s="22" t="s">
        <v>151</v>
      </c>
      <c r="E389" s="19">
        <v>45534</v>
      </c>
      <c r="F389" s="23"/>
      <c r="G389" s="21" t="s">
        <v>26</v>
      </c>
      <c r="H389" s="74" t="s">
        <v>138</v>
      </c>
      <c r="I389" s="21"/>
      <c r="J389" s="21" t="s">
        <v>53</v>
      </c>
      <c r="K389" s="22"/>
      <c r="L389" s="48" t="str">
        <f>HYPERLINK('Danh mục'!$A$1&amp;C389&amp;'Danh mục'!$B$1&amp;"NAM "&amp;YEAR(A389)&amp;"\"&amp;SUBSTITUTE(B389,"/","-"),B389)</f>
        <v>9013468618 - Redditux 100mg</v>
      </c>
      <c r="M389" s="48" t="str">
        <f>HYPERLINK('Danh mục'!$A$1&amp;C389&amp;'Danh mục'!$B$1&amp;"NAM "&amp;YEAR(A389),C389)</f>
        <v>DR.REDDY</v>
      </c>
      <c r="N389" s="21" t="s">
        <v>771</v>
      </c>
      <c r="O389" s="21">
        <v>1</v>
      </c>
      <c r="P389" s="21" t="s">
        <v>748</v>
      </c>
    </row>
    <row r="390" spans="1:16" ht="45.6" customHeight="1" x14ac:dyDescent="0.3">
      <c r="A390" s="80">
        <v>45714</v>
      </c>
      <c r="B390" s="81" t="s">
        <v>1056</v>
      </c>
      <c r="C390" s="22" t="s">
        <v>37</v>
      </c>
      <c r="D390" s="22" t="s">
        <v>1057</v>
      </c>
      <c r="E390" s="83">
        <v>45714</v>
      </c>
      <c r="F390" s="83"/>
      <c r="G390" s="21" t="s">
        <v>26</v>
      </c>
      <c r="H390" s="175" t="s">
        <v>29</v>
      </c>
      <c r="I390" s="21"/>
      <c r="J390" s="84"/>
      <c r="K390" s="82"/>
      <c r="L390" s="24" t="str">
        <f>HYPERLINK('Danh mục'!$A$1&amp;C390&amp;'Danh mục'!$B$1&amp;"NAM "&amp;YEAR(A390)&amp;"\"&amp;SUBSTITUTE(B390,"/","-"),B390)</f>
        <v>SI3624208094</v>
      </c>
      <c r="M390" s="24" t="str">
        <f>HYPERLINK('Danh mục'!$A$1&amp;C390&amp;'Danh mục'!$B$1&amp;"NAM "&amp;YEAR(A390),C390)</f>
        <v>Hetero</v>
      </c>
      <c r="N390" s="21" t="s">
        <v>33</v>
      </c>
      <c r="O390" s="84"/>
      <c r="P390" s="84"/>
    </row>
    <row r="391" spans="1:16" ht="46.8" x14ac:dyDescent="0.3">
      <c r="A391" s="255">
        <v>45859</v>
      </c>
      <c r="B391" s="20" t="s">
        <v>1489</v>
      </c>
      <c r="C391" s="22" t="s">
        <v>351</v>
      </c>
      <c r="D391" s="22" t="s">
        <v>1490</v>
      </c>
      <c r="E391" s="23">
        <v>45863</v>
      </c>
      <c r="F391" s="258"/>
      <c r="G391" s="21" t="s">
        <v>26</v>
      </c>
      <c r="H391" s="74" t="s">
        <v>1325</v>
      </c>
      <c r="I391" s="259"/>
      <c r="J391" s="259"/>
      <c r="K391" s="257"/>
      <c r="L391" s="24" t="str">
        <f>HYPERLINK('Danh mục'!$A$1&amp;C391&amp;'Danh mục'!$B$1&amp;"NAM "&amp;YEAR(A391)&amp;"\"&amp;SUBSTITUTE(B391,"/","-"),B391)</f>
        <v>9013503825</v>
      </c>
      <c r="M391" s="24" t="str">
        <f>HYPERLINK('Danh mục'!$A$1&amp;C391&amp;'Danh mục'!$B$1&amp;"NAM "&amp;YEAR(A391),C391)</f>
        <v>DR.REDDY</v>
      </c>
      <c r="N391" s="259" t="s">
        <v>771</v>
      </c>
      <c r="O391" s="259">
        <v>2</v>
      </c>
      <c r="P391" s="259" t="s">
        <v>748</v>
      </c>
    </row>
    <row r="392" spans="1:16" ht="31.5" customHeight="1" x14ac:dyDescent="0.3">
      <c r="A392" s="80">
        <v>45716</v>
      </c>
      <c r="B392" s="20" t="s">
        <v>1059</v>
      </c>
      <c r="C392" s="22" t="s">
        <v>37</v>
      </c>
      <c r="D392" s="22" t="s">
        <v>1061</v>
      </c>
      <c r="E392" s="23">
        <v>45719</v>
      </c>
      <c r="F392" s="83"/>
      <c r="G392" s="21" t="s">
        <v>26</v>
      </c>
      <c r="H392" s="175" t="s">
        <v>29</v>
      </c>
      <c r="I392" s="21"/>
      <c r="J392" s="84"/>
      <c r="K392" s="82"/>
      <c r="L392" s="24" t="str">
        <f>HYPERLINK('Danh mục'!$A$1&amp;C392&amp;'Danh mục'!$B$1&amp;"NAM "&amp;YEAR(A392)&amp;"\"&amp;SUBSTITUTE(B392,"/","-"),B392)</f>
        <v>SI9224207705</v>
      </c>
      <c r="M392" s="24" t="str">
        <f>HYPERLINK('Danh mục'!$A$1&amp;C392&amp;'Danh mục'!$B$1&amp;"NAM "&amp;YEAR(A392),C392)</f>
        <v>Hetero</v>
      </c>
      <c r="N392" s="21" t="s">
        <v>33</v>
      </c>
      <c r="O392" s="84"/>
      <c r="P392" s="84"/>
    </row>
    <row r="393" spans="1:16" ht="24" customHeight="1" x14ac:dyDescent="0.3">
      <c r="A393" s="80">
        <v>45716</v>
      </c>
      <c r="B393" s="20" t="s">
        <v>1060</v>
      </c>
      <c r="C393" s="22" t="s">
        <v>37</v>
      </c>
      <c r="D393" s="22" t="s">
        <v>1061</v>
      </c>
      <c r="E393" s="23">
        <v>45719</v>
      </c>
      <c r="F393" s="83"/>
      <c r="G393" s="21" t="s">
        <v>26</v>
      </c>
      <c r="H393" s="175" t="s">
        <v>29</v>
      </c>
      <c r="I393" s="21"/>
      <c r="J393" s="84"/>
      <c r="K393" s="82"/>
      <c r="L393" s="24" t="str">
        <f>HYPERLINK('Danh mục'!$A$1&amp;C393&amp;'Danh mục'!$B$1&amp;"NAM "&amp;YEAR(A393)&amp;"\"&amp;SUBSTITUTE(B393,"/","-"),B393)</f>
        <v>SI9224207706</v>
      </c>
      <c r="M393" s="24" t="str">
        <f>HYPERLINK('Danh mục'!$A$1&amp;C393&amp;'Danh mục'!$B$1&amp;"NAM "&amp;YEAR(A393),C393)</f>
        <v>Hetero</v>
      </c>
      <c r="N393" s="21" t="s">
        <v>33</v>
      </c>
      <c r="O393" s="84"/>
      <c r="P393" s="84"/>
    </row>
    <row r="394" spans="1:16" ht="39" customHeight="1" x14ac:dyDescent="0.3">
      <c r="A394" s="80">
        <v>45716</v>
      </c>
      <c r="B394" s="81" t="s">
        <v>1058</v>
      </c>
      <c r="C394" s="22" t="s">
        <v>37</v>
      </c>
      <c r="D394" s="82" t="s">
        <v>493</v>
      </c>
      <c r="E394" s="23">
        <v>45719</v>
      </c>
      <c r="F394" s="83"/>
      <c r="G394" s="21" t="s">
        <v>26</v>
      </c>
      <c r="H394" s="175" t="s">
        <v>29</v>
      </c>
      <c r="I394" s="84"/>
      <c r="J394" s="84"/>
      <c r="K394" s="82"/>
      <c r="L394" s="24" t="str">
        <f>HYPERLINK('Danh mục'!$A$1&amp;C394&amp;'Danh mục'!$B$1&amp;"NAM "&amp;YEAR(A394)&amp;"\"&amp;SUBSTITUTE(B394,"/","-"),B394)</f>
        <v>SI9224207030</v>
      </c>
      <c r="M394" s="24" t="str">
        <f>HYPERLINK('Danh mục'!$A$1&amp;C394&amp;'Danh mục'!$B$1&amp;"NAM "&amp;YEAR(A394),C394)</f>
        <v>Hetero</v>
      </c>
      <c r="N394" s="21" t="s">
        <v>33</v>
      </c>
      <c r="O394" s="84"/>
      <c r="P394" s="84"/>
    </row>
    <row r="395" spans="1:16" ht="29.1" customHeight="1" x14ac:dyDescent="0.3">
      <c r="A395" s="80">
        <v>45716</v>
      </c>
      <c r="B395" s="81" t="s">
        <v>1062</v>
      </c>
      <c r="C395" s="22" t="s">
        <v>37</v>
      </c>
      <c r="D395" s="22" t="s">
        <v>1063</v>
      </c>
      <c r="E395" s="23">
        <v>45719</v>
      </c>
      <c r="F395" s="83"/>
      <c r="G395" s="21" t="s">
        <v>26</v>
      </c>
      <c r="H395" s="175" t="s">
        <v>233</v>
      </c>
      <c r="I395" s="22" t="s">
        <v>2338</v>
      </c>
      <c r="J395" s="84"/>
      <c r="K395" s="22" t="s">
        <v>1040</v>
      </c>
      <c r="L395" s="24" t="str">
        <f>HYPERLINK('Danh mục'!$A$1&amp;C395&amp;'Danh mục'!$B$1&amp;"NAM "&amp;YEAR(A395)&amp;"\"&amp;SUBSTITUTE(B395,"/","-"),B395)</f>
        <v>SI9224207729</v>
      </c>
      <c r="M395" s="24" t="str">
        <f>HYPERLINK('Danh mục'!$A$1&amp;C395&amp;'Danh mục'!$B$1&amp;"NAM "&amp;YEAR(A395),C395)</f>
        <v>Hetero</v>
      </c>
      <c r="N395" s="21" t="s">
        <v>33</v>
      </c>
      <c r="O395" s="84"/>
      <c r="P395" s="84"/>
    </row>
    <row r="396" spans="1:16" ht="30.6" customHeight="1" x14ac:dyDescent="0.3">
      <c r="A396" s="80">
        <v>45716</v>
      </c>
      <c r="B396" s="81" t="s">
        <v>1064</v>
      </c>
      <c r="C396" s="22" t="s">
        <v>37</v>
      </c>
      <c r="D396" s="22" t="s">
        <v>1065</v>
      </c>
      <c r="E396" s="23">
        <v>45719</v>
      </c>
      <c r="F396" s="83"/>
      <c r="G396" s="21" t="s">
        <v>26</v>
      </c>
      <c r="H396" s="175" t="s">
        <v>233</v>
      </c>
      <c r="I396" s="22"/>
      <c r="J396" s="84"/>
      <c r="K396" s="22" t="s">
        <v>1040</v>
      </c>
      <c r="L396" s="24" t="str">
        <f>HYPERLINK('Danh mục'!$A$1&amp;C396&amp;'Danh mục'!$B$1&amp;"NAM "&amp;YEAR(A396)&amp;"\"&amp;SUBSTITUTE(B396,"/","-"),B396)</f>
        <v>SI9224207732</v>
      </c>
      <c r="M396" s="24" t="str">
        <f>HYPERLINK('Danh mục'!$A$1&amp;C396&amp;'Danh mục'!$B$1&amp;"NAM "&amp;YEAR(A396),C396)</f>
        <v>Hetero</v>
      </c>
      <c r="N396" s="21" t="s">
        <v>33</v>
      </c>
      <c r="O396" s="84"/>
      <c r="P396" s="84"/>
    </row>
    <row r="397" spans="1:16" ht="46.8" x14ac:dyDescent="0.3">
      <c r="A397" s="312">
        <v>45946</v>
      </c>
      <c r="B397" s="313" t="s">
        <v>1722</v>
      </c>
      <c r="C397" s="22" t="s">
        <v>351</v>
      </c>
      <c r="D397" s="22" t="s">
        <v>1723</v>
      </c>
      <c r="E397" s="23">
        <v>45947</v>
      </c>
      <c r="F397" s="315"/>
      <c r="G397" s="21" t="s">
        <v>26</v>
      </c>
      <c r="H397" s="74" t="s">
        <v>1325</v>
      </c>
      <c r="I397" s="21"/>
      <c r="J397" s="316"/>
      <c r="K397" s="314"/>
      <c r="L397" s="24" t="str">
        <f>HYPERLINK('Danh mục'!$A$1&amp;C397&amp;'Danh mục'!$B$1&amp;"NAM "&amp;YEAR(A397)&amp;"\"&amp;SUBSTITUTE(B397,"/","-"),B397)</f>
        <v>9013513164</v>
      </c>
      <c r="M397" s="24" t="str">
        <f>HYPERLINK('Danh mục'!$A$1&amp;C397&amp;'Danh mục'!$B$1&amp;"NAM "&amp;YEAR(A397),C397)</f>
        <v>DR.REDDY</v>
      </c>
      <c r="N397" s="316"/>
      <c r="O397" s="316"/>
      <c r="P397" s="316"/>
    </row>
    <row r="398" spans="1:16" ht="32.1" customHeight="1" x14ac:dyDescent="0.3">
      <c r="A398" s="54">
        <v>45694</v>
      </c>
      <c r="B398" s="20" t="s">
        <v>996</v>
      </c>
      <c r="C398" s="22" t="s">
        <v>351</v>
      </c>
      <c r="D398" s="22" t="s">
        <v>997</v>
      </c>
      <c r="E398" s="58">
        <v>45694</v>
      </c>
      <c r="F398" s="23"/>
      <c r="G398" s="21" t="s">
        <v>26</v>
      </c>
      <c r="H398" s="177" t="s">
        <v>28</v>
      </c>
      <c r="I398" s="21"/>
      <c r="J398" s="21"/>
      <c r="K398" s="22"/>
      <c r="L398" s="24" t="str">
        <f>HYPERLINK('Danh mục'!$A$1&amp;C398&amp;'Danh mục'!$B$1&amp;"NAM "&amp;YEAR(A398)&amp;"\"&amp;SUBSTITUTE(B398,"/","-"),B398)</f>
        <v xml:space="preserve">9013485557 </v>
      </c>
      <c r="M398" s="24" t="str">
        <f>HYPERLINK('Danh mục'!$A$1&amp;C398&amp;'Danh mục'!$B$1&amp;"NAM "&amp;YEAR(A398),C398)</f>
        <v>DR.REDDY</v>
      </c>
      <c r="N398" s="21" t="s">
        <v>33</v>
      </c>
      <c r="O398" s="21"/>
      <c r="P398" s="21"/>
    </row>
    <row r="399" spans="1:16" ht="198" customHeight="1" x14ac:dyDescent="0.3">
      <c r="A399" s="89">
        <v>45722</v>
      </c>
      <c r="B399" s="90" t="s">
        <v>1071</v>
      </c>
      <c r="C399" s="22" t="s">
        <v>74</v>
      </c>
      <c r="D399" s="91" t="s">
        <v>1072</v>
      </c>
      <c r="E399" s="23" t="s">
        <v>14</v>
      </c>
      <c r="F399" s="92"/>
      <c r="G399" s="21" t="s">
        <v>26</v>
      </c>
      <c r="H399" s="177" t="s">
        <v>28</v>
      </c>
      <c r="I399" s="21"/>
      <c r="J399" s="93"/>
      <c r="K399" s="22"/>
      <c r="L399" s="24" t="str">
        <f>HYPERLINK('Danh mục'!$A$1&amp;C399&amp;'Danh mục'!$B$1&amp;"NAM "&amp;YEAR(A399)&amp;"\"&amp;SUBSTITUTE(B399,"/","-"),B399)</f>
        <v>21759</v>
      </c>
      <c r="M399" s="24" t="str">
        <f>HYPERLINK('Danh mục'!$A$1&amp;C399&amp;'Danh mục'!$B$1&amp;"NAM "&amp;YEAR(A399),C399)</f>
        <v>HOE</v>
      </c>
      <c r="N399" s="93"/>
      <c r="O399" s="93"/>
      <c r="P399" s="93"/>
    </row>
    <row r="400" spans="1:16" x14ac:dyDescent="0.3">
      <c r="A400" s="89">
        <v>45722</v>
      </c>
      <c r="B400" s="90" t="s">
        <v>1073</v>
      </c>
      <c r="C400" s="22" t="s">
        <v>74</v>
      </c>
      <c r="D400" s="91" t="s">
        <v>722</v>
      </c>
      <c r="E400" s="23" t="s">
        <v>14</v>
      </c>
      <c r="F400" s="92"/>
      <c r="G400" s="21" t="s">
        <v>26</v>
      </c>
      <c r="H400" s="177" t="s">
        <v>28</v>
      </c>
      <c r="I400" s="93"/>
      <c r="J400" s="93"/>
      <c r="K400" s="22"/>
      <c r="L400" s="24" t="str">
        <f>HYPERLINK('Danh mục'!$A$1&amp;C400&amp;'Danh mục'!$B$1&amp;"NAM "&amp;YEAR(A400)&amp;"\"&amp;SUBSTITUTE(B400,"/","-"),B400)</f>
        <v>21760</v>
      </c>
      <c r="M400" s="24" t="str">
        <f>HYPERLINK('Danh mục'!$A$1&amp;C400&amp;'Danh mục'!$B$1&amp;"NAM "&amp;YEAR(A400),C400)</f>
        <v>HOE</v>
      </c>
      <c r="N400" s="93"/>
      <c r="O400" s="93"/>
      <c r="P400" s="93"/>
    </row>
    <row r="401" spans="1:16" ht="31.2" x14ac:dyDescent="0.3">
      <c r="A401" s="89">
        <v>45722</v>
      </c>
      <c r="B401" s="90" t="s">
        <v>1076</v>
      </c>
      <c r="C401" s="22" t="s">
        <v>334</v>
      </c>
      <c r="D401" s="22" t="s">
        <v>1077</v>
      </c>
      <c r="E401" s="23">
        <v>45736</v>
      </c>
      <c r="F401" s="92"/>
      <c r="G401" s="21" t="s">
        <v>26</v>
      </c>
      <c r="H401" s="175" t="s">
        <v>840</v>
      </c>
      <c r="I401" s="93"/>
      <c r="J401" s="93"/>
      <c r="K401" s="22" t="s">
        <v>1078</v>
      </c>
      <c r="L401" s="24" t="str">
        <f>HYPERLINK('Danh mục'!$A$1&amp;C401&amp;'Danh mục'!$B$1&amp;"NAM "&amp;YEAR(A401)&amp;"\"&amp;SUBSTITUTE(B401,"/","-"),B401)</f>
        <v>EXP82/2024-25</v>
      </c>
      <c r="M401" s="24" t="str">
        <f>HYPERLINK('Danh mục'!$A$1&amp;C401&amp;'Danh mục'!$B$1&amp;"NAM "&amp;YEAR(A401),C401)</f>
        <v>ALLEVIARE - GLENMARK</v>
      </c>
      <c r="N401" s="21" t="s">
        <v>33</v>
      </c>
      <c r="O401" s="93"/>
      <c r="P401" s="93"/>
    </row>
    <row r="402" spans="1:16" ht="187.2" x14ac:dyDescent="0.3">
      <c r="A402" s="89">
        <v>45722</v>
      </c>
      <c r="B402" s="90" t="s">
        <v>1069</v>
      </c>
      <c r="C402" s="22" t="s">
        <v>1070</v>
      </c>
      <c r="D402" s="22" t="s">
        <v>1104</v>
      </c>
      <c r="E402" s="23">
        <v>45743</v>
      </c>
      <c r="F402" s="92"/>
      <c r="G402" s="181"/>
      <c r="H402" s="175" t="s">
        <v>233</v>
      </c>
      <c r="I402" s="22" t="s">
        <v>1485</v>
      </c>
      <c r="J402" s="93"/>
      <c r="K402" s="22" t="s">
        <v>1080</v>
      </c>
      <c r="L402" s="24" t="str">
        <f>HYPERLINK('Danh mục'!$A$1&amp;C402&amp;'Danh mục'!$B$1&amp;"NAM "&amp;YEAR(A402)&amp;"\"&amp;SUBSTITUTE(B402,"/","-"),B402)</f>
        <v>GJ0600002911</v>
      </c>
      <c r="M402" s="24" t="str">
        <f>HYPERLINK('Danh mục'!$A$1&amp;C402&amp;'Danh mục'!$B$1&amp;"NAM "&amp;YEAR(A402),C402)</f>
        <v>TORRENT</v>
      </c>
      <c r="N402" s="21" t="s">
        <v>33</v>
      </c>
      <c r="O402" s="93"/>
      <c r="P402" s="93"/>
    </row>
    <row r="403" spans="1:16" x14ac:dyDescent="0.3">
      <c r="A403" s="89">
        <v>45722</v>
      </c>
      <c r="B403" s="90" t="s">
        <v>1074</v>
      </c>
      <c r="C403" s="22" t="s">
        <v>74</v>
      </c>
      <c r="D403" s="91" t="s">
        <v>1075</v>
      </c>
      <c r="E403" s="23" t="s">
        <v>14</v>
      </c>
      <c r="F403" s="92"/>
      <c r="G403" s="21" t="s">
        <v>26</v>
      </c>
      <c r="H403" s="177" t="s">
        <v>28</v>
      </c>
      <c r="I403" s="21"/>
      <c r="J403" s="93"/>
      <c r="K403" s="22"/>
      <c r="L403" s="24" t="str">
        <f>HYPERLINK('Danh mục'!$A$1&amp;C403&amp;'Danh mục'!$B$1&amp;"NAM "&amp;YEAR(A403)&amp;"\"&amp;SUBSTITUTE(B403,"/","-"),B403)</f>
        <v>21761</v>
      </c>
      <c r="M403" s="24" t="str">
        <f>HYPERLINK('Danh mục'!$A$1&amp;C403&amp;'Danh mục'!$B$1&amp;"NAM "&amp;YEAR(A403),C403)</f>
        <v>HOE</v>
      </c>
      <c r="N403" s="93"/>
      <c r="O403" s="93"/>
      <c r="P403" s="93"/>
    </row>
    <row r="404" spans="1:16" ht="26.4" customHeight="1" x14ac:dyDescent="0.3">
      <c r="A404" s="34">
        <v>45723</v>
      </c>
      <c r="B404" s="20" t="s">
        <v>1079</v>
      </c>
      <c r="C404" s="22" t="s">
        <v>4</v>
      </c>
      <c r="D404" s="22" t="s">
        <v>91</v>
      </c>
      <c r="E404" s="23">
        <v>45729</v>
      </c>
      <c r="F404" s="23"/>
      <c r="G404" s="21" t="s">
        <v>26</v>
      </c>
      <c r="H404" s="177" t="s">
        <v>28</v>
      </c>
      <c r="I404" s="97"/>
      <c r="J404" s="21"/>
      <c r="K404" s="22"/>
      <c r="L404" s="24" t="str">
        <f>HYPERLINK('Danh mục'!$A$1&amp;C404&amp;'Danh mục'!$B$1&amp;"NAM "&amp;YEAR(A404)&amp;"\"&amp;SUBSTITUTE(B404,"/","-"),B404)</f>
        <v>SI 25 000092</v>
      </c>
      <c r="M404" s="24" t="str">
        <f>HYPERLINK('Danh mục'!$A$1&amp;C404&amp;'Danh mục'!$B$1&amp;"NAM "&amp;YEAR(A404),C404)</f>
        <v>Hyphens</v>
      </c>
      <c r="N404" s="21" t="s">
        <v>771</v>
      </c>
      <c r="O404" s="21">
        <v>1</v>
      </c>
      <c r="P404" s="21" t="s">
        <v>1103</v>
      </c>
    </row>
    <row r="405" spans="1:16" ht="37.200000000000003" customHeight="1" x14ac:dyDescent="0.3">
      <c r="A405" s="34">
        <v>45449</v>
      </c>
      <c r="B405" s="20" t="s">
        <v>159</v>
      </c>
      <c r="C405" s="22" t="s">
        <v>351</v>
      </c>
      <c r="D405" s="22" t="s">
        <v>160</v>
      </c>
      <c r="E405" s="19">
        <v>45455</v>
      </c>
      <c r="F405" s="23"/>
      <c r="G405" s="21" t="s">
        <v>26</v>
      </c>
      <c r="H405" s="175" t="s">
        <v>28</v>
      </c>
      <c r="I405" s="21"/>
      <c r="J405" s="21" t="s">
        <v>53</v>
      </c>
      <c r="K405" s="22"/>
      <c r="L405" s="48" t="str">
        <f>HYPERLINK('Danh mục'!$A$1&amp;C405&amp;'Danh mục'!$B$1&amp;"NAM "&amp;YEAR(A405)&amp;"\"&amp;SUBSTITUTE(B405,"/","-"),B405)</f>
        <v>9013459730</v>
      </c>
      <c r="M405" s="48" t="str">
        <f>HYPERLINK('Danh mục'!$A$1&amp;C405&amp;'Danh mục'!$B$1&amp;"NAM "&amp;YEAR(A405),C405)</f>
        <v>DR.REDDY</v>
      </c>
      <c r="N405" s="21" t="s">
        <v>771</v>
      </c>
      <c r="O405" s="21">
        <v>1</v>
      </c>
      <c r="P405" s="21" t="s">
        <v>966</v>
      </c>
    </row>
    <row r="406" spans="1:16" ht="76.95" customHeight="1" x14ac:dyDescent="0.3">
      <c r="A406" s="34">
        <v>45541</v>
      </c>
      <c r="B406" s="41">
        <v>9013469327</v>
      </c>
      <c r="C406" s="22" t="s">
        <v>351</v>
      </c>
      <c r="D406" s="22" t="s">
        <v>160</v>
      </c>
      <c r="E406" s="19">
        <v>45552</v>
      </c>
      <c r="F406" s="23"/>
      <c r="G406" s="21"/>
      <c r="H406" s="177" t="s">
        <v>302</v>
      </c>
      <c r="I406" s="21"/>
      <c r="J406" s="21"/>
      <c r="K406" s="22"/>
      <c r="L406" s="48">
        <f>HYPERLINK('Danh mục'!$A$1&amp;C406&amp;'Danh mục'!$B$1&amp;"NAM "&amp;YEAR(A406)&amp;"\"&amp;SUBSTITUTE(B406,"/","-"),B406)</f>
        <v>9013469327</v>
      </c>
      <c r="M406" s="48" t="str">
        <f>HYPERLINK('Danh mục'!$A$1&amp;C406&amp;'Danh mục'!$B$1&amp;"NAM "&amp;YEAR(A406),C406)</f>
        <v>DR.REDDY</v>
      </c>
      <c r="N406" s="21" t="s">
        <v>771</v>
      </c>
      <c r="O406" s="21">
        <v>1</v>
      </c>
      <c r="P406" s="21" t="s">
        <v>748</v>
      </c>
    </row>
    <row r="407" spans="1:16" ht="28.95" customHeight="1" x14ac:dyDescent="0.3">
      <c r="A407" s="98">
        <v>45727</v>
      </c>
      <c r="B407" s="94" t="s">
        <v>1087</v>
      </c>
      <c r="C407" s="22" t="s">
        <v>37</v>
      </c>
      <c r="D407" s="95" t="s">
        <v>1088</v>
      </c>
      <c r="E407" s="23">
        <v>45737</v>
      </c>
      <c r="F407" s="96"/>
      <c r="G407" s="21" t="s">
        <v>26</v>
      </c>
      <c r="H407" s="175" t="s">
        <v>233</v>
      </c>
      <c r="I407" s="22" t="s">
        <v>1097</v>
      </c>
      <c r="J407" s="97"/>
      <c r="K407" s="22" t="s">
        <v>1089</v>
      </c>
      <c r="L407" s="24" t="str">
        <f>HYPERLINK('Danh mục'!$A$1&amp;C407&amp;'Danh mục'!$B$1&amp;"NAM "&amp;YEAR(A407)&amp;"\"&amp;SUBSTITUTE(B407,"/","-"),B407)</f>
        <v>SI9224208373</v>
      </c>
      <c r="M407" s="24" t="str">
        <f>HYPERLINK('Danh mục'!$A$1&amp;C407&amp;'Danh mục'!$B$1&amp;"NAM "&amp;YEAR(A407),C407)</f>
        <v>Hetero</v>
      </c>
      <c r="N407" s="21" t="s">
        <v>33</v>
      </c>
      <c r="O407" s="97"/>
      <c r="P407" s="97"/>
    </row>
    <row r="408" spans="1:16" ht="33.6" customHeight="1" x14ac:dyDescent="0.3">
      <c r="A408" s="98">
        <v>45727</v>
      </c>
      <c r="B408" s="94" t="s">
        <v>1086</v>
      </c>
      <c r="C408" s="22" t="s">
        <v>37</v>
      </c>
      <c r="D408" s="22" t="s">
        <v>1096</v>
      </c>
      <c r="E408" s="23">
        <v>45737</v>
      </c>
      <c r="F408" s="96"/>
      <c r="G408" s="21" t="s">
        <v>26</v>
      </c>
      <c r="H408" s="175" t="s">
        <v>233</v>
      </c>
      <c r="I408" s="21"/>
      <c r="J408" s="97"/>
      <c r="K408" s="95"/>
      <c r="L408" s="24" t="str">
        <f>HYPERLINK('Danh mục'!$A$1&amp;C408&amp;'Danh mục'!$B$1&amp;"NAM "&amp;YEAR(A408)&amp;"\"&amp;SUBSTITUTE(B408,"/","-"),B408)</f>
        <v>SI9224208374</v>
      </c>
      <c r="M408" s="24" t="str">
        <f>HYPERLINK('Danh mục'!$A$1&amp;C408&amp;'Danh mục'!$B$1&amp;"NAM "&amp;YEAR(A408),C408)</f>
        <v>Hetero</v>
      </c>
      <c r="N408" s="21" t="s">
        <v>33</v>
      </c>
      <c r="O408" s="97"/>
      <c r="P408" s="97"/>
    </row>
    <row r="409" spans="1:16" ht="46.8" x14ac:dyDescent="0.3">
      <c r="A409" s="98">
        <v>45728</v>
      </c>
      <c r="B409" s="94" t="s">
        <v>1094</v>
      </c>
      <c r="C409" s="22" t="s">
        <v>37</v>
      </c>
      <c r="D409" s="22" t="s">
        <v>1095</v>
      </c>
      <c r="E409" s="23" t="s">
        <v>14</v>
      </c>
      <c r="F409" s="96"/>
      <c r="G409" s="21" t="s">
        <v>26</v>
      </c>
      <c r="H409" s="179" t="s">
        <v>233</v>
      </c>
      <c r="I409" s="97"/>
      <c r="J409" s="97"/>
      <c r="K409" s="95"/>
      <c r="L409" s="24" t="str">
        <f>HYPERLINK('Danh mục'!$A$1&amp;C409&amp;'Danh mục'!$B$1&amp;"NAM "&amp;YEAR(A409)&amp;"\"&amp;SUBSTITUTE(B409,"/","-"),B409)</f>
        <v>SI3624208844</v>
      </c>
      <c r="M409" s="24" t="str">
        <f>HYPERLINK('Danh mục'!$A$1&amp;C409&amp;'Danh mục'!$B$1&amp;"NAM "&amp;YEAR(A409),C409)</f>
        <v>Hetero</v>
      </c>
      <c r="N409" s="97"/>
      <c r="O409" s="97"/>
      <c r="P409" s="97"/>
    </row>
    <row r="410" spans="1:16" ht="46.8" x14ac:dyDescent="0.3">
      <c r="A410" s="98">
        <v>45728</v>
      </c>
      <c r="B410" s="94" t="s">
        <v>1092</v>
      </c>
      <c r="C410" s="22" t="s">
        <v>37</v>
      </c>
      <c r="D410" s="22" t="s">
        <v>1093</v>
      </c>
      <c r="E410" s="23" t="s">
        <v>14</v>
      </c>
      <c r="F410" s="96"/>
      <c r="G410" s="21" t="s">
        <v>26</v>
      </c>
      <c r="H410" s="179" t="s">
        <v>233</v>
      </c>
      <c r="I410" s="97"/>
      <c r="J410" s="97"/>
      <c r="K410" s="95"/>
      <c r="L410" s="24" t="str">
        <f>HYPERLINK('Danh mục'!$A$1&amp;C410&amp;'Danh mục'!$B$1&amp;"NAM "&amp;YEAR(A410)&amp;"\"&amp;SUBSTITUTE(B410,"/","-"),B410)</f>
        <v>SI3624208769</v>
      </c>
      <c r="M410" s="24" t="str">
        <f>HYPERLINK('Danh mục'!$A$1&amp;C410&amp;'Danh mục'!$B$1&amp;"NAM "&amp;YEAR(A410),C410)</f>
        <v>Hetero</v>
      </c>
      <c r="N410" s="97"/>
      <c r="O410" s="97"/>
      <c r="P410" s="97"/>
    </row>
    <row r="411" spans="1:16" ht="46.8" x14ac:dyDescent="0.3">
      <c r="A411" s="98">
        <v>45728</v>
      </c>
      <c r="B411" s="94" t="s">
        <v>1090</v>
      </c>
      <c r="C411" s="22" t="s">
        <v>37</v>
      </c>
      <c r="D411" s="22" t="s">
        <v>1091</v>
      </c>
      <c r="E411" s="23" t="s">
        <v>14</v>
      </c>
      <c r="F411" s="96"/>
      <c r="G411" s="21" t="s">
        <v>26</v>
      </c>
      <c r="H411" s="179" t="s">
        <v>233</v>
      </c>
      <c r="I411" s="97"/>
      <c r="J411" s="97"/>
      <c r="K411" s="95"/>
      <c r="L411" s="24" t="str">
        <f>HYPERLINK('Danh mục'!$A$1&amp;C411&amp;'Danh mục'!$B$1&amp;"NAM "&amp;YEAR(A411)&amp;"\"&amp;SUBSTITUTE(B411,"/","-"),B411)</f>
        <v>SI3624208770</v>
      </c>
      <c r="M411" s="24" t="str">
        <f>HYPERLINK('Danh mục'!$A$1&amp;C411&amp;'Danh mục'!$B$1&amp;"NAM "&amp;YEAR(A411),C411)</f>
        <v>Hetero</v>
      </c>
      <c r="N411" s="97"/>
      <c r="O411" s="97"/>
      <c r="P411" s="97"/>
    </row>
    <row r="412" spans="1:16" ht="62.4" x14ac:dyDescent="0.3">
      <c r="A412" s="98">
        <v>45729</v>
      </c>
      <c r="B412" s="20" t="s">
        <v>1099</v>
      </c>
      <c r="C412" s="22" t="s">
        <v>393</v>
      </c>
      <c r="D412" s="22" t="s">
        <v>1100</v>
      </c>
      <c r="E412" s="23" t="s">
        <v>14</v>
      </c>
      <c r="F412" s="96"/>
      <c r="G412" s="21" t="s">
        <v>26</v>
      </c>
      <c r="H412" s="177" t="s">
        <v>28</v>
      </c>
      <c r="I412" s="97"/>
      <c r="J412" s="97"/>
      <c r="K412" s="95"/>
      <c r="L412" s="24" t="str">
        <f>HYPERLINK('Danh mục'!$A$1&amp;C412&amp;'Danh mục'!$B$1&amp;"NAM "&amp;YEAR(A412)&amp;"\"&amp;SUBSTITUTE(B412,"/","-"),B412)</f>
        <v>VEVN/01/12/16</v>
      </c>
      <c r="M412" s="24" t="str">
        <f>HYPERLINK('Danh mục'!$A$1&amp;C412&amp;'Danh mục'!$B$1&amp;"NAM "&amp;YEAR(A412),C412)</f>
        <v>VITABIOTICS - VE</v>
      </c>
      <c r="N412" s="97"/>
      <c r="O412" s="97"/>
      <c r="P412" s="97"/>
    </row>
    <row r="413" spans="1:16" ht="32.25" customHeight="1" x14ac:dyDescent="0.3">
      <c r="A413" s="98">
        <v>45729</v>
      </c>
      <c r="B413" s="94" t="s">
        <v>1102</v>
      </c>
      <c r="C413" s="22" t="s">
        <v>13</v>
      </c>
      <c r="D413" s="22" t="s">
        <v>1375</v>
      </c>
      <c r="E413" s="23">
        <v>45822</v>
      </c>
      <c r="F413" s="96"/>
      <c r="G413" s="21" t="s">
        <v>26</v>
      </c>
      <c r="H413" s="74" t="s">
        <v>677</v>
      </c>
      <c r="I413" s="21" t="s">
        <v>1377</v>
      </c>
      <c r="J413" s="97"/>
      <c r="K413" s="95"/>
      <c r="L413" s="24" t="str">
        <f>HYPERLINK('Danh mục'!$A$1&amp;C413&amp;'Danh mục'!$B$1&amp;"NAM "&amp;YEAR(A413)&amp;"\"&amp;SUBSTITUTE(B413,"/","-"),B413)</f>
        <v>SD1-8101B-2503-00046</v>
      </c>
      <c r="M413" s="24" t="str">
        <f>HYPERLINK('Danh mục'!$A$1&amp;C413&amp;'Danh mục'!$B$1&amp;"NAM "&amp;YEAR(A413),C413)</f>
        <v>Besin</v>
      </c>
      <c r="N413" s="21" t="s">
        <v>769</v>
      </c>
      <c r="O413" s="21">
        <v>2</v>
      </c>
      <c r="P413" s="21" t="s">
        <v>748</v>
      </c>
    </row>
    <row r="414" spans="1:16" ht="32.25" customHeight="1" x14ac:dyDescent="0.3">
      <c r="A414" s="98">
        <v>45729</v>
      </c>
      <c r="B414" s="94" t="s">
        <v>1101</v>
      </c>
      <c r="C414" s="22" t="s">
        <v>13</v>
      </c>
      <c r="D414" s="22" t="s">
        <v>1376</v>
      </c>
      <c r="E414" s="23">
        <v>45822</v>
      </c>
      <c r="F414" s="96"/>
      <c r="G414" s="21" t="s">
        <v>26</v>
      </c>
      <c r="H414" s="74" t="s">
        <v>677</v>
      </c>
      <c r="I414" s="21" t="s">
        <v>1377</v>
      </c>
      <c r="J414" s="97"/>
      <c r="K414" s="95"/>
      <c r="L414" s="24" t="str">
        <f>HYPERLINK('Danh mục'!$A$1&amp;C414&amp;'Danh mục'!$B$1&amp;"NAM "&amp;YEAR(A414)&amp;"\"&amp;SUBSTITUTE(B414,"/","-"),B414)</f>
        <v>SD1-8101B-2503-00041</v>
      </c>
      <c r="M414" s="24" t="str">
        <f>HYPERLINK('Danh mục'!$A$1&amp;C414&amp;'Danh mục'!$B$1&amp;"NAM "&amp;YEAR(A414),C414)</f>
        <v>Besin</v>
      </c>
      <c r="N414" s="21" t="s">
        <v>769</v>
      </c>
      <c r="O414" s="21">
        <v>2</v>
      </c>
      <c r="P414" s="21" t="s">
        <v>748</v>
      </c>
    </row>
    <row r="415" spans="1:16" ht="28.95" customHeight="1" x14ac:dyDescent="0.3">
      <c r="A415" s="99">
        <v>45730</v>
      </c>
      <c r="B415" s="20" t="s">
        <v>1105</v>
      </c>
      <c r="C415" s="22" t="s">
        <v>172</v>
      </c>
      <c r="D415" s="22" t="s">
        <v>1106</v>
      </c>
      <c r="E415" s="23">
        <v>45747</v>
      </c>
      <c r="F415" s="101"/>
      <c r="G415" s="21" t="s">
        <v>111</v>
      </c>
      <c r="H415" s="177" t="s">
        <v>28</v>
      </c>
      <c r="I415" s="102"/>
      <c r="J415" s="102"/>
      <c r="K415" s="100"/>
      <c r="L415" s="24" t="str">
        <f>HYPERLINK('Danh mục'!$A$1&amp;C415&amp;'Danh mục'!$B$1&amp;"NAM "&amp;YEAR(A415)&amp;"\"&amp;SUBSTITUTE(B415,"/","-"),B415)</f>
        <v>71823</v>
      </c>
      <c r="M415" s="24" t="str">
        <f>HYPERLINK('Danh mục'!$A$1&amp;C415&amp;'Danh mục'!$B$1&amp;"NAM "&amp;YEAR(A415),C415)</f>
        <v>NUMED</v>
      </c>
      <c r="N415" s="21" t="s">
        <v>33</v>
      </c>
      <c r="O415" s="102"/>
      <c r="P415" s="102"/>
    </row>
    <row r="416" spans="1:16" x14ac:dyDescent="0.3">
      <c r="A416" s="34">
        <v>45565</v>
      </c>
      <c r="B416" s="20" t="s">
        <v>753</v>
      </c>
      <c r="C416" s="22" t="s">
        <v>351</v>
      </c>
      <c r="D416" s="22" t="s">
        <v>160</v>
      </c>
      <c r="E416" s="19">
        <v>45565</v>
      </c>
      <c r="F416" s="23"/>
      <c r="G416" s="21" t="s">
        <v>26</v>
      </c>
      <c r="H416" s="177" t="s">
        <v>302</v>
      </c>
      <c r="I416" s="21"/>
      <c r="J416" s="21"/>
      <c r="K416" s="22"/>
      <c r="L416" s="48" t="str">
        <f>HYPERLINK('Danh mục'!$A$1&amp;C416&amp;'Danh mục'!$B$1&amp;"NAM "&amp;YEAR(A416)&amp;"\"&amp;SUBSTITUTE(B416,"/","-"),B416)</f>
        <v>9013471643 - PODOXRED</v>
      </c>
      <c r="M416" s="48" t="str">
        <f>HYPERLINK('Danh mục'!$A$1&amp;C416&amp;'Danh mục'!$B$1&amp;"NAM "&amp;YEAR(A416),C416)</f>
        <v>DR.REDDY</v>
      </c>
      <c r="N416" s="21" t="s">
        <v>771</v>
      </c>
      <c r="O416" s="21">
        <v>1</v>
      </c>
      <c r="P416" s="21" t="s">
        <v>748</v>
      </c>
    </row>
    <row r="417" spans="1:16" x14ac:dyDescent="0.3">
      <c r="A417" s="34">
        <v>45621</v>
      </c>
      <c r="B417" s="20" t="s">
        <v>698</v>
      </c>
      <c r="C417" s="22" t="s">
        <v>351</v>
      </c>
      <c r="D417" s="22" t="s">
        <v>160</v>
      </c>
      <c r="E417" s="19">
        <v>45624</v>
      </c>
      <c r="F417" s="23"/>
      <c r="G417" s="21"/>
      <c r="H417" s="177" t="s">
        <v>28</v>
      </c>
      <c r="I417" s="21"/>
      <c r="J417" s="46" t="s">
        <v>53</v>
      </c>
      <c r="K417" s="22"/>
      <c r="L417" s="48" t="str">
        <f>HYPERLINK('Danh mục'!$A$1&amp;C417&amp;'Danh mục'!$B$1&amp;"NAM "&amp;YEAR(A417)&amp;"\"&amp;SUBSTITUTE(B417,"/","-"),B417)</f>
        <v>9013477913</v>
      </c>
      <c r="M417" s="48" t="str">
        <f>HYPERLINK('Danh mục'!$A$1&amp;C417&amp;'Danh mục'!$B$1&amp;"NAM "&amp;YEAR(A417),C417)</f>
        <v>DR.REDDY</v>
      </c>
      <c r="N417" s="21" t="s">
        <v>771</v>
      </c>
      <c r="O417" s="21">
        <v>1</v>
      </c>
      <c r="P417" s="21" t="s">
        <v>748</v>
      </c>
    </row>
    <row r="418" spans="1:16" ht="28.95" customHeight="1" x14ac:dyDescent="0.3">
      <c r="A418" s="34">
        <v>45654</v>
      </c>
      <c r="B418" s="20" t="s">
        <v>895</v>
      </c>
      <c r="C418" s="22" t="s">
        <v>351</v>
      </c>
      <c r="D418" s="22" t="s">
        <v>160</v>
      </c>
      <c r="E418" s="23">
        <v>45663</v>
      </c>
      <c r="F418" s="23"/>
      <c r="G418" s="21" t="s">
        <v>26</v>
      </c>
      <c r="H418" s="175" t="s">
        <v>28</v>
      </c>
      <c r="I418" s="25" t="s">
        <v>889</v>
      </c>
      <c r="J418" s="21"/>
      <c r="K418" s="22"/>
      <c r="L418" s="24" t="str">
        <f>HYPERLINK('Danh mục'!$A$1&amp;C418&amp;'Danh mục'!$B$1&amp;"NAM "&amp;YEAR(A418)&amp;"\"&amp;SUBSTITUTE(B418,"/","-"),B418)</f>
        <v>9013481820</v>
      </c>
      <c r="M418" s="24" t="str">
        <f>HYPERLINK('Danh mục'!$A$1&amp;C418&amp;'Danh mục'!$B$1&amp;"NAM "&amp;YEAR(A418),C418)</f>
        <v>DR.REDDY</v>
      </c>
      <c r="N418" s="21" t="s">
        <v>33</v>
      </c>
      <c r="O418" s="21"/>
      <c r="P418" s="21"/>
    </row>
    <row r="419" spans="1:16" ht="28.95" customHeight="1" x14ac:dyDescent="0.3">
      <c r="A419" s="104">
        <v>45733</v>
      </c>
      <c r="B419" s="20" t="s">
        <v>1115</v>
      </c>
      <c r="C419" s="22" t="s">
        <v>4</v>
      </c>
      <c r="D419" s="22" t="s">
        <v>1116</v>
      </c>
      <c r="E419" s="23">
        <v>45740</v>
      </c>
      <c r="F419" s="105"/>
      <c r="G419" s="21" t="s">
        <v>26</v>
      </c>
      <c r="H419" s="177" t="s">
        <v>28</v>
      </c>
      <c r="I419" s="22" t="s">
        <v>1126</v>
      </c>
      <c r="J419" s="106"/>
      <c r="K419" s="22" t="s">
        <v>1147</v>
      </c>
      <c r="L419" s="24" t="str">
        <f>HYPERLINK('Danh mục'!$A$1&amp;C419&amp;'Danh mục'!$B$1&amp;"NAM "&amp;YEAR(A419)&amp;"\"&amp;SUBSTITUTE(B419,"/","-"),B419)</f>
        <v>SI 25 000111-12-13-14-15</v>
      </c>
      <c r="M419" s="24" t="str">
        <f>HYPERLINK('Danh mục'!$A$1&amp;C419&amp;'Danh mục'!$B$1&amp;"NAM "&amp;YEAR(A419),C419)</f>
        <v>Hyphens</v>
      </c>
      <c r="N419" s="21" t="s">
        <v>33</v>
      </c>
      <c r="O419" s="106"/>
      <c r="P419" s="106"/>
    </row>
    <row r="420" spans="1:16" ht="109.2" x14ac:dyDescent="0.3">
      <c r="A420" s="34">
        <v>45733</v>
      </c>
      <c r="B420" s="20" t="s">
        <v>1117</v>
      </c>
      <c r="C420" s="22" t="s">
        <v>44</v>
      </c>
      <c r="D420" s="22" t="s">
        <v>1118</v>
      </c>
      <c r="E420" s="23">
        <v>45756</v>
      </c>
      <c r="F420" s="23"/>
      <c r="G420" s="21" t="s">
        <v>26</v>
      </c>
      <c r="H420" s="175"/>
      <c r="I420" s="21"/>
      <c r="J420" s="21"/>
      <c r="K420" s="22" t="s">
        <v>1205</v>
      </c>
      <c r="L420" s="24" t="str">
        <f>HYPERLINK('Danh mục'!$A$1&amp;C420&amp;'Danh mục'!$B$1&amp;"NAM "&amp;YEAR(A420)&amp;"\"&amp;SUBSTITUTE(B420,"/","-"),B420)</f>
        <v>GETZ-VIET-105-2025</v>
      </c>
      <c r="M420" s="24" t="str">
        <f>HYPERLINK('Danh mục'!$A$1&amp;C420&amp;'Danh mục'!$B$1&amp;"NAM "&amp;YEAR(A420),C420)</f>
        <v>Getz</v>
      </c>
      <c r="N420" s="21" t="s">
        <v>33</v>
      </c>
      <c r="O420" s="21"/>
      <c r="P420" s="21"/>
    </row>
    <row r="421" spans="1:16" ht="62.4" x14ac:dyDescent="0.3">
      <c r="A421" s="34">
        <v>45733</v>
      </c>
      <c r="B421" s="20" t="s">
        <v>1119</v>
      </c>
      <c r="C421" s="22" t="s">
        <v>44</v>
      </c>
      <c r="D421" s="22" t="s">
        <v>1120</v>
      </c>
      <c r="E421" s="23">
        <v>45756</v>
      </c>
      <c r="F421" s="105"/>
      <c r="G421" s="21" t="s">
        <v>26</v>
      </c>
      <c r="H421" s="175"/>
      <c r="I421" s="106"/>
      <c r="J421" s="106"/>
      <c r="K421" s="21" t="s">
        <v>1121</v>
      </c>
      <c r="L421" s="24" t="str">
        <f>HYPERLINK('Danh mục'!$A$1&amp;C421&amp;'Danh mục'!$B$1&amp;"NAM "&amp;YEAR(A421)&amp;"\"&amp;SUBSTITUTE(B421,"/","-"),B421)</f>
        <v>GETZ-VIET-104-2025</v>
      </c>
      <c r="M421" s="24" t="str">
        <f>HYPERLINK('Danh mục'!$A$1&amp;C421&amp;'Danh mục'!$B$1&amp;"NAM "&amp;YEAR(A421),C421)</f>
        <v>Getz</v>
      </c>
      <c r="N421" s="21" t="s">
        <v>33</v>
      </c>
      <c r="O421" s="106"/>
      <c r="P421" s="106"/>
    </row>
    <row r="422" spans="1:16" x14ac:dyDescent="0.3">
      <c r="A422" s="34">
        <v>45733</v>
      </c>
      <c r="B422" s="20" t="s">
        <v>1114</v>
      </c>
      <c r="C422" s="22" t="s">
        <v>4</v>
      </c>
      <c r="D422" s="22" t="s">
        <v>99</v>
      </c>
      <c r="E422" s="23">
        <v>45737</v>
      </c>
      <c r="F422" s="23"/>
      <c r="G422" s="21" t="s">
        <v>26</v>
      </c>
      <c r="H422" s="177" t="s">
        <v>28</v>
      </c>
      <c r="I422" s="21"/>
      <c r="J422" s="21"/>
      <c r="K422" s="22"/>
      <c r="L422" s="24" t="str">
        <f>HYPERLINK('Danh mục'!$A$1&amp;C422&amp;'Danh mục'!$B$1&amp;"NAM "&amp;YEAR(A422)&amp;"\"&amp;SUBSTITUTE(B422,"/","-"),B422)</f>
        <v>SI 25 000116</v>
      </c>
      <c r="M422" s="24" t="str">
        <f>HYPERLINK('Danh mục'!$A$1&amp;C422&amp;'Danh mục'!$B$1&amp;"NAM "&amp;YEAR(A422),C422)</f>
        <v>Hyphens</v>
      </c>
      <c r="N422" s="21" t="s">
        <v>33</v>
      </c>
      <c r="O422" s="21"/>
      <c r="P422" s="21"/>
    </row>
    <row r="423" spans="1:16" ht="40.200000000000003" customHeight="1" x14ac:dyDescent="0.3">
      <c r="A423" s="201">
        <v>45805</v>
      </c>
      <c r="B423" s="20" t="s">
        <v>1314</v>
      </c>
      <c r="C423" s="22" t="s">
        <v>351</v>
      </c>
      <c r="D423" s="22" t="s">
        <v>1316</v>
      </c>
      <c r="E423" s="23">
        <v>45813</v>
      </c>
      <c r="F423" s="203"/>
      <c r="G423" s="21" t="s">
        <v>26</v>
      </c>
      <c r="H423" s="175" t="s">
        <v>28</v>
      </c>
      <c r="I423" s="204"/>
      <c r="J423" s="204"/>
      <c r="K423" s="202"/>
      <c r="L423" s="24" t="str">
        <f>HYPERLINK('Danh mục'!$A$1&amp;C423&amp;'Danh mục'!$B$1&amp;"NAM "&amp;YEAR(A423)&amp;"\"&amp;SUBSTITUTE(B423,"/","-"),B423)</f>
        <v>9013497142</v>
      </c>
      <c r="M423" s="24" t="str">
        <f>HYPERLINK('Danh mục'!$A$1&amp;C423&amp;'Danh mục'!$B$1&amp;"NAM "&amp;YEAR(A423),C423)</f>
        <v>DR.REDDY</v>
      </c>
      <c r="N423" s="204" t="s">
        <v>771</v>
      </c>
      <c r="O423" s="204">
        <v>3</v>
      </c>
      <c r="P423" s="21" t="s">
        <v>748</v>
      </c>
    </row>
    <row r="424" spans="1:16" ht="29.4" customHeight="1" x14ac:dyDescent="0.3">
      <c r="A424" s="107">
        <v>45735</v>
      </c>
      <c r="B424" s="110" t="s">
        <v>1129</v>
      </c>
      <c r="C424" s="22" t="s">
        <v>37</v>
      </c>
      <c r="D424" s="22" t="s">
        <v>1130</v>
      </c>
      <c r="E424" s="23" t="s">
        <v>14</v>
      </c>
      <c r="F424" s="108"/>
      <c r="G424" s="21" t="s">
        <v>26</v>
      </c>
      <c r="H424" s="179" t="s">
        <v>233</v>
      </c>
      <c r="I424" s="109"/>
      <c r="J424" s="109"/>
      <c r="K424" s="111"/>
      <c r="L424" s="24" t="str">
        <f>HYPERLINK('Danh mục'!$A$1&amp;C424&amp;'Danh mục'!$B$1&amp;"NAM "&amp;YEAR(A424)&amp;"\"&amp;SUBSTITUTE(B424,"/","-"),B424)</f>
        <v>SI9224208612</v>
      </c>
      <c r="M424" s="24" t="str">
        <f>HYPERLINK('Danh mục'!$A$1&amp;C424&amp;'Danh mục'!$B$1&amp;"NAM "&amp;YEAR(A424),C424)</f>
        <v>Hetero</v>
      </c>
      <c r="N424" s="109"/>
      <c r="O424" s="109"/>
      <c r="P424" s="109"/>
    </row>
    <row r="425" spans="1:16" ht="32.4" customHeight="1" x14ac:dyDescent="0.3">
      <c r="A425" s="107">
        <v>45735</v>
      </c>
      <c r="B425" s="110" t="s">
        <v>1127</v>
      </c>
      <c r="C425" s="22" t="s">
        <v>37</v>
      </c>
      <c r="D425" s="111" t="s">
        <v>1128</v>
      </c>
      <c r="E425" s="23" t="s">
        <v>14</v>
      </c>
      <c r="F425" s="108"/>
      <c r="G425" s="21" t="s">
        <v>26</v>
      </c>
      <c r="H425" s="179" t="s">
        <v>233</v>
      </c>
      <c r="I425" s="109"/>
      <c r="J425" s="109"/>
      <c r="K425" s="111"/>
      <c r="L425" s="24" t="str">
        <f>HYPERLINK('Danh mục'!$A$1&amp;C425&amp;'Danh mục'!$B$1&amp;"NAM "&amp;YEAR(A425)&amp;"\"&amp;SUBSTITUTE(B425,"/","-"),B425)</f>
        <v>SI3624000757</v>
      </c>
      <c r="M425" s="24" t="str">
        <f>HYPERLINK('Danh mục'!$A$1&amp;C425&amp;'Danh mục'!$B$1&amp;"NAM "&amp;YEAR(A425),C425)</f>
        <v>Hetero</v>
      </c>
      <c r="N425" s="109"/>
      <c r="O425" s="109"/>
      <c r="P425" s="109"/>
    </row>
    <row r="426" spans="1:16" ht="38.4" customHeight="1" x14ac:dyDescent="0.3">
      <c r="A426" s="297">
        <v>45924</v>
      </c>
      <c r="B426" s="20" t="s">
        <v>1652</v>
      </c>
      <c r="C426" s="22" t="s">
        <v>351</v>
      </c>
      <c r="D426" s="22" t="s">
        <v>1316</v>
      </c>
      <c r="E426" s="23">
        <v>45943</v>
      </c>
      <c r="F426" s="23"/>
      <c r="G426" s="21" t="s">
        <v>26</v>
      </c>
      <c r="H426" s="175" t="s">
        <v>28</v>
      </c>
      <c r="I426" s="21"/>
      <c r="J426" s="21"/>
      <c r="K426" s="22"/>
      <c r="L426" s="24" t="str">
        <f>HYPERLINK('Danh mục'!$A$1&amp;C426&amp;'Danh mục'!$B$1&amp;"NAM "&amp;YEAR(A426)&amp;"\"&amp;SUBSTITUTE(B426,"/","-"),B426)</f>
        <v xml:space="preserve">9013510854 </v>
      </c>
      <c r="M426" s="24" t="str">
        <f>HYPERLINK('Danh mục'!$A$1&amp;C426&amp;'Danh mục'!$B$1&amp;"NAM "&amp;YEAR(A426),C426)</f>
        <v>DR.REDDY</v>
      </c>
      <c r="N426" s="21"/>
      <c r="O426" s="21"/>
      <c r="P426" s="21"/>
    </row>
    <row r="427" spans="1:16" ht="25.95" customHeight="1" x14ac:dyDescent="0.3">
      <c r="A427" s="107">
        <v>45736</v>
      </c>
      <c r="B427" s="20" t="s">
        <v>1131</v>
      </c>
      <c r="C427" s="22" t="s">
        <v>1070</v>
      </c>
      <c r="D427" s="22" t="s">
        <v>1132</v>
      </c>
      <c r="E427" s="23" t="s">
        <v>14</v>
      </c>
      <c r="F427" s="108"/>
      <c r="G427" s="21" t="s">
        <v>26</v>
      </c>
      <c r="H427" s="175" t="s">
        <v>233</v>
      </c>
      <c r="I427" s="21"/>
      <c r="J427" s="109"/>
      <c r="K427" s="22" t="s">
        <v>1040</v>
      </c>
      <c r="L427" s="24" t="str">
        <f>HYPERLINK('Danh mục'!$A$1&amp;C427&amp;'Danh mục'!$B$1&amp;"NAM "&amp;YEAR(A427)&amp;"\"&amp;SUBSTITUTE(B427,"/","-"),B427)</f>
        <v>HP0600002190</v>
      </c>
      <c r="M427" s="24" t="str">
        <f>HYPERLINK('Danh mục'!$A$1&amp;C427&amp;'Danh mục'!$B$1&amp;"NAM "&amp;YEAR(A427),C427)</f>
        <v>TORRENT</v>
      </c>
      <c r="N427" s="109"/>
      <c r="O427" s="109"/>
      <c r="P427" s="109"/>
    </row>
    <row r="428" spans="1:16" ht="220.95" customHeight="1" x14ac:dyDescent="0.3">
      <c r="A428" s="107">
        <v>45737</v>
      </c>
      <c r="B428" s="239" t="s">
        <v>1195</v>
      </c>
      <c r="C428" s="22" t="s">
        <v>133</v>
      </c>
      <c r="D428" s="22" t="s">
        <v>1140</v>
      </c>
      <c r="E428" s="23" t="s">
        <v>14</v>
      </c>
      <c r="F428" s="108"/>
      <c r="G428" s="21" t="s">
        <v>26</v>
      </c>
      <c r="H428" s="177" t="s">
        <v>28</v>
      </c>
      <c r="I428" s="22" t="s">
        <v>1386</v>
      </c>
      <c r="J428" s="109"/>
      <c r="K428" s="22"/>
      <c r="L428" s="24" t="str">
        <f>HYPERLINK('Danh mục'!$A$1&amp;C428&amp;'Danh mục'!$B$1&amp;"NAM "&amp;YEAR(A428)&amp;"\"&amp;SUBSTITUTE(B428,"/","-"),B428)</f>
        <v>SG00001269  &amp; SG00001270</v>
      </c>
      <c r="M428" s="24" t="str">
        <f>HYPERLINK('Danh mục'!$A$1&amp;C428&amp;'Danh mục'!$B$1&amp;"NAM "&amp;YEAR(A428),C428)</f>
        <v>Ascensia</v>
      </c>
      <c r="N428" s="109"/>
      <c r="O428" s="109"/>
      <c r="P428" s="109"/>
    </row>
    <row r="429" spans="1:16" ht="175.95" customHeight="1" x14ac:dyDescent="0.3">
      <c r="A429" s="117">
        <v>45749</v>
      </c>
      <c r="B429" s="3" t="s">
        <v>1183</v>
      </c>
      <c r="C429" s="22" t="s">
        <v>351</v>
      </c>
      <c r="D429" s="22" t="s">
        <v>1184</v>
      </c>
      <c r="E429" s="23">
        <v>45750</v>
      </c>
      <c r="F429" s="115"/>
      <c r="G429" s="21" t="s">
        <v>26</v>
      </c>
      <c r="H429" s="177" t="s">
        <v>28</v>
      </c>
      <c r="I429" s="116"/>
      <c r="J429" s="116"/>
      <c r="K429" s="114"/>
      <c r="L429" s="24" t="str">
        <f>HYPERLINK('Danh mục'!$A$1&amp;C429&amp;'Danh mục'!$B$1&amp;"NAM "&amp;YEAR(A429)&amp;"\"&amp;SUBSTITUTE(B429,"/","-"),B429)</f>
        <v>9013491060</v>
      </c>
      <c r="M429" s="24" t="str">
        <f>HYPERLINK('Danh mục'!$A$1&amp;C429&amp;'Danh mục'!$B$1&amp;"NAM "&amp;YEAR(A429),C429)</f>
        <v>DR.REDDY</v>
      </c>
      <c r="N429" s="21" t="s">
        <v>771</v>
      </c>
      <c r="O429" s="116">
        <v>1</v>
      </c>
      <c r="P429" s="21" t="s">
        <v>1188</v>
      </c>
    </row>
    <row r="430" spans="1:16" ht="54" customHeight="1" x14ac:dyDescent="0.3">
      <c r="A430" s="107">
        <v>45737</v>
      </c>
      <c r="B430" s="110" t="s">
        <v>1137</v>
      </c>
      <c r="C430" s="22" t="s">
        <v>165</v>
      </c>
      <c r="D430" s="22" t="s">
        <v>813</v>
      </c>
      <c r="E430" s="23">
        <v>45743</v>
      </c>
      <c r="F430" s="108"/>
      <c r="G430" s="21" t="s">
        <v>26</v>
      </c>
      <c r="H430" s="175" t="s">
        <v>735</v>
      </c>
      <c r="I430" s="29" t="s">
        <v>814</v>
      </c>
      <c r="J430" s="109"/>
      <c r="K430" s="22"/>
      <c r="L430" s="24" t="str">
        <f>HYPERLINK('Danh mục'!$A$1&amp;C430&amp;'Danh mục'!$B$1&amp;"NAM "&amp;YEAR(A430)&amp;"\"&amp;SUBSTITUTE(B430,"/","-"),B430)</f>
        <v>9089007931</v>
      </c>
      <c r="M430" s="24" t="str">
        <f>HYPERLINK('Danh mục'!$A$1&amp;C430&amp;'Danh mục'!$B$1&amp;"NAM "&amp;YEAR(A430),C430)</f>
        <v>SIV</v>
      </c>
      <c r="N430" s="109" t="s">
        <v>769</v>
      </c>
      <c r="O430" s="109">
        <v>20</v>
      </c>
      <c r="P430" s="109"/>
    </row>
    <row r="431" spans="1:16" ht="38.4" customHeight="1" x14ac:dyDescent="0.3">
      <c r="A431" s="80">
        <v>45714</v>
      </c>
      <c r="B431" s="20" t="s">
        <v>1053</v>
      </c>
      <c r="C431" s="22" t="s">
        <v>351</v>
      </c>
      <c r="D431" s="22" t="s">
        <v>1054</v>
      </c>
      <c r="E431" s="23">
        <v>45734</v>
      </c>
      <c r="F431" s="83"/>
      <c r="G431" s="21" t="s">
        <v>26</v>
      </c>
      <c r="H431" s="177" t="s">
        <v>28</v>
      </c>
      <c r="I431" s="84"/>
      <c r="J431" s="84"/>
      <c r="K431" s="82"/>
      <c r="L431" s="24" t="str">
        <f>HYPERLINK('Danh mục'!$A$1&amp;C431&amp;'Danh mục'!$B$1&amp;"NAM "&amp;YEAR(A431)&amp;"\"&amp;SUBSTITUTE(B431,"/","-"),B431)</f>
        <v>9013488016</v>
      </c>
      <c r="M431" s="24" t="str">
        <f>HYPERLINK('Danh mục'!$A$1&amp;C431&amp;'Danh mục'!$B$1&amp;"NAM "&amp;YEAR(A431),C431)</f>
        <v>DR.REDDY</v>
      </c>
      <c r="N431" s="21" t="s">
        <v>1122</v>
      </c>
      <c r="O431" s="84">
        <v>2</v>
      </c>
      <c r="P431" s="21" t="s">
        <v>1123</v>
      </c>
    </row>
    <row r="432" spans="1:16" ht="56.4" customHeight="1" x14ac:dyDescent="0.3">
      <c r="A432" s="107">
        <v>45737</v>
      </c>
      <c r="B432" s="110" t="s">
        <v>1135</v>
      </c>
      <c r="C432" s="22" t="s">
        <v>60</v>
      </c>
      <c r="D432" s="22" t="s">
        <v>1136</v>
      </c>
      <c r="E432" s="23">
        <v>45775</v>
      </c>
      <c r="F432" s="108"/>
      <c r="G432" s="21"/>
      <c r="H432" s="177" t="s">
        <v>28</v>
      </c>
      <c r="I432" s="29" t="s">
        <v>1138</v>
      </c>
      <c r="J432" s="109"/>
      <c r="K432" s="111"/>
      <c r="L432" s="24" t="str">
        <f>HYPERLINK('Danh mục'!$A$1&amp;C432&amp;'Danh mục'!$B$1&amp;"NAM "&amp;YEAR(A432)&amp;"\"&amp;SUBSTITUTE(B432,"/","-"),B432)</f>
        <v xml:space="preserve">8030527133 </v>
      </c>
      <c r="M432" s="24" t="str">
        <f>HYPERLINK('Danh mục'!$A$1&amp;C432&amp;'Danh mục'!$B$1&amp;"NAM "&amp;YEAR(A432),C432)</f>
        <v>Danone</v>
      </c>
      <c r="N432" s="109"/>
      <c r="O432" s="109"/>
      <c r="P432" s="109"/>
    </row>
    <row r="433" spans="1:16" ht="31.2" x14ac:dyDescent="0.3">
      <c r="A433" s="34">
        <v>45740</v>
      </c>
      <c r="B433" s="20" t="s">
        <v>1141</v>
      </c>
      <c r="C433" s="22" t="s">
        <v>334</v>
      </c>
      <c r="D433" s="22" t="s">
        <v>1142</v>
      </c>
      <c r="E433" s="23">
        <v>45743</v>
      </c>
      <c r="F433" s="23"/>
      <c r="G433" s="21" t="s">
        <v>26</v>
      </c>
      <c r="H433" s="179" t="s">
        <v>233</v>
      </c>
      <c r="I433" s="22" t="s">
        <v>2239</v>
      </c>
      <c r="J433" s="21"/>
      <c r="K433" s="22"/>
      <c r="L433" s="24" t="str">
        <f>HYPERLINK('Danh mục'!$A$1&amp;C433&amp;'Danh mục'!$B$1&amp;"NAM "&amp;YEAR(A433)&amp;"\"&amp;SUBSTITUTE(B433,"/","-"),B433)</f>
        <v>GJ0600003012</v>
      </c>
      <c r="M433" s="24" t="str">
        <f>HYPERLINK('Danh mục'!$A$1&amp;C433&amp;'Danh mục'!$B$1&amp;"NAM "&amp;YEAR(A433),C433)</f>
        <v>ALLEVIARE - GLENMARK</v>
      </c>
      <c r="N433" s="21" t="s">
        <v>33</v>
      </c>
      <c r="O433" s="21"/>
      <c r="P433" s="21"/>
    </row>
    <row r="434" spans="1:16" ht="31.95" customHeight="1" x14ac:dyDescent="0.3">
      <c r="A434" s="34">
        <v>45747</v>
      </c>
      <c r="B434" s="20" t="s">
        <v>1172</v>
      </c>
      <c r="C434" s="22" t="s">
        <v>351</v>
      </c>
      <c r="D434" s="22" t="s">
        <v>1173</v>
      </c>
      <c r="E434" s="23">
        <v>45758</v>
      </c>
      <c r="F434" s="23"/>
      <c r="G434" s="21" t="s">
        <v>26</v>
      </c>
      <c r="H434" s="74" t="s">
        <v>1113</v>
      </c>
      <c r="I434" s="21"/>
      <c r="J434" s="21"/>
      <c r="K434" s="22"/>
      <c r="L434" s="24" t="str">
        <f>HYPERLINK('Danh mục'!$A$1&amp;C434&amp;'Danh mục'!$B$1&amp;"NAM "&amp;YEAR(A434)&amp;"\"&amp;SUBSTITUTE(B434,"/","-"),B434)</f>
        <v>9013491739</v>
      </c>
      <c r="M434" s="24" t="str">
        <f>HYPERLINK('Danh mục'!$A$1&amp;C434&amp;'Danh mục'!$B$1&amp;"NAM "&amp;YEAR(A434),C434)</f>
        <v>DR.REDDY</v>
      </c>
      <c r="N434" s="21" t="s">
        <v>771</v>
      </c>
      <c r="O434" s="21">
        <v>2</v>
      </c>
      <c r="P434" s="21" t="s">
        <v>748</v>
      </c>
    </row>
    <row r="435" spans="1:16" ht="93.6" customHeight="1" x14ac:dyDescent="0.3">
      <c r="A435" s="117">
        <v>45741</v>
      </c>
      <c r="B435" s="113" t="s">
        <v>1145</v>
      </c>
      <c r="C435" s="22" t="s">
        <v>103</v>
      </c>
      <c r="D435" s="240" t="s">
        <v>1149</v>
      </c>
      <c r="E435" s="23" t="s">
        <v>14</v>
      </c>
      <c r="F435" s="115"/>
      <c r="G435" s="21" t="s">
        <v>111</v>
      </c>
      <c r="H435" s="177" t="s">
        <v>28</v>
      </c>
      <c r="I435" s="116"/>
      <c r="J435" s="116"/>
      <c r="K435" s="114"/>
      <c r="L435" s="24" t="str">
        <f>HYPERLINK('Danh mục'!$A$1&amp;C435&amp;'Danh mục'!$B$1&amp;"NAM "&amp;YEAR(A435)&amp;"\"&amp;SUBSTITUTE(B435,"/","-"),B435)</f>
        <v>9020603169</v>
      </c>
      <c r="M435" s="24" t="str">
        <f>HYPERLINK('Danh mục'!$A$1&amp;C435&amp;'Danh mục'!$B$1&amp;"NAM "&amp;YEAR(A435),C435)</f>
        <v>Abbott</v>
      </c>
      <c r="N435" s="116"/>
      <c r="O435" s="116"/>
      <c r="P435" s="116"/>
    </row>
    <row r="436" spans="1:16" ht="63" customHeight="1" x14ac:dyDescent="0.3">
      <c r="A436" s="117">
        <v>45741</v>
      </c>
      <c r="B436" s="113" t="s">
        <v>1144</v>
      </c>
      <c r="C436" s="22" t="s">
        <v>103</v>
      </c>
      <c r="D436" s="5" t="s">
        <v>1148</v>
      </c>
      <c r="E436" s="23">
        <v>45756</v>
      </c>
      <c r="F436" s="115"/>
      <c r="G436" s="21" t="s">
        <v>111</v>
      </c>
      <c r="H436" s="177" t="s">
        <v>28</v>
      </c>
      <c r="I436" s="116"/>
      <c r="J436" s="116"/>
      <c r="K436" s="114"/>
      <c r="L436" s="24" t="str">
        <f>HYPERLINK('Danh mục'!$A$1&amp;C436&amp;'Danh mục'!$B$1&amp;"NAM "&amp;YEAR(A436)&amp;"\"&amp;SUBSTITUTE(B436,"/","-"),B436)</f>
        <v>9020603168</v>
      </c>
      <c r="M436" s="24" t="str">
        <f>HYPERLINK('Danh mục'!$A$1&amp;C436&amp;'Danh mục'!$B$1&amp;"NAM "&amp;YEAR(A436),C436)</f>
        <v>Abbott</v>
      </c>
      <c r="N436" s="21" t="s">
        <v>33</v>
      </c>
      <c r="O436" s="116"/>
      <c r="P436" s="116"/>
    </row>
    <row r="437" spans="1:16" ht="166.95" customHeight="1" x14ac:dyDescent="0.3">
      <c r="A437" s="117">
        <v>45741</v>
      </c>
      <c r="B437" s="113" t="s">
        <v>1146</v>
      </c>
      <c r="C437" s="22" t="s">
        <v>103</v>
      </c>
      <c r="D437" s="22" t="s">
        <v>1150</v>
      </c>
      <c r="E437" s="23">
        <v>45756</v>
      </c>
      <c r="F437" s="115"/>
      <c r="G437" s="21" t="s">
        <v>111</v>
      </c>
      <c r="H437" s="177" t="s">
        <v>28</v>
      </c>
      <c r="I437" s="116"/>
      <c r="J437" s="116"/>
      <c r="K437" s="114"/>
      <c r="L437" s="24" t="str">
        <f>HYPERLINK('Danh mục'!$A$1&amp;C437&amp;'Danh mục'!$B$1&amp;"NAM "&amp;YEAR(A437)&amp;"\"&amp;SUBSTITUTE(B437,"/","-"),B437)</f>
        <v>9020603170</v>
      </c>
      <c r="M437" s="24" t="str">
        <f>HYPERLINK('Danh mục'!$A$1&amp;C437&amp;'Danh mục'!$B$1&amp;"NAM "&amp;YEAR(A437),C437)</f>
        <v>Abbott</v>
      </c>
      <c r="N437" s="21" t="s">
        <v>33</v>
      </c>
      <c r="O437" s="116"/>
      <c r="P437" s="116"/>
    </row>
    <row r="438" spans="1:16" ht="46.8" x14ac:dyDescent="0.3">
      <c r="A438" s="117">
        <v>45743</v>
      </c>
      <c r="B438" s="113" t="s">
        <v>1153</v>
      </c>
      <c r="C438" s="22" t="s">
        <v>37</v>
      </c>
      <c r="D438" s="22" t="s">
        <v>1154</v>
      </c>
      <c r="E438" s="23">
        <v>45747</v>
      </c>
      <c r="F438" s="115"/>
      <c r="G438" s="21" t="s">
        <v>26</v>
      </c>
      <c r="H438" s="179" t="s">
        <v>233</v>
      </c>
      <c r="I438" s="116"/>
      <c r="J438" s="116"/>
      <c r="K438" s="114"/>
      <c r="L438" s="24" t="str">
        <f>HYPERLINK('Danh mục'!$A$1&amp;C438&amp;'Danh mục'!$B$1&amp;"NAM "&amp;YEAR(A438)&amp;"\"&amp;SUBSTITUTE(B438,"/","-"),B438)</f>
        <v>SI3624209331</v>
      </c>
      <c r="M438" s="24" t="str">
        <f>HYPERLINK('Danh mục'!$A$1&amp;C438&amp;'Danh mục'!$B$1&amp;"NAM "&amp;YEAR(A438),C438)</f>
        <v>Hetero</v>
      </c>
      <c r="N438" s="21" t="s">
        <v>33</v>
      </c>
      <c r="O438" s="116"/>
      <c r="P438" s="116"/>
    </row>
    <row r="439" spans="1:16" ht="46.8" x14ac:dyDescent="0.3">
      <c r="A439" s="117">
        <v>45743</v>
      </c>
      <c r="B439" s="113" t="s">
        <v>1151</v>
      </c>
      <c r="C439" s="22" t="s">
        <v>37</v>
      </c>
      <c r="D439" s="22" t="s">
        <v>1152</v>
      </c>
      <c r="E439" s="23" t="s">
        <v>14</v>
      </c>
      <c r="F439" s="115"/>
      <c r="G439" s="21" t="s">
        <v>26</v>
      </c>
      <c r="H439" s="179" t="s">
        <v>233</v>
      </c>
      <c r="I439" s="116"/>
      <c r="J439" s="116"/>
      <c r="K439" s="114"/>
      <c r="L439" s="24" t="str">
        <f>HYPERLINK('Danh mục'!$A$1&amp;C439&amp;'Danh mục'!$B$1&amp;"NAM "&amp;YEAR(A439)&amp;"\"&amp;SUBSTITUTE(B439,"/","-"),B439)</f>
        <v>SI3624208771</v>
      </c>
      <c r="M439" s="24" t="str">
        <f>HYPERLINK('Danh mục'!$A$1&amp;C439&amp;'Danh mục'!$B$1&amp;"NAM "&amp;YEAR(A439),C439)</f>
        <v>Hetero</v>
      </c>
      <c r="N439" s="116"/>
      <c r="O439" s="116"/>
      <c r="P439" s="116"/>
    </row>
    <row r="440" spans="1:16" ht="46.8" x14ac:dyDescent="0.3">
      <c r="A440" s="117">
        <v>45743</v>
      </c>
      <c r="B440" s="113" t="s">
        <v>1155</v>
      </c>
      <c r="C440" s="22" t="s">
        <v>37</v>
      </c>
      <c r="D440" s="22" t="s">
        <v>1156</v>
      </c>
      <c r="E440" s="115">
        <v>45744</v>
      </c>
      <c r="F440" s="115"/>
      <c r="G440" s="21" t="s">
        <v>26</v>
      </c>
      <c r="H440" s="179" t="s">
        <v>233</v>
      </c>
      <c r="I440" s="116"/>
      <c r="J440" s="116"/>
      <c r="K440" s="114"/>
      <c r="L440" s="24" t="str">
        <f>HYPERLINK('Danh mục'!$A$1&amp;C440&amp;'Danh mục'!$B$1&amp;"NAM "&amp;YEAR(A440)&amp;"\"&amp;SUBSTITUTE(B440,"/","-"),B440)</f>
        <v>SI3624208934</v>
      </c>
      <c r="M440" s="24" t="str">
        <f>HYPERLINK('Danh mục'!$A$1&amp;C440&amp;'Danh mục'!$B$1&amp;"NAM "&amp;YEAR(A440),C440)</f>
        <v>Hetero</v>
      </c>
      <c r="N440" s="21" t="s">
        <v>33</v>
      </c>
      <c r="O440" s="116"/>
      <c r="P440" s="116"/>
    </row>
    <row r="441" spans="1:16" ht="62.4" x14ac:dyDescent="0.3">
      <c r="A441" s="117">
        <v>45743</v>
      </c>
      <c r="B441" s="20" t="s">
        <v>1157</v>
      </c>
      <c r="C441" s="22" t="s">
        <v>393</v>
      </c>
      <c r="D441" s="22" t="s">
        <v>1158</v>
      </c>
      <c r="E441" s="23">
        <v>45747</v>
      </c>
      <c r="F441" s="115"/>
      <c r="G441" s="116"/>
      <c r="H441" s="177" t="s">
        <v>28</v>
      </c>
      <c r="I441" s="116"/>
      <c r="J441" s="116"/>
      <c r="K441" s="114"/>
      <c r="L441" s="24" t="str">
        <f>HYPERLINK('Danh mục'!$A$1&amp;C441&amp;'Danh mục'!$B$1&amp;"NAM "&amp;YEAR(A441)&amp;"\"&amp;SUBSTITUTE(B441,"/","-"),B441)</f>
        <v>VEVN/01/01/27</v>
      </c>
      <c r="M441" s="24" t="str">
        <f>HYPERLINK('Danh mục'!$A$1&amp;C441&amp;'Danh mục'!$B$1&amp;"NAM "&amp;YEAR(A441),C441)</f>
        <v>VITABIOTICS - VE</v>
      </c>
      <c r="N441" s="21" t="s">
        <v>33</v>
      </c>
      <c r="O441" s="116"/>
      <c r="P441" s="116"/>
    </row>
    <row r="442" spans="1:16" ht="65.400000000000006" customHeight="1" x14ac:dyDescent="0.3">
      <c r="A442" s="117">
        <v>45744</v>
      </c>
      <c r="B442" s="113" t="s">
        <v>1163</v>
      </c>
      <c r="C442" s="22" t="s">
        <v>4</v>
      </c>
      <c r="D442" s="22" t="s">
        <v>1164</v>
      </c>
      <c r="E442" s="23" t="s">
        <v>14</v>
      </c>
      <c r="F442" s="115"/>
      <c r="G442" s="21" t="s">
        <v>26</v>
      </c>
      <c r="H442" s="177" t="s">
        <v>28</v>
      </c>
      <c r="I442" s="116"/>
      <c r="J442" s="116"/>
      <c r="K442" s="114"/>
      <c r="L442" s="24" t="str">
        <f>HYPERLINK('Danh mục'!$A$1&amp;C442&amp;'Danh mục'!$B$1&amp;"NAM "&amp;YEAR(A442)&amp;"\"&amp;SUBSTITUTE(B442,"/","-"),B442)</f>
        <v>SI 25-000109 25-000110 25-000126</v>
      </c>
      <c r="M442" s="24" t="str">
        <f>HYPERLINK('Danh mục'!$A$1&amp;C442&amp;'Danh mục'!$B$1&amp;"NAM "&amp;YEAR(A442),C442)</f>
        <v>Hyphens</v>
      </c>
      <c r="N442" s="116"/>
      <c r="O442" s="116"/>
      <c r="P442" s="116"/>
    </row>
    <row r="443" spans="1:16" ht="30.6" customHeight="1" x14ac:dyDescent="0.3">
      <c r="A443" s="117">
        <v>45744</v>
      </c>
      <c r="B443" s="20" t="s">
        <v>1165</v>
      </c>
      <c r="C443" s="22" t="s">
        <v>4</v>
      </c>
      <c r="D443" s="114" t="s">
        <v>1166</v>
      </c>
      <c r="E443" s="23" t="s">
        <v>14</v>
      </c>
      <c r="F443" s="115"/>
      <c r="G443" s="21" t="s">
        <v>26</v>
      </c>
      <c r="H443" s="177" t="s">
        <v>1167</v>
      </c>
      <c r="I443" s="116"/>
      <c r="J443" s="116"/>
      <c r="K443" s="114"/>
      <c r="L443" s="24" t="str">
        <f>HYPERLINK('Danh mục'!$A$1&amp;C443&amp;'Danh mục'!$B$1&amp;"NAM "&amp;YEAR(A443)&amp;"\"&amp;SUBSTITUTE(B443,"/","-"),B443)</f>
        <v>SI 25 000156</v>
      </c>
      <c r="M443" s="24" t="str">
        <f>HYPERLINK('Danh mục'!$A$1&amp;C443&amp;'Danh mục'!$B$1&amp;"NAM "&amp;YEAR(A443),C443)</f>
        <v>Hyphens</v>
      </c>
      <c r="N443" s="116"/>
      <c r="O443" s="116"/>
      <c r="P443" s="116"/>
    </row>
    <row r="444" spans="1:16" ht="83.4" customHeight="1" x14ac:dyDescent="0.3">
      <c r="A444" s="117">
        <v>45744</v>
      </c>
      <c r="B444" s="20" t="s">
        <v>1168</v>
      </c>
      <c r="C444" s="22" t="s">
        <v>4</v>
      </c>
      <c r="D444" s="22" t="s">
        <v>944</v>
      </c>
      <c r="E444" s="23"/>
      <c r="F444" s="23">
        <v>45748</v>
      </c>
      <c r="G444" s="21" t="s">
        <v>26</v>
      </c>
      <c r="H444" s="177" t="s">
        <v>28</v>
      </c>
      <c r="I444" s="21" t="s">
        <v>1397</v>
      </c>
      <c r="J444" s="116"/>
      <c r="K444" s="22" t="s">
        <v>1169</v>
      </c>
      <c r="L444" s="24" t="str">
        <f>HYPERLINK('Danh mục'!$A$1&amp;C444&amp;'Danh mục'!$B$1&amp;"NAM "&amp;YEAR(A444)&amp;"\"&amp;SUBSTITUTE(B444,"/","-"),B444)</f>
        <v>SI 25 000158</v>
      </c>
      <c r="M444" s="24" t="str">
        <f>HYPERLINK('Danh mục'!$A$1&amp;C444&amp;'Danh mục'!$B$1&amp;"NAM "&amp;YEAR(A444),C444)</f>
        <v>Hyphens</v>
      </c>
      <c r="N444" s="116"/>
      <c r="O444" s="116"/>
      <c r="P444" s="116"/>
    </row>
    <row r="445" spans="1:16" ht="38.4" customHeight="1" x14ac:dyDescent="0.3">
      <c r="A445" s="107">
        <v>45735</v>
      </c>
      <c r="B445" s="20" t="s">
        <v>1124</v>
      </c>
      <c r="C445" s="22" t="s">
        <v>351</v>
      </c>
      <c r="D445" s="22" t="s">
        <v>1125</v>
      </c>
      <c r="E445" s="23">
        <v>45740</v>
      </c>
      <c r="F445" s="108"/>
      <c r="G445" s="21" t="s">
        <v>26</v>
      </c>
      <c r="H445" s="74" t="s">
        <v>1113</v>
      </c>
      <c r="I445" s="109"/>
      <c r="J445" s="109"/>
      <c r="K445" s="25" t="s">
        <v>1098</v>
      </c>
      <c r="L445" s="24" t="str">
        <f>HYPERLINK('Danh mục'!$A$1&amp;C445&amp;'Danh mục'!$B$1&amp;"NAM "&amp;YEAR(A445)&amp;"\"&amp;SUBSTITUTE(B445,"/","-"),B445)</f>
        <v>9013489926</v>
      </c>
      <c r="M445" s="24" t="str">
        <f>HYPERLINK('Danh mục'!$A$1&amp;C445&amp;'Danh mục'!$B$1&amp;"NAM "&amp;YEAR(A445),C445)</f>
        <v>DR.REDDY</v>
      </c>
      <c r="N445" s="109" t="s">
        <v>771</v>
      </c>
      <c r="O445" s="109">
        <v>2</v>
      </c>
      <c r="P445" s="109" t="s">
        <v>748</v>
      </c>
    </row>
    <row r="446" spans="1:16" ht="37.950000000000003" customHeight="1" x14ac:dyDescent="0.3">
      <c r="A446" s="117">
        <v>45744</v>
      </c>
      <c r="B446" s="20" t="s">
        <v>1161</v>
      </c>
      <c r="C446" s="22" t="s">
        <v>4</v>
      </c>
      <c r="D446" s="22" t="s">
        <v>1162</v>
      </c>
      <c r="E446" s="115">
        <v>45744</v>
      </c>
      <c r="F446" s="115"/>
      <c r="G446" s="21" t="s">
        <v>26</v>
      </c>
      <c r="H446" s="177" t="s">
        <v>28</v>
      </c>
      <c r="I446" s="22" t="s">
        <v>857</v>
      </c>
      <c r="J446" s="116"/>
      <c r="K446" s="114"/>
      <c r="L446" s="24" t="str">
        <f>HYPERLINK('Danh mục'!$A$1&amp;C446&amp;'Danh mục'!$B$1&amp;"NAM "&amp;YEAR(A446)&amp;"\"&amp;SUBSTITUTE(B446,"/","-"),B446)</f>
        <v>SI 25 000146</v>
      </c>
      <c r="M446" s="24" t="str">
        <f>HYPERLINK('Danh mục'!$A$1&amp;C446&amp;'Danh mục'!$B$1&amp;"NAM "&amp;YEAR(A446),C446)</f>
        <v>Hyphens</v>
      </c>
      <c r="N446" s="21" t="s">
        <v>33</v>
      </c>
      <c r="O446" s="116"/>
      <c r="P446" s="116"/>
    </row>
    <row r="447" spans="1:16" ht="41.4" customHeight="1" x14ac:dyDescent="0.3">
      <c r="A447" s="34">
        <v>45747</v>
      </c>
      <c r="B447" s="20" t="s">
        <v>1170</v>
      </c>
      <c r="C447" s="22" t="s">
        <v>37</v>
      </c>
      <c r="D447" s="22" t="s">
        <v>1171</v>
      </c>
      <c r="E447" s="23">
        <v>45756</v>
      </c>
      <c r="F447" s="23"/>
      <c r="G447" s="21" t="s">
        <v>26</v>
      </c>
      <c r="H447" s="179" t="s">
        <v>233</v>
      </c>
      <c r="I447" s="21"/>
      <c r="J447" s="21"/>
      <c r="K447" s="22"/>
      <c r="L447" s="24" t="str">
        <f>HYPERLINK('Danh mục'!$A$1&amp;C447&amp;'Danh mục'!$B$1&amp;"NAM "&amp;YEAR(A447)&amp;"\"&amp;SUBSTITUTE(B447,"/","-"),B447)</f>
        <v>SI3624209989</v>
      </c>
      <c r="M447" s="24" t="str">
        <f>HYPERLINK('Danh mục'!$A$1&amp;C447&amp;'Danh mục'!$B$1&amp;"NAM "&amp;YEAR(A447),C447)</f>
        <v>Hetero</v>
      </c>
      <c r="N447" s="21" t="s">
        <v>735</v>
      </c>
      <c r="O447" s="21"/>
      <c r="P447" s="21"/>
    </row>
    <row r="448" spans="1:16" ht="46.8" x14ac:dyDescent="0.3">
      <c r="A448" s="98">
        <v>45724</v>
      </c>
      <c r="B448" s="20" t="s">
        <v>1083</v>
      </c>
      <c r="C448" s="22" t="s">
        <v>351</v>
      </c>
      <c r="D448" s="22" t="s">
        <v>1084</v>
      </c>
      <c r="E448" s="23">
        <v>45737</v>
      </c>
      <c r="F448" s="96"/>
      <c r="G448" s="21" t="s">
        <v>26</v>
      </c>
      <c r="H448" s="74" t="s">
        <v>1113</v>
      </c>
      <c r="I448" s="112"/>
      <c r="J448" s="97"/>
      <c r="K448" s="25" t="s">
        <v>1098</v>
      </c>
      <c r="L448" s="24" t="str">
        <f>HYPERLINK('Danh mục'!$A$1&amp;C448&amp;'Danh mục'!$B$1&amp;"NAM "&amp;YEAR(A448)&amp;"\"&amp;SUBSTITUTE(B448,"/","-"),B448)</f>
        <v>9013489345</v>
      </c>
      <c r="M448" s="24" t="str">
        <f>HYPERLINK('Danh mục'!$A$1&amp;C448&amp;'Danh mục'!$B$1&amp;"NAM "&amp;YEAR(A448),C448)</f>
        <v>DR.REDDY</v>
      </c>
      <c r="N448" s="97" t="s">
        <v>771</v>
      </c>
      <c r="O448" s="97">
        <v>2</v>
      </c>
      <c r="P448" s="21" t="s">
        <v>748</v>
      </c>
    </row>
    <row r="449" spans="1:16" ht="43.95" customHeight="1" x14ac:dyDescent="0.3">
      <c r="A449" s="245">
        <v>45838</v>
      </c>
      <c r="B449" s="20" t="s">
        <v>1439</v>
      </c>
      <c r="C449" s="22" t="s">
        <v>351</v>
      </c>
      <c r="D449" s="22" t="s">
        <v>1440</v>
      </c>
      <c r="E449" s="23">
        <v>45841</v>
      </c>
      <c r="F449" s="247"/>
      <c r="G449" s="21" t="s">
        <v>26</v>
      </c>
      <c r="H449" s="74" t="s">
        <v>1325</v>
      </c>
      <c r="I449" s="248"/>
      <c r="J449" s="248"/>
      <c r="K449" s="246"/>
      <c r="L449" s="24" t="str">
        <f>HYPERLINK('Danh mục'!$A$1&amp;C449&amp;'Danh mục'!$B$1&amp;"NAM "&amp;YEAR(A449)&amp;"\"&amp;SUBSTITUTE(B449,"/","-"),B449)</f>
        <v>9013501622</v>
      </c>
      <c r="M449" s="24" t="str">
        <f>HYPERLINK('Danh mục'!$A$1&amp;C449&amp;'Danh mục'!$B$1&amp;"NAM "&amp;YEAR(A449),C449)</f>
        <v>DR.REDDY</v>
      </c>
      <c r="N449" s="21" t="s">
        <v>1122</v>
      </c>
      <c r="O449" s="169">
        <v>2</v>
      </c>
      <c r="P449" s="21" t="s">
        <v>748</v>
      </c>
    </row>
    <row r="450" spans="1:16" ht="47.4" customHeight="1" x14ac:dyDescent="0.3">
      <c r="A450" s="117">
        <v>45748</v>
      </c>
      <c r="B450" s="113" t="s">
        <v>1176</v>
      </c>
      <c r="C450" s="22" t="s">
        <v>378</v>
      </c>
      <c r="D450" s="22" t="s">
        <v>1177</v>
      </c>
      <c r="E450" s="23">
        <v>45758</v>
      </c>
      <c r="F450" s="115"/>
      <c r="G450" s="21" t="s">
        <v>26</v>
      </c>
      <c r="H450" s="175" t="s">
        <v>33</v>
      </c>
      <c r="I450" s="116"/>
      <c r="J450" s="116"/>
      <c r="K450" s="114"/>
      <c r="L450" s="24" t="str">
        <f>HYPERLINK('Danh mục'!$A$1&amp;C450&amp;'Danh mục'!$B$1&amp;"NAM "&amp;YEAR(A450)&amp;"\"&amp;SUBSTITUTE(B450,"/","-"),B450)</f>
        <v>20250502</v>
      </c>
      <c r="M450" s="24" t="str">
        <f>HYPERLINK('Danh mục'!$A$1&amp;C450&amp;'Danh mục'!$B$1&amp;"NAM "&amp;YEAR(A450),C450)</f>
        <v>OEP - ORIENT</v>
      </c>
      <c r="N450" s="116"/>
      <c r="O450" s="116"/>
      <c r="P450" s="116"/>
    </row>
    <row r="451" spans="1:16" x14ac:dyDescent="0.3">
      <c r="A451" s="117">
        <v>45749</v>
      </c>
      <c r="B451" s="113" t="s">
        <v>1181</v>
      </c>
      <c r="C451" s="22" t="s">
        <v>394</v>
      </c>
      <c r="D451" s="114" t="s">
        <v>1182</v>
      </c>
      <c r="E451" s="115">
        <v>45748</v>
      </c>
      <c r="F451" s="115"/>
      <c r="G451" s="21" t="s">
        <v>26</v>
      </c>
      <c r="H451" s="175" t="s">
        <v>29</v>
      </c>
      <c r="I451" s="116"/>
      <c r="J451" s="116"/>
      <c r="K451" s="114"/>
      <c r="L451" s="24" t="str">
        <f>HYPERLINK('Danh mục'!$A$1&amp;C451&amp;'Danh mục'!$B$1&amp;"NAM "&amp;YEAR(A451)&amp;"\"&amp;SUBSTITUTE(B451,"/","-"),B451)</f>
        <v>91734824</v>
      </c>
      <c r="M451" s="24" t="str">
        <f>HYPERLINK('Danh mục'!$A$1&amp;C451&amp;'Danh mục'!$B$1&amp;"NAM "&amp;YEAR(A451),C451)</f>
        <v>WOERWAG</v>
      </c>
      <c r="N451" s="21" t="s">
        <v>771</v>
      </c>
      <c r="O451" s="116">
        <v>3</v>
      </c>
      <c r="P451" s="21" t="s">
        <v>748</v>
      </c>
    </row>
    <row r="452" spans="1:16" ht="32.4" customHeight="1" x14ac:dyDescent="0.3">
      <c r="A452" s="34">
        <v>45889</v>
      </c>
      <c r="B452" s="20" t="s">
        <v>1562</v>
      </c>
      <c r="C452" s="22" t="s">
        <v>351</v>
      </c>
      <c r="D452" s="22" t="s">
        <v>1563</v>
      </c>
      <c r="E452" s="23">
        <v>45890</v>
      </c>
      <c r="F452" s="23"/>
      <c r="G452" s="21" t="s">
        <v>26</v>
      </c>
      <c r="H452" s="74" t="s">
        <v>1325</v>
      </c>
      <c r="I452" s="21"/>
      <c r="J452" s="21"/>
      <c r="K452" s="22"/>
      <c r="L452" s="24" t="str">
        <f>HYPERLINK('Danh mục'!$A$1&amp;C452&amp;'Danh mục'!$B$1&amp;"NAM "&amp;YEAR(A452)&amp;"\"&amp;SUBSTITUTE(B452,"/","-"),B452)</f>
        <v xml:space="preserve">9013506619 </v>
      </c>
      <c r="M452" s="24" t="str">
        <f>HYPERLINK('Danh mục'!$A$1&amp;C452&amp;'Danh mục'!$B$1&amp;"NAM "&amp;YEAR(A452),C452)</f>
        <v>DR.REDDY</v>
      </c>
      <c r="N452" s="21" t="s">
        <v>1122</v>
      </c>
      <c r="O452" s="169">
        <v>3</v>
      </c>
      <c r="P452" s="21" t="s">
        <v>748</v>
      </c>
    </row>
    <row r="453" spans="1:16" ht="31.95" customHeight="1" x14ac:dyDescent="0.3">
      <c r="A453" s="297">
        <v>45925</v>
      </c>
      <c r="B453" s="20" t="s">
        <v>1667</v>
      </c>
      <c r="C453" s="22" t="s">
        <v>351</v>
      </c>
      <c r="D453" s="22" t="s">
        <v>1563</v>
      </c>
      <c r="E453" s="23">
        <v>45931</v>
      </c>
      <c r="F453" s="23"/>
      <c r="G453" s="21" t="s">
        <v>26</v>
      </c>
      <c r="H453" s="74" t="s">
        <v>1325</v>
      </c>
      <c r="I453" s="21"/>
      <c r="J453" s="21"/>
      <c r="K453" s="22"/>
      <c r="L453" s="24" t="str">
        <f>HYPERLINK('Danh mục'!$A$1&amp;C453&amp;'Danh mục'!$B$1&amp;"NAM "&amp;YEAR(A453)&amp;"\"&amp;SUBSTITUTE(B453,"/","-"),B453)</f>
        <v xml:space="preserve">9013510812 </v>
      </c>
      <c r="M453" s="24" t="str">
        <f>HYPERLINK('Danh mục'!$A$1&amp;C453&amp;'Danh mục'!$B$1&amp;"NAM "&amp;YEAR(A453),C453)</f>
        <v>DR.REDDY</v>
      </c>
      <c r="N453" s="21"/>
      <c r="O453" s="21"/>
      <c r="P453" s="21"/>
    </row>
    <row r="454" spans="1:16" ht="31.95" customHeight="1" x14ac:dyDescent="0.3">
      <c r="A454" s="118">
        <v>45750</v>
      </c>
      <c r="B454" s="119" t="s">
        <v>1186</v>
      </c>
      <c r="C454" s="22" t="s">
        <v>393</v>
      </c>
      <c r="D454" s="22" t="s">
        <v>1187</v>
      </c>
      <c r="E454" s="23" t="s">
        <v>14</v>
      </c>
      <c r="F454" s="121"/>
      <c r="G454" s="21" t="s">
        <v>26</v>
      </c>
      <c r="H454" s="177" t="s">
        <v>28</v>
      </c>
      <c r="I454" s="122"/>
      <c r="J454" s="122"/>
      <c r="K454" s="120"/>
      <c r="L454" s="24" t="str">
        <f>HYPERLINK('Danh mục'!$A$1&amp;C454&amp;'Danh mục'!$B$1&amp;"NAM "&amp;YEAR(A454)&amp;"\"&amp;SUBSTITUTE(B454,"/","-"),B454)</f>
        <v>VEVN/25/01/03</v>
      </c>
      <c r="M454" s="24" t="str">
        <f>HYPERLINK('Danh mục'!$A$1&amp;C454&amp;'Danh mục'!$B$1&amp;"NAM "&amp;YEAR(A454),C454)</f>
        <v>VITABIOTICS - VE</v>
      </c>
      <c r="N454" s="122"/>
      <c r="O454" s="122"/>
      <c r="P454" s="122"/>
    </row>
    <row r="455" spans="1:16" ht="27.6" customHeight="1" x14ac:dyDescent="0.3">
      <c r="A455" s="34">
        <v>45751</v>
      </c>
      <c r="B455" s="20" t="s">
        <v>1193</v>
      </c>
      <c r="C455" s="22" t="s">
        <v>4</v>
      </c>
      <c r="D455" s="22" t="s">
        <v>135</v>
      </c>
      <c r="E455" s="23">
        <v>45764</v>
      </c>
      <c r="F455" s="23"/>
      <c r="G455" s="21" t="s">
        <v>26</v>
      </c>
      <c r="H455" s="177" t="s">
        <v>28</v>
      </c>
      <c r="I455" s="21"/>
      <c r="J455" s="21"/>
      <c r="K455" s="22"/>
      <c r="L455" s="24" t="str">
        <f>HYPERLINK('Danh mục'!$A$1&amp;C455&amp;'Danh mục'!$B$1&amp;"NAM "&amp;YEAR(A455)&amp;"\"&amp;SUBSTITUTE(B455,"/","-"),B455)</f>
        <v>SI 25 000169</v>
      </c>
      <c r="M455" s="24" t="str">
        <f>HYPERLINK('Danh mục'!$A$1&amp;C455&amp;'Danh mục'!$B$1&amp;"NAM "&amp;YEAR(A455),C455)</f>
        <v>Hyphens</v>
      </c>
      <c r="N455" s="21" t="s">
        <v>771</v>
      </c>
      <c r="O455" s="21">
        <v>1</v>
      </c>
      <c r="P455" s="21" t="s">
        <v>748</v>
      </c>
    </row>
    <row r="456" spans="1:16" x14ac:dyDescent="0.3">
      <c r="A456" s="34">
        <v>45751</v>
      </c>
      <c r="B456" s="20" t="s">
        <v>1194</v>
      </c>
      <c r="C456" s="22" t="s">
        <v>4</v>
      </c>
      <c r="D456" s="22" t="s">
        <v>135</v>
      </c>
      <c r="E456" s="23">
        <v>45768</v>
      </c>
      <c r="F456" s="23"/>
      <c r="G456" s="21" t="s">
        <v>26</v>
      </c>
      <c r="H456" s="177" t="s">
        <v>28</v>
      </c>
      <c r="I456" s="21"/>
      <c r="J456" s="21"/>
      <c r="K456" s="22"/>
      <c r="L456" s="39" t="str">
        <f>HYPERLINK('Danh mục'!$A$1&amp;C456&amp;'Danh mục'!$B$1&amp;"NAM "&amp;YEAR(A456)&amp;"\"&amp;SUBSTITUTE(B456,"/","-"),B456)</f>
        <v>SI 25 000170</v>
      </c>
      <c r="M456" s="39" t="str">
        <f>HYPERLINK('Danh mục'!$A$1&amp;C456&amp;'Danh mục'!$B$1&amp;"NAM "&amp;YEAR(A456),C456)</f>
        <v>Hyphens</v>
      </c>
      <c r="N456" s="21" t="s">
        <v>771</v>
      </c>
      <c r="O456" s="21">
        <v>1</v>
      </c>
      <c r="P456" s="21" t="s">
        <v>748</v>
      </c>
    </row>
    <row r="457" spans="1:16" ht="37.950000000000003" customHeight="1" x14ac:dyDescent="0.3">
      <c r="A457" s="123">
        <v>45751</v>
      </c>
      <c r="B457" s="20" t="s">
        <v>1191</v>
      </c>
      <c r="C457" s="125" t="s">
        <v>4</v>
      </c>
      <c r="D457" s="22" t="s">
        <v>1192</v>
      </c>
      <c r="E457" s="23">
        <v>45759</v>
      </c>
      <c r="F457" s="126"/>
      <c r="G457" s="21" t="s">
        <v>26</v>
      </c>
      <c r="H457" s="177" t="s">
        <v>28</v>
      </c>
      <c r="I457" s="127"/>
      <c r="J457" s="127"/>
      <c r="K457" s="125"/>
      <c r="L457" s="24" t="str">
        <f>HYPERLINK('Danh mục'!$A$1&amp;C457&amp;'Danh mục'!$B$1&amp;"NAM "&amp;YEAR(A457)&amp;"\"&amp;SUBSTITUTE(B457,"/","-"),B457)</f>
        <v>SI 25 000129 -130</v>
      </c>
      <c r="M457" s="24" t="str">
        <f>HYPERLINK('Danh mục'!$A$1&amp;C457&amp;'Danh mục'!$B$1&amp;"NAM "&amp;YEAR(A457),C457)</f>
        <v>Hyphens</v>
      </c>
      <c r="N457" s="21" t="s">
        <v>770</v>
      </c>
      <c r="O457" s="127">
        <v>1</v>
      </c>
      <c r="P457" s="21" t="s">
        <v>748</v>
      </c>
    </row>
    <row r="458" spans="1:16" ht="38.4" customHeight="1" x14ac:dyDescent="0.3">
      <c r="A458" s="123">
        <v>45751</v>
      </c>
      <c r="B458" s="124" t="s">
        <v>1189</v>
      </c>
      <c r="C458" s="22" t="s">
        <v>37</v>
      </c>
      <c r="D458" s="125" t="s">
        <v>1190</v>
      </c>
      <c r="E458" s="23">
        <v>45757</v>
      </c>
      <c r="F458" s="126"/>
      <c r="G458" s="21" t="s">
        <v>26</v>
      </c>
      <c r="H458" s="179" t="s">
        <v>233</v>
      </c>
      <c r="I458" s="127"/>
      <c r="J458" s="127"/>
      <c r="K458" s="125"/>
      <c r="L458" s="24" t="str">
        <f>HYPERLINK('Danh mục'!$A$1&amp;C458&amp;'Danh mục'!$B$1&amp;"NAM "&amp;YEAR(A458)&amp;"\"&amp;SUBSTITUTE(B458,"/","-"),B458)</f>
        <v>SI9225200051</v>
      </c>
      <c r="M458" s="24" t="str">
        <f>HYPERLINK('Danh mục'!$A$1&amp;C458&amp;'Danh mục'!$B$1&amp;"NAM "&amp;YEAR(A458),C458)</f>
        <v>Hetero</v>
      </c>
      <c r="N458" s="21" t="s">
        <v>33</v>
      </c>
      <c r="O458" s="127"/>
      <c r="P458" s="127"/>
    </row>
    <row r="459" spans="1:16" ht="38.4" customHeight="1" x14ac:dyDescent="0.3">
      <c r="A459" s="128">
        <v>45757</v>
      </c>
      <c r="B459" s="20" t="s">
        <v>1201</v>
      </c>
      <c r="C459" s="22" t="s">
        <v>393</v>
      </c>
      <c r="D459" s="22" t="s">
        <v>1202</v>
      </c>
      <c r="E459" s="23">
        <v>45758</v>
      </c>
      <c r="F459" s="130"/>
      <c r="G459" s="21" t="s">
        <v>26</v>
      </c>
      <c r="H459" s="177" t="s">
        <v>28</v>
      </c>
      <c r="I459" s="131"/>
      <c r="J459" s="131"/>
      <c r="K459" s="129"/>
      <c r="L459" s="24" t="str">
        <f>HYPERLINK('Danh mục'!$A$1&amp;C459&amp;'Danh mục'!$B$1&amp;"NAM "&amp;YEAR(A459)&amp;"\"&amp;SUBSTITUTE(B459,"/","-"),B459)</f>
        <v>VEVN25 01 04 02</v>
      </c>
      <c r="M459" s="24" t="str">
        <f>HYPERLINK('Danh mục'!$A$1&amp;C459&amp;'Danh mục'!$B$1&amp;"NAM "&amp;YEAR(A459),C459)</f>
        <v>VITABIOTICS - VE</v>
      </c>
      <c r="N459" s="21" t="s">
        <v>33</v>
      </c>
      <c r="O459" s="131"/>
      <c r="P459" s="131"/>
    </row>
    <row r="460" spans="1:16" ht="12.6" customHeight="1" x14ac:dyDescent="0.3">
      <c r="A460" s="128">
        <v>45758</v>
      </c>
      <c r="B460" s="20" t="s">
        <v>1203</v>
      </c>
      <c r="C460" s="22" t="s">
        <v>393</v>
      </c>
      <c r="D460" s="22" t="s">
        <v>1204</v>
      </c>
      <c r="E460" s="23">
        <v>45762</v>
      </c>
      <c r="F460" s="130"/>
      <c r="G460" s="21" t="s">
        <v>26</v>
      </c>
      <c r="H460" s="177" t="s">
        <v>28</v>
      </c>
      <c r="I460" s="131"/>
      <c r="J460" s="131"/>
      <c r="K460" s="129"/>
      <c r="L460" s="24" t="str">
        <f>HYPERLINK('Danh mục'!$A$1&amp;C460&amp;'Danh mục'!$B$1&amp;"NAM "&amp;YEAR(A460)&amp;"\"&amp;SUBSTITUTE(B460,"/","-"),B460)</f>
        <v>VEVN25 01 02 20</v>
      </c>
      <c r="M460" s="24" t="str">
        <f>HYPERLINK('Danh mục'!$A$1&amp;C460&amp;'Danh mục'!$B$1&amp;"NAM "&amp;YEAR(A460),C460)</f>
        <v>VITABIOTICS - VE</v>
      </c>
      <c r="N460" s="21" t="s">
        <v>33</v>
      </c>
      <c r="O460" s="131"/>
      <c r="P460" s="131"/>
    </row>
    <row r="461" spans="1:16" ht="77.400000000000006" customHeight="1" x14ac:dyDescent="0.3">
      <c r="A461" s="34">
        <v>45950</v>
      </c>
      <c r="B461" s="20" t="s">
        <v>1739</v>
      </c>
      <c r="C461" s="22" t="s">
        <v>351</v>
      </c>
      <c r="D461" s="22" t="s">
        <v>1563</v>
      </c>
      <c r="E461" s="23">
        <v>45951</v>
      </c>
      <c r="F461" s="23"/>
      <c r="G461" s="21" t="s">
        <v>26</v>
      </c>
      <c r="H461" s="74" t="s">
        <v>1325</v>
      </c>
      <c r="I461" s="21"/>
      <c r="J461" s="21"/>
      <c r="K461" s="22"/>
      <c r="L461" s="24" t="str">
        <f>HYPERLINK('Danh mục'!$A$1&amp;C461&amp;'Danh mục'!$B$1&amp;"NAM "&amp;YEAR(A461)&amp;"\"&amp;SUBSTITUTE(B461,"/","-"),B461)</f>
        <v xml:space="preserve">9013513534 </v>
      </c>
      <c r="M461" s="24" t="str">
        <f>HYPERLINK('Danh mục'!$A$1&amp;C461&amp;'Danh mục'!$B$1&amp;"NAM "&amp;YEAR(A461),C461)</f>
        <v>DR.REDDY</v>
      </c>
      <c r="N461" s="21"/>
      <c r="O461" s="21"/>
      <c r="P461" s="21"/>
    </row>
    <row r="462" spans="1:16" ht="28.95" customHeight="1" x14ac:dyDescent="0.3">
      <c r="A462" s="132">
        <v>45758</v>
      </c>
      <c r="B462" s="133" t="s">
        <v>1208</v>
      </c>
      <c r="C462" s="22" t="s">
        <v>4</v>
      </c>
      <c r="D462" s="22" t="s">
        <v>1209</v>
      </c>
      <c r="E462" s="23">
        <v>45764</v>
      </c>
      <c r="F462" s="135"/>
      <c r="G462" s="21" t="s">
        <v>26</v>
      </c>
      <c r="H462" s="177" t="s">
        <v>28</v>
      </c>
      <c r="I462" s="22" t="s">
        <v>857</v>
      </c>
      <c r="J462" s="136"/>
      <c r="K462" s="134"/>
      <c r="L462" s="24" t="str">
        <f>HYPERLINK('Danh mục'!$A$1&amp;C462&amp;'Danh mục'!$B$1&amp;"NAM "&amp;YEAR(A462)&amp;"\"&amp;SUBSTITUTE(B462,"/","-"),B462)</f>
        <v>SI 25 000202</v>
      </c>
      <c r="M462" s="24" t="str">
        <f>HYPERLINK('Danh mục'!$A$1&amp;C462&amp;'Danh mục'!$B$1&amp;"NAM "&amp;YEAR(A462),C462)</f>
        <v>Hyphens</v>
      </c>
      <c r="N462" s="21" t="s">
        <v>770</v>
      </c>
      <c r="O462" s="136">
        <v>4</v>
      </c>
      <c r="P462" s="21" t="s">
        <v>1213</v>
      </c>
    </row>
    <row r="463" spans="1:16" ht="31.2" x14ac:dyDescent="0.3">
      <c r="A463" s="137">
        <v>45762</v>
      </c>
      <c r="B463" s="20" t="s">
        <v>1211</v>
      </c>
      <c r="C463" s="22" t="s">
        <v>4</v>
      </c>
      <c r="D463" s="22" t="s">
        <v>1212</v>
      </c>
      <c r="E463" s="23" t="s">
        <v>14</v>
      </c>
      <c r="F463" s="139"/>
      <c r="G463" s="21" t="s">
        <v>26</v>
      </c>
      <c r="H463" s="177" t="s">
        <v>28</v>
      </c>
      <c r="I463" s="140"/>
      <c r="J463" s="140"/>
      <c r="K463" s="138"/>
      <c r="L463" s="24" t="str">
        <f>HYPERLINK('Danh mục'!$A$1&amp;C463&amp;'Danh mục'!$B$1&amp;"NAM "&amp;YEAR(A463)&amp;"\"&amp;SUBSTITUTE(B463,"/","-"),B463)</f>
        <v>SI 25 000171-172</v>
      </c>
      <c r="M463" s="24" t="str">
        <f>HYPERLINK('Danh mục'!$A$1&amp;C463&amp;'Danh mục'!$B$1&amp;"NAM "&amp;YEAR(A463),C463)</f>
        <v>Hyphens</v>
      </c>
      <c r="N463" s="140"/>
      <c r="O463" s="140"/>
      <c r="P463" s="140"/>
    </row>
    <row r="464" spans="1:16" ht="151.19999999999999" customHeight="1" x14ac:dyDescent="0.3">
      <c r="A464" s="141">
        <v>45765</v>
      </c>
      <c r="B464" s="142" t="s">
        <v>1214</v>
      </c>
      <c r="C464" s="22" t="s">
        <v>1070</v>
      </c>
      <c r="D464" s="143" t="s">
        <v>1215</v>
      </c>
      <c r="E464" s="23">
        <v>45792</v>
      </c>
      <c r="F464" s="144"/>
      <c r="G464" s="21" t="s">
        <v>26</v>
      </c>
      <c r="H464" s="175" t="s">
        <v>233</v>
      </c>
      <c r="I464" s="21"/>
      <c r="J464" s="145"/>
      <c r="K464" s="143"/>
      <c r="L464" s="24" t="str">
        <f>HYPERLINK('Danh mục'!$A$1&amp;C464&amp;'Danh mục'!$B$1&amp;"NAM "&amp;YEAR(A464)&amp;"\"&amp;SUBSTITUTE(B464,"/","-"),B464)</f>
        <v>HP0600000109</v>
      </c>
      <c r="M464" s="24" t="str">
        <f>HYPERLINK('Danh mục'!$A$1&amp;C464&amp;'Danh mục'!$B$1&amp;"NAM "&amp;YEAR(A464),C464)</f>
        <v>TORRENT</v>
      </c>
      <c r="N464" s="21" t="s">
        <v>33</v>
      </c>
      <c r="O464" s="145"/>
      <c r="P464" s="145"/>
    </row>
    <row r="465" spans="1:16" ht="127.2" customHeight="1" x14ac:dyDescent="0.3">
      <c r="A465" s="141">
        <v>45765</v>
      </c>
      <c r="B465" s="142" t="s">
        <v>1253</v>
      </c>
      <c r="C465" s="22" t="s">
        <v>1070</v>
      </c>
      <c r="D465" s="22" t="s">
        <v>1252</v>
      </c>
      <c r="E465" s="23">
        <v>45821</v>
      </c>
      <c r="F465" s="144"/>
      <c r="G465" s="21" t="s">
        <v>26</v>
      </c>
      <c r="H465" s="175" t="s">
        <v>1384</v>
      </c>
      <c r="I465" s="22" t="s">
        <v>1383</v>
      </c>
      <c r="J465" s="145"/>
      <c r="K465" s="143"/>
      <c r="L465" s="24" t="str">
        <f>HYPERLINK('Danh mục'!$A$1&amp;C465&amp;'Danh mục'!$B$1&amp;"NAM "&amp;YEAR(A465)&amp;"\"&amp;SUBSTITUTE(B465,"/","-"),B465)</f>
        <v xml:space="preserve">GJ0600000169 </v>
      </c>
      <c r="M465" s="24" t="str">
        <f>HYPERLINK('Danh mục'!$A$1&amp;C465&amp;'Danh mục'!$B$1&amp;"NAM "&amp;YEAR(A465),C465)</f>
        <v>TORRENT</v>
      </c>
      <c r="N465" s="21" t="s">
        <v>33</v>
      </c>
      <c r="O465" s="145"/>
      <c r="P465" s="145"/>
    </row>
    <row r="466" spans="1:16" ht="26.4" customHeight="1" x14ac:dyDescent="0.3">
      <c r="A466" s="34">
        <v>45506</v>
      </c>
      <c r="B466" s="20" t="s">
        <v>777</v>
      </c>
      <c r="C466" s="22" t="s">
        <v>351</v>
      </c>
      <c r="D466" s="22" t="s">
        <v>776</v>
      </c>
      <c r="E466" s="19">
        <v>45512</v>
      </c>
      <c r="F466" s="23"/>
      <c r="G466" s="21" t="s">
        <v>26</v>
      </c>
      <c r="H466" s="74" t="s">
        <v>138</v>
      </c>
      <c r="I466" s="21"/>
      <c r="J466" s="21" t="s">
        <v>53</v>
      </c>
      <c r="K466" s="22"/>
      <c r="L466" s="48" t="str">
        <f>HYPERLINK('Danh mục'!$A$1&amp;C466&amp;'Danh mục'!$B$1&amp;"NAM "&amp;YEAR(A466)&amp;"\"&amp;SUBSTITUTE(B466,"/","-"),B466)</f>
        <v>9013465629 - 9013465628</v>
      </c>
      <c r="M466" s="48" t="str">
        <f>HYPERLINK('Danh mục'!$A$1&amp;C466&amp;'Danh mục'!$B$1&amp;"NAM "&amp;YEAR(A466),C466)</f>
        <v>DR.REDDY</v>
      </c>
      <c r="N466" s="21" t="s">
        <v>771</v>
      </c>
      <c r="O466" s="21">
        <v>2</v>
      </c>
      <c r="P466" s="21" t="s">
        <v>748</v>
      </c>
    </row>
    <row r="467" spans="1:16" ht="36" customHeight="1" x14ac:dyDescent="0.3">
      <c r="A467" s="146">
        <v>45769</v>
      </c>
      <c r="B467" s="20" t="s">
        <v>1220</v>
      </c>
      <c r="C467" s="22" t="s">
        <v>20</v>
      </c>
      <c r="D467" s="22" t="s">
        <v>1218</v>
      </c>
      <c r="E467" s="23" t="s">
        <v>14</v>
      </c>
      <c r="F467" s="148"/>
      <c r="G467" s="21" t="s">
        <v>26</v>
      </c>
      <c r="H467" s="175" t="s">
        <v>1219</v>
      </c>
      <c r="I467" s="25" t="s">
        <v>1245</v>
      </c>
      <c r="J467" s="149"/>
      <c r="K467" s="147"/>
      <c r="L467" s="24" t="str">
        <f>HYPERLINK('Danh mục'!$A$1&amp;C467&amp;'Danh mục'!$B$1&amp;"NAM "&amp;YEAR(A467)&amp;"\"&amp;SUBSTITUTE(B467,"/","-"),B467)</f>
        <v>14-2025</v>
      </c>
      <c r="M467" s="24" t="str">
        <f>HYPERLINK('Danh mục'!$A$1&amp;C467&amp;'Danh mục'!$B$1&amp;"NAM "&amp;YEAR(A467),C467)</f>
        <v>PARADIGM</v>
      </c>
      <c r="N467" s="149"/>
      <c r="O467" s="149"/>
      <c r="P467" s="149"/>
    </row>
    <row r="468" spans="1:16" ht="62.4" x14ac:dyDescent="0.3">
      <c r="A468" s="146">
        <v>45770</v>
      </c>
      <c r="B468" s="150" t="s">
        <v>1221</v>
      </c>
      <c r="C468" s="147" t="s">
        <v>4</v>
      </c>
      <c r="D468" s="22" t="s">
        <v>1222</v>
      </c>
      <c r="E468" s="148" t="s">
        <v>14</v>
      </c>
      <c r="F468" s="148"/>
      <c r="G468" s="149" t="s">
        <v>26</v>
      </c>
      <c r="H468" s="175" t="s">
        <v>28</v>
      </c>
      <c r="I468" s="149"/>
      <c r="J468" s="149"/>
      <c r="K468" s="147"/>
      <c r="L468" s="24" t="str">
        <f>HYPERLINK('Danh mục'!$A$1&amp;C468&amp;'Danh mục'!$B$1&amp;"NAM "&amp;YEAR(A468)&amp;"\"&amp;SUBSTITUTE(B468,"/","-"),B468)</f>
        <v>SI 25 000220-222-223</v>
      </c>
      <c r="M468" s="24" t="str">
        <f>HYPERLINK('Danh mục'!$A$1&amp;C468&amp;'Danh mục'!$B$1&amp;"NAM "&amp;YEAR(A468),C468)</f>
        <v>Hyphens</v>
      </c>
      <c r="N468" s="149"/>
      <c r="O468" s="149"/>
      <c r="P468" s="149"/>
    </row>
    <row r="469" spans="1:16" ht="24.6" customHeight="1" x14ac:dyDescent="0.3">
      <c r="A469" s="146">
        <v>45770</v>
      </c>
      <c r="B469" s="20" t="s">
        <v>1225</v>
      </c>
      <c r="C469" s="22" t="s">
        <v>4</v>
      </c>
      <c r="D469" s="22" t="s">
        <v>113</v>
      </c>
      <c r="E469" s="23"/>
      <c r="F469" s="23">
        <v>45772</v>
      </c>
      <c r="G469" s="21" t="s">
        <v>26</v>
      </c>
      <c r="H469" s="175" t="s">
        <v>28</v>
      </c>
      <c r="I469" s="149"/>
      <c r="J469" s="149"/>
      <c r="K469" s="147"/>
      <c r="L469" s="24" t="str">
        <f>HYPERLINK('Danh mục'!$A$1&amp;C469&amp;'Danh mục'!$B$1&amp;"NAM "&amp;YEAR(A469)&amp;"\"&amp;SUBSTITUTE(B469,"/","-"),B469)</f>
        <v>SI 25 000225</v>
      </c>
      <c r="M469" s="24" t="str">
        <f>HYPERLINK('Danh mục'!$A$1&amp;C469&amp;'Danh mục'!$B$1&amp;"NAM "&amp;YEAR(A469),C469)</f>
        <v>Hyphens</v>
      </c>
      <c r="N469" s="149"/>
      <c r="O469" s="149"/>
      <c r="P469" s="149"/>
    </row>
    <row r="470" spans="1:16" ht="28.95" customHeight="1" x14ac:dyDescent="0.3">
      <c r="A470" s="146">
        <v>45770</v>
      </c>
      <c r="B470" s="150" t="s">
        <v>1223</v>
      </c>
      <c r="C470" s="147" t="s">
        <v>4</v>
      </c>
      <c r="D470" s="147" t="s">
        <v>1224</v>
      </c>
      <c r="E470" s="148">
        <v>45776</v>
      </c>
      <c r="F470" s="148"/>
      <c r="G470" s="149" t="s">
        <v>26</v>
      </c>
      <c r="H470" s="175" t="s">
        <v>28</v>
      </c>
      <c r="I470" s="149"/>
      <c r="J470" s="149"/>
      <c r="K470" s="22" t="s">
        <v>1040</v>
      </c>
      <c r="L470" s="24" t="str">
        <f>HYPERLINK('Danh mục'!$A$1&amp;C470&amp;'Danh mục'!$B$1&amp;"NAM "&amp;YEAR(A470)&amp;"\"&amp;SUBSTITUTE(B470,"/","-"),B470)</f>
        <v>SI 25 000221</v>
      </c>
      <c r="M470" s="24" t="str">
        <f>HYPERLINK('Danh mục'!$A$1&amp;C470&amp;'Danh mục'!$B$1&amp;"NAM "&amp;YEAR(A470),C470)</f>
        <v>Hyphens</v>
      </c>
      <c r="N470" s="21" t="s">
        <v>1263</v>
      </c>
      <c r="O470" s="149">
        <v>1</v>
      </c>
      <c r="P470" s="21" t="s">
        <v>1262</v>
      </c>
    </row>
    <row r="471" spans="1:16" ht="27.6" customHeight="1" x14ac:dyDescent="0.3">
      <c r="A471" s="155">
        <v>45772</v>
      </c>
      <c r="B471" s="20" t="s">
        <v>1238</v>
      </c>
      <c r="C471" s="22" t="s">
        <v>37</v>
      </c>
      <c r="D471" s="22" t="s">
        <v>1237</v>
      </c>
      <c r="E471" s="23">
        <v>45785</v>
      </c>
      <c r="F471" s="23"/>
      <c r="G471" s="21" t="s">
        <v>26</v>
      </c>
      <c r="H471" s="175" t="s">
        <v>233</v>
      </c>
      <c r="I471" s="27"/>
      <c r="J471" s="159"/>
      <c r="K471" s="157"/>
      <c r="L471" s="24" t="str">
        <f>HYPERLINK('Danh mục'!$A$1&amp;C471&amp;'Danh mục'!$B$1&amp;"NAM "&amp;YEAR(A471)&amp;"\"&amp;SUBSTITUTE(B471,"/","-"),B471)</f>
        <v>SI9224207606</v>
      </c>
      <c r="M471" s="24" t="str">
        <f>HYPERLINK('Danh mục'!$A$1&amp;C471&amp;'Danh mục'!$B$1&amp;"NAM "&amp;YEAR(A471),C471)</f>
        <v>Hetero</v>
      </c>
      <c r="N471" s="21" t="s">
        <v>33</v>
      </c>
      <c r="O471" s="159"/>
      <c r="P471" s="159"/>
    </row>
    <row r="472" spans="1:16" x14ac:dyDescent="0.3">
      <c r="A472" s="151">
        <v>45772</v>
      </c>
      <c r="B472" s="20" t="s">
        <v>1229</v>
      </c>
      <c r="C472" s="22" t="s">
        <v>44</v>
      </c>
      <c r="D472" s="22" t="s">
        <v>1230</v>
      </c>
      <c r="E472" s="23" t="s">
        <v>14</v>
      </c>
      <c r="F472" s="153"/>
      <c r="G472" s="21" t="s">
        <v>26</v>
      </c>
      <c r="H472" s="175" t="s">
        <v>33</v>
      </c>
      <c r="I472" s="154"/>
      <c r="J472" s="154"/>
      <c r="K472" s="152"/>
      <c r="L472" s="24" t="str">
        <f>HYPERLINK('Danh mục'!$A$1&amp;C472&amp;'Danh mục'!$B$1&amp;"NAM "&amp;YEAR(A472)&amp;"\"&amp;SUBSTITUTE(B472,"/","-"),B472)</f>
        <v>GETZ-VIET-176-2025</v>
      </c>
      <c r="M472" s="24" t="str">
        <f>HYPERLINK('Danh mục'!$A$1&amp;C472&amp;'Danh mục'!$B$1&amp;"NAM "&amp;YEAR(A472),C472)</f>
        <v>Getz</v>
      </c>
      <c r="N472" s="154"/>
      <c r="O472" s="154"/>
      <c r="P472" s="154"/>
    </row>
    <row r="473" spans="1:16" ht="212.4" customHeight="1" x14ac:dyDescent="0.3">
      <c r="A473" s="151">
        <v>45772</v>
      </c>
      <c r="B473" s="20" t="s">
        <v>1231</v>
      </c>
      <c r="C473" s="22" t="s">
        <v>44</v>
      </c>
      <c r="D473" s="22" t="s">
        <v>1232</v>
      </c>
      <c r="E473" s="23">
        <v>45786</v>
      </c>
      <c r="F473" s="153"/>
      <c r="G473" s="21" t="s">
        <v>26</v>
      </c>
      <c r="H473" s="175" t="s">
        <v>33</v>
      </c>
      <c r="I473" s="22" t="s">
        <v>1233</v>
      </c>
      <c r="J473" s="154"/>
      <c r="K473" s="152"/>
      <c r="L473" s="24" t="str">
        <f>HYPERLINK('Danh mục'!$A$1&amp;C473&amp;'Danh mục'!$B$1&amp;"NAM "&amp;YEAR(A473)&amp;"\"&amp;SUBSTITUTE(B473,"/","-"),B473)</f>
        <v>GETZ-VIET-178-2025</v>
      </c>
      <c r="M473" s="24" t="str">
        <f>HYPERLINK('Danh mục'!$A$1&amp;C473&amp;'Danh mục'!$B$1&amp;"NAM "&amp;YEAR(A473),C473)</f>
        <v>Getz</v>
      </c>
      <c r="N473" s="21" t="s">
        <v>33</v>
      </c>
      <c r="O473" s="154"/>
      <c r="P473" s="154"/>
    </row>
    <row r="474" spans="1:16" ht="217.2" customHeight="1" x14ac:dyDescent="0.3">
      <c r="A474" s="151">
        <v>45772</v>
      </c>
      <c r="B474" s="20" t="s">
        <v>1226</v>
      </c>
      <c r="C474" s="22" t="s">
        <v>44</v>
      </c>
      <c r="D474" s="22" t="s">
        <v>45</v>
      </c>
      <c r="E474" s="153"/>
      <c r="F474" s="23">
        <v>45792</v>
      </c>
      <c r="G474" s="21" t="s">
        <v>26</v>
      </c>
      <c r="H474" s="175" t="s">
        <v>33</v>
      </c>
      <c r="I474" s="21"/>
      <c r="J474" s="154"/>
      <c r="K474" s="152"/>
      <c r="L474" s="24" t="str">
        <f>HYPERLINK('Danh mục'!$A$1&amp;C474&amp;'Danh mục'!$B$1&amp;"NAM "&amp;YEAR(A474)&amp;"\"&amp;SUBSTITUTE(B474,"/","-"),B474)</f>
        <v>GETZ-VIET-150-2025</v>
      </c>
      <c r="M474" s="24" t="str">
        <f>HYPERLINK('Danh mục'!$A$1&amp;C474&amp;'Danh mục'!$B$1&amp;"NAM "&amp;YEAR(A474),C474)</f>
        <v>Getz</v>
      </c>
      <c r="N474" s="21"/>
      <c r="O474" s="154"/>
      <c r="P474" s="154"/>
    </row>
    <row r="475" spans="1:16" ht="28.2" customHeight="1" x14ac:dyDescent="0.3">
      <c r="A475" s="151">
        <v>45772</v>
      </c>
      <c r="B475" s="20" t="s">
        <v>1227</v>
      </c>
      <c r="C475" s="22" t="s">
        <v>44</v>
      </c>
      <c r="D475" s="22" t="s">
        <v>1228</v>
      </c>
      <c r="E475" s="23">
        <v>45786</v>
      </c>
      <c r="F475" s="153"/>
      <c r="G475" s="21" t="s">
        <v>26</v>
      </c>
      <c r="H475" s="175" t="s">
        <v>33</v>
      </c>
      <c r="I475" s="154"/>
      <c r="J475" s="154"/>
      <c r="K475" s="152"/>
      <c r="L475" s="24" t="str">
        <f>HYPERLINK('Danh mục'!$A$1&amp;C475&amp;'Danh mục'!$B$1&amp;"NAM "&amp;YEAR(A475)&amp;"\"&amp;SUBSTITUTE(B475,"/","-"),B475)</f>
        <v>GETZ-VIET-177-2025</v>
      </c>
      <c r="M475" s="24" t="str">
        <f>HYPERLINK('Danh mục'!$A$1&amp;C475&amp;'Danh mục'!$B$1&amp;"NAM "&amp;YEAR(A475),C475)</f>
        <v>Getz</v>
      </c>
      <c r="N475" s="21" t="s">
        <v>33</v>
      </c>
      <c r="O475" s="154"/>
      <c r="P475" s="154"/>
    </row>
    <row r="476" spans="1:16" ht="41.4" customHeight="1" x14ac:dyDescent="0.3">
      <c r="A476" s="165">
        <v>45782</v>
      </c>
      <c r="B476" s="20" t="s">
        <v>1256</v>
      </c>
      <c r="C476" s="22" t="s">
        <v>351</v>
      </c>
      <c r="D476" s="22" t="s">
        <v>1257</v>
      </c>
      <c r="E476" s="23">
        <v>45799</v>
      </c>
      <c r="F476" s="168"/>
      <c r="G476" s="21" t="s">
        <v>26</v>
      </c>
      <c r="H476" s="74" t="s">
        <v>1113</v>
      </c>
      <c r="I476" s="169"/>
      <c r="J476" s="169"/>
      <c r="K476" s="167"/>
      <c r="L476" s="24" t="str">
        <f>HYPERLINK('Danh mục'!$A$1&amp;C476&amp;'Danh mục'!$B$1&amp;"NAM "&amp;YEAR(A476)&amp;"\"&amp;SUBSTITUTE(B476,"/","-"),B476)</f>
        <v>9013494650</v>
      </c>
      <c r="M476" s="24" t="str">
        <f>HYPERLINK('Danh mục'!$A$1&amp;C476&amp;'Danh mục'!$B$1&amp;"NAM "&amp;YEAR(A476),C476)</f>
        <v>DR.REDDY</v>
      </c>
      <c r="N476" s="21" t="s">
        <v>1122</v>
      </c>
      <c r="O476" s="169">
        <v>2</v>
      </c>
      <c r="P476" s="21" t="s">
        <v>748</v>
      </c>
    </row>
    <row r="477" spans="1:16" ht="31.2" x14ac:dyDescent="0.3">
      <c r="A477" s="160">
        <v>45775</v>
      </c>
      <c r="B477" s="20" t="s">
        <v>1240</v>
      </c>
      <c r="C477" s="22" t="s">
        <v>393</v>
      </c>
      <c r="D477" s="22" t="s">
        <v>1241</v>
      </c>
      <c r="E477" s="163">
        <v>45776</v>
      </c>
      <c r="F477" s="163"/>
      <c r="G477" s="21" t="s">
        <v>26</v>
      </c>
      <c r="H477" s="175" t="s">
        <v>28</v>
      </c>
      <c r="I477" s="164"/>
      <c r="J477" s="164"/>
      <c r="K477" s="162"/>
      <c r="L477" s="24" t="str">
        <f>HYPERLINK('Danh mục'!$A$1&amp;C477&amp;'Danh mục'!$B$1&amp;"NAM "&amp;YEAR(A477)&amp;"\"&amp;SUBSTITUTE(B477,"/","-"),B477)</f>
        <v xml:space="preserve">VEVN25 01 04 17 </v>
      </c>
      <c r="M477" s="24" t="str">
        <f>HYPERLINK('Danh mục'!$A$1&amp;C477&amp;'Danh mục'!$B$1&amp;"NAM "&amp;YEAR(A477),C477)</f>
        <v>VITABIOTICS - VE</v>
      </c>
      <c r="N477" s="21" t="s">
        <v>33</v>
      </c>
      <c r="O477" s="164"/>
      <c r="P477" s="164"/>
    </row>
    <row r="478" spans="1:16" ht="27.6" customHeight="1" x14ac:dyDescent="0.3">
      <c r="A478" s="201">
        <v>45806</v>
      </c>
      <c r="B478" s="20" t="s">
        <v>1324</v>
      </c>
      <c r="C478" s="22" t="s">
        <v>351</v>
      </c>
      <c r="D478" s="22" t="s">
        <v>1257</v>
      </c>
      <c r="E478" s="23" t="s">
        <v>14</v>
      </c>
      <c r="F478" s="203"/>
      <c r="G478" s="21" t="s">
        <v>26</v>
      </c>
      <c r="H478" s="74" t="s">
        <v>1325</v>
      </c>
      <c r="I478" s="204"/>
      <c r="J478" s="204"/>
      <c r="K478" s="202"/>
      <c r="L478" s="24" t="str">
        <f>HYPERLINK('Danh mục'!$A$1&amp;C478&amp;'Danh mục'!$B$1&amp;"NAM "&amp;YEAR(A478)&amp;"\"&amp;SUBSTITUTE(B478,"/","-"),B478)</f>
        <v>9013497838</v>
      </c>
      <c r="M478" s="24" t="str">
        <f>HYPERLINK('Danh mục'!$A$1&amp;C478&amp;'Danh mục'!$B$1&amp;"NAM "&amp;YEAR(A478),C478)</f>
        <v>DR.REDDY</v>
      </c>
      <c r="N478" s="204"/>
      <c r="O478" s="204"/>
      <c r="P478" s="204"/>
    </row>
    <row r="479" spans="1:16" ht="27.6" customHeight="1" x14ac:dyDescent="0.3">
      <c r="A479" s="160">
        <v>45776</v>
      </c>
      <c r="B479" s="20" t="s">
        <v>1243</v>
      </c>
      <c r="C479" s="22" t="s">
        <v>4</v>
      </c>
      <c r="D479" s="22" t="s">
        <v>292</v>
      </c>
      <c r="E479" s="23">
        <v>45783</v>
      </c>
      <c r="F479" s="23"/>
      <c r="G479" s="21" t="s">
        <v>26</v>
      </c>
      <c r="H479" s="175" t="s">
        <v>28</v>
      </c>
      <c r="I479" s="21"/>
      <c r="J479" s="21"/>
      <c r="K479" s="22"/>
      <c r="L479" s="24" t="str">
        <f>HYPERLINK('Danh mục'!$A$1&amp;C479&amp;'Danh mục'!$B$1&amp;"NAM "&amp;YEAR(A479)&amp;"\"&amp;SUBSTITUTE(B479,"/","-"),B479)</f>
        <v>SI 25 000246</v>
      </c>
      <c r="M479" s="24" t="str">
        <f>HYPERLINK('Danh mục'!$A$1&amp;C479&amp;'Danh mục'!$B$1&amp;"NAM "&amp;YEAR(A479),C479)</f>
        <v>Hyphens</v>
      </c>
      <c r="N479" s="21" t="s">
        <v>1265</v>
      </c>
      <c r="O479" s="21">
        <v>1</v>
      </c>
      <c r="P479" s="21" t="s">
        <v>748</v>
      </c>
    </row>
    <row r="480" spans="1:16" ht="182.4" customHeight="1" x14ac:dyDescent="0.3">
      <c r="A480" s="165">
        <v>45782</v>
      </c>
      <c r="B480" s="166" t="s">
        <v>1250</v>
      </c>
      <c r="C480" s="22" t="s">
        <v>103</v>
      </c>
      <c r="D480" s="22" t="s">
        <v>1251</v>
      </c>
      <c r="E480" s="23">
        <v>45786</v>
      </c>
      <c r="F480" s="168"/>
      <c r="G480" s="21" t="s">
        <v>26</v>
      </c>
      <c r="H480" s="175" t="s">
        <v>28</v>
      </c>
      <c r="I480" s="169"/>
      <c r="J480" s="169"/>
      <c r="K480" s="167"/>
      <c r="L480" s="24" t="str">
        <f>HYPERLINK('Danh mục'!$A$1&amp;C480&amp;'Danh mục'!$B$1&amp;"NAM "&amp;YEAR(A480)&amp;"\"&amp;SUBSTITUTE(B480,"/","-"),B480)</f>
        <v>9020749035</v>
      </c>
      <c r="M480" s="24" t="str">
        <f>HYPERLINK('Danh mục'!$A$1&amp;C480&amp;'Danh mục'!$B$1&amp;"NAM "&amp;YEAR(A480),C480)</f>
        <v>Abbott</v>
      </c>
      <c r="N480" s="21" t="s">
        <v>33</v>
      </c>
      <c r="O480" s="169"/>
      <c r="P480" s="169"/>
    </row>
    <row r="481" spans="1:16" ht="51.6" customHeight="1" x14ac:dyDescent="0.3">
      <c r="A481" s="165">
        <v>45782</v>
      </c>
      <c r="B481" s="166" t="s">
        <v>1258</v>
      </c>
      <c r="C481" s="22" t="s">
        <v>334</v>
      </c>
      <c r="D481" s="22" t="s">
        <v>1259</v>
      </c>
      <c r="E481" s="23">
        <v>45789</v>
      </c>
      <c r="F481" s="168"/>
      <c r="G481" s="21" t="s">
        <v>26</v>
      </c>
      <c r="H481" s="175" t="s">
        <v>1285</v>
      </c>
      <c r="I481" s="21"/>
      <c r="J481" s="169"/>
      <c r="K481" s="167"/>
      <c r="L481" s="24" t="str">
        <f>HYPERLINK('Danh mục'!$A$1&amp;C481&amp;'Danh mục'!$B$1&amp;"NAM "&amp;YEAR(A481)&amp;"\"&amp;SUBSTITUTE(B481,"/","-"),B481)</f>
        <v>GJ0600000176</v>
      </c>
      <c r="M481" s="24" t="str">
        <f>HYPERLINK('Danh mục'!$A$1&amp;C481&amp;'Danh mục'!$B$1&amp;"NAM "&amp;YEAR(A481),C481)</f>
        <v>ALLEVIARE - GLENMARK</v>
      </c>
      <c r="N481" s="21" t="s">
        <v>33</v>
      </c>
      <c r="O481" s="169"/>
      <c r="P481" s="169"/>
    </row>
    <row r="482" spans="1:16" ht="62.4" x14ac:dyDescent="0.3">
      <c r="A482" s="34">
        <v>45414</v>
      </c>
      <c r="B482" s="20" t="s">
        <v>61</v>
      </c>
      <c r="C482" s="22" t="s">
        <v>351</v>
      </c>
      <c r="D482" s="22" t="s">
        <v>62</v>
      </c>
      <c r="E482" s="19">
        <v>45421</v>
      </c>
      <c r="F482" s="23"/>
      <c r="G482" s="21" t="s">
        <v>26</v>
      </c>
      <c r="H482" s="74" t="s">
        <v>290</v>
      </c>
      <c r="I482" s="21"/>
      <c r="J482" s="21" t="s">
        <v>53</v>
      </c>
      <c r="K482" s="22"/>
      <c r="L482" s="48" t="str">
        <f>HYPERLINK('Danh mục'!$A$1&amp;C482&amp;'Danh mục'!$B$1&amp;"NAM "&amp;YEAR(A482)&amp;"\"&amp;SUBSTITUTE(B482,"/","-"),B482)</f>
        <v>9013455627</v>
      </c>
      <c r="M482" s="48" t="str">
        <f>HYPERLINK('Danh mục'!$A$1&amp;C482&amp;'Danh mục'!$B$1&amp;"NAM "&amp;YEAR(A482),C482)</f>
        <v>DR.REDDY</v>
      </c>
      <c r="N482" s="21" t="s">
        <v>771</v>
      </c>
      <c r="O482" s="21">
        <v>1</v>
      </c>
      <c r="P482" s="21" t="s">
        <v>748</v>
      </c>
    </row>
    <row r="483" spans="1:16" ht="62.4" x14ac:dyDescent="0.3">
      <c r="A483" s="34">
        <v>45471</v>
      </c>
      <c r="B483" s="20" t="s">
        <v>410</v>
      </c>
      <c r="C483" s="22" t="s">
        <v>351</v>
      </c>
      <c r="D483" s="22" t="s">
        <v>62</v>
      </c>
      <c r="E483" s="38" t="s">
        <v>240</v>
      </c>
      <c r="F483" s="23"/>
      <c r="G483" s="29"/>
      <c r="H483" s="74" t="s">
        <v>290</v>
      </c>
      <c r="I483" s="25" t="s">
        <v>221</v>
      </c>
      <c r="J483" s="46" t="s">
        <v>53</v>
      </c>
      <c r="K483" s="25" t="s">
        <v>222</v>
      </c>
      <c r="L483" s="48" t="str">
        <f>HYPERLINK('Danh mục'!$A$1&amp;C483&amp;'Danh mục'!$B$1&amp;"NAM "&amp;YEAR(A483)&amp;"\"&amp;SUBSTITUTE(B483,"/","-"),B483)</f>
        <v>9013462094 9013462095</v>
      </c>
      <c r="M483" s="48" t="str">
        <f>HYPERLINK('Danh mục'!$A$1&amp;C483&amp;'Danh mục'!$B$1&amp;"NAM "&amp;YEAR(A483),C483)</f>
        <v>DR.REDDY</v>
      </c>
      <c r="N483" s="22" t="s">
        <v>771</v>
      </c>
      <c r="O483" s="21">
        <v>4</v>
      </c>
      <c r="P483" s="21" t="s">
        <v>748</v>
      </c>
    </row>
    <row r="484" spans="1:16" ht="34.950000000000003" customHeight="1" x14ac:dyDescent="0.3">
      <c r="A484" s="165">
        <v>45782</v>
      </c>
      <c r="B484" s="20" t="s">
        <v>1246</v>
      </c>
      <c r="C484" s="22" t="s">
        <v>334</v>
      </c>
      <c r="D484" s="22" t="s">
        <v>1247</v>
      </c>
      <c r="E484" s="23">
        <v>45799</v>
      </c>
      <c r="F484" s="168"/>
      <c r="G484" s="21" t="s">
        <v>26</v>
      </c>
      <c r="H484" s="175" t="s">
        <v>233</v>
      </c>
      <c r="I484" s="22" t="s">
        <v>1308</v>
      </c>
      <c r="J484" s="169"/>
      <c r="K484" s="27"/>
      <c r="L484" s="24" t="str">
        <f>HYPERLINK('Danh mục'!$A$1&amp;C484&amp;'Danh mục'!$B$1&amp;"NAM "&amp;YEAR(A484)&amp;"\"&amp;SUBSTITUTE(B484,"/","-"),B484)</f>
        <v>984003546</v>
      </c>
      <c r="M484" s="24" t="str">
        <f>HYPERLINK('Danh mục'!$A$1&amp;C484&amp;'Danh mục'!$B$1&amp;"NAM "&amp;YEAR(A484),C484)</f>
        <v>ALLEVIARE - GLENMARK</v>
      </c>
      <c r="N484" s="21" t="s">
        <v>33</v>
      </c>
      <c r="O484" s="169"/>
      <c r="P484" s="169"/>
    </row>
    <row r="485" spans="1:16" ht="31.2" x14ac:dyDescent="0.3">
      <c r="A485" s="165">
        <v>45782</v>
      </c>
      <c r="B485" s="166" t="s">
        <v>1248</v>
      </c>
      <c r="C485" s="22" t="s">
        <v>172</v>
      </c>
      <c r="D485" s="22" t="s">
        <v>1249</v>
      </c>
      <c r="E485" s="23">
        <v>45789</v>
      </c>
      <c r="F485" s="168"/>
      <c r="G485" s="21" t="s">
        <v>111</v>
      </c>
      <c r="H485" s="175" t="s">
        <v>28</v>
      </c>
      <c r="I485" s="169"/>
      <c r="J485" s="169"/>
      <c r="K485" s="167"/>
      <c r="L485" s="24" t="str">
        <f>HYPERLINK('Danh mục'!$A$1&amp;C485&amp;'Danh mục'!$B$1&amp;"NAM "&amp;YEAR(A485)&amp;"\"&amp;SUBSTITUTE(B485,"/","-"),B485)</f>
        <v>72067</v>
      </c>
      <c r="M485" s="24" t="str">
        <f>HYPERLINK('Danh mục'!$A$1&amp;C485&amp;'Danh mục'!$B$1&amp;"NAM "&amp;YEAR(A485),C485)</f>
        <v>NUMED</v>
      </c>
      <c r="N485" s="21" t="s">
        <v>33</v>
      </c>
      <c r="O485" s="169"/>
      <c r="P485" s="169"/>
    </row>
    <row r="486" spans="1:16" ht="62.4" x14ac:dyDescent="0.3">
      <c r="A486" s="165">
        <v>45784</v>
      </c>
      <c r="B486" s="20" t="s">
        <v>1260</v>
      </c>
      <c r="C486" s="22" t="s">
        <v>4</v>
      </c>
      <c r="D486" s="22" t="s">
        <v>1261</v>
      </c>
      <c r="E486" s="23" t="s">
        <v>14</v>
      </c>
      <c r="F486" s="168"/>
      <c r="G486" s="21" t="s">
        <v>26</v>
      </c>
      <c r="H486" s="175" t="s">
        <v>28</v>
      </c>
      <c r="I486" s="169"/>
      <c r="J486" s="169"/>
      <c r="K486" s="167"/>
      <c r="L486" s="24" t="str">
        <f>HYPERLINK('Danh mục'!$A$1&amp;C486&amp;'Danh mục'!$B$1&amp;"NAM "&amp;YEAR(A486)&amp;"\"&amp;SUBSTITUTE(B486,"/","-"),B486)</f>
        <v>SI 25 000269</v>
      </c>
      <c r="M486" s="24" t="str">
        <f>HYPERLINK('Danh mục'!$A$1&amp;C486&amp;'Danh mục'!$B$1&amp;"NAM "&amp;YEAR(A486),C486)</f>
        <v>Hyphens</v>
      </c>
      <c r="N486" s="169"/>
      <c r="O486" s="169"/>
      <c r="P486" s="169"/>
    </row>
    <row r="487" spans="1:16" x14ac:dyDescent="0.3">
      <c r="A487" s="165">
        <v>45786</v>
      </c>
      <c r="B487" s="20" t="s">
        <v>1267</v>
      </c>
      <c r="C487" s="22" t="s">
        <v>4</v>
      </c>
      <c r="D487" s="22" t="s">
        <v>1268</v>
      </c>
      <c r="E487" s="23" t="s">
        <v>14</v>
      </c>
      <c r="F487" s="183"/>
      <c r="G487" s="21" t="s">
        <v>26</v>
      </c>
      <c r="H487" s="175" t="s">
        <v>28</v>
      </c>
      <c r="I487" s="21" t="s">
        <v>1292</v>
      </c>
      <c r="J487" s="184"/>
      <c r="K487" s="182"/>
      <c r="L487" s="24" t="str">
        <f>HYPERLINK('Danh mục'!$A$1&amp;C487&amp;'Danh mục'!$B$1&amp;"NAM "&amp;YEAR(A487)&amp;"\"&amp;SUBSTITUTE(B487,"/","-"),B487)</f>
        <v>SI 25 000283</v>
      </c>
      <c r="M487" s="24" t="str">
        <f>HYPERLINK('Danh mục'!$A$1&amp;C487&amp;'Danh mục'!$B$1&amp;"NAM "&amp;YEAR(A487),C487)</f>
        <v>Hyphens</v>
      </c>
      <c r="N487" s="184"/>
      <c r="O487" s="184"/>
      <c r="P487" s="184"/>
    </row>
    <row r="488" spans="1:16" ht="25.2" customHeight="1" x14ac:dyDescent="0.3">
      <c r="A488" s="185">
        <v>45790</v>
      </c>
      <c r="B488" s="186" t="s">
        <v>1269</v>
      </c>
      <c r="C488" s="22" t="s">
        <v>37</v>
      </c>
      <c r="D488" s="22" t="s">
        <v>1271</v>
      </c>
      <c r="E488" s="23" t="s">
        <v>14</v>
      </c>
      <c r="F488" s="188"/>
      <c r="G488" s="21" t="s">
        <v>26</v>
      </c>
      <c r="H488" s="175" t="s">
        <v>233</v>
      </c>
      <c r="I488" s="189"/>
      <c r="J488" s="189"/>
      <c r="K488" s="187"/>
      <c r="L488" s="24" t="str">
        <f>HYPERLINK('Danh mục'!$A$1&amp;C488&amp;'Danh mục'!$B$1&amp;"NAM "&amp;YEAR(A488)&amp;"\"&amp;SUBSTITUTE(B488,"/","-"),B488)</f>
        <v>SI3625200760</v>
      </c>
      <c r="M488" s="24" t="str">
        <f>HYPERLINK('Danh mục'!$A$1&amp;C488&amp;'Danh mục'!$B$1&amp;"NAM "&amp;YEAR(A488),C488)</f>
        <v>Hetero</v>
      </c>
      <c r="N488" s="189"/>
      <c r="O488" s="189"/>
      <c r="P488" s="189"/>
    </row>
    <row r="489" spans="1:16" x14ac:dyDescent="0.3">
      <c r="A489" s="185">
        <v>45790</v>
      </c>
      <c r="B489" s="186" t="s">
        <v>1275</v>
      </c>
      <c r="C489" s="22" t="s">
        <v>37</v>
      </c>
      <c r="D489" s="22" t="s">
        <v>1276</v>
      </c>
      <c r="E489" s="23" t="s">
        <v>14</v>
      </c>
      <c r="F489" s="188"/>
      <c r="G489" s="21" t="s">
        <v>26</v>
      </c>
      <c r="H489" s="175" t="s">
        <v>233</v>
      </c>
      <c r="I489" s="189"/>
      <c r="J489" s="189"/>
      <c r="K489" s="187"/>
      <c r="L489" s="24" t="str">
        <f>HYPERLINK('Danh mục'!$A$1&amp;C489&amp;'Danh mục'!$B$1&amp;"NAM "&amp;YEAR(A489)&amp;"\"&amp;SUBSTITUTE(B489,"/","-"),B489)</f>
        <v>SI3625200761</v>
      </c>
      <c r="M489" s="24" t="str">
        <f>HYPERLINK('Danh mục'!$A$1&amp;C489&amp;'Danh mục'!$B$1&amp;"NAM "&amp;YEAR(A489),C489)</f>
        <v>Hetero</v>
      </c>
      <c r="N489" s="189"/>
      <c r="O489" s="189"/>
      <c r="P489" s="189"/>
    </row>
    <row r="490" spans="1:16" x14ac:dyDescent="0.3">
      <c r="A490" s="185">
        <v>45790</v>
      </c>
      <c r="B490" s="186" t="s">
        <v>1283</v>
      </c>
      <c r="C490" s="22" t="s">
        <v>37</v>
      </c>
      <c r="D490" s="22" t="s">
        <v>1284</v>
      </c>
      <c r="E490" s="23" t="s">
        <v>14</v>
      </c>
      <c r="F490" s="188"/>
      <c r="G490" s="21" t="s">
        <v>26</v>
      </c>
      <c r="H490" s="175" t="s">
        <v>233</v>
      </c>
      <c r="I490" s="189"/>
      <c r="J490" s="189"/>
      <c r="K490" s="187"/>
      <c r="L490" s="24" t="str">
        <f>HYPERLINK('Danh mục'!$A$1&amp;C490&amp;'Danh mục'!$B$1&amp;"NAM "&amp;YEAR(A490)&amp;"\"&amp;SUBSTITUTE(B490,"/","-"),B490)</f>
        <v>SI3625200544</v>
      </c>
      <c r="M490" s="24" t="str">
        <f>HYPERLINK('Danh mục'!$A$1&amp;C490&amp;'Danh mục'!$B$1&amp;"NAM "&amp;YEAR(A490),C490)</f>
        <v>Hetero</v>
      </c>
      <c r="N490" s="189"/>
      <c r="O490" s="189"/>
      <c r="P490" s="189"/>
    </row>
    <row r="491" spans="1:16" x14ac:dyDescent="0.3">
      <c r="A491" s="185">
        <v>45790</v>
      </c>
      <c r="B491" s="186" t="s">
        <v>1277</v>
      </c>
      <c r="C491" s="22" t="s">
        <v>37</v>
      </c>
      <c r="D491" s="22" t="s">
        <v>1278</v>
      </c>
      <c r="E491" s="23" t="s">
        <v>14</v>
      </c>
      <c r="F491" s="188"/>
      <c r="G491" s="21" t="s">
        <v>26</v>
      </c>
      <c r="H491" s="175" t="s">
        <v>233</v>
      </c>
      <c r="I491" s="189"/>
      <c r="J491" s="189"/>
      <c r="K491" s="187"/>
      <c r="L491" s="24" t="str">
        <f>HYPERLINK('Danh mục'!$A$1&amp;C491&amp;'Danh mục'!$B$1&amp;"NAM "&amp;YEAR(A491)&amp;"\"&amp;SUBSTITUTE(B491,"/","-"),B491)</f>
        <v>SI3625200545</v>
      </c>
      <c r="M491" s="24" t="str">
        <f>HYPERLINK('Danh mục'!$A$1&amp;C491&amp;'Danh mục'!$B$1&amp;"NAM "&amp;YEAR(A491),C491)</f>
        <v>Hetero</v>
      </c>
      <c r="N491" s="189"/>
      <c r="O491" s="189"/>
      <c r="P491" s="189"/>
    </row>
    <row r="492" spans="1:16" x14ac:dyDescent="0.3">
      <c r="A492" s="185">
        <v>45790</v>
      </c>
      <c r="B492" s="186" t="s">
        <v>1279</v>
      </c>
      <c r="C492" s="22" t="s">
        <v>37</v>
      </c>
      <c r="D492" s="22" t="s">
        <v>1280</v>
      </c>
      <c r="E492" s="23" t="s">
        <v>14</v>
      </c>
      <c r="F492" s="188"/>
      <c r="G492" s="21" t="s">
        <v>26</v>
      </c>
      <c r="H492" s="175" t="s">
        <v>233</v>
      </c>
      <c r="I492" s="189"/>
      <c r="J492" s="189"/>
      <c r="K492" s="187"/>
      <c r="L492" s="24" t="str">
        <f>HYPERLINK('Danh mục'!$A$1&amp;C492&amp;'Danh mục'!$B$1&amp;"NAM "&amp;YEAR(A492)&amp;"\"&amp;SUBSTITUTE(B492,"/","-"),B492)</f>
        <v>SI3625200546</v>
      </c>
      <c r="M492" s="24" t="str">
        <f>HYPERLINK('Danh mục'!$A$1&amp;C492&amp;'Danh mục'!$B$1&amp;"NAM "&amp;YEAR(A492),C492)</f>
        <v>Hetero</v>
      </c>
      <c r="N492" s="189"/>
      <c r="O492" s="189"/>
      <c r="P492" s="189"/>
    </row>
    <row r="493" spans="1:16" x14ac:dyDescent="0.3">
      <c r="A493" s="185">
        <v>45790</v>
      </c>
      <c r="B493" s="186" t="s">
        <v>1273</v>
      </c>
      <c r="C493" s="22" t="s">
        <v>37</v>
      </c>
      <c r="D493" s="22" t="s">
        <v>1274</v>
      </c>
      <c r="E493" s="23" t="s">
        <v>14</v>
      </c>
      <c r="F493" s="188"/>
      <c r="G493" s="21" t="s">
        <v>26</v>
      </c>
      <c r="H493" s="175" t="s">
        <v>233</v>
      </c>
      <c r="I493" s="189"/>
      <c r="J493" s="189"/>
      <c r="K493" s="187"/>
      <c r="L493" s="24" t="str">
        <f>HYPERLINK('Danh mục'!$A$1&amp;C493&amp;'Danh mục'!$B$1&amp;"NAM "&amp;YEAR(A493)&amp;"\"&amp;SUBSTITUTE(B493,"/","-"),B493)</f>
        <v>SI3625200758</v>
      </c>
      <c r="M493" s="24" t="str">
        <f>HYPERLINK('Danh mục'!$A$1&amp;C493&amp;'Danh mục'!$B$1&amp;"NAM "&amp;YEAR(A493),C493)</f>
        <v>Hetero</v>
      </c>
      <c r="N493" s="189"/>
      <c r="O493" s="189"/>
      <c r="P493" s="189"/>
    </row>
    <row r="494" spans="1:16" x14ac:dyDescent="0.3">
      <c r="A494" s="185">
        <v>45790</v>
      </c>
      <c r="B494" s="186" t="s">
        <v>1270</v>
      </c>
      <c r="C494" s="22" t="s">
        <v>37</v>
      </c>
      <c r="D494" s="22" t="s">
        <v>1272</v>
      </c>
      <c r="E494" s="23" t="s">
        <v>14</v>
      </c>
      <c r="F494" s="188"/>
      <c r="G494" s="21" t="s">
        <v>26</v>
      </c>
      <c r="H494" s="175" t="s">
        <v>233</v>
      </c>
      <c r="I494" s="189"/>
      <c r="J494" s="189"/>
      <c r="K494" s="187"/>
      <c r="L494" s="24" t="str">
        <f>HYPERLINK('Danh mục'!$A$1&amp;C494&amp;'Danh mục'!$B$1&amp;"NAM "&amp;YEAR(A494)&amp;"\"&amp;SUBSTITUTE(B494,"/","-"),B494)</f>
        <v>SI3625200759</v>
      </c>
      <c r="M494" s="24" t="str">
        <f>HYPERLINK('Danh mục'!$A$1&amp;C494&amp;'Danh mục'!$B$1&amp;"NAM "&amp;YEAR(A494),C494)</f>
        <v>Hetero</v>
      </c>
      <c r="N494" s="189"/>
      <c r="O494" s="189"/>
      <c r="P494" s="189"/>
    </row>
    <row r="495" spans="1:16" x14ac:dyDescent="0.3">
      <c r="A495" s="185">
        <v>45790</v>
      </c>
      <c r="B495" s="241" t="s">
        <v>1281</v>
      </c>
      <c r="C495" s="5" t="s">
        <v>37</v>
      </c>
      <c r="D495" s="5" t="s">
        <v>1282</v>
      </c>
      <c r="E495" s="6" t="s">
        <v>14</v>
      </c>
      <c r="F495" s="243"/>
      <c r="G495" s="21" t="s">
        <v>26</v>
      </c>
      <c r="H495" s="175" t="s">
        <v>233</v>
      </c>
      <c r="I495" s="189"/>
      <c r="J495" s="244"/>
      <c r="K495" s="242"/>
      <c r="L495" s="190" t="str">
        <f>HYPERLINK('Danh mục'!$A$1&amp;C495&amp;'Danh mục'!$B$1&amp;"NAM "&amp;YEAR(A495)&amp;"\"&amp;SUBSTITUTE(B495,"/","-"),B495)</f>
        <v>SI3625200543</v>
      </c>
      <c r="M495" s="190" t="str">
        <f>HYPERLINK('Danh mục'!$A$1&amp;C495&amp;'Danh mục'!$B$1&amp;"NAM "&amp;YEAR(A495),C495)</f>
        <v>Hetero</v>
      </c>
      <c r="N495" s="244"/>
      <c r="O495" s="244"/>
      <c r="P495" s="244"/>
    </row>
    <row r="496" spans="1:16" ht="51" customHeight="1" x14ac:dyDescent="0.3">
      <c r="A496" s="185">
        <v>45792</v>
      </c>
      <c r="B496" s="241" t="s">
        <v>1287</v>
      </c>
      <c r="C496" s="5" t="s">
        <v>60</v>
      </c>
      <c r="D496" s="242" t="s">
        <v>892</v>
      </c>
      <c r="E496" s="6">
        <v>45793</v>
      </c>
      <c r="F496" s="243"/>
      <c r="G496" s="21" t="s">
        <v>26</v>
      </c>
      <c r="H496" s="175" t="s">
        <v>28</v>
      </c>
      <c r="I496" s="189"/>
      <c r="J496" s="244"/>
      <c r="K496" s="242"/>
      <c r="L496" s="190" t="str">
        <f>HYPERLINK('Danh mục'!$A$1&amp;C496&amp;'Danh mục'!$B$1&amp;"NAM "&amp;YEAR(A496)&amp;"\"&amp;SUBSTITUTE(B496,"/","-"),B496)</f>
        <v>8030534146</v>
      </c>
      <c r="M496" s="190" t="str">
        <f>HYPERLINK('Danh mục'!$A$1&amp;C496&amp;'Danh mục'!$B$1&amp;"NAM "&amp;YEAR(A496),C496)</f>
        <v>Danone</v>
      </c>
      <c r="N496" s="244"/>
      <c r="O496" s="244"/>
      <c r="P496" s="244"/>
    </row>
    <row r="497" spans="1:16" x14ac:dyDescent="0.3">
      <c r="A497" s="185">
        <v>45792</v>
      </c>
      <c r="B497" s="186" t="s">
        <v>1288</v>
      </c>
      <c r="C497" s="22" t="s">
        <v>4</v>
      </c>
      <c r="D497" s="22" t="s">
        <v>1289</v>
      </c>
      <c r="E497" s="23">
        <v>45798</v>
      </c>
      <c r="F497" s="188"/>
      <c r="G497" s="21" t="s">
        <v>26</v>
      </c>
      <c r="H497" s="175" t="s">
        <v>28</v>
      </c>
      <c r="I497" s="21" t="s">
        <v>1292</v>
      </c>
      <c r="J497" s="189"/>
      <c r="K497" s="187"/>
      <c r="L497" s="24" t="str">
        <f>HYPERLINK('Danh mục'!$A$1&amp;C497&amp;'Danh mục'!$B$1&amp;"NAM "&amp;YEAR(A497)&amp;"\"&amp;SUBSTITUTE(B497,"/","-"),B497)</f>
        <v>SI 25 000295</v>
      </c>
      <c r="M497" s="24" t="str">
        <f>HYPERLINK('Danh mục'!$A$1&amp;C497&amp;'Danh mục'!$B$1&amp;"NAM "&amp;YEAR(A497),C497)</f>
        <v>Hyphens</v>
      </c>
      <c r="N497" s="21" t="s">
        <v>770</v>
      </c>
      <c r="O497" s="189">
        <v>1</v>
      </c>
      <c r="P497" s="21" t="s">
        <v>1335</v>
      </c>
    </row>
    <row r="498" spans="1:16" ht="76.2" customHeight="1" x14ac:dyDescent="0.3">
      <c r="A498" s="191">
        <v>45792</v>
      </c>
      <c r="B498" s="20" t="s">
        <v>1291</v>
      </c>
      <c r="C498" s="22" t="s">
        <v>334</v>
      </c>
      <c r="D498" s="192" t="s">
        <v>1247</v>
      </c>
      <c r="E498" s="23">
        <v>45811</v>
      </c>
      <c r="F498" s="193"/>
      <c r="G498" s="21" t="s">
        <v>26</v>
      </c>
      <c r="H498" s="175" t="s">
        <v>233</v>
      </c>
      <c r="I498" s="25" t="s">
        <v>1311</v>
      </c>
      <c r="J498" s="194"/>
      <c r="K498" s="192"/>
      <c r="L498" s="24" t="str">
        <f>HYPERLINK('Danh mục'!$A$1&amp;C498&amp;'Danh mục'!$B$1&amp;"NAM "&amp;YEAR(A498)&amp;"\"&amp;SUBSTITUTE(B498,"/","-"),B498)</f>
        <v>984003544</v>
      </c>
      <c r="M498" s="24" t="str">
        <f>HYPERLINK('Danh mục'!$A$1&amp;C498&amp;'Danh mục'!$B$1&amp;"NAM "&amp;YEAR(A498),C498)</f>
        <v>ALLEVIARE - GLENMARK</v>
      </c>
      <c r="N498" s="21" t="s">
        <v>33</v>
      </c>
      <c r="O498" s="194"/>
      <c r="P498" s="194"/>
    </row>
    <row r="499" spans="1:16" ht="31.2" x14ac:dyDescent="0.3">
      <c r="A499" s="191">
        <v>45793</v>
      </c>
      <c r="B499" s="20" t="s">
        <v>1293</v>
      </c>
      <c r="C499" s="22" t="s">
        <v>393</v>
      </c>
      <c r="D499" s="22" t="s">
        <v>1294</v>
      </c>
      <c r="E499" s="23">
        <v>45840</v>
      </c>
      <c r="F499" s="193"/>
      <c r="G499" s="21" t="s">
        <v>26</v>
      </c>
      <c r="H499" s="175" t="s">
        <v>28</v>
      </c>
      <c r="I499" s="21"/>
      <c r="J499" s="194"/>
      <c r="K499" s="192"/>
      <c r="L499" s="24" t="str">
        <f>HYPERLINK('Danh mục'!$A$1&amp;C499&amp;'Danh mục'!$B$1&amp;"NAM "&amp;YEAR(A499)&amp;"\"&amp;SUBSTITUTE(B499,"/","-"),B499)</f>
        <v>VEVN25 01 03 26</v>
      </c>
      <c r="M499" s="24" t="str">
        <f>HYPERLINK('Danh mục'!$A$1&amp;C499&amp;'Danh mục'!$B$1&amp;"NAM "&amp;YEAR(A499),C499)</f>
        <v>VITABIOTICS - VE</v>
      </c>
      <c r="N499" s="21" t="s">
        <v>33</v>
      </c>
      <c r="O499" s="194"/>
      <c r="P499" s="194"/>
    </row>
    <row r="500" spans="1:16" ht="311.39999999999998" customHeight="1" x14ac:dyDescent="0.3">
      <c r="A500" s="191">
        <v>45796</v>
      </c>
      <c r="B500" s="20" t="s">
        <v>1299</v>
      </c>
      <c r="C500" s="22" t="s">
        <v>44</v>
      </c>
      <c r="D500" s="22" t="s">
        <v>1300</v>
      </c>
      <c r="E500" s="23" t="s">
        <v>14</v>
      </c>
      <c r="F500" s="193"/>
      <c r="G500" s="21" t="s">
        <v>26</v>
      </c>
      <c r="H500" s="22" t="s">
        <v>1307</v>
      </c>
      <c r="I500" s="22" t="s">
        <v>1304</v>
      </c>
      <c r="J500" s="194"/>
      <c r="K500" s="22"/>
      <c r="L500" s="24" t="str">
        <f>HYPERLINK('Danh mục'!$A$1&amp;C500&amp;'Danh mục'!$B$1&amp;"NAM "&amp;YEAR(A500)&amp;"\"&amp;SUBSTITUTE(B500,"/","-"),B500)</f>
        <v>GETZ/VIET/270/2025</v>
      </c>
      <c r="M500" s="24" t="str">
        <f>HYPERLINK('Danh mục'!$A$1&amp;C500&amp;'Danh mục'!$B$1&amp;"NAM "&amp;YEAR(A500),C500)</f>
        <v>Getz</v>
      </c>
      <c r="N500" s="194"/>
      <c r="O500" s="194"/>
      <c r="P500" s="194"/>
    </row>
    <row r="501" spans="1:16" ht="156" x14ac:dyDescent="0.3">
      <c r="A501" s="191">
        <v>45796</v>
      </c>
      <c r="B501" s="20" t="s">
        <v>1297</v>
      </c>
      <c r="C501" s="22" t="s">
        <v>44</v>
      </c>
      <c r="D501" s="22" t="s">
        <v>1298</v>
      </c>
      <c r="E501" s="23" t="s">
        <v>14</v>
      </c>
      <c r="F501" s="193"/>
      <c r="G501" s="21" t="s">
        <v>26</v>
      </c>
      <c r="H501" s="195"/>
      <c r="I501" s="21" t="s">
        <v>1306</v>
      </c>
      <c r="J501" s="194"/>
      <c r="K501" s="192"/>
      <c r="L501" s="24" t="str">
        <f>HYPERLINK('Danh mục'!$A$1&amp;C501&amp;'Danh mục'!$B$1&amp;"NAM "&amp;YEAR(A501)&amp;"\"&amp;SUBSTITUTE(B501,"/","-"),B501)</f>
        <v>GETZ/VIET/269/2025</v>
      </c>
      <c r="M501" s="24" t="str">
        <f>HYPERLINK('Danh mục'!$A$1&amp;C501&amp;'Danh mục'!$B$1&amp;"NAM "&amp;YEAR(A501),C501)</f>
        <v>Getz</v>
      </c>
      <c r="N501" s="194"/>
      <c r="O501" s="194"/>
      <c r="P501" s="194"/>
    </row>
    <row r="502" spans="1:16" ht="129.6" customHeight="1" x14ac:dyDescent="0.3">
      <c r="A502" s="191">
        <v>45796</v>
      </c>
      <c r="B502" s="20" t="s">
        <v>1295</v>
      </c>
      <c r="C502" s="22" t="s">
        <v>44</v>
      </c>
      <c r="D502" s="22" t="s">
        <v>1296</v>
      </c>
      <c r="E502" s="23" t="s">
        <v>14</v>
      </c>
      <c r="F502" s="193"/>
      <c r="G502" s="21" t="s">
        <v>26</v>
      </c>
      <c r="H502" s="175"/>
      <c r="I502" s="21" t="s">
        <v>1305</v>
      </c>
      <c r="J502" s="194"/>
      <c r="K502" s="192"/>
      <c r="L502" s="24" t="str">
        <f>HYPERLINK('Danh mục'!$A$1&amp;C502&amp;'Danh mục'!$B$1&amp;"NAM "&amp;YEAR(A502)&amp;"\"&amp;SUBSTITUTE(B502,"/","-"),B502)</f>
        <v>GETZ/VIET/268/2025</v>
      </c>
      <c r="M502" s="24" t="str">
        <f>HYPERLINK('Danh mục'!$A$1&amp;C502&amp;'Danh mục'!$B$1&amp;"NAM "&amp;YEAR(A502),C502)</f>
        <v>Getz</v>
      </c>
      <c r="N502" s="194"/>
      <c r="O502" s="194"/>
      <c r="P502" s="194"/>
    </row>
    <row r="503" spans="1:16" ht="31.2" x14ac:dyDescent="0.3">
      <c r="A503" s="34">
        <v>45541</v>
      </c>
      <c r="B503" s="20" t="s">
        <v>413</v>
      </c>
      <c r="C503" s="22" t="s">
        <v>351</v>
      </c>
      <c r="D503" s="22" t="s">
        <v>62</v>
      </c>
      <c r="E503" s="19">
        <v>45546</v>
      </c>
      <c r="F503" s="23"/>
      <c r="G503" s="21"/>
      <c r="H503" s="74" t="s">
        <v>138</v>
      </c>
      <c r="I503" s="21"/>
      <c r="J503" s="21"/>
      <c r="K503" s="22"/>
      <c r="L503" s="48" t="str">
        <f>HYPERLINK('Danh mục'!$A$1&amp;C503&amp;'Danh mục'!$B$1&amp;"NAM "&amp;YEAR(A503)&amp;"\"&amp;SUBSTITUTE(B503,"/","-"),B503)</f>
        <v>9013469047</v>
      </c>
      <c r="M503" s="48" t="str">
        <f>HYPERLINK('Danh mục'!$A$1&amp;C503&amp;'Danh mục'!$B$1&amp;"NAM "&amp;YEAR(A503),C503)</f>
        <v>DR.REDDY</v>
      </c>
      <c r="N503" s="21" t="s">
        <v>771</v>
      </c>
      <c r="O503" s="21">
        <v>1</v>
      </c>
      <c r="P503" s="21" t="s">
        <v>749</v>
      </c>
    </row>
    <row r="504" spans="1:16" ht="61.95" customHeight="1" x14ac:dyDescent="0.3">
      <c r="A504" s="34">
        <v>45565</v>
      </c>
      <c r="B504" s="20" t="s">
        <v>467</v>
      </c>
      <c r="C504" s="22" t="s">
        <v>351</v>
      </c>
      <c r="D504" s="22" t="s">
        <v>62</v>
      </c>
      <c r="E504" s="19">
        <v>45576</v>
      </c>
      <c r="F504" s="23"/>
      <c r="G504" s="21"/>
      <c r="H504" s="74" t="s">
        <v>1085</v>
      </c>
      <c r="I504" s="21"/>
      <c r="J504" s="21"/>
      <c r="K504" s="22"/>
      <c r="L504" s="48" t="str">
        <f>HYPERLINK('Danh mục'!$A$1&amp;C504&amp;'Danh mục'!$B$1&amp;"NAM "&amp;YEAR(A504)&amp;"\"&amp;SUBSTITUTE(B504,"/","-"),B504)</f>
        <v>9013472539</v>
      </c>
      <c r="M504" s="48" t="str">
        <f>HYPERLINK('Danh mục'!$A$1&amp;C504&amp;'Danh mục'!$B$1&amp;"NAM "&amp;YEAR(A504),C504)</f>
        <v>DR.REDDY</v>
      </c>
      <c r="N504" s="21" t="s">
        <v>771</v>
      </c>
      <c r="O504" s="21">
        <v>1</v>
      </c>
      <c r="P504" s="21" t="s">
        <v>748</v>
      </c>
    </row>
    <row r="505" spans="1:16" x14ac:dyDescent="0.3">
      <c r="A505" s="196">
        <v>45800</v>
      </c>
      <c r="B505" s="197" t="s">
        <v>1310</v>
      </c>
      <c r="C505" s="22" t="s">
        <v>4</v>
      </c>
      <c r="D505" s="22" t="s">
        <v>113</v>
      </c>
      <c r="E505" s="23">
        <v>45806</v>
      </c>
      <c r="F505" s="199"/>
      <c r="G505" s="21" t="s">
        <v>26</v>
      </c>
      <c r="H505" s="175" t="s">
        <v>28</v>
      </c>
      <c r="I505" s="200"/>
      <c r="J505" s="200"/>
      <c r="K505" s="198"/>
      <c r="L505" s="24" t="str">
        <f>HYPERLINK('Danh mục'!$A$1&amp;C505&amp;'Danh mục'!$B$1&amp;"NAM "&amp;YEAR(A505)&amp;"\"&amp;SUBSTITUTE(B505,"/","-"),B505)</f>
        <v>SI 25 000307</v>
      </c>
      <c r="M505" s="24" t="str">
        <f>HYPERLINK('Danh mục'!$A$1&amp;C505&amp;'Danh mục'!$B$1&amp;"NAM "&amp;YEAR(A505),C505)</f>
        <v>Hyphens</v>
      </c>
      <c r="N505" s="200"/>
      <c r="O505" s="200"/>
      <c r="P505" s="200"/>
    </row>
    <row r="506" spans="1:16" x14ac:dyDescent="0.3">
      <c r="A506" s="201">
        <v>45805</v>
      </c>
      <c r="B506" s="20" t="s">
        <v>1315</v>
      </c>
      <c r="C506" s="22" t="s">
        <v>4</v>
      </c>
      <c r="D506" s="22" t="s">
        <v>1317</v>
      </c>
      <c r="E506" s="23">
        <v>45813</v>
      </c>
      <c r="F506" s="203"/>
      <c r="G506" s="21" t="s">
        <v>26</v>
      </c>
      <c r="H506" s="175" t="s">
        <v>28</v>
      </c>
      <c r="I506" s="21" t="s">
        <v>1346</v>
      </c>
      <c r="J506" s="204"/>
      <c r="K506" s="202"/>
      <c r="L506" s="24" t="str">
        <f>HYPERLINK('Danh mục'!$A$1&amp;C506&amp;'Danh mục'!$B$1&amp;"NAM "&amp;YEAR(A506)&amp;"\"&amp;SUBSTITUTE(B506,"/","-"),B506)</f>
        <v>SI 25 000314</v>
      </c>
      <c r="M506" s="24" t="str">
        <f>HYPERLINK('Danh mục'!$A$1&amp;C506&amp;'Danh mục'!$B$1&amp;"NAM "&amp;YEAR(A506),C506)</f>
        <v>Hyphens</v>
      </c>
      <c r="N506" s="204" t="s">
        <v>770</v>
      </c>
      <c r="O506" s="204">
        <v>2</v>
      </c>
      <c r="P506" s="21" t="s">
        <v>748</v>
      </c>
    </row>
    <row r="507" spans="1:16" ht="46.8" x14ac:dyDescent="0.3">
      <c r="A507" s="34">
        <v>45660</v>
      </c>
      <c r="B507" s="20" t="s">
        <v>913</v>
      </c>
      <c r="C507" s="22" t="s">
        <v>351</v>
      </c>
      <c r="D507" s="22" t="s">
        <v>917</v>
      </c>
      <c r="E507" s="19">
        <v>45663</v>
      </c>
      <c r="F507" s="23"/>
      <c r="G507" s="21" t="s">
        <v>26</v>
      </c>
      <c r="H507" s="177" t="s">
        <v>28</v>
      </c>
      <c r="I507" s="21"/>
      <c r="J507" s="21"/>
      <c r="K507" s="25" t="s">
        <v>864</v>
      </c>
      <c r="L507" s="48" t="str">
        <f>HYPERLINK('Danh mục'!$A$1&amp;C507&amp;'Danh mục'!$B$1&amp;"NAM "&amp;YEAR(A507)&amp;"\"&amp;SUBSTITUTE(B507,"/","-"),B507)</f>
        <v xml:space="preserve">9013481963 </v>
      </c>
      <c r="M507" s="48" t="str">
        <f>HYPERLINK('Danh mục'!$A$1&amp;C507&amp;'Danh mục'!$B$1&amp;"NAM "&amp;YEAR(A507),C507)</f>
        <v>DR.REDDY</v>
      </c>
      <c r="N507" s="21" t="s">
        <v>771</v>
      </c>
      <c r="O507" s="21">
        <v>3</v>
      </c>
      <c r="P507" s="21" t="s">
        <v>950</v>
      </c>
    </row>
    <row r="508" spans="1:16" ht="31.2" x14ac:dyDescent="0.3">
      <c r="A508" s="34">
        <v>45806</v>
      </c>
      <c r="B508" s="20" t="s">
        <v>1244</v>
      </c>
      <c r="C508" s="22" t="s">
        <v>4</v>
      </c>
      <c r="D508" s="22" t="s">
        <v>936</v>
      </c>
      <c r="E508" s="23"/>
      <c r="F508" s="23">
        <v>45791</v>
      </c>
      <c r="G508" s="21" t="s">
        <v>26</v>
      </c>
      <c r="H508" s="175" t="s">
        <v>1167</v>
      </c>
      <c r="I508" s="27" t="s">
        <v>1254</v>
      </c>
      <c r="J508" s="21"/>
      <c r="K508" s="22"/>
      <c r="L508" s="24" t="str">
        <f>HYPERLINK('Danh mục'!$A$1&amp;C508&amp;'Danh mục'!$B$1&amp;"NAM "&amp;YEAR(A508)&amp;"\"&amp;SUBSTITUTE(B508,"/","-"),B508)</f>
        <v>SI 25 000250</v>
      </c>
      <c r="M508" s="24" t="str">
        <f>HYPERLINK('Danh mục'!$A$1&amp;C508&amp;'Danh mục'!$B$1&amp;"NAM "&amp;YEAR(A508),C508)</f>
        <v>Hyphens</v>
      </c>
      <c r="N508" s="21"/>
      <c r="O508" s="21"/>
      <c r="P508" s="21"/>
    </row>
    <row r="509" spans="1:16" ht="31.2" x14ac:dyDescent="0.3">
      <c r="A509" s="201">
        <v>45806</v>
      </c>
      <c r="B509" s="20" t="s">
        <v>1322</v>
      </c>
      <c r="C509" s="22" t="s">
        <v>13</v>
      </c>
      <c r="D509" s="22" t="s">
        <v>1323</v>
      </c>
      <c r="E509" s="23" t="s">
        <v>14</v>
      </c>
      <c r="F509" s="203"/>
      <c r="G509" s="21" t="s">
        <v>26</v>
      </c>
      <c r="H509" s="74" t="s">
        <v>677</v>
      </c>
      <c r="I509" s="204"/>
      <c r="J509" s="204"/>
      <c r="K509" s="202"/>
      <c r="L509" s="24" t="str">
        <f>HYPERLINK('Danh mục'!$A$1&amp;C509&amp;'Danh mục'!$B$1&amp;"NAM "&amp;YEAR(A509)&amp;"\"&amp;SUBSTITUTE(B509,"/","-"),B509)</f>
        <v>SD1-8101B-2505-00131</v>
      </c>
      <c r="M509" s="24" t="str">
        <f>HYPERLINK('Danh mục'!$A$1&amp;C509&amp;'Danh mục'!$B$1&amp;"NAM "&amp;YEAR(A509),C509)</f>
        <v>Besin</v>
      </c>
      <c r="N509" s="204"/>
      <c r="O509" s="204"/>
      <c r="P509" s="204"/>
    </row>
    <row r="510" spans="1:16" x14ac:dyDescent="0.3">
      <c r="A510" s="165">
        <v>45782</v>
      </c>
      <c r="B510" s="166" t="s">
        <v>1255</v>
      </c>
      <c r="C510" s="22" t="s">
        <v>351</v>
      </c>
      <c r="D510" s="22" t="s">
        <v>1301</v>
      </c>
      <c r="E510" s="23">
        <v>45793</v>
      </c>
      <c r="F510" s="168"/>
      <c r="G510" s="21" t="s">
        <v>26</v>
      </c>
      <c r="H510" s="175" t="s">
        <v>28</v>
      </c>
      <c r="I510" s="21" t="s">
        <v>1089</v>
      </c>
      <c r="J510" s="169"/>
      <c r="K510" s="167"/>
      <c r="L510" s="24" t="str">
        <f>HYPERLINK('Danh mục'!$A$1&amp;C510&amp;'Danh mục'!$B$1&amp;"NAM "&amp;YEAR(A510)&amp;"\"&amp;SUBSTITUTE(B510,"/","-"),B510)</f>
        <v>9014394407</v>
      </c>
      <c r="M510" s="24" t="str">
        <f>HYPERLINK('Danh mục'!$A$1&amp;C510&amp;'Danh mục'!$B$1&amp;"NAM "&amp;YEAR(A510),C510)</f>
        <v>DR.REDDY</v>
      </c>
      <c r="N510" s="21" t="s">
        <v>1122</v>
      </c>
      <c r="O510" s="169">
        <v>3</v>
      </c>
      <c r="P510" s="21" t="s">
        <v>748</v>
      </c>
    </row>
    <row r="511" spans="1:16" x14ac:dyDescent="0.3">
      <c r="A511" s="201">
        <v>45806</v>
      </c>
      <c r="B511" s="205" t="s">
        <v>1318</v>
      </c>
      <c r="C511" s="22" t="s">
        <v>37</v>
      </c>
      <c r="D511" s="22" t="s">
        <v>1319</v>
      </c>
      <c r="E511" s="23" t="s">
        <v>14</v>
      </c>
      <c r="F511" s="203"/>
      <c r="G511" s="21" t="s">
        <v>26</v>
      </c>
      <c r="H511" s="175" t="s">
        <v>233</v>
      </c>
      <c r="I511" s="204"/>
      <c r="J511" s="204"/>
      <c r="K511" s="202"/>
      <c r="L511" s="24" t="str">
        <f>HYPERLINK('Danh mục'!$A$1&amp;C511&amp;'Danh mục'!$B$1&amp;"NAM "&amp;YEAR(A511)&amp;"\"&amp;SUBSTITUTE(B511,"/","-"),B511)</f>
        <v>SI9225200778</v>
      </c>
      <c r="M511" s="24" t="str">
        <f>HYPERLINK('Danh mục'!$A$1&amp;C511&amp;'Danh mục'!$B$1&amp;"NAM "&amp;YEAR(A511),C511)</f>
        <v>Hetero</v>
      </c>
      <c r="N511" s="204"/>
      <c r="O511" s="204"/>
      <c r="P511" s="204"/>
    </row>
    <row r="512" spans="1:16" x14ac:dyDescent="0.3">
      <c r="A512" s="201">
        <v>45806</v>
      </c>
      <c r="B512" s="205" t="s">
        <v>1320</v>
      </c>
      <c r="C512" s="22" t="s">
        <v>37</v>
      </c>
      <c r="D512" s="22" t="s">
        <v>1321</v>
      </c>
      <c r="E512" s="23" t="s">
        <v>14</v>
      </c>
      <c r="F512" s="203"/>
      <c r="G512" s="21" t="s">
        <v>26</v>
      </c>
      <c r="H512" s="175" t="s">
        <v>233</v>
      </c>
      <c r="I512" s="204"/>
      <c r="J512" s="204"/>
      <c r="K512" s="202"/>
      <c r="L512" s="24" t="str">
        <f>HYPERLINK('Danh mục'!$A$1&amp;C512&amp;'Danh mục'!$B$1&amp;"NAM "&amp;YEAR(A512)&amp;"\"&amp;SUBSTITUTE(B512,"/","-"),B512)</f>
        <v>SI9225200777</v>
      </c>
      <c r="M512" s="24" t="str">
        <f>HYPERLINK('Danh mục'!$A$1&amp;C512&amp;'Danh mục'!$B$1&amp;"NAM "&amp;YEAR(A512),C512)</f>
        <v>Hetero</v>
      </c>
      <c r="N512" s="204"/>
      <c r="O512" s="204"/>
      <c r="P512" s="204"/>
    </row>
    <row r="513" spans="1:16" x14ac:dyDescent="0.3">
      <c r="A513" s="201">
        <v>45807</v>
      </c>
      <c r="B513" s="20" t="s">
        <v>1326</v>
      </c>
      <c r="C513" s="22" t="s">
        <v>394</v>
      </c>
      <c r="D513" s="22" t="s">
        <v>1327</v>
      </c>
      <c r="E513" s="23" t="s">
        <v>14</v>
      </c>
      <c r="F513" s="203"/>
      <c r="G513" s="21" t="s">
        <v>26</v>
      </c>
      <c r="H513" s="175" t="s">
        <v>233</v>
      </c>
      <c r="I513" s="204"/>
      <c r="J513" s="204"/>
      <c r="K513" s="202"/>
      <c r="L513" s="24" t="str">
        <f>HYPERLINK('Danh mục'!$A$1&amp;C513&amp;'Danh mục'!$B$1&amp;"NAM "&amp;YEAR(A513)&amp;"\"&amp;SUBSTITUTE(B513,"/","-"),B513)</f>
        <v>91741852</v>
      </c>
      <c r="M513" s="24" t="str">
        <f>HYPERLINK('Danh mục'!$A$1&amp;C513&amp;'Danh mục'!$B$1&amp;"NAM "&amp;YEAR(A513),C513)</f>
        <v>WOERWAG</v>
      </c>
      <c r="N513" s="204"/>
      <c r="O513" s="204"/>
      <c r="P513" s="204"/>
    </row>
    <row r="514" spans="1:16" x14ac:dyDescent="0.3">
      <c r="A514" s="34">
        <v>45807</v>
      </c>
      <c r="B514" s="20" t="s">
        <v>1329</v>
      </c>
      <c r="C514" s="22" t="s">
        <v>4</v>
      </c>
      <c r="D514" s="22" t="s">
        <v>1166</v>
      </c>
      <c r="E514" s="23">
        <v>45813</v>
      </c>
      <c r="F514" s="23"/>
      <c r="G514" s="21" t="s">
        <v>26</v>
      </c>
      <c r="H514" s="175" t="s">
        <v>1167</v>
      </c>
      <c r="I514" s="21"/>
      <c r="J514" s="21"/>
      <c r="K514" s="22"/>
      <c r="L514" s="24" t="str">
        <f>HYPERLINK('Danh mục'!$A$1&amp;C514&amp;'Danh mục'!$B$1&amp;"NAM "&amp;YEAR(A514)&amp;"\"&amp;SUBSTITUTE(B514,"/","-"),B514)</f>
        <v>SI 25 000319</v>
      </c>
      <c r="M514" s="24" t="str">
        <f>HYPERLINK('Danh mục'!$A$1&amp;C514&amp;'Danh mục'!$B$1&amp;"NAM "&amp;YEAR(A514),C514)</f>
        <v>Hyphens</v>
      </c>
      <c r="N514" s="21" t="s">
        <v>769</v>
      </c>
      <c r="O514" s="21">
        <v>3</v>
      </c>
      <c r="P514" s="21" t="s">
        <v>1347</v>
      </c>
    </row>
    <row r="515" spans="1:16" x14ac:dyDescent="0.3">
      <c r="A515" s="206">
        <v>45807</v>
      </c>
      <c r="B515" s="207" t="s">
        <v>1328</v>
      </c>
      <c r="C515" s="22" t="s">
        <v>165</v>
      </c>
      <c r="D515" s="22" t="s">
        <v>813</v>
      </c>
      <c r="E515" s="209">
        <v>45807</v>
      </c>
      <c r="F515" s="209"/>
      <c r="G515" s="21" t="s">
        <v>26</v>
      </c>
      <c r="H515" s="175" t="s">
        <v>735</v>
      </c>
      <c r="I515" s="210"/>
      <c r="J515" s="210"/>
      <c r="K515" s="208"/>
      <c r="L515" s="24" t="str">
        <f>HYPERLINK('Danh mục'!$A$1&amp;C515&amp;'Danh mục'!$B$1&amp;"NAM "&amp;YEAR(A515)&amp;"\"&amp;SUBSTITUTE(B515,"/","-"),B515)</f>
        <v xml:space="preserve">9089008029 </v>
      </c>
      <c r="M515" s="24" t="str">
        <f>HYPERLINK('Danh mục'!$A$1&amp;C515&amp;'Danh mục'!$B$1&amp;"NAM "&amp;YEAR(A515),C515)</f>
        <v>SIV</v>
      </c>
      <c r="N515" s="210" t="s">
        <v>1265</v>
      </c>
      <c r="O515" s="210">
        <v>18</v>
      </c>
      <c r="P515" s="21" t="s">
        <v>1336</v>
      </c>
    </row>
    <row r="516" spans="1:16" x14ac:dyDescent="0.3">
      <c r="A516" s="34">
        <v>45905</v>
      </c>
      <c r="B516" s="20" t="s">
        <v>1602</v>
      </c>
      <c r="C516" s="22" t="s">
        <v>351</v>
      </c>
      <c r="D516" s="22" t="s">
        <v>1603</v>
      </c>
      <c r="E516" s="23">
        <v>45916</v>
      </c>
      <c r="F516" s="23"/>
      <c r="G516" s="21" t="s">
        <v>26</v>
      </c>
      <c r="H516" s="175" t="s">
        <v>28</v>
      </c>
      <c r="I516" s="21"/>
      <c r="J516" s="21"/>
      <c r="K516" s="22"/>
      <c r="L516" s="24" t="str">
        <f>HYPERLINK('Danh mục'!$A$1&amp;C516&amp;'Danh mục'!$B$1&amp;"NAM "&amp;YEAR(A516)&amp;"\"&amp;SUBSTITUTE(B516,"/","-"),B516)</f>
        <v>9013508302</v>
      </c>
      <c r="M516" s="24" t="str">
        <f>HYPERLINK('Danh mục'!$A$1&amp;C516&amp;'Danh mục'!$B$1&amp;"NAM "&amp;YEAR(A516),C516)</f>
        <v>DR.REDDY</v>
      </c>
      <c r="N516" s="21"/>
      <c r="O516" s="21"/>
      <c r="P516" s="21"/>
    </row>
    <row r="517" spans="1:16" x14ac:dyDescent="0.3">
      <c r="A517" s="211">
        <v>45808</v>
      </c>
      <c r="B517" s="20" t="s">
        <v>1331</v>
      </c>
      <c r="C517" s="22" t="s">
        <v>37</v>
      </c>
      <c r="D517" s="22" t="s">
        <v>1332</v>
      </c>
      <c r="E517" s="23">
        <v>45817</v>
      </c>
      <c r="F517" s="213"/>
      <c r="G517" s="21" t="s">
        <v>26</v>
      </c>
      <c r="H517" s="175" t="s">
        <v>233</v>
      </c>
      <c r="I517" s="21"/>
      <c r="J517" s="214"/>
      <c r="K517" s="212"/>
      <c r="L517" s="24" t="str">
        <f>HYPERLINK('Danh mục'!$A$1&amp;C517&amp;'Danh mục'!$B$1&amp;"NAM "&amp;YEAR(A517)&amp;"\"&amp;SUBSTITUTE(B517,"/","-"),B517)</f>
        <v>SI9225201444</v>
      </c>
      <c r="M517" s="24" t="str">
        <f>HYPERLINK('Danh mục'!$A$1&amp;C517&amp;'Danh mục'!$B$1&amp;"NAM "&amp;YEAR(A517),C517)</f>
        <v>Hetero</v>
      </c>
      <c r="N517" s="21" t="s">
        <v>33</v>
      </c>
      <c r="O517" s="214"/>
      <c r="P517" s="214"/>
    </row>
    <row r="518" spans="1:16" ht="31.2" x14ac:dyDescent="0.3">
      <c r="A518" s="211">
        <v>45808</v>
      </c>
      <c r="B518" s="20" t="s">
        <v>1343</v>
      </c>
      <c r="C518" s="22" t="s">
        <v>37</v>
      </c>
      <c r="D518" s="22" t="s">
        <v>1333</v>
      </c>
      <c r="E518" s="23">
        <v>45817</v>
      </c>
      <c r="F518" s="213"/>
      <c r="G518" s="21" t="s">
        <v>26</v>
      </c>
      <c r="H518" s="175" t="s">
        <v>233</v>
      </c>
      <c r="I518" s="21"/>
      <c r="J518" s="214"/>
      <c r="K518" s="212"/>
      <c r="L518" s="24" t="str">
        <f>HYPERLINK('Danh mục'!$A$1&amp;C518&amp;'Danh mục'!$B$1&amp;"NAM "&amp;YEAR(A518)&amp;"\"&amp;SUBSTITUTE(B518,"/","-"),B518)</f>
        <v>SI9225201442,SI9225201443</v>
      </c>
      <c r="M518" s="24" t="str">
        <f>HYPERLINK('Danh mục'!$A$1&amp;C518&amp;'Danh mục'!$B$1&amp;"NAM "&amp;YEAR(A518),C518)</f>
        <v>Hetero</v>
      </c>
      <c r="N518" s="21" t="s">
        <v>33</v>
      </c>
      <c r="O518" s="214"/>
      <c r="P518" s="214"/>
    </row>
    <row r="519" spans="1:16" ht="31.2" x14ac:dyDescent="0.3">
      <c r="A519" s="215">
        <v>45810</v>
      </c>
      <c r="B519" s="216" t="s">
        <v>1337</v>
      </c>
      <c r="C519" s="22" t="s">
        <v>862</v>
      </c>
      <c r="D519" s="22" t="s">
        <v>1338</v>
      </c>
      <c r="E519" s="23">
        <v>45817</v>
      </c>
      <c r="F519" s="218"/>
      <c r="G519" s="21" t="s">
        <v>26</v>
      </c>
      <c r="H519" s="175" t="s">
        <v>28</v>
      </c>
      <c r="I519" s="219"/>
      <c r="J519" s="219"/>
      <c r="K519" s="217"/>
      <c r="L519" s="24" t="str">
        <f>HYPERLINK('Danh mục'!$A$1&amp;C519&amp;'Danh mục'!$B$1&amp;"NAM "&amp;YEAR(A519)&amp;"\"&amp;SUBSTITUTE(B519,"/","-"),B519)</f>
        <v>RMPI250016</v>
      </c>
      <c r="M519" s="24" t="str">
        <f>HYPERLINK('Danh mục'!$A$1&amp;C519&amp;'Danh mục'!$B$1&amp;"NAM "&amp;YEAR(A519),C519)</f>
        <v>RXILIENT</v>
      </c>
      <c r="N519" s="21" t="s">
        <v>1265</v>
      </c>
      <c r="O519" s="219">
        <v>6</v>
      </c>
      <c r="P519" s="21" t="s">
        <v>1505</v>
      </c>
    </row>
    <row r="520" spans="1:16" ht="31.95" customHeight="1" x14ac:dyDescent="0.3">
      <c r="A520" s="215">
        <v>45810</v>
      </c>
      <c r="B520" s="216" t="s">
        <v>1339</v>
      </c>
      <c r="C520" s="22" t="s">
        <v>37</v>
      </c>
      <c r="D520" s="217" t="s">
        <v>1128</v>
      </c>
      <c r="E520" s="23">
        <v>45813</v>
      </c>
      <c r="F520" s="218"/>
      <c r="G520" s="21" t="s">
        <v>26</v>
      </c>
      <c r="H520" s="175" t="s">
        <v>233</v>
      </c>
      <c r="I520" s="219"/>
      <c r="J520" s="219"/>
      <c r="K520" s="217"/>
      <c r="L520" s="24" t="str">
        <f>HYPERLINK('Danh mục'!$A$1&amp;C520&amp;'Danh mục'!$B$1&amp;"NAM "&amp;YEAR(A520)&amp;"\"&amp;SUBSTITUTE(B520,"/","-"),B520)</f>
        <v>SI3625300043</v>
      </c>
      <c r="M520" s="24" t="str">
        <f>HYPERLINK('Danh mục'!$A$1&amp;C520&amp;'Danh mục'!$B$1&amp;"NAM "&amp;YEAR(A520),C520)</f>
        <v>Hetero</v>
      </c>
      <c r="N520" s="21" t="s">
        <v>33</v>
      </c>
      <c r="O520" s="219"/>
      <c r="P520" s="219"/>
    </row>
    <row r="521" spans="1:16" ht="24" customHeight="1" x14ac:dyDescent="0.3">
      <c r="A521" s="221">
        <v>45812</v>
      </c>
      <c r="B521" s="20" t="s">
        <v>1341</v>
      </c>
      <c r="C521" s="22" t="s">
        <v>4</v>
      </c>
      <c r="D521" s="22" t="s">
        <v>1342</v>
      </c>
      <c r="E521" s="23">
        <v>45828</v>
      </c>
      <c r="F521" s="223"/>
      <c r="G521" s="21" t="s">
        <v>26</v>
      </c>
      <c r="H521" s="175" t="s">
        <v>233</v>
      </c>
      <c r="I521" s="21" t="s">
        <v>1401</v>
      </c>
      <c r="J521" s="224"/>
      <c r="K521" s="222"/>
      <c r="L521" s="24" t="str">
        <f>HYPERLINK('Danh mục'!$A$1&amp;C521&amp;'Danh mục'!$B$1&amp;"NAM "&amp;YEAR(A521)&amp;"\"&amp;SUBSTITUTE(B521,"/","-"),B521)</f>
        <v>SI 25 000326</v>
      </c>
      <c r="M521" s="24" t="str">
        <f>HYPERLINK('Danh mục'!$A$1&amp;C521&amp;'Danh mục'!$B$1&amp;"NAM "&amp;YEAR(A521),C521)</f>
        <v>Hyphens</v>
      </c>
      <c r="N521" s="21" t="s">
        <v>982</v>
      </c>
      <c r="O521" s="224">
        <v>3</v>
      </c>
      <c r="P521" s="21" t="s">
        <v>748</v>
      </c>
    </row>
    <row r="522" spans="1:16" ht="24" customHeight="1" x14ac:dyDescent="0.3">
      <c r="A522" s="34">
        <v>45960</v>
      </c>
      <c r="B522" s="20" t="s">
        <v>1759</v>
      </c>
      <c r="C522" s="22" t="s">
        <v>351</v>
      </c>
      <c r="D522" s="22" t="s">
        <v>1758</v>
      </c>
      <c r="E522" s="23">
        <v>45967</v>
      </c>
      <c r="F522" s="23"/>
      <c r="G522" s="21" t="s">
        <v>26</v>
      </c>
      <c r="H522" s="175" t="s">
        <v>28</v>
      </c>
      <c r="I522" s="21" t="s">
        <v>1040</v>
      </c>
      <c r="J522" s="21"/>
      <c r="K522" s="22"/>
      <c r="L522" s="24" t="str">
        <f>HYPERLINK('Danh mục'!$A$1&amp;C522&amp;'Danh mục'!$B$1&amp;"NAM "&amp;YEAR(A522)&amp;"\"&amp;SUBSTITUTE(B522,"/","-"),B522)</f>
        <v xml:space="preserve">9013514592 </v>
      </c>
      <c r="M522" s="24" t="str">
        <f>HYPERLINK('Danh mục'!$A$1&amp;C522&amp;'Danh mục'!$B$1&amp;"NAM "&amp;YEAR(A522),C522)</f>
        <v>DR.REDDY</v>
      </c>
      <c r="N522" s="21"/>
      <c r="O522" s="21"/>
      <c r="P522" s="21"/>
    </row>
    <row r="523" spans="1:16" ht="91.95" customHeight="1" x14ac:dyDescent="0.3">
      <c r="A523" s="230">
        <v>45814</v>
      </c>
      <c r="B523" s="20" t="s">
        <v>1349</v>
      </c>
      <c r="C523" s="22" t="s">
        <v>1070</v>
      </c>
      <c r="D523" s="22" t="s">
        <v>1352</v>
      </c>
      <c r="E523" s="23">
        <v>45827</v>
      </c>
      <c r="F523" s="232"/>
      <c r="G523" s="21" t="s">
        <v>26</v>
      </c>
      <c r="H523" s="175" t="s">
        <v>233</v>
      </c>
      <c r="I523" s="21"/>
      <c r="J523" s="233"/>
      <c r="K523" s="231"/>
      <c r="L523" s="24" t="str">
        <f>HYPERLINK('Danh mục'!$A$1&amp;C523&amp;'Danh mục'!$B$1&amp;"NAM "&amp;YEAR(A523)&amp;"\"&amp;SUBSTITUTE(B523,"/","-"),B523)</f>
        <v>HP0600000411</v>
      </c>
      <c r="M523" s="24" t="str">
        <f>HYPERLINK('Danh mục'!$A$1&amp;C523&amp;'Danh mục'!$B$1&amp;"NAM "&amp;YEAR(A523),C523)</f>
        <v>TORRENT</v>
      </c>
      <c r="N523" s="21" t="s">
        <v>33</v>
      </c>
      <c r="O523" s="233"/>
      <c r="P523" s="233"/>
    </row>
    <row r="524" spans="1:16" ht="75.599999999999994" customHeight="1" x14ac:dyDescent="0.3">
      <c r="A524" s="228">
        <v>45814</v>
      </c>
      <c r="B524" s="20" t="s">
        <v>1348</v>
      </c>
      <c r="C524" s="22" t="s">
        <v>4</v>
      </c>
      <c r="D524" s="22" t="s">
        <v>99</v>
      </c>
      <c r="E524" s="23" t="s">
        <v>14</v>
      </c>
      <c r="F524" s="229"/>
      <c r="G524" s="21" t="s">
        <v>26</v>
      </c>
      <c r="H524" s="175" t="s">
        <v>28</v>
      </c>
      <c r="I524" s="227"/>
      <c r="J524" s="227"/>
      <c r="K524" s="226"/>
      <c r="L524" s="24" t="str">
        <f>HYPERLINK('Danh mục'!$A$1&amp;C524&amp;'Danh mục'!$B$1&amp;"NAM "&amp;YEAR(A524)&amp;"\"&amp;SUBSTITUTE(B524,"/","-"),B524)</f>
        <v>SI 25 000327</v>
      </c>
      <c r="M524" s="24" t="str">
        <f>HYPERLINK('Danh mục'!$A$1&amp;C524&amp;'Danh mục'!$B$1&amp;"NAM "&amp;YEAR(A524),C524)</f>
        <v>Hyphens</v>
      </c>
      <c r="N524" s="227"/>
      <c r="O524" s="227"/>
      <c r="P524" s="227"/>
    </row>
    <row r="525" spans="1:16" ht="57" customHeight="1" x14ac:dyDescent="0.3">
      <c r="A525" s="230">
        <v>45814</v>
      </c>
      <c r="B525" s="20" t="s">
        <v>1350</v>
      </c>
      <c r="C525" s="22" t="s">
        <v>1070</v>
      </c>
      <c r="D525" s="22" t="s">
        <v>1351</v>
      </c>
      <c r="E525" s="23">
        <v>45828</v>
      </c>
      <c r="F525" s="232"/>
      <c r="G525" s="21" t="s">
        <v>26</v>
      </c>
      <c r="H525" s="175" t="s">
        <v>233</v>
      </c>
      <c r="I525" s="22" t="s">
        <v>1536</v>
      </c>
      <c r="J525" s="233"/>
      <c r="K525" s="231"/>
      <c r="L525" s="24" t="str">
        <f>HYPERLINK('Danh mục'!$A$1&amp;C525&amp;'Danh mục'!$B$1&amp;"NAM "&amp;YEAR(A525)&amp;"\"&amp;SUBSTITUTE(B525,"/","-"),B525)</f>
        <v>GJ0600000468</v>
      </c>
      <c r="M525" s="24" t="str">
        <f>HYPERLINK('Danh mục'!$A$1&amp;C525&amp;'Danh mục'!$B$1&amp;"NAM "&amp;YEAR(A525),C525)</f>
        <v>TORRENT</v>
      </c>
      <c r="N525" s="21" t="s">
        <v>33</v>
      </c>
      <c r="O525" s="233"/>
      <c r="P525" s="233"/>
    </row>
    <row r="526" spans="1:16" ht="93.6" x14ac:dyDescent="0.3">
      <c r="A526" s="230">
        <v>45816</v>
      </c>
      <c r="B526" s="20" t="s">
        <v>1353</v>
      </c>
      <c r="C526" s="22" t="s">
        <v>4</v>
      </c>
      <c r="D526" s="22" t="s">
        <v>1354</v>
      </c>
      <c r="E526" s="23" t="s">
        <v>14</v>
      </c>
      <c r="F526" s="232"/>
      <c r="G526" s="21" t="s">
        <v>26</v>
      </c>
      <c r="H526" s="74" t="s">
        <v>1355</v>
      </c>
      <c r="I526" s="21"/>
      <c r="J526" s="233"/>
      <c r="K526" s="231"/>
      <c r="L526" s="24" t="str">
        <f>HYPERLINK('Danh mục'!$A$1&amp;C526&amp;'Danh mục'!$B$1&amp;"NAM "&amp;YEAR(A526)&amp;"\"&amp;SUBSTITUTE(B526,"/","-"),B526)</f>
        <v>SI 25 000328, 329, 330</v>
      </c>
      <c r="M526" s="24" t="str">
        <f>HYPERLINK('Danh mục'!$A$1&amp;C526&amp;'Danh mục'!$B$1&amp;"NAM "&amp;YEAR(A526),C526)</f>
        <v>Hyphens</v>
      </c>
      <c r="N526" s="233"/>
      <c r="O526" s="233"/>
      <c r="P526" s="233"/>
    </row>
    <row r="527" spans="1:16" ht="153" customHeight="1" x14ac:dyDescent="0.3">
      <c r="A527" s="230">
        <v>45817</v>
      </c>
      <c r="B527" s="235" t="s">
        <v>1357</v>
      </c>
      <c r="C527" s="22" t="s">
        <v>103</v>
      </c>
      <c r="D527" s="22" t="s">
        <v>1361</v>
      </c>
      <c r="E527" s="23">
        <v>45827</v>
      </c>
      <c r="F527" s="237"/>
      <c r="G527" s="21" t="s">
        <v>111</v>
      </c>
      <c r="H527" s="175" t="s">
        <v>28</v>
      </c>
      <c r="I527" s="238"/>
      <c r="J527" s="238"/>
      <c r="K527" s="236"/>
      <c r="L527" s="24" t="str">
        <f>HYPERLINK('Danh mục'!$A$1&amp;C527&amp;'Danh mục'!$B$1&amp;"NAM "&amp;YEAR(A527)&amp;"\"&amp;SUBSTITUTE(B527,"/","-"),B527)</f>
        <v>9021079753</v>
      </c>
      <c r="M527" s="24" t="str">
        <f>HYPERLINK('Danh mục'!$A$1&amp;C527&amp;'Danh mục'!$B$1&amp;"NAM "&amp;YEAR(A527),C527)</f>
        <v>Abbott</v>
      </c>
      <c r="N527" s="21" t="s">
        <v>33</v>
      </c>
      <c r="O527" s="238"/>
      <c r="P527" s="238"/>
    </row>
    <row r="528" spans="1:16" ht="147" customHeight="1" x14ac:dyDescent="0.3">
      <c r="A528" s="230">
        <v>45817</v>
      </c>
      <c r="B528" s="235" t="s">
        <v>1358</v>
      </c>
      <c r="C528" s="22" t="s">
        <v>103</v>
      </c>
      <c r="D528" s="22" t="s">
        <v>1360</v>
      </c>
      <c r="E528" s="23">
        <v>45827</v>
      </c>
      <c r="F528" s="237"/>
      <c r="G528" s="21" t="s">
        <v>111</v>
      </c>
      <c r="H528" s="175" t="s">
        <v>28</v>
      </c>
      <c r="I528" s="238"/>
      <c r="J528" s="238"/>
      <c r="K528" s="236"/>
      <c r="L528" s="24" t="str">
        <f>HYPERLINK('Danh mục'!$A$1&amp;C528&amp;'Danh mục'!$B$1&amp;"NAM "&amp;YEAR(A528)&amp;"\"&amp;SUBSTITUTE(B528,"/","-"),B528)</f>
        <v>9021079752</v>
      </c>
      <c r="M528" s="24" t="str">
        <f>HYPERLINK('Danh mục'!$A$1&amp;C528&amp;'Danh mục'!$B$1&amp;"NAM "&amp;YEAR(A528),C528)</f>
        <v>Abbott</v>
      </c>
      <c r="N528" s="21" t="s">
        <v>33</v>
      </c>
      <c r="O528" s="238"/>
      <c r="P528" s="238"/>
    </row>
    <row r="529" spans="1:16" ht="46.8" x14ac:dyDescent="0.3">
      <c r="A529" s="297">
        <v>45925</v>
      </c>
      <c r="B529" s="20" t="s">
        <v>1665</v>
      </c>
      <c r="C529" s="22" t="s">
        <v>351</v>
      </c>
      <c r="D529" s="22" t="s">
        <v>1666</v>
      </c>
      <c r="E529" s="23">
        <v>45932</v>
      </c>
      <c r="F529" s="23"/>
      <c r="G529" s="21" t="s">
        <v>26</v>
      </c>
      <c r="H529" s="175" t="s">
        <v>28</v>
      </c>
      <c r="I529" s="22" t="s">
        <v>1689</v>
      </c>
      <c r="J529" s="21"/>
      <c r="K529" s="22"/>
      <c r="L529" s="24" t="str">
        <f>HYPERLINK('Danh mục'!$A$1&amp;C529&amp;'Danh mục'!$B$1&amp;"NAM "&amp;YEAR(A529)&amp;"\"&amp;SUBSTITUTE(B529,"/","-"),B529)</f>
        <v>9013511054 - 9013511053</v>
      </c>
      <c r="M529" s="24" t="str">
        <f>HYPERLINK('Danh mục'!$A$1&amp;C529&amp;'Danh mục'!$B$1&amp;"NAM "&amp;YEAR(A529),C529)</f>
        <v>DR.REDDY</v>
      </c>
      <c r="N529" s="21"/>
      <c r="O529" s="21"/>
      <c r="P529" s="21"/>
    </row>
    <row r="530" spans="1:16" x14ac:dyDescent="0.3">
      <c r="A530" s="234">
        <v>45817</v>
      </c>
      <c r="B530" s="20" t="s">
        <v>1363</v>
      </c>
      <c r="C530" s="22" t="s">
        <v>394</v>
      </c>
      <c r="D530" s="22" t="s">
        <v>1327</v>
      </c>
      <c r="E530" s="23" t="s">
        <v>14</v>
      </c>
      <c r="F530" s="237"/>
      <c r="G530" s="21" t="s">
        <v>26</v>
      </c>
      <c r="H530" s="175" t="s">
        <v>233</v>
      </c>
      <c r="I530" s="21" t="s">
        <v>1392</v>
      </c>
      <c r="J530" s="238"/>
      <c r="K530" s="236"/>
      <c r="L530" s="24" t="str">
        <f>HYPERLINK('Danh mục'!$A$1&amp;C530&amp;'Danh mục'!$B$1&amp;"NAM "&amp;YEAR(A530)&amp;"\"&amp;SUBSTITUTE(B530,"/","-"),B530)</f>
        <v>91742893</v>
      </c>
      <c r="M530" s="24" t="str">
        <f>HYPERLINK('Danh mục'!$A$1&amp;C530&amp;'Danh mục'!$B$1&amp;"NAM "&amp;YEAR(A530),C530)</f>
        <v>WOERWAG</v>
      </c>
      <c r="N530" s="238"/>
      <c r="O530" s="238"/>
      <c r="P530" s="238"/>
    </row>
    <row r="531" spans="1:16" x14ac:dyDescent="0.3">
      <c r="A531" s="234">
        <v>45817</v>
      </c>
      <c r="B531" s="235" t="s">
        <v>1364</v>
      </c>
      <c r="C531" s="22" t="s">
        <v>37</v>
      </c>
      <c r="D531" s="22" t="s">
        <v>1365</v>
      </c>
      <c r="E531" s="23" t="s">
        <v>14</v>
      </c>
      <c r="F531" s="237"/>
      <c r="G531" s="21" t="s">
        <v>26</v>
      </c>
      <c r="H531" s="175" t="s">
        <v>233</v>
      </c>
      <c r="I531" s="21"/>
      <c r="J531" s="238"/>
      <c r="K531" s="236"/>
      <c r="L531" s="24" t="str">
        <f>HYPERLINK('Danh mục'!$A$1&amp;C531&amp;'Danh mục'!$B$1&amp;"NAM "&amp;YEAR(A531)&amp;"\"&amp;SUBSTITUTE(B531,"/","-"),B531)</f>
        <v>SI9225201558</v>
      </c>
      <c r="M531" s="24" t="str">
        <f>HYPERLINK('Danh mục'!$A$1&amp;C531&amp;'Danh mục'!$B$1&amp;"NAM "&amp;YEAR(A531),C531)</f>
        <v>Hetero</v>
      </c>
      <c r="N531" s="238"/>
      <c r="O531" s="238"/>
      <c r="P531" s="238"/>
    </row>
    <row r="532" spans="1:16" x14ac:dyDescent="0.3">
      <c r="A532" s="230">
        <v>45818</v>
      </c>
      <c r="B532" s="235" t="s">
        <v>1359</v>
      </c>
      <c r="C532" s="22" t="s">
        <v>103</v>
      </c>
      <c r="D532" s="22" t="s">
        <v>1362</v>
      </c>
      <c r="E532" s="23">
        <v>45827</v>
      </c>
      <c r="F532" s="237"/>
      <c r="G532" s="21" t="s">
        <v>111</v>
      </c>
      <c r="H532" s="175" t="s">
        <v>28</v>
      </c>
      <c r="I532" s="238"/>
      <c r="J532" s="238"/>
      <c r="K532" s="236"/>
      <c r="L532" s="24" t="str">
        <f>HYPERLINK('Danh mục'!$A$1&amp;C532&amp;'Danh mục'!$B$1&amp;"NAM "&amp;YEAR(A532)&amp;"\"&amp;SUBSTITUTE(B532,"/","-"),B532)</f>
        <v>9021079751</v>
      </c>
      <c r="M532" s="24" t="str">
        <f>HYPERLINK('Danh mục'!$A$1&amp;C532&amp;'Danh mục'!$B$1&amp;"NAM "&amp;YEAR(A532),C532)</f>
        <v>Abbott</v>
      </c>
      <c r="N532" s="21" t="s">
        <v>33</v>
      </c>
      <c r="O532" s="238"/>
      <c r="P532" s="238"/>
    </row>
    <row r="533" spans="1:16" ht="31.2" x14ac:dyDescent="0.3">
      <c r="A533" s="234">
        <v>45818</v>
      </c>
      <c r="B533" s="20" t="s">
        <v>1368</v>
      </c>
      <c r="C533" s="22" t="s">
        <v>334</v>
      </c>
      <c r="D533" s="22" t="s">
        <v>1367</v>
      </c>
      <c r="E533" s="23">
        <v>45833</v>
      </c>
      <c r="F533" s="237"/>
      <c r="G533" s="21" t="s">
        <v>26</v>
      </c>
      <c r="H533" s="175" t="s">
        <v>735</v>
      </c>
      <c r="I533" s="22" t="s">
        <v>1371</v>
      </c>
      <c r="J533" s="238"/>
      <c r="K533" s="236"/>
      <c r="L533" s="24" t="str">
        <f>HYPERLINK('Danh mục'!$A$1&amp;C533&amp;'Danh mục'!$B$1&amp;"NAM "&amp;YEAR(A533)&amp;"\"&amp;SUBSTITUTE(B533,"/","-"),B533)</f>
        <v>EXP14-2025-26</v>
      </c>
      <c r="M533" s="24" t="str">
        <f>HYPERLINK('Danh mục'!$A$1&amp;C533&amp;'Danh mục'!$B$1&amp;"NAM "&amp;YEAR(A533),C533)</f>
        <v>ALLEVIARE - GLENMARK</v>
      </c>
      <c r="N533" s="21" t="s">
        <v>33</v>
      </c>
      <c r="O533" s="238"/>
      <c r="P533" s="238"/>
    </row>
    <row r="534" spans="1:16" ht="93.6" x14ac:dyDescent="0.3">
      <c r="A534" s="234">
        <v>45819</v>
      </c>
      <c r="B534" s="20" t="s">
        <v>1369</v>
      </c>
      <c r="C534" s="22" t="s">
        <v>393</v>
      </c>
      <c r="D534" s="22" t="s">
        <v>1370</v>
      </c>
      <c r="E534" s="23">
        <v>45834</v>
      </c>
      <c r="F534" s="237"/>
      <c r="G534" s="21" t="s">
        <v>26</v>
      </c>
      <c r="H534" s="175" t="s">
        <v>28</v>
      </c>
      <c r="I534" s="21"/>
      <c r="J534" s="238"/>
      <c r="K534" s="236"/>
      <c r="L534" s="24" t="str">
        <f>HYPERLINK('Danh mục'!$A$1&amp;C534&amp;'Danh mục'!$B$1&amp;"NAM "&amp;YEAR(A534)&amp;"\"&amp;SUBSTITUTE(B534,"/","-"),B534)</f>
        <v>VEVN25-01-03-27</v>
      </c>
      <c r="M534" s="24" t="str">
        <f>HYPERLINK('Danh mục'!$A$1&amp;C534&amp;'Danh mục'!$B$1&amp;"NAM "&amp;YEAR(A534),C534)</f>
        <v>VITABIOTICS - VE</v>
      </c>
      <c r="N534" s="21" t="s">
        <v>33</v>
      </c>
      <c r="O534" s="238"/>
      <c r="P534" s="238"/>
    </row>
    <row r="535" spans="1:16" ht="25.95" customHeight="1" x14ac:dyDescent="0.3">
      <c r="A535" s="234">
        <v>45820</v>
      </c>
      <c r="B535" s="20" t="s">
        <v>1372</v>
      </c>
      <c r="C535" s="22" t="s">
        <v>20</v>
      </c>
      <c r="D535" s="22" t="s">
        <v>1373</v>
      </c>
      <c r="E535" s="23">
        <v>45862</v>
      </c>
      <c r="F535" s="237"/>
      <c r="G535" s="21" t="s">
        <v>26</v>
      </c>
      <c r="H535" s="175" t="s">
        <v>735</v>
      </c>
      <c r="I535" s="238"/>
      <c r="J535" s="238"/>
      <c r="K535" s="236"/>
      <c r="L535" s="24" t="str">
        <f>HYPERLINK('Danh mục'!$A$1&amp;C535&amp;'Danh mục'!$B$1&amp;"NAM "&amp;YEAR(A535)&amp;"\"&amp;SUBSTITUTE(B535,"/","-"),B535)</f>
        <v>24/2025</v>
      </c>
      <c r="M535" s="24" t="str">
        <f>HYPERLINK('Danh mục'!$A$1&amp;C535&amp;'Danh mục'!$B$1&amp;"NAM "&amp;YEAR(A535),C535)</f>
        <v>PARADIGM</v>
      </c>
      <c r="N535" s="21" t="s">
        <v>33</v>
      </c>
      <c r="O535" s="238"/>
      <c r="P535" s="238"/>
    </row>
    <row r="536" spans="1:16" ht="31.2" x14ac:dyDescent="0.3">
      <c r="A536" s="34">
        <v>45824</v>
      </c>
      <c r="B536" s="20" t="s">
        <v>1378</v>
      </c>
      <c r="C536" s="22" t="s">
        <v>172</v>
      </c>
      <c r="D536" s="22" t="s">
        <v>1381</v>
      </c>
      <c r="E536" s="237">
        <v>45826</v>
      </c>
      <c r="F536" s="23"/>
      <c r="G536" s="21" t="s">
        <v>111</v>
      </c>
      <c r="H536" s="175" t="s">
        <v>28</v>
      </c>
      <c r="I536" s="21"/>
      <c r="J536" s="21"/>
      <c r="K536" s="22"/>
      <c r="L536" s="24" t="str">
        <f>HYPERLINK('Danh mục'!$A$1&amp;C536&amp;'Danh mục'!$B$1&amp;"NAM "&amp;YEAR(A536)&amp;"\"&amp;SUBSTITUTE(B536,"/","-"),B536)</f>
        <v>72192</v>
      </c>
      <c r="M536" s="24" t="str">
        <f>HYPERLINK('Danh mục'!$A$1&amp;C536&amp;'Danh mục'!$B$1&amp;"NAM "&amp;YEAR(A536),C536)</f>
        <v>NUMED</v>
      </c>
      <c r="N536" s="21" t="s">
        <v>33</v>
      </c>
      <c r="O536" s="21"/>
      <c r="P536" s="21"/>
    </row>
    <row r="537" spans="1:16" ht="31.2" x14ac:dyDescent="0.3">
      <c r="A537" s="34">
        <v>45824</v>
      </c>
      <c r="B537" s="20" t="s">
        <v>1379</v>
      </c>
      <c r="C537" s="22" t="s">
        <v>172</v>
      </c>
      <c r="D537" s="22" t="s">
        <v>1381</v>
      </c>
      <c r="E537" s="237">
        <v>45826</v>
      </c>
      <c r="F537" s="23"/>
      <c r="G537" s="21" t="s">
        <v>111</v>
      </c>
      <c r="H537" s="175" t="s">
        <v>28</v>
      </c>
      <c r="I537" s="21"/>
      <c r="J537" s="21"/>
      <c r="K537" s="22"/>
      <c r="L537" s="24" t="str">
        <f>HYPERLINK('Danh mục'!$A$1&amp;C537&amp;'Danh mục'!$B$1&amp;"NAM "&amp;YEAR(A537)&amp;"\"&amp;SUBSTITUTE(B537,"/","-"),B537)</f>
        <v>72158</v>
      </c>
      <c r="M537" s="24" t="str">
        <f>HYPERLINK('Danh mục'!$A$1&amp;C537&amp;'Danh mục'!$B$1&amp;"NAM "&amp;YEAR(A537),C537)</f>
        <v>NUMED</v>
      </c>
      <c r="N537" s="21" t="s">
        <v>33</v>
      </c>
      <c r="O537" s="21"/>
      <c r="P537" s="21"/>
    </row>
    <row r="538" spans="1:16" ht="46.8" x14ac:dyDescent="0.3">
      <c r="A538" s="34">
        <v>45824</v>
      </c>
      <c r="B538" s="20" t="s">
        <v>1380</v>
      </c>
      <c r="C538" s="22" t="s">
        <v>172</v>
      </c>
      <c r="D538" s="22" t="s">
        <v>1382</v>
      </c>
      <c r="E538" s="23">
        <v>45824</v>
      </c>
      <c r="F538" s="23"/>
      <c r="G538" s="21" t="s">
        <v>111</v>
      </c>
      <c r="H538" s="175" t="s">
        <v>28</v>
      </c>
      <c r="I538" s="21"/>
      <c r="J538" s="21"/>
      <c r="K538" s="22"/>
      <c r="L538" s="24" t="str">
        <f>HYPERLINK('Danh mục'!$A$1&amp;C538&amp;'Danh mục'!$B$1&amp;"NAM "&amp;YEAR(A538)&amp;"\"&amp;SUBSTITUTE(B538,"/","-"),B538)</f>
        <v>72212&amp;72213</v>
      </c>
      <c r="M538" s="24" t="str">
        <f>HYPERLINK('Danh mục'!$A$1&amp;C538&amp;'Danh mục'!$B$1&amp;"NAM "&amp;YEAR(A538),C538)</f>
        <v>NUMED</v>
      </c>
      <c r="N538" s="21" t="s">
        <v>33</v>
      </c>
      <c r="O538" s="21"/>
      <c r="P538" s="21"/>
    </row>
    <row r="539" spans="1:16" ht="156" x14ac:dyDescent="0.3">
      <c r="A539" s="34">
        <v>45824</v>
      </c>
      <c r="B539" s="20" t="s">
        <v>1385</v>
      </c>
      <c r="C539" s="22" t="s">
        <v>133</v>
      </c>
      <c r="D539" s="22" t="s">
        <v>1387</v>
      </c>
      <c r="E539" s="23" t="s">
        <v>14</v>
      </c>
      <c r="F539" s="23"/>
      <c r="G539" s="21" t="s">
        <v>26</v>
      </c>
      <c r="H539" s="175" t="s">
        <v>28</v>
      </c>
      <c r="I539" s="22" t="s">
        <v>1413</v>
      </c>
      <c r="J539" s="21"/>
      <c r="K539" s="22"/>
      <c r="L539" s="24" t="str">
        <f>HYPERLINK('Danh mục'!$A$1&amp;C539&amp;'Danh mục'!$B$1&amp;"NAM "&amp;YEAR(A539)&amp;"\"&amp;SUBSTITUTE(B539,"/","-"),B539)</f>
        <v>SG11000819</v>
      </c>
      <c r="M539" s="24" t="str">
        <f>HYPERLINK('Danh mục'!$A$1&amp;C539&amp;'Danh mục'!$B$1&amp;"NAM "&amp;YEAR(A539),C539)</f>
        <v>Ascensia</v>
      </c>
      <c r="N539" s="21"/>
      <c r="O539" s="21"/>
      <c r="P539" s="21"/>
    </row>
    <row r="540" spans="1:16" ht="45" customHeight="1" x14ac:dyDescent="0.3">
      <c r="A540" s="234">
        <v>45825</v>
      </c>
      <c r="B540" s="235" t="s">
        <v>1388</v>
      </c>
      <c r="C540" s="22" t="s">
        <v>378</v>
      </c>
      <c r="D540" s="22" t="s">
        <v>1177</v>
      </c>
      <c r="E540" s="23">
        <v>45835</v>
      </c>
      <c r="F540" s="237"/>
      <c r="G540" s="21" t="s">
        <v>26</v>
      </c>
      <c r="H540" s="175" t="s">
        <v>33</v>
      </c>
      <c r="I540" s="21" t="s">
        <v>1438</v>
      </c>
      <c r="J540" s="238"/>
      <c r="K540" s="236"/>
      <c r="L540" s="24" t="str">
        <f>HYPERLINK('Danh mục'!$A$1&amp;C540&amp;'Danh mục'!$B$1&amp;"NAM "&amp;YEAR(A540)&amp;"\"&amp;SUBSTITUTE(B540,"/","-"),B540)</f>
        <v>202500606</v>
      </c>
      <c r="M540" s="24" t="str">
        <f>HYPERLINK('Danh mục'!$A$1&amp;C540&amp;'Danh mục'!$B$1&amp;"NAM "&amp;YEAR(A540),C540)</f>
        <v>OEP - ORIENT</v>
      </c>
      <c r="N540" s="21" t="s">
        <v>33</v>
      </c>
      <c r="O540" s="238"/>
      <c r="P540" s="238"/>
    </row>
    <row r="541" spans="1:16" ht="25.95" customHeight="1" x14ac:dyDescent="0.3">
      <c r="A541" s="234">
        <v>45826</v>
      </c>
      <c r="B541" s="235" t="s">
        <v>1389</v>
      </c>
      <c r="C541" s="22" t="s">
        <v>172</v>
      </c>
      <c r="D541" s="236" t="s">
        <v>1390</v>
      </c>
      <c r="E541" s="237">
        <v>45826</v>
      </c>
      <c r="F541" s="237"/>
      <c r="G541" s="21" t="s">
        <v>111</v>
      </c>
      <c r="H541" s="175" t="s">
        <v>28</v>
      </c>
      <c r="I541" s="238"/>
      <c r="J541" s="238"/>
      <c r="K541" s="236"/>
      <c r="L541" s="24" t="str">
        <f>HYPERLINK('Danh mục'!$A$1&amp;C541&amp;'Danh mục'!$B$1&amp;"NAM "&amp;YEAR(A541)&amp;"\"&amp;SUBSTITUTE(B541,"/","-"),B541)</f>
        <v>72239</v>
      </c>
      <c r="M541" s="24" t="str">
        <f>HYPERLINK('Danh mục'!$A$1&amp;C541&amp;'Danh mục'!$B$1&amp;"NAM "&amp;YEAR(A541),C541)</f>
        <v>NUMED</v>
      </c>
      <c r="N541" s="21" t="s">
        <v>33</v>
      </c>
      <c r="O541" s="238"/>
      <c r="P541" s="238"/>
    </row>
    <row r="542" spans="1:16" ht="29.4" customHeight="1" x14ac:dyDescent="0.3">
      <c r="A542" s="34">
        <v>45827</v>
      </c>
      <c r="B542" s="20" t="s">
        <v>1393</v>
      </c>
      <c r="C542" s="22" t="s">
        <v>44</v>
      </c>
      <c r="D542" s="22" t="s">
        <v>45</v>
      </c>
      <c r="E542" s="23"/>
      <c r="F542" s="23">
        <v>45841</v>
      </c>
      <c r="G542" s="21" t="s">
        <v>26</v>
      </c>
      <c r="H542" s="175" t="s">
        <v>33</v>
      </c>
      <c r="I542" s="21"/>
      <c r="J542" s="21"/>
      <c r="K542" s="22"/>
      <c r="L542" s="24" t="str">
        <f>HYPERLINK('Danh mục'!$A$1&amp;C542&amp;'Danh mục'!$B$1&amp;"NAM "&amp;YEAR(A542)&amp;"\"&amp;SUBSTITUTE(B542,"/","-"),B542)</f>
        <v>GETZ-VIET-253-2025</v>
      </c>
      <c r="M542" s="24" t="str">
        <f>HYPERLINK('Danh mục'!$A$1&amp;C542&amp;'Danh mục'!$B$1&amp;"NAM "&amp;YEAR(A542),C542)</f>
        <v>Getz</v>
      </c>
      <c r="N542" s="21"/>
      <c r="O542" s="21"/>
      <c r="P542" s="21"/>
    </row>
    <row r="543" spans="1:16" ht="124.8" x14ac:dyDescent="0.3">
      <c r="A543" s="245">
        <v>45827</v>
      </c>
      <c r="B543" s="20" t="s">
        <v>1394</v>
      </c>
      <c r="C543" s="22" t="s">
        <v>44</v>
      </c>
      <c r="D543" s="22" t="s">
        <v>1395</v>
      </c>
      <c r="E543" s="23">
        <v>45840</v>
      </c>
      <c r="F543" s="247"/>
      <c r="G543" s="21" t="s">
        <v>26</v>
      </c>
      <c r="H543" s="175" t="s">
        <v>33</v>
      </c>
      <c r="I543" s="21"/>
      <c r="J543" s="248"/>
      <c r="K543" s="246"/>
      <c r="L543" s="24" t="str">
        <f>HYPERLINK('Danh mục'!$A$1&amp;C543&amp;'Danh mục'!$B$1&amp;"NAM "&amp;YEAR(A543)&amp;"\"&amp;SUBSTITUTE(B543,"/","-"),B543)</f>
        <v>GETZ-VIET-367-2025</v>
      </c>
      <c r="M543" s="24" t="str">
        <f>HYPERLINK('Danh mục'!$A$1&amp;C543&amp;'Danh mục'!$B$1&amp;"NAM "&amp;YEAR(A543),C543)</f>
        <v>Getz</v>
      </c>
      <c r="N543" s="21" t="s">
        <v>33</v>
      </c>
      <c r="O543" s="248"/>
      <c r="P543" s="248"/>
    </row>
    <row r="544" spans="1:16" ht="156" x14ac:dyDescent="0.3">
      <c r="A544" s="245">
        <v>45828</v>
      </c>
      <c r="B544" s="20" t="s">
        <v>1398</v>
      </c>
      <c r="C544" s="22" t="s">
        <v>44</v>
      </c>
      <c r="D544" s="22" t="s">
        <v>1399</v>
      </c>
      <c r="E544" s="23">
        <v>45840</v>
      </c>
      <c r="F544" s="247"/>
      <c r="G544" s="21" t="s">
        <v>26</v>
      </c>
      <c r="H544" s="175" t="s">
        <v>33</v>
      </c>
      <c r="I544" s="21" t="s">
        <v>1400</v>
      </c>
      <c r="J544" s="248"/>
      <c r="K544" s="246"/>
      <c r="L544" s="24" t="str">
        <f>HYPERLINK('Danh mục'!$A$1&amp;C544&amp;'Danh mục'!$B$1&amp;"NAM "&amp;YEAR(A544)&amp;"\"&amp;SUBSTITUTE(B544,"/","-"),B544)</f>
        <v>GETZ-VIET-368-2025</v>
      </c>
      <c r="M544" s="24" t="str">
        <f>HYPERLINK('Danh mục'!$A$1&amp;C544&amp;'Danh mục'!$B$1&amp;"NAM "&amp;YEAR(A544),C544)</f>
        <v>Getz</v>
      </c>
      <c r="N544" s="21" t="s">
        <v>33</v>
      </c>
      <c r="O544" s="248"/>
      <c r="P544" s="248"/>
    </row>
    <row r="545" spans="1:16" ht="27.6" customHeight="1" x14ac:dyDescent="0.3">
      <c r="A545" s="34">
        <v>45562</v>
      </c>
      <c r="B545" s="20" t="s">
        <v>461</v>
      </c>
      <c r="C545" s="22" t="s">
        <v>351</v>
      </c>
      <c r="D545" s="22" t="s">
        <v>462</v>
      </c>
      <c r="E545" s="19">
        <v>45573</v>
      </c>
      <c r="F545" s="23"/>
      <c r="G545" s="21"/>
      <c r="H545" s="177"/>
      <c r="I545" s="29" t="s">
        <v>466</v>
      </c>
      <c r="J545" s="21" t="s">
        <v>465</v>
      </c>
      <c r="K545" s="22"/>
      <c r="L545" s="48" t="str">
        <f>HYPERLINK('Danh mục'!$A$1&amp;C545&amp;'Danh mục'!$B$1&amp;"NAM "&amp;YEAR(A545)&amp;"\"&amp;SUBSTITUTE(B545,"/","-"),B545)</f>
        <v xml:space="preserve">9013471956 </v>
      </c>
      <c r="M545" s="48" t="str">
        <f>HYPERLINK('Danh mục'!$A$1&amp;C545&amp;'Danh mục'!$B$1&amp;"NAM "&amp;YEAR(A545),C545)</f>
        <v>DR.REDDY</v>
      </c>
      <c r="N545" s="21" t="s">
        <v>771</v>
      </c>
      <c r="O545" s="21">
        <v>1</v>
      </c>
      <c r="P545" s="21" t="s">
        <v>748</v>
      </c>
    </row>
    <row r="546" spans="1:16" ht="28.2" customHeight="1" x14ac:dyDescent="0.3">
      <c r="A546" s="34">
        <v>45933</v>
      </c>
      <c r="B546" s="20" t="s">
        <v>1691</v>
      </c>
      <c r="C546" s="22" t="s">
        <v>351</v>
      </c>
      <c r="D546" s="22" t="s">
        <v>462</v>
      </c>
      <c r="E546" s="306">
        <v>45933</v>
      </c>
      <c r="F546" s="23"/>
      <c r="G546" s="21" t="s">
        <v>26</v>
      </c>
      <c r="H546" s="175" t="s">
        <v>28</v>
      </c>
      <c r="I546" s="21"/>
      <c r="J546" s="21"/>
      <c r="K546" s="22"/>
      <c r="L546" s="24" t="str">
        <f>HYPERLINK('Danh mục'!$A$1&amp;C546&amp;'Danh mục'!$B$1&amp;"NAM "&amp;YEAR(A546)&amp;"\"&amp;SUBSTITUTE(B546,"/","-"),B546)</f>
        <v>9013511399</v>
      </c>
      <c r="M546" s="24" t="str">
        <f>HYPERLINK('Danh mục'!$A$1&amp;C546&amp;'Danh mục'!$B$1&amp;"NAM "&amp;YEAR(A546),C546)</f>
        <v>DR.REDDY</v>
      </c>
      <c r="N546" s="21"/>
      <c r="O546" s="21"/>
      <c r="P546" s="21"/>
    </row>
    <row r="547" spans="1:16" ht="27" customHeight="1" x14ac:dyDescent="0.3">
      <c r="A547" s="117">
        <v>45749</v>
      </c>
      <c r="B547" s="20" t="s">
        <v>1178</v>
      </c>
      <c r="C547" s="22" t="s">
        <v>351</v>
      </c>
      <c r="D547" s="22" t="s">
        <v>1179</v>
      </c>
      <c r="E547" s="23">
        <v>45820</v>
      </c>
      <c r="F547" s="115"/>
      <c r="G547" s="21" t="s">
        <v>26</v>
      </c>
      <c r="H547" s="74" t="s">
        <v>1366</v>
      </c>
      <c r="I547" s="116"/>
      <c r="J547" s="116"/>
      <c r="K547" s="114"/>
      <c r="L547" s="24" t="str">
        <f>HYPERLINK('Danh mục'!$A$1&amp;C547&amp;'Danh mục'!$B$1&amp;"NAM "&amp;YEAR(A547)&amp;"\"&amp;SUBSTITUTE(B547,"/","-"),B547)</f>
        <v>9013491665</v>
      </c>
      <c r="M547" s="24" t="str">
        <f>HYPERLINK('Danh mục'!$A$1&amp;C547&amp;'Danh mục'!$B$1&amp;"NAM "&amp;YEAR(A547),C547)</f>
        <v>DR.REDDY</v>
      </c>
      <c r="N547" s="116" t="s">
        <v>771</v>
      </c>
      <c r="O547" s="116">
        <v>5</v>
      </c>
      <c r="P547" s="21" t="s">
        <v>1374</v>
      </c>
    </row>
    <row r="548" spans="1:16" ht="31.2" x14ac:dyDescent="0.3">
      <c r="A548" s="34">
        <v>45419</v>
      </c>
      <c r="B548" s="20" t="s">
        <v>81</v>
      </c>
      <c r="C548" s="22" t="s">
        <v>351</v>
      </c>
      <c r="D548" s="22" t="s">
        <v>82</v>
      </c>
      <c r="E548" s="23">
        <v>45425</v>
      </c>
      <c r="F548" s="23"/>
      <c r="G548" s="21" t="s">
        <v>26</v>
      </c>
      <c r="H548" s="74" t="s">
        <v>138</v>
      </c>
      <c r="I548" s="21"/>
      <c r="J548" s="21" t="s">
        <v>53</v>
      </c>
      <c r="K548" s="22"/>
      <c r="L548" s="24" t="str">
        <f>HYPERLINK('Danh mục'!$A$1&amp;C548&amp;'Danh mục'!$B$1&amp;"NAM "&amp;YEAR(A548)&amp;"\"&amp;SUBSTITUTE(B548,"/","-"),B548)</f>
        <v>9013456471</v>
      </c>
      <c r="M548" s="24" t="str">
        <f>HYPERLINK('Danh mục'!$A$1&amp;C548&amp;'Danh mục'!$B$1&amp;"NAM "&amp;YEAR(A548),C548)</f>
        <v>DR.REDDY</v>
      </c>
      <c r="N548" s="21" t="s">
        <v>771</v>
      </c>
      <c r="O548" s="21">
        <v>3</v>
      </c>
      <c r="P548" s="21" t="s">
        <v>748</v>
      </c>
    </row>
    <row r="549" spans="1:16" ht="31.2" x14ac:dyDescent="0.3">
      <c r="A549" s="34">
        <v>45441</v>
      </c>
      <c r="B549" s="20" t="s">
        <v>139</v>
      </c>
      <c r="C549" s="22" t="s">
        <v>351</v>
      </c>
      <c r="D549" s="22" t="s">
        <v>82</v>
      </c>
      <c r="E549" s="19">
        <v>45456</v>
      </c>
      <c r="F549" s="23"/>
      <c r="G549" s="21" t="s">
        <v>26</v>
      </c>
      <c r="H549" s="74" t="s">
        <v>138</v>
      </c>
      <c r="I549" s="21"/>
      <c r="J549" s="21" t="s">
        <v>53</v>
      </c>
      <c r="K549" s="22"/>
      <c r="L549" s="48" t="str">
        <f>HYPERLINK('Danh mục'!$A$1&amp;C549&amp;'Danh mục'!$B$1&amp;"NAM "&amp;YEAR(A549)&amp;"\"&amp;SUBSTITUTE(B549,"/","-"),B549)</f>
        <v>9013458968</v>
      </c>
      <c r="M549" s="48" t="str">
        <f>HYPERLINK('Danh mục'!$A$1&amp;C549&amp;'Danh mục'!$B$1&amp;"NAM "&amp;YEAR(A549),C549)</f>
        <v>DR.REDDY</v>
      </c>
      <c r="N549" s="21" t="s">
        <v>771</v>
      </c>
      <c r="O549" s="21">
        <v>3</v>
      </c>
      <c r="P549" s="21" t="s">
        <v>965</v>
      </c>
    </row>
    <row r="550" spans="1:16" ht="23.4" customHeight="1" x14ac:dyDescent="0.3">
      <c r="A550" s="245">
        <v>45834</v>
      </c>
      <c r="B550" s="20" t="s">
        <v>1414</v>
      </c>
      <c r="C550" s="22" t="s">
        <v>4</v>
      </c>
      <c r="D550" s="22" t="s">
        <v>944</v>
      </c>
      <c r="E550" s="23"/>
      <c r="F550" s="23">
        <v>45840</v>
      </c>
      <c r="G550" s="21" t="s">
        <v>26</v>
      </c>
      <c r="H550" s="175" t="s">
        <v>28</v>
      </c>
      <c r="I550" s="248"/>
      <c r="J550" s="248"/>
      <c r="K550" s="246"/>
      <c r="L550" s="24" t="str">
        <f>HYPERLINK('Danh mục'!$A$1&amp;C550&amp;'Danh mục'!$B$1&amp;"NAM "&amp;YEAR(A550)&amp;"\"&amp;SUBSTITUTE(B550,"/","-"),B550)</f>
        <v>SI 25 000369</v>
      </c>
      <c r="M550" s="24" t="str">
        <f>HYPERLINK('Danh mục'!$A$1&amp;C550&amp;'Danh mục'!$B$1&amp;"NAM "&amp;YEAR(A550),C550)</f>
        <v>Hyphens</v>
      </c>
      <c r="N550" s="248"/>
      <c r="O550" s="248"/>
      <c r="P550" s="248"/>
    </row>
    <row r="551" spans="1:16" ht="19.95" customHeight="1" x14ac:dyDescent="0.3">
      <c r="A551" s="34">
        <v>45617</v>
      </c>
      <c r="B551" s="20" t="s">
        <v>691</v>
      </c>
      <c r="C551" s="22" t="s">
        <v>351</v>
      </c>
      <c r="D551" s="22" t="s">
        <v>82</v>
      </c>
      <c r="E551" s="19">
        <v>45624</v>
      </c>
      <c r="F551" s="23"/>
      <c r="G551" s="21"/>
      <c r="H551" s="74" t="s">
        <v>138</v>
      </c>
      <c r="I551" s="21"/>
      <c r="J551" s="46" t="s">
        <v>53</v>
      </c>
      <c r="K551" s="22"/>
      <c r="L551" s="48" t="str">
        <f>HYPERLINK('Danh mục'!$A$1&amp;C551&amp;'Danh mục'!$B$1&amp;"NAM "&amp;YEAR(A551)&amp;"\"&amp;SUBSTITUTE(B551,"/","-"),B551)</f>
        <v>9013477625</v>
      </c>
      <c r="M551" s="48" t="str">
        <f>HYPERLINK('Danh mục'!$A$1&amp;C551&amp;'Danh mục'!$B$1&amp;"NAM "&amp;YEAR(A551),C551)</f>
        <v>DR.REDDY</v>
      </c>
      <c r="N551" s="21" t="s">
        <v>771</v>
      </c>
      <c r="O551" s="21">
        <v>1</v>
      </c>
      <c r="P551" s="21" t="s">
        <v>748</v>
      </c>
    </row>
    <row r="552" spans="1:16" ht="62.4" x14ac:dyDescent="0.3">
      <c r="A552" s="245">
        <v>45834</v>
      </c>
      <c r="B552" s="20" t="s">
        <v>1418</v>
      </c>
      <c r="C552" s="22" t="s">
        <v>4</v>
      </c>
      <c r="D552" s="22" t="s">
        <v>1419</v>
      </c>
      <c r="E552" s="23">
        <v>45840</v>
      </c>
      <c r="F552" s="23"/>
      <c r="G552" s="21" t="s">
        <v>26</v>
      </c>
      <c r="H552" s="175" t="s">
        <v>28</v>
      </c>
      <c r="I552" s="25" t="s">
        <v>1445</v>
      </c>
      <c r="J552" s="21"/>
      <c r="K552" s="22"/>
      <c r="L552" s="24" t="str">
        <f>HYPERLINK('Danh mục'!$A$1&amp;C552&amp;'Danh mục'!$B$1&amp;"NAM "&amp;YEAR(A552)&amp;"\"&amp;SUBSTITUTE(B552,"/","-"),B552)</f>
        <v>SI 25 000366-SI 25 000367</v>
      </c>
      <c r="M552" s="24" t="str">
        <f>HYPERLINK('Danh mục'!$A$1&amp;C552&amp;'Danh mục'!$B$1&amp;"NAM "&amp;YEAR(A552),C552)</f>
        <v>Hyphens</v>
      </c>
      <c r="N552" s="21" t="s">
        <v>770</v>
      </c>
      <c r="O552" s="21">
        <v>2</v>
      </c>
      <c r="P552" s="21"/>
    </row>
    <row r="553" spans="1:16" ht="93.6" x14ac:dyDescent="0.3">
      <c r="A553" s="34">
        <v>45847</v>
      </c>
      <c r="B553" s="20" t="s">
        <v>1453</v>
      </c>
      <c r="C553" s="22" t="s">
        <v>351</v>
      </c>
      <c r="D553" s="42" t="s">
        <v>82</v>
      </c>
      <c r="E553" s="23">
        <v>45852</v>
      </c>
      <c r="F553" s="247"/>
      <c r="G553" s="21" t="s">
        <v>26</v>
      </c>
      <c r="H553" s="74" t="s">
        <v>1325</v>
      </c>
      <c r="I553" s="22" t="s">
        <v>1457</v>
      </c>
      <c r="J553" s="248"/>
      <c r="K553" s="22" t="s">
        <v>1458</v>
      </c>
      <c r="L553" s="24" t="str">
        <f>HYPERLINK('Danh mục'!$A$1&amp;C553&amp;'Danh mục'!$B$1&amp;"NAM "&amp;YEAR(A553)&amp;"\"&amp;SUBSTITUTE(B553,"/","-"),B553)</f>
        <v>9013502559</v>
      </c>
      <c r="M553" s="24" t="str">
        <f>HYPERLINK('Danh mục'!$A$1&amp;C553&amp;'Danh mục'!$B$1&amp;"NAM "&amp;YEAR(A553),C553)</f>
        <v>DR.REDDY</v>
      </c>
      <c r="N553" s="248" t="s">
        <v>771</v>
      </c>
      <c r="O553" s="248">
        <v>5</v>
      </c>
      <c r="P553" s="248" t="s">
        <v>748</v>
      </c>
    </row>
    <row r="554" spans="1:16" x14ac:dyDescent="0.3">
      <c r="A554" s="34">
        <v>45518</v>
      </c>
      <c r="B554" s="20" t="s">
        <v>784</v>
      </c>
      <c r="C554" s="22" t="s">
        <v>351</v>
      </c>
      <c r="D554" s="22" t="s">
        <v>407</v>
      </c>
      <c r="E554" s="19">
        <v>45531</v>
      </c>
      <c r="F554" s="23"/>
      <c r="G554" s="21" t="s">
        <v>26</v>
      </c>
      <c r="H554" s="175" t="s">
        <v>29</v>
      </c>
      <c r="I554" s="22" t="s">
        <v>321</v>
      </c>
      <c r="J554" s="21" t="s">
        <v>53</v>
      </c>
      <c r="K554" s="22"/>
      <c r="L554" s="48" t="str">
        <f>HYPERLINK('Danh mục'!$A$1&amp;C554&amp;'Danh mục'!$B$1&amp;"NAM "&amp;YEAR(A554)&amp;"\"&amp;SUBSTITUTE(B554,"/","-"),B554)</f>
        <v>9013467432 - Eranfu</v>
      </c>
      <c r="M554" s="48" t="str">
        <f>HYPERLINK('Danh mục'!$A$1&amp;C554&amp;'Danh mục'!$B$1&amp;"NAM "&amp;YEAR(A554),C554)</f>
        <v>DR.REDDY</v>
      </c>
      <c r="N554" s="21" t="s">
        <v>771</v>
      </c>
      <c r="O554" s="21">
        <v>4</v>
      </c>
      <c r="P554" s="21" t="s">
        <v>748</v>
      </c>
    </row>
    <row r="555" spans="1:16" ht="156" x14ac:dyDescent="0.3">
      <c r="A555" s="245">
        <v>45835</v>
      </c>
      <c r="B555" s="249" t="s">
        <v>1424</v>
      </c>
      <c r="C555" s="22" t="s">
        <v>103</v>
      </c>
      <c r="D555" s="22" t="s">
        <v>1425</v>
      </c>
      <c r="E555" s="23">
        <v>45847</v>
      </c>
      <c r="F555" s="247"/>
      <c r="G555" s="21" t="s">
        <v>111</v>
      </c>
      <c r="H555" s="175" t="s">
        <v>28</v>
      </c>
      <c r="I555" s="248"/>
      <c r="J555" s="248"/>
      <c r="K555" s="246"/>
      <c r="L555" s="24" t="str">
        <f>HYPERLINK('Danh mục'!$A$1&amp;C555&amp;'Danh mục'!$B$1&amp;"NAM "&amp;YEAR(A555)&amp;"\"&amp;SUBSTITUTE(B555,"/","-"),B555)</f>
        <v>9021208776</v>
      </c>
      <c r="M555" s="24" t="str">
        <f>HYPERLINK('Danh mục'!$A$1&amp;C555&amp;'Danh mục'!$B$1&amp;"NAM "&amp;YEAR(A555),C555)</f>
        <v>Abbott</v>
      </c>
      <c r="N555" s="21" t="s">
        <v>33</v>
      </c>
      <c r="O555" s="248"/>
      <c r="P555" s="248"/>
    </row>
    <row r="556" spans="1:16" x14ac:dyDescent="0.3">
      <c r="A556" s="245">
        <v>45835</v>
      </c>
      <c r="B556" s="249" t="s">
        <v>1426</v>
      </c>
      <c r="C556" s="22" t="s">
        <v>37</v>
      </c>
      <c r="D556" s="22" t="s">
        <v>1427</v>
      </c>
      <c r="E556" s="23">
        <v>45860</v>
      </c>
      <c r="F556" s="247"/>
      <c r="G556" s="21" t="s">
        <v>26</v>
      </c>
      <c r="H556" s="175" t="s">
        <v>233</v>
      </c>
      <c r="I556" s="248"/>
      <c r="J556" s="248"/>
      <c r="K556" s="246"/>
      <c r="L556" s="24" t="str">
        <f>HYPERLINK('Danh mục'!$A$1&amp;C556&amp;'Danh mục'!$B$1&amp;"NAM "&amp;YEAR(A556)&amp;"\"&amp;SUBSTITUTE(B556,"/","-"),B556)</f>
        <v>SI3625200800</v>
      </c>
      <c r="M556" s="24" t="str">
        <f>HYPERLINK('Danh mục'!$A$1&amp;C556&amp;'Danh mục'!$B$1&amp;"NAM "&amp;YEAR(A556),C556)</f>
        <v>Hetero</v>
      </c>
      <c r="N556" s="21" t="s">
        <v>33</v>
      </c>
      <c r="O556" s="248"/>
      <c r="P556" s="248"/>
    </row>
    <row r="557" spans="1:16" x14ac:dyDescent="0.3">
      <c r="A557" s="245">
        <v>45835</v>
      </c>
      <c r="B557" s="20" t="s">
        <v>1428</v>
      </c>
      <c r="C557" s="22" t="s">
        <v>37</v>
      </c>
      <c r="D557" s="22" t="s">
        <v>1429</v>
      </c>
      <c r="E557" s="23">
        <v>45860</v>
      </c>
      <c r="F557" s="247"/>
      <c r="G557" s="21" t="s">
        <v>26</v>
      </c>
      <c r="H557" s="175" t="s">
        <v>233</v>
      </c>
      <c r="I557" s="248"/>
      <c r="J557" s="248"/>
      <c r="K557" s="246"/>
      <c r="L557" s="24" t="str">
        <f>HYPERLINK('Danh mục'!$A$1&amp;C557&amp;'Danh mục'!$B$1&amp;"NAM "&amp;YEAR(A557)&amp;"\"&amp;SUBSTITUTE(B557,"/","-"),B557)</f>
        <v>SI3625200804</v>
      </c>
      <c r="M557" s="24" t="str">
        <f>HYPERLINK('Danh mục'!$A$1&amp;C557&amp;'Danh mục'!$B$1&amp;"NAM "&amp;YEAR(A557),C557)</f>
        <v>Hetero</v>
      </c>
      <c r="N557" s="21" t="s">
        <v>33</v>
      </c>
      <c r="O557" s="248"/>
      <c r="P557" s="248"/>
    </row>
    <row r="558" spans="1:16" x14ac:dyDescent="0.3">
      <c r="A558" s="245">
        <v>45835</v>
      </c>
      <c r="B558" s="249" t="s">
        <v>1430</v>
      </c>
      <c r="C558" s="22" t="s">
        <v>37</v>
      </c>
      <c r="D558" s="22" t="s">
        <v>1431</v>
      </c>
      <c r="E558" s="23">
        <v>45860</v>
      </c>
      <c r="F558" s="247"/>
      <c r="G558" s="21" t="s">
        <v>26</v>
      </c>
      <c r="H558" s="175" t="s">
        <v>233</v>
      </c>
      <c r="I558" s="248"/>
      <c r="J558" s="248"/>
      <c r="K558" s="246"/>
      <c r="L558" s="24" t="str">
        <f>HYPERLINK('Danh mục'!$A$1&amp;C558&amp;'Danh mục'!$B$1&amp;"NAM "&amp;YEAR(A558)&amp;"\"&amp;SUBSTITUTE(B558,"/","-"),B558)</f>
        <v>SI3625201591</v>
      </c>
      <c r="M558" s="24" t="str">
        <f>HYPERLINK('Danh mục'!$A$1&amp;C558&amp;'Danh mục'!$B$1&amp;"NAM "&amp;YEAR(A558),C558)</f>
        <v>Hetero</v>
      </c>
      <c r="N558" s="21" t="s">
        <v>33</v>
      </c>
      <c r="O558" s="248"/>
      <c r="P558" s="248"/>
    </row>
    <row r="559" spans="1:16" ht="78" x14ac:dyDescent="0.3">
      <c r="A559" s="245">
        <v>45838</v>
      </c>
      <c r="B559" s="20" t="s">
        <v>1433</v>
      </c>
      <c r="C559" s="22" t="s">
        <v>4</v>
      </c>
      <c r="D559" s="22" t="s">
        <v>1434</v>
      </c>
      <c r="E559" s="23">
        <v>45842</v>
      </c>
      <c r="F559" s="247"/>
      <c r="G559" s="21" t="s">
        <v>26</v>
      </c>
      <c r="H559" s="175" t="s">
        <v>28</v>
      </c>
      <c r="I559" s="248"/>
      <c r="J559" s="248"/>
      <c r="K559" s="246"/>
      <c r="L559" s="24" t="str">
        <f>HYPERLINK('Danh mục'!$A$1&amp;C559&amp;'Danh mục'!$B$1&amp;"NAM "&amp;YEAR(A559)&amp;"\"&amp;SUBSTITUTE(B559,"/","-"),B559)</f>
        <v>SI 25 000373 -374-377-378</v>
      </c>
      <c r="M559" s="24" t="str">
        <f>HYPERLINK('Danh mục'!$A$1&amp;C559&amp;'Danh mục'!$B$1&amp;"NAM "&amp;YEAR(A559),C559)</f>
        <v>Hyphens</v>
      </c>
      <c r="N559" s="21" t="s">
        <v>33</v>
      </c>
      <c r="O559" s="248"/>
      <c r="P559" s="248"/>
    </row>
    <row r="560" spans="1:16" x14ac:dyDescent="0.3">
      <c r="A560" s="34">
        <v>45530</v>
      </c>
      <c r="B560" s="20" t="s">
        <v>326</v>
      </c>
      <c r="C560" s="22" t="s">
        <v>351</v>
      </c>
      <c r="D560" s="22" t="s">
        <v>407</v>
      </c>
      <c r="E560" s="19">
        <v>45545</v>
      </c>
      <c r="F560" s="23"/>
      <c r="G560" s="21"/>
      <c r="H560" s="177"/>
      <c r="I560" s="21"/>
      <c r="J560" s="21"/>
      <c r="K560" s="22"/>
      <c r="L560" s="48" t="str">
        <f>HYPERLINK('Danh mục'!$A$1&amp;C560&amp;'Danh mục'!$B$1&amp;"NAM "&amp;YEAR(A560)&amp;"\"&amp;SUBSTITUTE(B560,"/","-"),B560)</f>
        <v>9013468631</v>
      </c>
      <c r="M560" s="48" t="str">
        <f>HYPERLINK('Danh mục'!$A$1&amp;C560&amp;'Danh mục'!$B$1&amp;"NAM "&amp;YEAR(A560),C560)</f>
        <v>DR.REDDY</v>
      </c>
      <c r="N560" s="21" t="s">
        <v>771</v>
      </c>
      <c r="O560" s="21">
        <v>1</v>
      </c>
      <c r="P560" s="21" t="s">
        <v>748</v>
      </c>
    </row>
    <row r="561" spans="1:16" ht="31.2" x14ac:dyDescent="0.3">
      <c r="A561" s="245">
        <v>45838</v>
      </c>
      <c r="B561" s="249" t="s">
        <v>1436</v>
      </c>
      <c r="C561" s="22" t="s">
        <v>172</v>
      </c>
      <c r="D561" s="22" t="s">
        <v>1437</v>
      </c>
      <c r="E561" s="23">
        <v>45847</v>
      </c>
      <c r="F561" s="247"/>
      <c r="G561" s="21" t="s">
        <v>111</v>
      </c>
      <c r="H561" s="175" t="s">
        <v>28</v>
      </c>
      <c r="I561" s="248"/>
      <c r="J561" s="248"/>
      <c r="K561" s="246"/>
      <c r="L561" s="24" t="str">
        <f>HYPERLINK('Danh mục'!$A$1&amp;C561&amp;'Danh mục'!$B$1&amp;"NAM "&amp;YEAR(A561)&amp;"\"&amp;SUBSTITUTE(B561,"/","-"),B561)</f>
        <v>72325</v>
      </c>
      <c r="M561" s="24" t="str">
        <f>HYPERLINK('Danh mục'!$A$1&amp;C561&amp;'Danh mục'!$B$1&amp;"NAM "&amp;YEAR(A561),C561)</f>
        <v>NUMED</v>
      </c>
      <c r="N561" s="21" t="s">
        <v>33</v>
      </c>
      <c r="O561" s="248"/>
      <c r="P561" s="248"/>
    </row>
    <row r="562" spans="1:16" x14ac:dyDescent="0.3">
      <c r="A562" s="34">
        <v>45628</v>
      </c>
      <c r="B562" s="43">
        <v>9013478570</v>
      </c>
      <c r="C562" s="22" t="s">
        <v>351</v>
      </c>
      <c r="D562" s="22" t="s">
        <v>407</v>
      </c>
      <c r="E562" s="19">
        <v>45630</v>
      </c>
      <c r="F562" s="23"/>
      <c r="G562" s="21" t="s">
        <v>26</v>
      </c>
      <c r="H562" s="175" t="s">
        <v>29</v>
      </c>
      <c r="I562" s="21"/>
      <c r="J562" s="21" t="s">
        <v>496</v>
      </c>
      <c r="K562" s="22"/>
      <c r="L562" s="48">
        <f>HYPERLINK('Danh mục'!$A$1&amp;C562&amp;'Danh mục'!$B$1&amp;"NAM "&amp;YEAR(A562)&amp;"\"&amp;SUBSTITUTE(B562,"/","-"),B562)</f>
        <v>9013478570</v>
      </c>
      <c r="M562" s="48" t="str">
        <f>HYPERLINK('Danh mục'!$A$1&amp;C562&amp;'Danh mục'!$B$1&amp;"NAM "&amp;YEAR(A562),C562)</f>
        <v>DR.REDDY</v>
      </c>
      <c r="N562" s="21" t="s">
        <v>771</v>
      </c>
      <c r="O562" s="21">
        <v>2</v>
      </c>
      <c r="P562" s="21" t="s">
        <v>748</v>
      </c>
    </row>
    <row r="563" spans="1:16" x14ac:dyDescent="0.3">
      <c r="A563" s="245">
        <v>45838</v>
      </c>
      <c r="B563" s="20" t="s">
        <v>1441</v>
      </c>
      <c r="C563" s="22" t="s">
        <v>4</v>
      </c>
      <c r="D563" s="22" t="s">
        <v>1289</v>
      </c>
      <c r="E563" s="23">
        <v>45841</v>
      </c>
      <c r="F563" s="247"/>
      <c r="G563" s="21" t="s">
        <v>26</v>
      </c>
      <c r="H563" s="175" t="s">
        <v>28</v>
      </c>
      <c r="I563" s="248"/>
      <c r="J563" s="248"/>
      <c r="K563" s="246"/>
      <c r="L563" s="24" t="str">
        <f>HYPERLINK('Danh mục'!$A$1&amp;C563&amp;'Danh mục'!$B$1&amp;"NAM "&amp;YEAR(A563)&amp;"\"&amp;SUBSTITUTE(B563,"/","-"),B563)</f>
        <v>SI 25 000380</v>
      </c>
      <c r="M563" s="24" t="str">
        <f>HYPERLINK('Danh mục'!$A$1&amp;C563&amp;'Danh mục'!$B$1&amp;"NAM "&amp;YEAR(A563),C563)</f>
        <v>Hyphens</v>
      </c>
      <c r="N563" s="21" t="s">
        <v>770</v>
      </c>
      <c r="O563" s="248">
        <v>2</v>
      </c>
      <c r="P563" s="21" t="s">
        <v>1511</v>
      </c>
    </row>
    <row r="564" spans="1:16" ht="32.4" customHeight="1" x14ac:dyDescent="0.3">
      <c r="A564" s="107">
        <v>45737</v>
      </c>
      <c r="B564" s="20" t="s">
        <v>1139</v>
      </c>
      <c r="C564" s="22" t="s">
        <v>351</v>
      </c>
      <c r="D564" s="22" t="s">
        <v>407</v>
      </c>
      <c r="E564" s="23">
        <v>45740</v>
      </c>
      <c r="F564" s="23"/>
      <c r="G564" s="21" t="s">
        <v>26</v>
      </c>
      <c r="H564" s="179" t="s">
        <v>233</v>
      </c>
      <c r="I564" s="21"/>
      <c r="J564" s="21"/>
      <c r="K564" s="22"/>
      <c r="L564" s="24" t="str">
        <f>HYPERLINK('Danh mục'!$A$1&amp;C564&amp;'Danh mục'!$B$1&amp;"NAM "&amp;YEAR(A564)&amp;"\"&amp;SUBSTITUTE(B564,"/","-"),B564)</f>
        <v>9013489636</v>
      </c>
      <c r="M564" s="24" t="str">
        <f>HYPERLINK('Danh mục'!$A$1&amp;C564&amp;'Danh mục'!$B$1&amp;"NAM "&amp;YEAR(A564),C564)</f>
        <v>DR.REDDY</v>
      </c>
      <c r="N564" s="21" t="s">
        <v>771</v>
      </c>
      <c r="O564" s="21">
        <v>2</v>
      </c>
      <c r="P564" s="21" t="s">
        <v>748</v>
      </c>
    </row>
    <row r="565" spans="1:16" ht="22.2" customHeight="1" x14ac:dyDescent="0.3">
      <c r="A565" s="245">
        <v>45842</v>
      </c>
      <c r="B565" s="20" t="s">
        <v>1446</v>
      </c>
      <c r="C565" s="22" t="s">
        <v>351</v>
      </c>
      <c r="D565" s="22" t="s">
        <v>407</v>
      </c>
      <c r="E565" s="247">
        <v>45845</v>
      </c>
      <c r="F565" s="247"/>
      <c r="G565" s="21" t="s">
        <v>26</v>
      </c>
      <c r="H565" s="175" t="s">
        <v>233</v>
      </c>
      <c r="I565" s="21" t="s">
        <v>1447</v>
      </c>
      <c r="J565" s="248"/>
      <c r="K565" s="246"/>
      <c r="L565" s="24" t="str">
        <f>HYPERLINK('Danh mục'!$A$1&amp;C565&amp;'Danh mục'!$B$1&amp;"NAM "&amp;YEAR(A565)&amp;"\"&amp;SUBSTITUTE(B565,"/","-"),B565)</f>
        <v>9013501379</v>
      </c>
      <c r="M565" s="24" t="str">
        <f>HYPERLINK('Danh mục'!$A$1&amp;C565&amp;'Danh mục'!$B$1&amp;"NAM "&amp;YEAR(A565),C565)</f>
        <v>DR.REDDY</v>
      </c>
      <c r="N565" s="21" t="s">
        <v>771</v>
      </c>
      <c r="O565" s="248">
        <v>4</v>
      </c>
      <c r="P565" s="248" t="s">
        <v>1448</v>
      </c>
    </row>
    <row r="566" spans="1:16" ht="31.2" customHeight="1" x14ac:dyDescent="0.3">
      <c r="A566" s="245">
        <v>45846</v>
      </c>
      <c r="B566" s="20" t="s">
        <v>1449</v>
      </c>
      <c r="C566" s="22" t="s">
        <v>44</v>
      </c>
      <c r="D566" s="246" t="s">
        <v>1450</v>
      </c>
      <c r="E566" s="23">
        <v>45852</v>
      </c>
      <c r="F566" s="247"/>
      <c r="G566" s="21" t="s">
        <v>26</v>
      </c>
      <c r="H566" s="175" t="s">
        <v>1451</v>
      </c>
      <c r="I566" s="248"/>
      <c r="J566" s="248"/>
      <c r="K566" s="246"/>
      <c r="L566" s="24" t="str">
        <f>HYPERLINK('Danh mục'!$A$1&amp;C566&amp;'Danh mục'!$B$1&amp;"NAM "&amp;YEAR(A566)&amp;"\"&amp;SUBSTITUTE(B566,"/","-"),B566)</f>
        <v>GETZ-VIET-440-2025</v>
      </c>
      <c r="M566" s="24" t="str">
        <f>HYPERLINK('Danh mục'!$A$1&amp;C566&amp;'Danh mục'!$B$1&amp;"NAM "&amp;YEAR(A566),C566)</f>
        <v>Getz</v>
      </c>
      <c r="N566" s="21" t="s">
        <v>33</v>
      </c>
      <c r="O566" s="248"/>
      <c r="P566" s="248"/>
    </row>
    <row r="567" spans="1:16" ht="29.4" customHeight="1" x14ac:dyDescent="0.3">
      <c r="A567" s="34">
        <v>45847</v>
      </c>
      <c r="B567" s="20" t="s">
        <v>1452</v>
      </c>
      <c r="C567" s="22" t="s">
        <v>4</v>
      </c>
      <c r="D567" s="22" t="s">
        <v>1162</v>
      </c>
      <c r="E567" s="23">
        <v>45859</v>
      </c>
      <c r="F567" s="23"/>
      <c r="G567" s="21" t="s">
        <v>26</v>
      </c>
      <c r="H567" s="175" t="s">
        <v>28</v>
      </c>
      <c r="I567" s="22" t="s">
        <v>1459</v>
      </c>
      <c r="J567" s="21"/>
      <c r="K567" s="22"/>
      <c r="L567" s="24" t="str">
        <f>HYPERLINK('Danh mục'!$A$1&amp;C567&amp;'Danh mục'!$B$1&amp;"NAM "&amp;YEAR(A567)&amp;"\"&amp;SUBSTITUTE(B567,"/","-"),B567)</f>
        <v>SI 25 000401</v>
      </c>
      <c r="M567" s="24" t="str">
        <f>HYPERLINK('Danh mục'!$A$1&amp;C567&amp;'Danh mục'!$B$1&amp;"NAM "&amp;YEAR(A567),C567)</f>
        <v>Hyphens</v>
      </c>
      <c r="N567" s="21" t="s">
        <v>770</v>
      </c>
      <c r="O567" s="21">
        <v>3</v>
      </c>
      <c r="P567" s="21" t="s">
        <v>748</v>
      </c>
    </row>
    <row r="568" spans="1:16" x14ac:dyDescent="0.3">
      <c r="A568" s="297">
        <v>45924</v>
      </c>
      <c r="B568" s="20" t="s">
        <v>1653</v>
      </c>
      <c r="C568" s="22" t="s">
        <v>351</v>
      </c>
      <c r="D568" s="22" t="s">
        <v>1654</v>
      </c>
      <c r="E568" s="23">
        <v>45932</v>
      </c>
      <c r="F568" s="23"/>
      <c r="G568" s="21" t="s">
        <v>26</v>
      </c>
      <c r="H568" s="175" t="s">
        <v>233</v>
      </c>
      <c r="I568" s="21" t="s">
        <v>1958</v>
      </c>
      <c r="J568" s="21"/>
      <c r="K568" s="22"/>
      <c r="L568" s="24" t="str">
        <f>HYPERLINK('Danh mục'!$A$1&amp;C568&amp;'Danh mục'!$B$1&amp;"NAM "&amp;YEAR(A568)&amp;"\"&amp;SUBSTITUTE(B568,"/","-"),B568)</f>
        <v xml:space="preserve">9013510862 </v>
      </c>
      <c r="M568" s="24" t="str">
        <f>HYPERLINK('Danh mục'!$A$1&amp;C568&amp;'Danh mục'!$B$1&amp;"NAM "&amp;YEAR(A568),C568)</f>
        <v>DR.REDDY</v>
      </c>
      <c r="N568" s="21" t="s">
        <v>771</v>
      </c>
      <c r="O568" s="21">
        <v>1</v>
      </c>
      <c r="P568" s="21" t="s">
        <v>748</v>
      </c>
    </row>
    <row r="569" spans="1:16" x14ac:dyDescent="0.3">
      <c r="A569" s="34">
        <v>45470</v>
      </c>
      <c r="B569" s="20" t="s">
        <v>217</v>
      </c>
      <c r="C569" s="22" t="s">
        <v>351</v>
      </c>
      <c r="D569" s="22" t="s">
        <v>218</v>
      </c>
      <c r="E569" s="19">
        <v>45483</v>
      </c>
      <c r="F569" s="23"/>
      <c r="G569" s="21" t="s">
        <v>26</v>
      </c>
      <c r="H569" s="175" t="s">
        <v>28</v>
      </c>
      <c r="I569" s="21"/>
      <c r="J569" s="21" t="s">
        <v>53</v>
      </c>
      <c r="K569" s="22"/>
      <c r="L569" s="48" t="str">
        <f>HYPERLINK('Danh mục'!$A$1&amp;C569&amp;'Danh mục'!$B$1&amp;"NAM "&amp;YEAR(A569)&amp;"\"&amp;SUBSTITUTE(B569,"/","-"),B569)</f>
        <v>9013462031</v>
      </c>
      <c r="M569" s="48" t="str">
        <f>HYPERLINK('Danh mục'!$A$1&amp;C569&amp;'Danh mục'!$B$1&amp;"NAM "&amp;YEAR(A569),C569)</f>
        <v>DR.REDDY</v>
      </c>
      <c r="N569" s="21" t="s">
        <v>771</v>
      </c>
      <c r="O569" s="21">
        <v>1</v>
      </c>
      <c r="P569" s="21" t="s">
        <v>967</v>
      </c>
    </row>
    <row r="570" spans="1:16" x14ac:dyDescent="0.3">
      <c r="A570" s="245">
        <v>45848</v>
      </c>
      <c r="B570" s="249" t="s">
        <v>1460</v>
      </c>
      <c r="C570" s="22" t="s">
        <v>107</v>
      </c>
      <c r="D570" s="246" t="s">
        <v>1461</v>
      </c>
      <c r="E570" s="23">
        <v>45856</v>
      </c>
      <c r="F570" s="247"/>
      <c r="G570" s="21" t="s">
        <v>26</v>
      </c>
      <c r="H570" s="175" t="s">
        <v>233</v>
      </c>
      <c r="I570" s="21" t="s">
        <v>1559</v>
      </c>
      <c r="J570" s="248"/>
      <c r="K570" s="246"/>
      <c r="L570" s="24" t="str">
        <f>HYPERLINK('Danh mục'!$A$1&amp;C570&amp;'Danh mục'!$B$1&amp;"NAM "&amp;YEAR(A570)&amp;"\"&amp;SUBSTITUTE(B570,"/","-"),B570)</f>
        <v>INUK-240216</v>
      </c>
      <c r="M570" s="24" t="str">
        <f>HYPERLINK('Danh mục'!$A$1&amp;C570&amp;'Danh mục'!$B$1&amp;"NAM "&amp;YEAR(A570),C570)</f>
        <v>LUYE</v>
      </c>
      <c r="N570" s="21" t="s">
        <v>768</v>
      </c>
      <c r="O570" s="248">
        <v>2</v>
      </c>
      <c r="P570" s="248"/>
    </row>
    <row r="571" spans="1:16" ht="31.2" x14ac:dyDescent="0.3">
      <c r="A571" s="34">
        <v>45849</v>
      </c>
      <c r="B571" s="20" t="s">
        <v>1462</v>
      </c>
      <c r="C571" s="22" t="s">
        <v>334</v>
      </c>
      <c r="D571" s="22" t="s">
        <v>1463</v>
      </c>
      <c r="E571" s="23">
        <v>45877</v>
      </c>
      <c r="F571" s="23"/>
      <c r="G571" s="21" t="s">
        <v>26</v>
      </c>
      <c r="H571" s="175" t="s">
        <v>735</v>
      </c>
      <c r="I571" s="21" t="s">
        <v>1464</v>
      </c>
      <c r="J571" s="21"/>
      <c r="K571" s="22"/>
      <c r="L571" s="24" t="str">
        <f>HYPERLINK('Danh mục'!$A$1&amp;C571&amp;'Danh mục'!$B$1&amp;"NAM "&amp;YEAR(A571)&amp;"\"&amp;SUBSTITUTE(B571,"/","-"),B571)</f>
        <v>EXP21/2025-26</v>
      </c>
      <c r="M571" s="24" t="str">
        <f>HYPERLINK('Danh mục'!$A$1&amp;C571&amp;'Danh mục'!$B$1&amp;"NAM "&amp;YEAR(A571),C571)</f>
        <v>ALLEVIARE - GLENMARK</v>
      </c>
      <c r="N571" s="21"/>
      <c r="O571" s="21"/>
      <c r="P571" s="21"/>
    </row>
    <row r="572" spans="1:16" ht="46.8" x14ac:dyDescent="0.3">
      <c r="A572" s="250">
        <v>45852</v>
      </c>
      <c r="B572" s="20" t="s">
        <v>1465</v>
      </c>
      <c r="C572" s="22" t="s">
        <v>172</v>
      </c>
      <c r="D572" s="22" t="s">
        <v>1466</v>
      </c>
      <c r="E572" s="23">
        <v>45875</v>
      </c>
      <c r="F572" s="252"/>
      <c r="G572" s="21" t="s">
        <v>111</v>
      </c>
      <c r="H572" s="175" t="s">
        <v>28</v>
      </c>
      <c r="I572" s="253"/>
      <c r="J572" s="253"/>
      <c r="K572" s="251"/>
      <c r="L572" s="24" t="str">
        <f>HYPERLINK('Danh mục'!$A$1&amp;C572&amp;'Danh mục'!$B$1&amp;"NAM "&amp;YEAR(A572)&amp;"\"&amp;SUBSTITUTE(B572,"/","-"),B572)</f>
        <v>72410</v>
      </c>
      <c r="M572" s="24" t="str">
        <f>HYPERLINK('Danh mục'!$A$1&amp;C572&amp;'Danh mục'!$B$1&amp;"NAM "&amp;YEAR(A572),C572)</f>
        <v>NUMED</v>
      </c>
      <c r="N572" s="253"/>
      <c r="O572" s="253"/>
      <c r="P572" s="253"/>
    </row>
    <row r="573" spans="1:16" ht="31.2" x14ac:dyDescent="0.3">
      <c r="A573" s="250">
        <v>45852</v>
      </c>
      <c r="B573" s="20" t="s">
        <v>1467</v>
      </c>
      <c r="C573" s="22" t="s">
        <v>393</v>
      </c>
      <c r="D573" s="22" t="s">
        <v>1468</v>
      </c>
      <c r="E573" s="23">
        <v>45856</v>
      </c>
      <c r="F573" s="252"/>
      <c r="G573" s="21" t="s">
        <v>26</v>
      </c>
      <c r="H573" s="175" t="s">
        <v>28</v>
      </c>
      <c r="I573" s="21"/>
      <c r="J573" s="253"/>
      <c r="K573" s="251"/>
      <c r="L573" s="24" t="str">
        <f>HYPERLINK('Danh mục'!$A$1&amp;C573&amp;'Danh mục'!$B$1&amp;"NAM "&amp;YEAR(A573)&amp;"\"&amp;SUBSTITUTE(B573,"/","-"),B573)</f>
        <v>VEVN/25/01/05/22</v>
      </c>
      <c r="M573" s="24" t="str">
        <f>HYPERLINK('Danh mục'!$A$1&amp;C573&amp;'Danh mục'!$B$1&amp;"NAM "&amp;YEAR(A573),C573)</f>
        <v>VITABIOTICS - VE</v>
      </c>
      <c r="N573" s="21" t="s">
        <v>33</v>
      </c>
      <c r="O573" s="253"/>
      <c r="P573" s="253"/>
    </row>
    <row r="574" spans="1:16" ht="21" customHeight="1" x14ac:dyDescent="0.3">
      <c r="A574" s="250">
        <v>45853</v>
      </c>
      <c r="B574" s="254" t="s">
        <v>1469</v>
      </c>
      <c r="C574" s="22" t="s">
        <v>37</v>
      </c>
      <c r="D574" s="22" t="s">
        <v>1470</v>
      </c>
      <c r="E574" s="23">
        <v>45856</v>
      </c>
      <c r="F574" s="252"/>
      <c r="G574" s="21" t="s">
        <v>26</v>
      </c>
      <c r="H574" s="175" t="s">
        <v>233</v>
      </c>
      <c r="I574" s="253"/>
      <c r="J574" s="253"/>
      <c r="K574" s="251"/>
      <c r="L574" s="24" t="str">
        <f>HYPERLINK('Danh mục'!$A$1&amp;C574&amp;'Danh mục'!$B$1&amp;"NAM "&amp;YEAR(A574)&amp;"\"&amp;SUBSTITUTE(B574,"/","-"),B574)</f>
        <v>SI3625300073</v>
      </c>
      <c r="M574" s="24" t="str">
        <f>HYPERLINK('Danh mục'!$A$1&amp;C574&amp;'Danh mục'!$B$1&amp;"NAM "&amp;YEAR(A574),C574)</f>
        <v>Hetero</v>
      </c>
      <c r="N574" s="21" t="s">
        <v>33</v>
      </c>
      <c r="O574" s="253"/>
      <c r="P574" s="253"/>
    </row>
    <row r="575" spans="1:16" x14ac:dyDescent="0.3">
      <c r="A575" s="250">
        <v>45853</v>
      </c>
      <c r="B575" s="20" t="s">
        <v>1471</v>
      </c>
      <c r="C575" s="22" t="s">
        <v>394</v>
      </c>
      <c r="D575" s="22" t="s">
        <v>1472</v>
      </c>
      <c r="E575" s="23">
        <v>45861</v>
      </c>
      <c r="F575" s="252"/>
      <c r="G575" s="21" t="s">
        <v>26</v>
      </c>
      <c r="H575" s="175" t="s">
        <v>233</v>
      </c>
      <c r="I575" s="253"/>
      <c r="J575" s="253"/>
      <c r="K575" s="251"/>
      <c r="L575" s="24" t="str">
        <f>HYPERLINK('Danh mục'!$A$1&amp;C575&amp;'Danh mục'!$B$1&amp;"NAM "&amp;YEAR(A575)&amp;"\"&amp;SUBSTITUTE(B575,"/","-"),B575)</f>
        <v>91746084</v>
      </c>
      <c r="M575" s="24" t="str">
        <f>HYPERLINK('Danh mục'!$A$1&amp;C575&amp;'Danh mục'!$B$1&amp;"NAM "&amp;YEAR(A575),C575)</f>
        <v>WOERWAG</v>
      </c>
      <c r="N575" s="21" t="s">
        <v>771</v>
      </c>
      <c r="O575" s="116">
        <v>3</v>
      </c>
      <c r="P575" s="21" t="s">
        <v>748</v>
      </c>
    </row>
    <row r="576" spans="1:16" x14ac:dyDescent="0.3">
      <c r="A576" s="250">
        <v>45853</v>
      </c>
      <c r="B576" s="254" t="s">
        <v>1473</v>
      </c>
      <c r="C576" s="22" t="s">
        <v>394</v>
      </c>
      <c r="D576" s="22" t="s">
        <v>933</v>
      </c>
      <c r="E576" s="260"/>
      <c r="F576" s="23">
        <v>45861</v>
      </c>
      <c r="G576" s="21" t="s">
        <v>26</v>
      </c>
      <c r="H576" s="175" t="s">
        <v>233</v>
      </c>
      <c r="I576" s="21" t="s">
        <v>1754</v>
      </c>
      <c r="J576" s="253"/>
      <c r="K576" s="251"/>
      <c r="L576" s="24" t="str">
        <f>HYPERLINK('Danh mục'!$A$1&amp;C576&amp;'Danh mục'!$B$1&amp;"NAM "&amp;YEAR(A576)&amp;"\"&amp;SUBSTITUTE(B576,"/","-"),B576)</f>
        <v>91746090</v>
      </c>
      <c r="M576" s="24" t="str">
        <f>HYPERLINK('Danh mục'!$A$1&amp;C576&amp;'Danh mục'!$B$1&amp;"NAM "&amp;YEAR(A576),C576)</f>
        <v>WOERWAG</v>
      </c>
      <c r="N576" s="253"/>
      <c r="O576" s="253"/>
      <c r="P576" s="253"/>
    </row>
    <row r="577" spans="1:16" ht="109.2" x14ac:dyDescent="0.3">
      <c r="A577" s="250">
        <v>45854</v>
      </c>
      <c r="B577" s="20" t="s">
        <v>1474</v>
      </c>
      <c r="C577" s="22" t="s">
        <v>44</v>
      </c>
      <c r="D577" s="22" t="s">
        <v>1475</v>
      </c>
      <c r="E577" s="23" t="s">
        <v>14</v>
      </c>
      <c r="F577" s="252"/>
      <c r="G577" s="21" t="s">
        <v>26</v>
      </c>
      <c r="H577" s="175" t="s">
        <v>33</v>
      </c>
      <c r="I577" s="253"/>
      <c r="J577" s="253"/>
      <c r="K577" s="251"/>
      <c r="L577" s="24" t="str">
        <f>HYPERLINK('Danh mục'!$A$1&amp;C577&amp;'Danh mục'!$B$1&amp;"NAM "&amp;YEAR(A577)&amp;"\"&amp;SUBSTITUTE(B577,"/","-"),B577)</f>
        <v>GET VIET 442 2025</v>
      </c>
      <c r="M577" s="24" t="str">
        <f>HYPERLINK('Danh mục'!$A$1&amp;C577&amp;'Danh mục'!$B$1&amp;"NAM "&amp;YEAR(A577),C577)</f>
        <v>Getz</v>
      </c>
      <c r="N577" s="253"/>
      <c r="O577" s="253"/>
      <c r="P577" s="253"/>
    </row>
    <row r="578" spans="1:16" ht="22.2" customHeight="1" x14ac:dyDescent="0.3">
      <c r="A578" s="250">
        <v>45854</v>
      </c>
      <c r="B578" s="20" t="s">
        <v>1476</v>
      </c>
      <c r="C578" s="22" t="s">
        <v>44</v>
      </c>
      <c r="D578" s="22" t="s">
        <v>45</v>
      </c>
      <c r="E578" s="23">
        <v>45873</v>
      </c>
      <c r="F578" s="252"/>
      <c r="G578" s="21" t="s">
        <v>26</v>
      </c>
      <c r="H578" s="175" t="s">
        <v>33</v>
      </c>
      <c r="I578" s="253"/>
      <c r="J578" s="253"/>
      <c r="K578" s="251"/>
      <c r="L578" s="24" t="str">
        <f>HYPERLINK('Danh mục'!$A$1&amp;C578&amp;'Danh mục'!$B$1&amp;"NAM "&amp;YEAR(A578)&amp;"\"&amp;SUBSTITUTE(B578,"/","-"),B578)</f>
        <v>GET VIET 443 2025</v>
      </c>
      <c r="M578" s="24" t="str">
        <f>HYPERLINK('Danh mục'!$A$1&amp;C578&amp;'Danh mục'!$B$1&amp;"NAM "&amp;YEAR(A578),C578)</f>
        <v>Getz</v>
      </c>
      <c r="N578" s="253"/>
      <c r="O578" s="253"/>
      <c r="P578" s="253"/>
    </row>
    <row r="579" spans="1:16" x14ac:dyDescent="0.3">
      <c r="A579" s="250">
        <v>45854</v>
      </c>
      <c r="B579" s="254" t="s">
        <v>1477</v>
      </c>
      <c r="C579" s="22" t="s">
        <v>37</v>
      </c>
      <c r="D579" s="251" t="s">
        <v>1478</v>
      </c>
      <c r="E579" s="252">
        <v>45854</v>
      </c>
      <c r="F579" s="252"/>
      <c r="G579" s="21" t="s">
        <v>26</v>
      </c>
      <c r="H579" s="175" t="s">
        <v>233</v>
      </c>
      <c r="I579" s="253"/>
      <c r="J579" s="253"/>
      <c r="K579" s="251"/>
      <c r="L579" s="24" t="str">
        <f>HYPERLINK('Danh mục'!$A$1&amp;C579&amp;'Danh mục'!$B$1&amp;"NAM "&amp;YEAR(A579)&amp;"\"&amp;SUBSTITUTE(B579,"/","-"),B579)</f>
        <v>SI9225201984</v>
      </c>
      <c r="M579" s="24" t="str">
        <f>HYPERLINK('Danh mục'!$A$1&amp;C579&amp;'Danh mục'!$B$1&amp;"NAM "&amp;YEAR(A579),C579)</f>
        <v>Hetero</v>
      </c>
      <c r="N579" s="21" t="s">
        <v>33</v>
      </c>
      <c r="O579" s="253"/>
      <c r="P579" s="253"/>
    </row>
    <row r="580" spans="1:16" ht="46.8" x14ac:dyDescent="0.3">
      <c r="A580" s="250">
        <v>45854</v>
      </c>
      <c r="B580" s="20" t="s">
        <v>1479</v>
      </c>
      <c r="C580" s="22" t="s">
        <v>37</v>
      </c>
      <c r="D580" s="251" t="s">
        <v>1480</v>
      </c>
      <c r="E580" s="23">
        <v>45861</v>
      </c>
      <c r="F580" s="252"/>
      <c r="G580" s="21" t="s">
        <v>26</v>
      </c>
      <c r="H580" s="175" t="s">
        <v>233</v>
      </c>
      <c r="I580" s="22" t="s">
        <v>1504</v>
      </c>
      <c r="J580" s="253"/>
      <c r="K580" s="251"/>
      <c r="L580" s="24" t="str">
        <f>HYPERLINK('Danh mục'!$A$1&amp;C580&amp;'Danh mục'!$B$1&amp;"NAM "&amp;YEAR(A580)&amp;"\"&amp;SUBSTITUTE(B580,"/","-"),B580)</f>
        <v>SI9225202738</v>
      </c>
      <c r="M580" s="24" t="str">
        <f>HYPERLINK('Danh mục'!$A$1&amp;C580&amp;'Danh mục'!$B$1&amp;"NAM "&amp;YEAR(A580),C580)</f>
        <v>Hetero</v>
      </c>
      <c r="N580" s="21" t="s">
        <v>33</v>
      </c>
      <c r="O580" s="253"/>
      <c r="P580" s="253"/>
    </row>
    <row r="581" spans="1:16" x14ac:dyDescent="0.3">
      <c r="A581" s="250">
        <v>45855</v>
      </c>
      <c r="B581" s="20" t="s">
        <v>1481</v>
      </c>
      <c r="C581" s="22" t="s">
        <v>44</v>
      </c>
      <c r="D581" s="22" t="s">
        <v>1482</v>
      </c>
      <c r="E581" s="23" t="s">
        <v>14</v>
      </c>
      <c r="F581" s="252"/>
      <c r="G581" s="21" t="s">
        <v>26</v>
      </c>
      <c r="H581" s="175" t="s">
        <v>735</v>
      </c>
      <c r="I581" s="253"/>
      <c r="J581" s="253"/>
      <c r="K581" s="251"/>
      <c r="L581" s="24" t="str">
        <f>HYPERLINK('Danh mục'!$A$1&amp;C581&amp;'Danh mục'!$B$1&amp;"NAM "&amp;YEAR(A581)&amp;"\"&amp;SUBSTITUTE(B581,"/","-"),B581)</f>
        <v>GET VIET 441 2025</v>
      </c>
      <c r="M581" s="24" t="str">
        <f>HYPERLINK('Danh mục'!$A$1&amp;C581&amp;'Danh mục'!$B$1&amp;"NAM "&amp;YEAR(A581),C581)</f>
        <v>Getz</v>
      </c>
      <c r="N581" s="253"/>
      <c r="O581" s="253"/>
      <c r="P581" s="253"/>
    </row>
    <row r="582" spans="1:16" ht="171.6" x14ac:dyDescent="0.3">
      <c r="A582" s="250">
        <v>45855</v>
      </c>
      <c r="B582" s="20" t="s">
        <v>1484</v>
      </c>
      <c r="C582" s="22" t="s">
        <v>1070</v>
      </c>
      <c r="D582" s="22" t="s">
        <v>1483</v>
      </c>
      <c r="E582" s="23" t="s">
        <v>14</v>
      </c>
      <c r="F582" s="252"/>
      <c r="G582" s="21" t="s">
        <v>26</v>
      </c>
      <c r="H582" s="175" t="s">
        <v>233</v>
      </c>
      <c r="I582" s="22" t="s">
        <v>1850</v>
      </c>
      <c r="J582" s="253"/>
      <c r="K582" s="251"/>
      <c r="L582" s="24" t="str">
        <f>HYPERLINK('Danh mục'!$A$1&amp;C582&amp;'Danh mục'!$B$1&amp;"NAM "&amp;YEAR(A582)&amp;"\"&amp;SUBSTITUTE(B582,"/","-"),B582)</f>
        <v>GJ0600000757</v>
      </c>
      <c r="M582" s="24" t="str">
        <f>HYPERLINK('Danh mục'!$A$1&amp;C582&amp;'Danh mục'!$B$1&amp;"NAM "&amp;YEAR(A582),C582)</f>
        <v>TORRENT</v>
      </c>
      <c r="N582" s="253"/>
      <c r="O582" s="253"/>
      <c r="P582" s="253"/>
    </row>
    <row r="583" spans="1:16" x14ac:dyDescent="0.3">
      <c r="A583" s="34">
        <v>45855</v>
      </c>
      <c r="B583" s="20" t="s">
        <v>1486</v>
      </c>
      <c r="C583" s="22" t="s">
        <v>37</v>
      </c>
      <c r="D583" s="22" t="s">
        <v>1190</v>
      </c>
      <c r="E583" s="23">
        <v>45867</v>
      </c>
      <c r="F583" s="23"/>
      <c r="G583" s="21" t="s">
        <v>26</v>
      </c>
      <c r="H583" s="175" t="s">
        <v>233</v>
      </c>
      <c r="I583" s="21"/>
      <c r="J583" s="21"/>
      <c r="K583" s="22"/>
      <c r="L583" s="24" t="str">
        <f>HYPERLINK('Danh mục'!$A$1&amp;C583&amp;'Danh mục'!$B$1&amp;"NAM "&amp;YEAR(A583)&amp;"\"&amp;SUBSTITUTE(B583,"/","-"),B583)</f>
        <v>SI9225202741</v>
      </c>
      <c r="M583" s="24" t="str">
        <f>HYPERLINK('Danh mục'!$A$1&amp;C583&amp;'Danh mục'!$B$1&amp;"NAM "&amp;YEAR(A583),C583)</f>
        <v>Hetero</v>
      </c>
      <c r="N583" s="21" t="s">
        <v>33</v>
      </c>
      <c r="O583" s="21"/>
      <c r="P583" s="21"/>
    </row>
    <row r="584" spans="1:16" x14ac:dyDescent="0.3">
      <c r="A584" s="34">
        <v>45855</v>
      </c>
      <c r="B584" s="20" t="s">
        <v>1487</v>
      </c>
      <c r="C584" s="22" t="s">
        <v>37</v>
      </c>
      <c r="D584" s="22" t="s">
        <v>190</v>
      </c>
      <c r="E584" s="23">
        <v>45867</v>
      </c>
      <c r="F584" s="23"/>
      <c r="G584" s="21" t="s">
        <v>26</v>
      </c>
      <c r="H584" s="175" t="s">
        <v>233</v>
      </c>
      <c r="I584" s="21"/>
      <c r="J584" s="21"/>
      <c r="K584" s="22"/>
      <c r="L584" s="24" t="str">
        <f>HYPERLINK('Danh mục'!$A$1&amp;C584&amp;'Danh mục'!$B$1&amp;"NAM "&amp;YEAR(A584)&amp;"\"&amp;SUBSTITUTE(B584,"/","-"),B584)</f>
        <v>SI9225202740</v>
      </c>
      <c r="M584" s="24" t="str">
        <f>HYPERLINK('Danh mục'!$A$1&amp;C584&amp;'Danh mục'!$B$1&amp;"NAM "&amp;YEAR(A584),C584)</f>
        <v>Hetero</v>
      </c>
      <c r="N584" s="21" t="s">
        <v>33</v>
      </c>
      <c r="O584" s="21"/>
      <c r="P584" s="21"/>
    </row>
    <row r="585" spans="1:16" ht="46.8" x14ac:dyDescent="0.3">
      <c r="A585" s="255">
        <v>45859</v>
      </c>
      <c r="B585" s="20" t="s">
        <v>1488</v>
      </c>
      <c r="C585" s="22" t="s">
        <v>172</v>
      </c>
      <c r="D585" s="22" t="s">
        <v>1466</v>
      </c>
      <c r="E585" s="23">
        <v>45875</v>
      </c>
      <c r="F585" s="258"/>
      <c r="G585" s="21" t="s">
        <v>111</v>
      </c>
      <c r="H585" s="175" t="s">
        <v>28</v>
      </c>
      <c r="I585" s="259"/>
      <c r="J585" s="259"/>
      <c r="K585" s="257"/>
      <c r="L585" s="24" t="str">
        <f>HYPERLINK('Danh mục'!$A$1&amp;C585&amp;'Danh mục'!$B$1&amp;"NAM "&amp;YEAR(A585)&amp;"\"&amp;SUBSTITUTE(B585,"/","-"),B585)</f>
        <v>72442</v>
      </c>
      <c r="M585" s="24" t="str">
        <f>HYPERLINK('Danh mục'!$A$1&amp;C585&amp;'Danh mục'!$B$1&amp;"NAM "&amp;YEAR(A585),C585)</f>
        <v>NUMED</v>
      </c>
      <c r="N585" s="259"/>
      <c r="O585" s="259"/>
      <c r="P585" s="259"/>
    </row>
    <row r="586" spans="1:16" x14ac:dyDescent="0.3">
      <c r="A586" s="34">
        <v>45541</v>
      </c>
      <c r="B586" s="42">
        <v>9013469296</v>
      </c>
      <c r="C586" s="22" t="s">
        <v>351</v>
      </c>
      <c r="D586" s="22" t="s">
        <v>218</v>
      </c>
      <c r="E586" s="19">
        <v>45547</v>
      </c>
      <c r="F586" s="23"/>
      <c r="G586" s="21"/>
      <c r="H586" s="177" t="s">
        <v>302</v>
      </c>
      <c r="I586" s="21"/>
      <c r="J586" s="21"/>
      <c r="K586" s="22"/>
      <c r="L586" s="48">
        <f>HYPERLINK('Danh mục'!$A$1&amp;C586&amp;'Danh mục'!$B$1&amp;"NAM "&amp;YEAR(A586)&amp;"\"&amp;SUBSTITUTE(B586,"/","-"),B586)</f>
        <v>9013469296</v>
      </c>
      <c r="M586" s="48" t="str">
        <f>HYPERLINK('Danh mục'!$A$1&amp;C586&amp;'Danh mục'!$B$1&amp;"NAM "&amp;YEAR(A586),C586)</f>
        <v>DR.REDDY</v>
      </c>
      <c r="N586" s="21" t="s">
        <v>771</v>
      </c>
      <c r="O586" s="21">
        <v>1</v>
      </c>
      <c r="P586" s="21" t="s">
        <v>748</v>
      </c>
    </row>
    <row r="587" spans="1:16" x14ac:dyDescent="0.3">
      <c r="A587" s="255">
        <v>45859</v>
      </c>
      <c r="B587" s="256" t="s">
        <v>1491</v>
      </c>
      <c r="C587" s="22" t="s">
        <v>37</v>
      </c>
      <c r="D587" s="22" t="s">
        <v>1492</v>
      </c>
      <c r="E587" s="23">
        <v>45866</v>
      </c>
      <c r="F587" s="258"/>
      <c r="G587" s="21" t="s">
        <v>26</v>
      </c>
      <c r="H587" s="175" t="s">
        <v>233</v>
      </c>
      <c r="I587" s="259"/>
      <c r="J587" s="259"/>
      <c r="K587" s="257"/>
      <c r="L587" s="24" t="str">
        <f>HYPERLINK('Danh mục'!$A$1&amp;C587&amp;'Danh mục'!$B$1&amp;"NAM "&amp;YEAR(A587)&amp;"\"&amp;SUBSTITUTE(B587,"/","-"),B587)</f>
        <v>SI9225201666</v>
      </c>
      <c r="M587" s="24" t="str">
        <f>HYPERLINK('Danh mục'!$A$1&amp;C587&amp;'Danh mục'!$B$1&amp;"NAM "&amp;YEAR(A587),C587)</f>
        <v>Hetero</v>
      </c>
      <c r="N587" s="21" t="s">
        <v>33</v>
      </c>
      <c r="O587" s="259"/>
      <c r="P587" s="259"/>
    </row>
    <row r="588" spans="1:16" x14ac:dyDescent="0.3">
      <c r="A588" s="245">
        <v>45834</v>
      </c>
      <c r="B588" s="20" t="s">
        <v>1421</v>
      </c>
      <c r="C588" s="22" t="s">
        <v>351</v>
      </c>
      <c r="D588" s="22" t="s">
        <v>1422</v>
      </c>
      <c r="E588" s="23">
        <v>45840</v>
      </c>
      <c r="F588" s="23"/>
      <c r="G588" s="21" t="s">
        <v>26</v>
      </c>
      <c r="H588" s="175" t="s">
        <v>28</v>
      </c>
      <c r="I588" s="21"/>
      <c r="J588" s="21"/>
      <c r="K588" s="22"/>
      <c r="L588" s="24" t="str">
        <f>HYPERLINK('Danh mục'!$A$1&amp;C588&amp;'Danh mục'!$B$1&amp;"NAM "&amp;YEAR(A588)&amp;"\"&amp;SUBSTITUTE(B588,"/","-"),B588)</f>
        <v>9013500899</v>
      </c>
      <c r="M588" s="24" t="str">
        <f>HYPERLINK('Danh mục'!$A$1&amp;C588&amp;'Danh mục'!$B$1&amp;"NAM "&amp;YEAR(A588),C588)</f>
        <v>DR.REDDY</v>
      </c>
      <c r="N588" s="21" t="s">
        <v>771</v>
      </c>
      <c r="O588" s="21">
        <v>1</v>
      </c>
      <c r="P588" s="21" t="s">
        <v>748</v>
      </c>
    </row>
    <row r="589" spans="1:16" x14ac:dyDescent="0.3">
      <c r="A589" s="261">
        <v>45866</v>
      </c>
      <c r="B589" s="264" t="s">
        <v>1495</v>
      </c>
      <c r="C589" s="22" t="s">
        <v>37</v>
      </c>
      <c r="D589" s="22" t="s">
        <v>1496</v>
      </c>
      <c r="E589" s="23">
        <v>45869</v>
      </c>
      <c r="F589" s="260"/>
      <c r="G589" s="21" t="s">
        <v>26</v>
      </c>
      <c r="H589" s="175" t="s">
        <v>233</v>
      </c>
      <c r="I589" s="21" t="s">
        <v>1983</v>
      </c>
      <c r="J589" s="263"/>
      <c r="K589" s="262"/>
      <c r="L589" s="24" t="str">
        <f>HYPERLINK('Danh mục'!$A$1&amp;C589&amp;'Danh mục'!$B$1&amp;"NAM "&amp;YEAR(A589)&amp;"\"&amp;SUBSTITUTE(B589,"/","-"),B589)</f>
        <v>SI3625300194</v>
      </c>
      <c r="M589" s="24" t="str">
        <f>HYPERLINK('Danh mục'!$A$1&amp;C589&amp;'Danh mục'!$B$1&amp;"NAM "&amp;YEAR(A589),C589)</f>
        <v>Hetero</v>
      </c>
      <c r="N589" s="263"/>
      <c r="O589" s="263"/>
      <c r="P589" s="263"/>
    </row>
    <row r="590" spans="1:16" x14ac:dyDescent="0.3">
      <c r="A590" s="34">
        <v>45652</v>
      </c>
      <c r="B590" s="20" t="s">
        <v>874</v>
      </c>
      <c r="C590" s="22" t="s">
        <v>351</v>
      </c>
      <c r="D590" s="22" t="s">
        <v>875</v>
      </c>
      <c r="E590" s="19">
        <v>45657</v>
      </c>
      <c r="F590" s="23"/>
      <c r="G590" s="21" t="s">
        <v>26</v>
      </c>
      <c r="H590" s="177" t="s">
        <v>28</v>
      </c>
      <c r="I590" s="21"/>
      <c r="J590" s="21"/>
      <c r="K590" s="25" t="s">
        <v>889</v>
      </c>
      <c r="L590" s="48" t="str">
        <f>HYPERLINK('Danh mục'!$A$1&amp;C590&amp;'Danh mục'!$B$1&amp;"NAM "&amp;YEAR(A590)&amp;"\"&amp;SUBSTITUTE(B590,"/","-"),B590)</f>
        <v>9013481354</v>
      </c>
      <c r="M590" s="48" t="str">
        <f>HYPERLINK('Danh mục'!$A$1&amp;C590&amp;'Danh mục'!$B$1&amp;"NAM "&amp;YEAR(A590),C590)</f>
        <v>DR.REDDY</v>
      </c>
      <c r="N590" s="21" t="s">
        <v>771</v>
      </c>
      <c r="O590" s="21">
        <v>1</v>
      </c>
      <c r="P590" s="21" t="s">
        <v>748</v>
      </c>
    </row>
    <row r="591" spans="1:16" x14ac:dyDescent="0.3">
      <c r="A591" s="261">
        <v>45866</v>
      </c>
      <c r="B591" s="20" t="s">
        <v>1498</v>
      </c>
      <c r="C591" s="22" t="s">
        <v>4</v>
      </c>
      <c r="D591" s="22" t="s">
        <v>1499</v>
      </c>
      <c r="E591" s="23">
        <v>45873</v>
      </c>
      <c r="F591" s="260"/>
      <c r="G591" s="21" t="s">
        <v>26</v>
      </c>
      <c r="H591" s="175" t="s">
        <v>1167</v>
      </c>
      <c r="I591" s="263"/>
      <c r="J591" s="263"/>
      <c r="K591" s="262"/>
      <c r="L591" s="24" t="str">
        <f>HYPERLINK('Danh mục'!$A$1&amp;C591&amp;'Danh mục'!$B$1&amp;"NAM "&amp;YEAR(A591)&amp;"\"&amp;SUBSTITUTE(B591,"/","-"),B591)</f>
        <v>SI 25 000450</v>
      </c>
      <c r="M591" s="24" t="str">
        <f>HYPERLINK('Danh mục'!$A$1&amp;C591&amp;'Danh mục'!$B$1&amp;"NAM "&amp;YEAR(A591),C591)</f>
        <v>Hyphens</v>
      </c>
      <c r="N591" s="263"/>
      <c r="O591" s="263"/>
      <c r="P591" s="263"/>
    </row>
    <row r="592" spans="1:16" x14ac:dyDescent="0.3">
      <c r="A592" s="261">
        <v>45866</v>
      </c>
      <c r="B592" s="20" t="s">
        <v>1500</v>
      </c>
      <c r="C592" s="22" t="s">
        <v>4</v>
      </c>
      <c r="D592" s="22" t="s">
        <v>99</v>
      </c>
      <c r="E592" s="23">
        <v>45869</v>
      </c>
      <c r="F592" s="260"/>
      <c r="G592" s="21" t="s">
        <v>26</v>
      </c>
      <c r="H592" s="175" t="s">
        <v>28</v>
      </c>
      <c r="I592" s="263"/>
      <c r="J592" s="263"/>
      <c r="K592" s="262"/>
      <c r="L592" s="24" t="str">
        <f>HYPERLINK('Danh mục'!$A$1&amp;C592&amp;'Danh mục'!$B$1&amp;"NAM "&amp;YEAR(A592)&amp;"\"&amp;SUBSTITUTE(B592,"/","-"),B592)</f>
        <v>SI 25 000442</v>
      </c>
      <c r="M592" s="24" t="str">
        <f>HYPERLINK('Danh mục'!$A$1&amp;C592&amp;'Danh mục'!$B$1&amp;"NAM "&amp;YEAR(A592),C592)</f>
        <v>Hyphens</v>
      </c>
      <c r="N592" s="263"/>
      <c r="O592" s="263"/>
      <c r="P592" s="263"/>
    </row>
    <row r="593" spans="1:16" ht="187.2" x14ac:dyDescent="0.3">
      <c r="A593" s="261">
        <v>45867</v>
      </c>
      <c r="B593" s="20" t="s">
        <v>1503</v>
      </c>
      <c r="C593" s="22" t="s">
        <v>4</v>
      </c>
      <c r="D593" s="22" t="s">
        <v>1502</v>
      </c>
      <c r="E593" s="23">
        <v>45869</v>
      </c>
      <c r="F593" s="260"/>
      <c r="G593" s="21" t="s">
        <v>26</v>
      </c>
      <c r="H593" s="74" t="s">
        <v>1355</v>
      </c>
      <c r="I593" s="46" t="s">
        <v>1520</v>
      </c>
      <c r="J593" s="263"/>
      <c r="K593" s="262"/>
      <c r="L593" s="24" t="str">
        <f>HYPERLINK('Danh mục'!$A$1&amp;C593&amp;'Danh mục'!$B$1&amp;"NAM "&amp;YEAR(A593)&amp;"\"&amp;SUBSTITUTE(B593,"/","-"),B593)</f>
        <v>SI 25 000414-434-443-444-445</v>
      </c>
      <c r="M593" s="24" t="str">
        <f>HYPERLINK('Danh mục'!$A$1&amp;C593&amp;'Danh mục'!$B$1&amp;"NAM "&amp;YEAR(A593),C593)</f>
        <v>Hyphens</v>
      </c>
      <c r="N593" s="263"/>
      <c r="O593" s="263"/>
      <c r="P593" s="263"/>
    </row>
    <row r="594" spans="1:16" x14ac:dyDescent="0.3">
      <c r="A594" s="261">
        <v>45868</v>
      </c>
      <c r="B594" s="264" t="s">
        <v>1514</v>
      </c>
      <c r="C594" s="22" t="s">
        <v>4</v>
      </c>
      <c r="D594" s="22" t="s">
        <v>1515</v>
      </c>
      <c r="E594" s="23">
        <v>45877</v>
      </c>
      <c r="F594" s="260"/>
      <c r="G594" s="21" t="s">
        <v>26</v>
      </c>
      <c r="H594" s="175" t="s">
        <v>233</v>
      </c>
      <c r="I594" s="46" t="s">
        <v>1516</v>
      </c>
      <c r="J594" s="263"/>
      <c r="K594" s="262"/>
      <c r="L594" s="24" t="str">
        <f>HYPERLINK('Danh mục'!$A$1&amp;C594&amp;'Danh mục'!$B$1&amp;"NAM "&amp;YEAR(A594)&amp;"\"&amp;SUBSTITUTE(B594,"/","-"),B594)</f>
        <v>SI 25-000453</v>
      </c>
      <c r="M594" s="24" t="str">
        <f>HYPERLINK('Danh mục'!$A$1&amp;C594&amp;'Danh mục'!$B$1&amp;"NAM "&amp;YEAR(A594),C594)</f>
        <v>Hyphens</v>
      </c>
      <c r="N594" s="263"/>
      <c r="O594" s="263"/>
      <c r="P594" s="263"/>
    </row>
    <row r="595" spans="1:16" ht="46.8" x14ac:dyDescent="0.3">
      <c r="A595" s="268">
        <v>45873</v>
      </c>
      <c r="B595" s="20" t="s">
        <v>1518</v>
      </c>
      <c r="C595" s="22" t="s">
        <v>393</v>
      </c>
      <c r="D595" s="22" t="s">
        <v>1517</v>
      </c>
      <c r="E595" s="23">
        <v>45875</v>
      </c>
      <c r="F595" s="270"/>
      <c r="G595" s="21" t="s">
        <v>26</v>
      </c>
      <c r="H595" s="175" t="s">
        <v>28</v>
      </c>
      <c r="I595" s="21"/>
      <c r="J595" s="271"/>
      <c r="K595" s="269"/>
      <c r="L595" s="24" t="str">
        <f>HYPERLINK('Danh mục'!$A$1&amp;C595&amp;'Danh mục'!$B$1&amp;"NAM "&amp;YEAR(A595)&amp;"\"&amp;SUBSTITUTE(B595,"/","-"),B595)</f>
        <v>VEVN 25-01-07-25</v>
      </c>
      <c r="M595" s="24" t="str">
        <f>HYPERLINK('Danh mục'!$A$1&amp;C595&amp;'Danh mục'!$B$1&amp;"NAM "&amp;YEAR(A595),C595)</f>
        <v>VITABIOTICS - VE</v>
      </c>
      <c r="N595" s="271"/>
      <c r="O595" s="271"/>
      <c r="P595" s="271"/>
    </row>
    <row r="596" spans="1:16" x14ac:dyDescent="0.3">
      <c r="A596" s="34">
        <v>45873</v>
      </c>
      <c r="B596" s="20" t="s">
        <v>1519</v>
      </c>
      <c r="C596" s="22" t="s">
        <v>378</v>
      </c>
      <c r="D596" s="22" t="s">
        <v>679</v>
      </c>
      <c r="E596" s="23">
        <v>45875</v>
      </c>
      <c r="F596" s="23"/>
      <c r="G596" s="21" t="s">
        <v>26</v>
      </c>
      <c r="H596" s="175" t="s">
        <v>28</v>
      </c>
      <c r="I596" s="46" t="s">
        <v>1525</v>
      </c>
      <c r="J596" s="21"/>
      <c r="K596" s="22"/>
      <c r="L596" s="24" t="str">
        <f>HYPERLINK('Danh mục'!$A$1&amp;C596&amp;'Danh mục'!$B$1&amp;"NAM "&amp;YEAR(A596)&amp;"\"&amp;SUBSTITUTE(B596,"/","-"),B596)</f>
        <v>20250107</v>
      </c>
      <c r="M596" s="24" t="str">
        <f>HYPERLINK('Danh mục'!$A$1&amp;C596&amp;'Danh mục'!$B$1&amp;"NAM "&amp;YEAR(A596),C596)</f>
        <v>OEP - ORIENT</v>
      </c>
      <c r="N596" s="21" t="s">
        <v>769</v>
      </c>
      <c r="O596" s="21">
        <v>1</v>
      </c>
      <c r="P596" s="21" t="s">
        <v>1529</v>
      </c>
    </row>
    <row r="597" spans="1:16" x14ac:dyDescent="0.3">
      <c r="A597" s="34">
        <v>45652</v>
      </c>
      <c r="B597" s="20" t="s">
        <v>876</v>
      </c>
      <c r="C597" s="22" t="s">
        <v>351</v>
      </c>
      <c r="D597" s="22" t="s">
        <v>875</v>
      </c>
      <c r="E597" s="23">
        <v>45656</v>
      </c>
      <c r="F597" s="23"/>
      <c r="G597" s="21" t="s">
        <v>26</v>
      </c>
      <c r="H597" s="175" t="s">
        <v>28</v>
      </c>
      <c r="I597" s="21"/>
      <c r="J597" s="21"/>
      <c r="K597" s="25" t="s">
        <v>889</v>
      </c>
      <c r="L597" s="24" t="str">
        <f>HYPERLINK('Danh mục'!$A$1&amp;C597&amp;'Danh mục'!$B$1&amp;"NAM "&amp;YEAR(A597)&amp;"\"&amp;SUBSTITUTE(B597,"/","-"),B597)</f>
        <v>9013481359</v>
      </c>
      <c r="M597" s="24" t="str">
        <f>HYPERLINK('Danh mục'!$A$1&amp;C597&amp;'Danh mục'!$B$1&amp;"NAM "&amp;YEAR(A597),C597)</f>
        <v>DR.REDDY</v>
      </c>
      <c r="N597" s="21" t="s">
        <v>771</v>
      </c>
      <c r="O597" s="21">
        <v>1</v>
      </c>
      <c r="P597" s="21" t="s">
        <v>748</v>
      </c>
    </row>
    <row r="598" spans="1:16" x14ac:dyDescent="0.3">
      <c r="A598" s="107">
        <v>45736</v>
      </c>
      <c r="B598" s="20" t="s">
        <v>1133</v>
      </c>
      <c r="C598" s="22" t="s">
        <v>351</v>
      </c>
      <c r="D598" s="22" t="s">
        <v>875</v>
      </c>
      <c r="E598" s="23">
        <v>45742</v>
      </c>
      <c r="F598" s="108"/>
      <c r="G598" s="21" t="s">
        <v>26</v>
      </c>
      <c r="H598" s="177" t="s">
        <v>28</v>
      </c>
      <c r="I598" s="109"/>
      <c r="J598" s="109"/>
      <c r="K598" s="111"/>
      <c r="L598" s="24" t="str">
        <f>HYPERLINK('Danh mục'!$A$1&amp;C598&amp;'Danh mục'!$B$1&amp;"NAM "&amp;YEAR(A598)&amp;"\"&amp;SUBSTITUTE(B598,"/","-"),B598)</f>
        <v>9013490539</v>
      </c>
      <c r="M598" s="24" t="str">
        <f>HYPERLINK('Danh mục'!$A$1&amp;C598&amp;'Danh mục'!$B$1&amp;"NAM "&amp;YEAR(A598),C598)</f>
        <v>DR.REDDY</v>
      </c>
      <c r="N598" s="109" t="s">
        <v>771</v>
      </c>
      <c r="O598" s="109">
        <v>1</v>
      </c>
      <c r="P598" s="21" t="s">
        <v>1334</v>
      </c>
    </row>
    <row r="599" spans="1:16" x14ac:dyDescent="0.3">
      <c r="A599" s="107">
        <v>45737</v>
      </c>
      <c r="B599" s="20" t="s">
        <v>1134</v>
      </c>
      <c r="C599" s="22" t="s">
        <v>351</v>
      </c>
      <c r="D599" s="22" t="s">
        <v>875</v>
      </c>
      <c r="E599" s="23">
        <v>45751</v>
      </c>
      <c r="F599" s="108"/>
      <c r="G599" s="21" t="s">
        <v>26</v>
      </c>
      <c r="H599" s="177" t="s">
        <v>28</v>
      </c>
      <c r="I599" s="109"/>
      <c r="J599" s="109"/>
      <c r="K599" s="111"/>
      <c r="L599" s="24" t="str">
        <f>HYPERLINK('Danh mục'!$A$1&amp;C599&amp;'Danh mục'!$B$1&amp;"NAM "&amp;YEAR(A599)&amp;"\"&amp;SUBSTITUTE(B599,"/","-"),B599)</f>
        <v>9013490549</v>
      </c>
      <c r="M599" s="24" t="str">
        <f>HYPERLINK('Danh mục'!$A$1&amp;C599&amp;'Danh mục'!$B$1&amp;"NAM "&amp;YEAR(A599),C599)</f>
        <v>DR.REDDY</v>
      </c>
      <c r="N599" s="109" t="s">
        <v>771</v>
      </c>
      <c r="O599" s="109">
        <v>1</v>
      </c>
      <c r="P599" s="21" t="s">
        <v>1197</v>
      </c>
    </row>
    <row r="600" spans="1:16" ht="156" x14ac:dyDescent="0.3">
      <c r="A600" s="273">
        <v>45877</v>
      </c>
      <c r="B600" s="20" t="s">
        <v>1530</v>
      </c>
      <c r="C600" s="22" t="s">
        <v>103</v>
      </c>
      <c r="D600" s="278" t="s">
        <v>1542</v>
      </c>
      <c r="E600" s="23">
        <v>45880</v>
      </c>
      <c r="F600" s="276"/>
      <c r="G600" s="21" t="s">
        <v>111</v>
      </c>
      <c r="H600" s="175" t="s">
        <v>28</v>
      </c>
      <c r="I600" s="21"/>
      <c r="J600" s="277"/>
      <c r="K600" s="275"/>
      <c r="L600" s="24" t="str">
        <f>HYPERLINK('Danh mục'!$A$1&amp;C600&amp;'Danh mục'!$B$1&amp;"NAM "&amp;YEAR(A600)&amp;"\"&amp;SUBSTITUTE(B600,"/","-"),B600)</f>
        <v>9021419208 -209</v>
      </c>
      <c r="M600" s="24" t="str">
        <f>HYPERLINK('Danh mục'!$A$1&amp;C600&amp;'Danh mục'!$B$1&amp;"NAM "&amp;YEAR(A600),C600)</f>
        <v>Abbott</v>
      </c>
      <c r="N600" s="277"/>
      <c r="O600" s="277"/>
      <c r="P600" s="277"/>
    </row>
    <row r="601" spans="1:16" ht="109.2" x14ac:dyDescent="0.3">
      <c r="A601" s="273">
        <v>45877</v>
      </c>
      <c r="B601" s="20" t="s">
        <v>1531</v>
      </c>
      <c r="C601" s="22" t="s">
        <v>393</v>
      </c>
      <c r="D601" s="22" t="s">
        <v>1532</v>
      </c>
      <c r="E601" s="23">
        <v>45881</v>
      </c>
      <c r="F601" s="276"/>
      <c r="G601" s="267" t="s">
        <v>26</v>
      </c>
      <c r="H601" s="175" t="s">
        <v>28</v>
      </c>
      <c r="I601" s="22"/>
      <c r="J601" s="277"/>
      <c r="K601" s="275"/>
      <c r="L601" s="24" t="str">
        <f>HYPERLINK('Danh mục'!$A$1&amp;C601&amp;'Danh mục'!$B$1&amp;"NAM "&amp;YEAR(A601)&amp;"\"&amp;SUBSTITUTE(B601,"/","-"),B601)</f>
        <v>VEVN 25-01-05-30</v>
      </c>
      <c r="M601" s="24" t="str">
        <f>HYPERLINK('Danh mục'!$A$1&amp;C601&amp;'Danh mục'!$B$1&amp;"NAM "&amp;YEAR(A601),C601)</f>
        <v>VITABIOTICS - VE</v>
      </c>
      <c r="N601" s="277"/>
      <c r="O601" s="277"/>
      <c r="P601" s="277"/>
    </row>
    <row r="602" spans="1:16" ht="27.6" customHeight="1" x14ac:dyDescent="0.3">
      <c r="A602" s="273">
        <v>45877</v>
      </c>
      <c r="B602" s="20" t="s">
        <v>1533</v>
      </c>
      <c r="C602" s="22" t="s">
        <v>393</v>
      </c>
      <c r="D602" s="22" t="s">
        <v>1534</v>
      </c>
      <c r="E602" s="23">
        <v>45881</v>
      </c>
      <c r="F602" s="276"/>
      <c r="G602" s="284" t="s">
        <v>26</v>
      </c>
      <c r="H602" s="175" t="s">
        <v>28</v>
      </c>
      <c r="I602" s="277"/>
      <c r="J602" s="277"/>
      <c r="K602" s="275"/>
      <c r="L602" s="24" t="str">
        <f>HYPERLINK('Danh mục'!$A$1&amp;C602&amp;'Danh mục'!$B$1&amp;"NAM "&amp;YEAR(A602)&amp;"\"&amp;SUBSTITUTE(B602,"/","-"),B602)</f>
        <v>VEVN 25-01-06-02</v>
      </c>
      <c r="M602" s="24" t="str">
        <f>HYPERLINK('Danh mục'!$A$1&amp;C602&amp;'Danh mục'!$B$1&amp;"NAM "&amp;YEAR(A602),C602)</f>
        <v>VITABIOTICS - VE</v>
      </c>
      <c r="N602" s="277"/>
      <c r="O602" s="277"/>
      <c r="P602" s="277"/>
    </row>
    <row r="603" spans="1:16" ht="29.4" customHeight="1" x14ac:dyDescent="0.3">
      <c r="A603" s="273">
        <v>45877</v>
      </c>
      <c r="B603" s="20" t="s">
        <v>1535</v>
      </c>
      <c r="C603" s="22" t="s">
        <v>393</v>
      </c>
      <c r="D603" s="275" t="s">
        <v>1534</v>
      </c>
      <c r="E603" s="23">
        <v>45882</v>
      </c>
      <c r="F603" s="276"/>
      <c r="G603" s="284" t="s">
        <v>26</v>
      </c>
      <c r="H603" s="175" t="s">
        <v>28</v>
      </c>
      <c r="I603" s="277"/>
      <c r="J603" s="277"/>
      <c r="K603" s="275"/>
      <c r="L603" s="24" t="str">
        <f>HYPERLINK('Danh mục'!$A$1&amp;C603&amp;'Danh mục'!$B$1&amp;"NAM "&amp;YEAR(A603)&amp;"\"&amp;SUBSTITUTE(B603,"/","-"),B603)</f>
        <v>VEVN 25-01-06-27</v>
      </c>
      <c r="M603" s="24" t="str">
        <f>HYPERLINK('Danh mục'!$A$1&amp;C603&amp;'Danh mục'!$B$1&amp;"NAM "&amp;YEAR(A603),C603)</f>
        <v>VITABIOTICS - VE</v>
      </c>
      <c r="N603" s="277"/>
      <c r="O603" s="277"/>
      <c r="P603" s="277"/>
    </row>
    <row r="604" spans="1:16" ht="312" x14ac:dyDescent="0.3">
      <c r="A604" s="273">
        <v>45877</v>
      </c>
      <c r="B604" s="20" t="s">
        <v>1626</v>
      </c>
      <c r="C604" s="22" t="s">
        <v>1070</v>
      </c>
      <c r="D604" s="22" t="s">
        <v>1631</v>
      </c>
      <c r="E604" s="23">
        <v>45913</v>
      </c>
      <c r="F604" s="23"/>
      <c r="G604" s="21" t="s">
        <v>26</v>
      </c>
      <c r="H604" s="175" t="s">
        <v>233</v>
      </c>
      <c r="I604" s="22" t="s">
        <v>1851</v>
      </c>
      <c r="J604" s="21"/>
      <c r="K604" s="22"/>
      <c r="L604" s="24" t="str">
        <f>HYPERLINK('Danh mục'!$A$1&amp;C604&amp;'Danh mục'!$B$1&amp;"NAM "&amp;YEAR(A604)&amp;"\"&amp;SUBSTITUTE(B604,"/","-"),B604)</f>
        <v>GJ0600001122-23-24-25</v>
      </c>
      <c r="M604" s="24" t="str">
        <f>HYPERLINK('Danh mục'!$A$1&amp;C604&amp;'Danh mục'!$B$1&amp;"NAM "&amp;YEAR(A604),C604)</f>
        <v>TORRENT</v>
      </c>
      <c r="N604" s="21"/>
      <c r="O604" s="21"/>
      <c r="P604" s="21"/>
    </row>
    <row r="605" spans="1:16" ht="35.4" customHeight="1" x14ac:dyDescent="0.3">
      <c r="A605" s="34"/>
      <c r="B605" s="20" t="s">
        <v>1632</v>
      </c>
      <c r="C605" s="22" t="s">
        <v>1070</v>
      </c>
      <c r="D605" s="22" t="s">
        <v>1633</v>
      </c>
      <c r="E605" s="23" t="s">
        <v>14</v>
      </c>
      <c r="F605" s="23"/>
      <c r="G605" s="21" t="s">
        <v>26</v>
      </c>
      <c r="H605" s="175" t="s">
        <v>233</v>
      </c>
      <c r="I605" s="22" t="s">
        <v>1640</v>
      </c>
      <c r="J605" s="21"/>
      <c r="K605" s="22"/>
      <c r="L605" s="24" t="str">
        <f>HYPERLINK('Danh mục'!$A$1&amp;C605&amp;'Danh mục'!$B$1&amp;"NAM "&amp;YEAR(A605)&amp;"\"&amp;SUBSTITUTE(B605,"/","-"),B605)</f>
        <v>9116019018-9116202111</v>
      </c>
      <c r="M605" s="24" t="str">
        <f>HYPERLINK('Danh mục'!$A$1&amp;C605&amp;'Danh mục'!$B$1&amp;"NAM "&amp;YEAR(A605),C605)</f>
        <v>TORRENT</v>
      </c>
      <c r="N605" s="21"/>
      <c r="O605" s="21"/>
      <c r="P605" s="21"/>
    </row>
    <row r="606" spans="1:16" ht="22.2" customHeight="1" x14ac:dyDescent="0.3">
      <c r="A606" s="273">
        <v>45877</v>
      </c>
      <c r="B606" s="20" t="s">
        <v>1537</v>
      </c>
      <c r="C606" s="22" t="s">
        <v>4</v>
      </c>
      <c r="D606" s="22" t="s">
        <v>1539</v>
      </c>
      <c r="E606" s="23">
        <v>45880</v>
      </c>
      <c r="F606" s="23"/>
      <c r="G606" s="21" t="s">
        <v>26</v>
      </c>
      <c r="H606" s="175" t="s">
        <v>233</v>
      </c>
      <c r="I606" s="21" t="s">
        <v>1538</v>
      </c>
      <c r="J606" s="21"/>
      <c r="K606" s="22"/>
      <c r="L606" s="24" t="str">
        <f>HYPERLINK('Danh mục'!$A$1&amp;C606&amp;'Danh mục'!$B$1&amp;"NAM "&amp;YEAR(A606)&amp;"\"&amp;SUBSTITUTE(B606,"/","-"),B606)</f>
        <v>SI 25-000475</v>
      </c>
      <c r="M606" s="24" t="str">
        <f>HYPERLINK('Danh mục'!$A$1&amp;C606&amp;'Danh mục'!$B$1&amp;"NAM "&amp;YEAR(A606),C606)</f>
        <v>Hyphens</v>
      </c>
      <c r="N606" s="21"/>
      <c r="O606" s="21"/>
      <c r="P606" s="21"/>
    </row>
    <row r="607" spans="1:16" ht="62.4" x14ac:dyDescent="0.3">
      <c r="A607" s="273">
        <v>45880</v>
      </c>
      <c r="B607" s="274" t="s">
        <v>1540</v>
      </c>
      <c r="C607" s="22" t="s">
        <v>37</v>
      </c>
      <c r="D607" s="22" t="s">
        <v>1541</v>
      </c>
      <c r="E607" s="23">
        <v>45880</v>
      </c>
      <c r="F607" s="276"/>
      <c r="G607" s="21" t="s">
        <v>26</v>
      </c>
      <c r="H607" s="175" t="s">
        <v>233</v>
      </c>
      <c r="I607" s="22" t="s">
        <v>1675</v>
      </c>
      <c r="J607" s="277"/>
      <c r="K607" s="275"/>
      <c r="L607" s="24" t="str">
        <f>HYPERLINK('Danh mục'!$A$1&amp;C607&amp;'Danh mục'!$B$1&amp;"NAM "&amp;YEAR(A607)&amp;"\"&amp;SUBSTITUTE(B607,"/","-"),B607)</f>
        <v>SI3625300264</v>
      </c>
      <c r="M607" s="24" t="str">
        <f>HYPERLINK('Danh mục'!$A$1&amp;C607&amp;'Danh mục'!$B$1&amp;"NAM "&amp;YEAR(A607),C607)</f>
        <v>Hetero</v>
      </c>
      <c r="N607" s="277"/>
      <c r="O607" s="277"/>
      <c r="P607" s="277"/>
    </row>
    <row r="608" spans="1:16" ht="31.2" x14ac:dyDescent="0.3">
      <c r="A608" s="273">
        <v>45881</v>
      </c>
      <c r="B608" s="20" t="s">
        <v>1544</v>
      </c>
      <c r="C608" s="22" t="s">
        <v>44</v>
      </c>
      <c r="D608" s="42" t="s">
        <v>1543</v>
      </c>
      <c r="E608" s="23">
        <v>45884</v>
      </c>
      <c r="F608" s="276"/>
      <c r="G608" s="21" t="s">
        <v>26</v>
      </c>
      <c r="H608" s="175" t="s">
        <v>735</v>
      </c>
      <c r="I608" s="21" t="s">
        <v>1561</v>
      </c>
      <c r="J608" s="277"/>
      <c r="K608" s="275"/>
      <c r="L608" s="24" t="str">
        <f>HYPERLINK('Danh mục'!$A$1&amp;C608&amp;'Danh mục'!$B$1&amp;"NAM "&amp;YEAR(A608)&amp;"\"&amp;SUBSTITUTE(B608,"/","-"),B608)</f>
        <v>GETZ-VIET-513-2025</v>
      </c>
      <c r="M608" s="24" t="str">
        <f>HYPERLINK('Danh mục'!$A$1&amp;C608&amp;'Danh mục'!$B$1&amp;"NAM "&amp;YEAR(A608),C608)</f>
        <v>Getz</v>
      </c>
      <c r="N608" s="277"/>
      <c r="O608" s="277"/>
      <c r="P608" s="277"/>
    </row>
    <row r="609" spans="1:16" x14ac:dyDescent="0.3">
      <c r="A609" s="279">
        <v>45882</v>
      </c>
      <c r="B609" s="20" t="s">
        <v>1545</v>
      </c>
      <c r="C609" s="22" t="s">
        <v>44</v>
      </c>
      <c r="D609" s="280" t="s">
        <v>1546</v>
      </c>
      <c r="E609" s="23"/>
      <c r="F609" s="23">
        <v>45906</v>
      </c>
      <c r="G609" s="21" t="s">
        <v>26</v>
      </c>
      <c r="H609" s="175" t="s">
        <v>735</v>
      </c>
      <c r="I609" s="282"/>
      <c r="J609" s="282"/>
      <c r="K609" s="280"/>
      <c r="L609" s="24" t="str">
        <f>HYPERLINK('Danh mục'!$A$1&amp;C609&amp;'Danh mục'!$B$1&amp;"NAM "&amp;YEAR(A609)&amp;"\"&amp;SUBSTITUTE(B609,"/","-"),B609)</f>
        <v>GETZ-VIET-483-2025</v>
      </c>
      <c r="M609" s="24" t="str">
        <f>HYPERLINK('Danh mục'!$A$1&amp;C609&amp;'Danh mục'!$B$1&amp;"NAM "&amp;YEAR(A609),C609)</f>
        <v>Getz</v>
      </c>
      <c r="N609" s="282"/>
      <c r="O609" s="282"/>
      <c r="P609" s="282"/>
    </row>
    <row r="610" spans="1:16" x14ac:dyDescent="0.3">
      <c r="A610" s="279">
        <v>45882</v>
      </c>
      <c r="B610" s="20" t="s">
        <v>1547</v>
      </c>
      <c r="C610" s="22" t="s">
        <v>44</v>
      </c>
      <c r="D610" s="22" t="s">
        <v>1548</v>
      </c>
      <c r="E610" s="23">
        <v>45911</v>
      </c>
      <c r="F610" s="281"/>
      <c r="G610" s="21" t="s">
        <v>26</v>
      </c>
      <c r="H610" s="175" t="s">
        <v>735</v>
      </c>
      <c r="I610" s="282"/>
      <c r="J610" s="282"/>
      <c r="K610" s="280"/>
      <c r="L610" s="24" t="str">
        <f>HYPERLINK('Danh mục'!$A$1&amp;C610&amp;'Danh mục'!$B$1&amp;"NAM "&amp;YEAR(A610)&amp;"\"&amp;SUBSTITUTE(B610,"/","-"),B610)</f>
        <v>GETZ-VIET-515-2025</v>
      </c>
      <c r="M610" s="24" t="str">
        <f>HYPERLINK('Danh mục'!$A$1&amp;C610&amp;'Danh mục'!$B$1&amp;"NAM "&amp;YEAR(A610),C610)</f>
        <v>Getz</v>
      </c>
      <c r="N610" s="282"/>
      <c r="O610" s="282"/>
      <c r="P610" s="282"/>
    </row>
    <row r="611" spans="1:16" x14ac:dyDescent="0.3">
      <c r="A611" s="279">
        <v>45882</v>
      </c>
      <c r="B611" s="20" t="s">
        <v>1549</v>
      </c>
      <c r="C611" s="22" t="s">
        <v>334</v>
      </c>
      <c r="D611" s="22" t="s">
        <v>1550</v>
      </c>
      <c r="E611" s="23">
        <v>45890</v>
      </c>
      <c r="F611" s="281"/>
      <c r="G611" s="21" t="s">
        <v>26</v>
      </c>
      <c r="H611" s="175" t="s">
        <v>233</v>
      </c>
      <c r="I611" s="21"/>
      <c r="J611" s="282"/>
      <c r="K611" s="280"/>
      <c r="L611" s="24" t="str">
        <f>HYPERLINK('Danh mục'!$A$1&amp;C611&amp;'Danh mục'!$B$1&amp;"NAM "&amp;YEAR(A611)&amp;"\"&amp;SUBSTITUTE(B611,"/","-"),B611)</f>
        <v xml:space="preserve">GJ0600000940 </v>
      </c>
      <c r="M611" s="24" t="str">
        <f>HYPERLINK('Danh mục'!$A$1&amp;C611&amp;'Danh mục'!$B$1&amp;"NAM "&amp;YEAR(A611),C611)</f>
        <v>ALLEVIARE - GLENMARK</v>
      </c>
      <c r="N611" s="282"/>
      <c r="O611" s="282"/>
      <c r="P611" s="282"/>
    </row>
    <row r="612" spans="1:16" ht="265.2" x14ac:dyDescent="0.3">
      <c r="A612" s="279">
        <v>45883</v>
      </c>
      <c r="B612" s="20" t="s">
        <v>1551</v>
      </c>
      <c r="C612" s="22" t="s">
        <v>44</v>
      </c>
      <c r="D612" s="22" t="s">
        <v>1552</v>
      </c>
      <c r="E612" s="23">
        <v>45911</v>
      </c>
      <c r="F612" s="281"/>
      <c r="G612" s="21" t="s">
        <v>26</v>
      </c>
      <c r="H612" s="26" t="s">
        <v>1624</v>
      </c>
      <c r="I612" s="22" t="s">
        <v>1560</v>
      </c>
      <c r="J612" s="282"/>
      <c r="K612" s="280"/>
      <c r="L612" s="24" t="str">
        <f>HYPERLINK('Danh mục'!$A$1&amp;C612&amp;'Danh mục'!$B$1&amp;"NAM "&amp;YEAR(A612)&amp;"\"&amp;SUBSTITUTE(B612,"/","-"),B612)</f>
        <v>GETZ-VIET-517-2025</v>
      </c>
      <c r="M612" s="24" t="str">
        <f>HYPERLINK('Danh mục'!$A$1&amp;C612&amp;'Danh mục'!$B$1&amp;"NAM "&amp;YEAR(A612),C612)</f>
        <v>Getz</v>
      </c>
      <c r="N612" s="282"/>
      <c r="O612" s="282"/>
      <c r="P612" s="282"/>
    </row>
    <row r="613" spans="1:16" x14ac:dyDescent="0.3">
      <c r="A613" s="279">
        <v>45884</v>
      </c>
      <c r="B613" s="20" t="s">
        <v>1553</v>
      </c>
      <c r="C613" s="22" t="s">
        <v>4</v>
      </c>
      <c r="D613" s="22" t="s">
        <v>1162</v>
      </c>
      <c r="E613" s="23">
        <v>45889</v>
      </c>
      <c r="F613" s="281"/>
      <c r="G613" s="21" t="s">
        <v>26</v>
      </c>
      <c r="H613" s="175" t="s">
        <v>28</v>
      </c>
      <c r="I613" s="282"/>
      <c r="J613" s="282"/>
      <c r="K613" s="280"/>
      <c r="L613" s="24" t="str">
        <f>HYPERLINK('Danh mục'!$A$1&amp;C613&amp;'Danh mục'!$B$1&amp;"NAM "&amp;YEAR(A613)&amp;"\"&amp;SUBSTITUTE(B613,"/","-"),B613)</f>
        <v>SI 25-000484</v>
      </c>
      <c r="M613" s="24" t="str">
        <f>HYPERLINK('Danh mục'!$A$1&amp;C613&amp;'Danh mục'!$B$1&amp;"NAM "&amp;YEAR(A613),C613)</f>
        <v>Hyphens</v>
      </c>
      <c r="N613" s="282"/>
      <c r="O613" s="282"/>
      <c r="P613" s="282"/>
    </row>
    <row r="614" spans="1:16" x14ac:dyDescent="0.3">
      <c r="A614" s="34">
        <v>45898</v>
      </c>
      <c r="B614" s="20" t="s">
        <v>1597</v>
      </c>
      <c r="C614" s="22" t="s">
        <v>351</v>
      </c>
      <c r="D614" s="22" t="s">
        <v>1598</v>
      </c>
      <c r="E614" s="23">
        <v>45898</v>
      </c>
      <c r="F614" s="23"/>
      <c r="G614" s="21" t="s">
        <v>26</v>
      </c>
      <c r="H614" s="175" t="s">
        <v>28</v>
      </c>
      <c r="I614" s="21"/>
      <c r="J614" s="21"/>
      <c r="K614" s="22"/>
      <c r="L614" s="24" t="str">
        <f>HYPERLINK('Danh mục'!$A$1&amp;C614&amp;'Danh mục'!$B$1&amp;"NAM "&amp;YEAR(A614)&amp;"\"&amp;SUBSTITUTE(B614,"/","-"),B614)</f>
        <v>9013507117</v>
      </c>
      <c r="M614" s="24" t="str">
        <f>HYPERLINK('Danh mục'!$A$1&amp;C614&amp;'Danh mục'!$B$1&amp;"NAM "&amp;YEAR(A614),C614)</f>
        <v>DR.REDDY</v>
      </c>
      <c r="N614" s="21" t="s">
        <v>1599</v>
      </c>
      <c r="O614" s="21">
        <v>1</v>
      </c>
      <c r="P614" s="21"/>
    </row>
    <row r="615" spans="1:16" x14ac:dyDescent="0.3">
      <c r="A615" s="34">
        <v>45933</v>
      </c>
      <c r="B615" s="20" t="s">
        <v>1688</v>
      </c>
      <c r="C615" s="22" t="s">
        <v>351</v>
      </c>
      <c r="D615" s="22" t="s">
        <v>1697</v>
      </c>
      <c r="E615" s="306">
        <v>45933</v>
      </c>
      <c r="F615" s="23"/>
      <c r="G615" s="21" t="s">
        <v>26</v>
      </c>
      <c r="H615" s="175" t="s">
        <v>233</v>
      </c>
      <c r="I615" s="21"/>
      <c r="J615" s="21"/>
      <c r="K615" s="22"/>
      <c r="L615" s="24" t="str">
        <f>HYPERLINK('Danh mục'!$A$1&amp;C615&amp;'Danh mục'!$B$1&amp;"NAM "&amp;YEAR(A615)&amp;"\"&amp;SUBSTITUTE(B615,"/","-"),B615)</f>
        <v>9013511384</v>
      </c>
      <c r="M615" s="24" t="str">
        <f>HYPERLINK('Danh mục'!$A$1&amp;C615&amp;'Danh mục'!$B$1&amp;"NAM "&amp;YEAR(A615),C615)</f>
        <v>DR.REDDY</v>
      </c>
      <c r="N615" s="21"/>
      <c r="O615" s="21"/>
      <c r="P615" s="21"/>
    </row>
    <row r="616" spans="1:16" ht="62.4" x14ac:dyDescent="0.3">
      <c r="A616" s="279">
        <v>45886</v>
      </c>
      <c r="B616" s="20" t="s">
        <v>1557</v>
      </c>
      <c r="C616" s="22" t="s">
        <v>107</v>
      </c>
      <c r="D616" s="22" t="s">
        <v>1558</v>
      </c>
      <c r="E616" s="23">
        <v>45916</v>
      </c>
      <c r="F616" s="23"/>
      <c r="G616" s="21" t="s">
        <v>26</v>
      </c>
      <c r="H616" s="175" t="s">
        <v>233</v>
      </c>
      <c r="I616" s="22" t="s">
        <v>1570</v>
      </c>
      <c r="J616" s="21"/>
      <c r="K616" s="22"/>
      <c r="L616" s="24" t="str">
        <f>HYPERLINK('Danh mục'!$A$1&amp;C616&amp;'Danh mục'!$B$1&amp;"NAM "&amp;YEAR(A616)&amp;"\"&amp;SUBSTITUTE(B616,"/","-"),B616)</f>
        <v>INUK-240222</v>
      </c>
      <c r="M616" s="24" t="str">
        <f>HYPERLINK('Danh mục'!$A$1&amp;C616&amp;'Danh mục'!$B$1&amp;"NAM "&amp;YEAR(A616),C616)</f>
        <v>LUYE</v>
      </c>
      <c r="N616" s="21"/>
      <c r="O616" s="21"/>
      <c r="P616" s="21"/>
    </row>
    <row r="617" spans="1:16" ht="31.2" x14ac:dyDescent="0.3">
      <c r="A617" s="283">
        <v>45630</v>
      </c>
      <c r="B617" s="20" t="s">
        <v>800</v>
      </c>
      <c r="C617" s="5" t="s">
        <v>351</v>
      </c>
      <c r="D617" s="5" t="s">
        <v>799</v>
      </c>
      <c r="E617" s="6">
        <v>45643</v>
      </c>
      <c r="G617" s="21" t="s">
        <v>26</v>
      </c>
      <c r="H617" s="175" t="s">
        <v>29</v>
      </c>
      <c r="I617" s="21"/>
      <c r="J617" s="4" t="s">
        <v>496</v>
      </c>
      <c r="L617" s="190" t="str">
        <f>HYPERLINK('Danh mục'!$A$1&amp;C617&amp;'Danh mục'!$B$1&amp;"NAM "&amp;YEAR(A617)&amp;"\"&amp;SUBSTITUTE(B617,"/","-"),B617)</f>
        <v>9013479520 - DAPTOMRED 500MG</v>
      </c>
      <c r="M617" s="190" t="str">
        <f>HYPERLINK('Danh mục'!$A$1&amp;C617&amp;'Danh mục'!$B$1&amp;"NAM "&amp;YEAR(A617),C617)</f>
        <v>DR.REDDY</v>
      </c>
      <c r="N617" s="21" t="s">
        <v>968</v>
      </c>
      <c r="O617" s="21">
        <v>3</v>
      </c>
      <c r="P617" s="21" t="s">
        <v>748</v>
      </c>
    </row>
    <row r="618" spans="1:16" ht="62.4" x14ac:dyDescent="0.3">
      <c r="A618" s="34">
        <v>45890</v>
      </c>
      <c r="B618" s="20">
        <v>8030560081</v>
      </c>
      <c r="C618" s="22" t="s">
        <v>60</v>
      </c>
      <c r="D618" s="5" t="s">
        <v>1564</v>
      </c>
      <c r="E618" s="23">
        <v>45890</v>
      </c>
      <c r="F618" s="23"/>
      <c r="G618" s="21" t="s">
        <v>26</v>
      </c>
      <c r="H618" s="175" t="s">
        <v>28</v>
      </c>
      <c r="I618" s="21" t="s">
        <v>1566</v>
      </c>
      <c r="J618" s="21"/>
      <c r="K618" s="22"/>
      <c r="L618" s="24">
        <f>HYPERLINK('Danh mục'!$A$1&amp;C618&amp;'Danh mục'!$B$1&amp;"NAM "&amp;YEAR(A618)&amp;"\"&amp;SUBSTITUTE(B618,"/","-"),B618)</f>
        <v>8030560081</v>
      </c>
      <c r="M618" s="24" t="str">
        <f>HYPERLINK('Danh mục'!$A$1&amp;C618&amp;'Danh mục'!$B$1&amp;"NAM "&amp;YEAR(A618),C618)</f>
        <v>Danone</v>
      </c>
      <c r="N618" s="21"/>
      <c r="O618" s="21"/>
      <c r="P618" s="21"/>
    </row>
    <row r="619" spans="1:16" ht="43.2" customHeight="1" x14ac:dyDescent="0.3">
      <c r="A619" s="34">
        <v>45890</v>
      </c>
      <c r="B619" s="20" t="s">
        <v>1565</v>
      </c>
      <c r="C619" s="22" t="s">
        <v>862</v>
      </c>
      <c r="D619" s="22" t="s">
        <v>1567</v>
      </c>
      <c r="E619" s="23">
        <v>45890</v>
      </c>
      <c r="F619" s="23"/>
      <c r="G619" s="21" t="s">
        <v>26</v>
      </c>
      <c r="H619" s="175" t="s">
        <v>28</v>
      </c>
      <c r="I619" s="21"/>
      <c r="J619" s="21"/>
      <c r="K619" s="22"/>
      <c r="L619" s="24" t="str">
        <f>HYPERLINK('Danh mục'!$A$1&amp;C619&amp;'Danh mục'!$B$1&amp;"NAM "&amp;YEAR(A619)&amp;"\"&amp;SUBSTITUTE(B619,"/","-"),B619)</f>
        <v>RMPI250036</v>
      </c>
      <c r="M619" s="24" t="str">
        <f>HYPERLINK('Danh mục'!$A$1&amp;C619&amp;'Danh mục'!$B$1&amp;"NAM "&amp;YEAR(A619),C619)</f>
        <v>RXILIENT</v>
      </c>
      <c r="N619" s="21"/>
      <c r="O619" s="21"/>
      <c r="P619" s="21"/>
    </row>
    <row r="620" spans="1:16" ht="25.95" customHeight="1" x14ac:dyDescent="0.3">
      <c r="A620" s="34">
        <v>45890</v>
      </c>
      <c r="B620" s="20" t="s">
        <v>1568</v>
      </c>
      <c r="C620" s="22" t="s">
        <v>4</v>
      </c>
      <c r="D620" s="22" t="s">
        <v>1268</v>
      </c>
      <c r="E620" s="23">
        <v>45905</v>
      </c>
      <c r="F620" s="23"/>
      <c r="G620" s="21" t="s">
        <v>26</v>
      </c>
      <c r="H620" s="175" t="s">
        <v>28</v>
      </c>
      <c r="I620" s="21" t="s">
        <v>1569</v>
      </c>
      <c r="J620" s="21"/>
      <c r="K620" s="22"/>
      <c r="L620" s="24" t="str">
        <f>HYPERLINK('Danh mục'!$A$1&amp;C620&amp;'Danh mục'!$B$1&amp;"NAM "&amp;YEAR(A620)&amp;"\"&amp;SUBSTITUTE(B620,"/","-"),B620)</f>
        <v>SI 25-000495</v>
      </c>
      <c r="M620" s="24" t="str">
        <f>HYPERLINK('Danh mục'!$A$1&amp;C620&amp;'Danh mục'!$B$1&amp;"NAM "&amp;YEAR(A620),C620)</f>
        <v>Hyphens</v>
      </c>
      <c r="N620" s="21" t="s">
        <v>771</v>
      </c>
      <c r="O620" s="21">
        <v>1</v>
      </c>
      <c r="P620" s="21" t="s">
        <v>748</v>
      </c>
    </row>
    <row r="621" spans="1:16" ht="46.8" x14ac:dyDescent="0.3">
      <c r="A621" s="34">
        <v>45891</v>
      </c>
      <c r="B621" s="20" t="s">
        <v>1582</v>
      </c>
      <c r="C621" s="22" t="s">
        <v>393</v>
      </c>
      <c r="D621" s="22" t="s">
        <v>1571</v>
      </c>
      <c r="E621" s="23">
        <v>45894</v>
      </c>
      <c r="F621" s="23"/>
      <c r="G621" s="284" t="s">
        <v>26</v>
      </c>
      <c r="H621" s="175" t="s">
        <v>28</v>
      </c>
      <c r="I621" s="21"/>
      <c r="J621" s="21"/>
      <c r="K621" s="22"/>
      <c r="L621" s="24" t="str">
        <f>HYPERLINK('Danh mục'!$A$1&amp;C621&amp;'Danh mục'!$B$1&amp;"NAM "&amp;YEAR(A621)&amp;"\"&amp;SUBSTITUTE(B621,"/","-"),B621)</f>
        <v>VEVN 01-08-13</v>
      </c>
      <c r="M621" s="24" t="str">
        <f>HYPERLINK('Danh mục'!$A$1&amp;C621&amp;'Danh mục'!$B$1&amp;"NAM "&amp;YEAR(A621),C621)</f>
        <v>VITABIOTICS - VE</v>
      </c>
      <c r="N621" s="21"/>
      <c r="O621" s="21"/>
      <c r="P621" s="21"/>
    </row>
    <row r="622" spans="1:16" ht="31.2" x14ac:dyDescent="0.3">
      <c r="A622" s="34">
        <v>45891</v>
      </c>
      <c r="B622" s="20" t="s">
        <v>1572</v>
      </c>
      <c r="C622" s="22" t="s">
        <v>44</v>
      </c>
      <c r="D622" s="22" t="s">
        <v>1573</v>
      </c>
      <c r="E622" s="23">
        <v>45912</v>
      </c>
      <c r="F622" s="286"/>
      <c r="G622" s="21" t="s">
        <v>26</v>
      </c>
      <c r="H622" s="175" t="s">
        <v>1625</v>
      </c>
      <c r="I622" s="22" t="s">
        <v>1576</v>
      </c>
      <c r="J622" s="287"/>
      <c r="K622" s="285"/>
      <c r="L622" s="24" t="str">
        <f>HYPERLINK('Danh mục'!$A$1&amp;C622&amp;'Danh mục'!$B$1&amp;"NAM "&amp;YEAR(A622)&amp;"\"&amp;SUBSTITUTE(B622,"/","-"),B622)</f>
        <v>GETZ-VIET-516-2025</v>
      </c>
      <c r="M622" s="24" t="str">
        <f>HYPERLINK('Danh mục'!$A$1&amp;C622&amp;'Danh mục'!$B$1&amp;"NAM "&amp;YEAR(A622),C622)</f>
        <v>Getz</v>
      </c>
      <c r="N622" s="287"/>
      <c r="O622" s="287"/>
      <c r="P622" s="287"/>
    </row>
    <row r="623" spans="1:16" ht="187.2" x14ac:dyDescent="0.3">
      <c r="A623" s="34">
        <v>45894</v>
      </c>
      <c r="B623" s="20" t="s">
        <v>1574</v>
      </c>
      <c r="C623" s="22" t="s">
        <v>4</v>
      </c>
      <c r="D623" s="22" t="s">
        <v>1575</v>
      </c>
      <c r="E623" s="23">
        <v>45898</v>
      </c>
      <c r="F623" s="23"/>
      <c r="G623" s="21" t="s">
        <v>26</v>
      </c>
      <c r="H623" s="175" t="s">
        <v>28</v>
      </c>
      <c r="I623" s="21" t="s">
        <v>1577</v>
      </c>
      <c r="J623" s="21"/>
      <c r="K623" s="22"/>
      <c r="L623" s="24" t="str">
        <f>HYPERLINK('Danh mục'!$A$1&amp;C623&amp;'Danh mục'!$B$1&amp;"NAM "&amp;YEAR(A623)&amp;"\"&amp;SUBSTITUTE(B623,"/","-"),B623)</f>
        <v>SI 25-000489-493</v>
      </c>
      <c r="M623" s="24" t="str">
        <f>HYPERLINK('Danh mục'!$A$1&amp;C623&amp;'Danh mục'!$B$1&amp;"NAM "&amp;YEAR(A623),C623)</f>
        <v>Hyphens</v>
      </c>
      <c r="N623" s="21"/>
      <c r="O623" s="21"/>
      <c r="P623" s="21"/>
    </row>
    <row r="624" spans="1:16" ht="21.6" customHeight="1" x14ac:dyDescent="0.3">
      <c r="A624" s="34">
        <v>45894</v>
      </c>
      <c r="B624" s="20" t="s">
        <v>1578</v>
      </c>
      <c r="C624" s="22" t="s">
        <v>4</v>
      </c>
      <c r="D624" s="22" t="s">
        <v>99</v>
      </c>
      <c r="E624" s="23">
        <v>45897</v>
      </c>
      <c r="F624" s="23"/>
      <c r="G624" s="21" t="s">
        <v>26</v>
      </c>
      <c r="H624" s="175" t="s">
        <v>28</v>
      </c>
      <c r="I624" s="21"/>
      <c r="J624" s="21"/>
      <c r="K624" s="22"/>
      <c r="L624" s="24" t="str">
        <f>HYPERLINK('Danh mục'!$A$1&amp;C624&amp;'Danh mục'!$B$1&amp;"NAM "&amp;YEAR(A624)&amp;"\"&amp;SUBSTITUTE(B624,"/","-"),B624)</f>
        <v>SI 25-000488</v>
      </c>
      <c r="M624" s="24" t="str">
        <f>HYPERLINK('Danh mục'!$A$1&amp;C624&amp;'Danh mục'!$B$1&amp;"NAM "&amp;YEAR(A624),C624)</f>
        <v>Hyphens</v>
      </c>
      <c r="N624" s="21" t="s">
        <v>1263</v>
      </c>
      <c r="O624" s="21">
        <v>1</v>
      </c>
      <c r="P624" s="21"/>
    </row>
    <row r="625" spans="1:16" ht="22.2" customHeight="1" x14ac:dyDescent="0.3">
      <c r="A625" s="34">
        <v>45894</v>
      </c>
      <c r="B625" s="3" t="s">
        <v>1579</v>
      </c>
      <c r="C625" s="5" t="s">
        <v>37</v>
      </c>
      <c r="D625" s="5" t="s">
        <v>1580</v>
      </c>
      <c r="E625" s="6">
        <v>45896</v>
      </c>
      <c r="G625" s="21" t="s">
        <v>26</v>
      </c>
      <c r="H625" s="175" t="s">
        <v>233</v>
      </c>
      <c r="I625" s="21" t="s">
        <v>1581</v>
      </c>
      <c r="L625" s="190" t="str">
        <f>HYPERLINK('Danh mục'!$A$1&amp;C625&amp;'Danh mục'!$B$1&amp;"NAM "&amp;YEAR(A625)&amp;"\"&amp;SUBSTITUTE(B625,"/","-"),B625)</f>
        <v>SI9225201675</v>
      </c>
      <c r="M625" s="190" t="str">
        <f>HYPERLINK('Danh mục'!$A$1&amp;C625&amp;'Danh mục'!$B$1&amp;"NAM "&amp;YEAR(A625),C625)</f>
        <v>Hetero</v>
      </c>
    </row>
    <row r="626" spans="1:16" ht="28.2" customHeight="1" x14ac:dyDescent="0.3">
      <c r="A626" s="283">
        <v>45896</v>
      </c>
      <c r="B626" s="3" t="s">
        <v>1584</v>
      </c>
      <c r="C626" s="5" t="s">
        <v>37</v>
      </c>
      <c r="D626" s="5" t="s">
        <v>1583</v>
      </c>
      <c r="E626" s="6">
        <v>45898</v>
      </c>
      <c r="G626" s="21" t="s">
        <v>26</v>
      </c>
      <c r="H626" s="175" t="s">
        <v>233</v>
      </c>
      <c r="I626" s="21" t="s">
        <v>1587</v>
      </c>
      <c r="L626" s="190" t="str">
        <f>HYPERLINK('Danh mục'!$A$1&amp;C626&amp;'Danh mục'!$B$1&amp;"NAM "&amp;YEAR(A626)&amp;"\"&amp;SUBSTITUTE(B626,"/","-"),B626)</f>
        <v xml:space="preserve">SI9225203788 </v>
      </c>
      <c r="M626" s="190" t="str">
        <f>HYPERLINK('Danh mục'!$A$1&amp;C626&amp;'Danh mục'!$B$1&amp;"NAM "&amp;YEAR(A626),C626)</f>
        <v>Hetero</v>
      </c>
    </row>
    <row r="627" spans="1:16" ht="23.4" customHeight="1" x14ac:dyDescent="0.3">
      <c r="A627" s="283">
        <v>45896</v>
      </c>
      <c r="B627" s="3" t="s">
        <v>1585</v>
      </c>
      <c r="C627" s="5" t="s">
        <v>37</v>
      </c>
      <c r="D627" s="5" t="s">
        <v>1586</v>
      </c>
      <c r="E627" s="6">
        <v>45898</v>
      </c>
      <c r="G627" s="21" t="s">
        <v>26</v>
      </c>
      <c r="H627" s="175"/>
      <c r="I627" s="21" t="s">
        <v>1588</v>
      </c>
      <c r="L627" s="190" t="str">
        <f>HYPERLINK('Danh mục'!$A$1&amp;C627&amp;'Danh mục'!$B$1&amp;"NAM "&amp;YEAR(A627)&amp;"\"&amp;SUBSTITUTE(B627,"/","-"),B627)</f>
        <v>SI9225203798</v>
      </c>
      <c r="M627" s="190" t="str">
        <f>HYPERLINK('Danh mục'!$A$1&amp;C627&amp;'Danh mục'!$B$1&amp;"NAM "&amp;YEAR(A627),C627)</f>
        <v>Hetero</v>
      </c>
      <c r="N627" s="4" t="s">
        <v>33</v>
      </c>
    </row>
    <row r="628" spans="1:16" x14ac:dyDescent="0.3">
      <c r="A628" s="283">
        <v>45896</v>
      </c>
      <c r="B628" s="3" t="s">
        <v>1589</v>
      </c>
      <c r="C628" s="5" t="s">
        <v>37</v>
      </c>
      <c r="D628" s="5" t="s">
        <v>190</v>
      </c>
      <c r="E628" s="6">
        <v>45898</v>
      </c>
      <c r="G628" s="21" t="s">
        <v>26</v>
      </c>
      <c r="H628" s="175" t="s">
        <v>233</v>
      </c>
      <c r="I628" s="21"/>
      <c r="L628" s="190" t="str">
        <f>HYPERLINK('Danh mục'!$A$1&amp;C628&amp;'Danh mục'!$B$1&amp;"NAM "&amp;YEAR(A628)&amp;"\"&amp;SUBSTITUTE(B628,"/","-"),B628)</f>
        <v>SI925203484-3485</v>
      </c>
      <c r="M628" s="190" t="str">
        <f>HYPERLINK('Danh mục'!$A$1&amp;C628&amp;'Danh mục'!$B$1&amp;"NAM "&amp;YEAR(A628),C628)</f>
        <v>Hetero</v>
      </c>
    </row>
    <row r="629" spans="1:16" ht="31.2" x14ac:dyDescent="0.3">
      <c r="A629" s="283">
        <v>45896</v>
      </c>
      <c r="B629" s="3" t="s">
        <v>1590</v>
      </c>
      <c r="C629" s="5" t="s">
        <v>37</v>
      </c>
      <c r="D629" s="5" t="s">
        <v>1591</v>
      </c>
      <c r="E629" s="6">
        <v>45897</v>
      </c>
      <c r="G629" s="21" t="s">
        <v>26</v>
      </c>
      <c r="H629" s="175" t="s">
        <v>233</v>
      </c>
      <c r="I629" s="22" t="s">
        <v>1596</v>
      </c>
      <c r="L629" s="190" t="str">
        <f>HYPERLINK('Danh mục'!$A$1&amp;C629&amp;'Danh mục'!$B$1&amp;"NAM "&amp;YEAR(A629)&amp;"\"&amp;SUBSTITUTE(B629,"/","-"),B629)</f>
        <v>SI3625203462-61</v>
      </c>
      <c r="M629" s="190" t="str">
        <f>HYPERLINK('Danh mục'!$A$1&amp;C629&amp;'Danh mục'!$B$1&amp;"NAM "&amp;YEAR(A629),C629)</f>
        <v>Hetero</v>
      </c>
    </row>
    <row r="630" spans="1:16" ht="31.2" x14ac:dyDescent="0.3">
      <c r="A630" s="283">
        <v>45896</v>
      </c>
      <c r="B630" s="20" t="s">
        <v>1592</v>
      </c>
      <c r="C630" s="22" t="s">
        <v>37</v>
      </c>
      <c r="D630" s="22" t="s">
        <v>1593</v>
      </c>
      <c r="E630" s="23">
        <v>45905</v>
      </c>
      <c r="F630" s="23"/>
      <c r="G630" s="21" t="s">
        <v>26</v>
      </c>
      <c r="H630" s="175" t="s">
        <v>233</v>
      </c>
      <c r="I630" s="21"/>
      <c r="J630" s="21"/>
      <c r="K630" s="22"/>
      <c r="L630" s="24" t="str">
        <f>HYPERLINK('Danh mục'!$A$1&amp;C630&amp;'Danh mục'!$B$1&amp;"NAM "&amp;YEAR(A630)&amp;"\"&amp;SUBSTITUTE(B630,"/","-"),B630)</f>
        <v>SI3625203032-30-40-74-31</v>
      </c>
      <c r="M630" s="24" t="str">
        <f>HYPERLINK('Danh mục'!$A$1&amp;C630&amp;'Danh mục'!$B$1&amp;"NAM "&amp;YEAR(A630),C630)</f>
        <v>Hetero</v>
      </c>
      <c r="N630" s="21"/>
      <c r="O630" s="21"/>
      <c r="P630" s="21"/>
    </row>
    <row r="631" spans="1:16" x14ac:dyDescent="0.3">
      <c r="A631" s="283">
        <v>45651</v>
      </c>
      <c r="B631" s="3" t="s">
        <v>872</v>
      </c>
      <c r="C631" s="5" t="s">
        <v>351</v>
      </c>
      <c r="D631" s="5" t="s">
        <v>873</v>
      </c>
      <c r="E631" s="6">
        <v>45653</v>
      </c>
      <c r="G631" s="21" t="s">
        <v>26</v>
      </c>
      <c r="H631" s="175" t="s">
        <v>29</v>
      </c>
      <c r="I631" s="21"/>
      <c r="L631" s="326" t="str">
        <f>HYPERLINK('Danh mục'!$A$1&amp;C631&amp;'Danh mục'!$B$1&amp;"NAM "&amp;YEAR(A631)&amp;"\"&amp;SUBSTITUTE(B631,"/","-"),B631)</f>
        <v>9013481017</v>
      </c>
      <c r="M631" s="326" t="str">
        <f>HYPERLINK('Danh mục'!$A$1&amp;C631&amp;'Danh mục'!$B$1&amp;"NAM "&amp;YEAR(A631),C631)</f>
        <v>DR.REDDY</v>
      </c>
      <c r="N631" s="4" t="s">
        <v>953</v>
      </c>
      <c r="O631" s="4">
        <v>2</v>
      </c>
      <c r="P631" s="4" t="s">
        <v>954</v>
      </c>
    </row>
    <row r="632" spans="1:16" x14ac:dyDescent="0.3">
      <c r="A632" s="283">
        <v>45723</v>
      </c>
      <c r="B632" s="321" t="s">
        <v>1081</v>
      </c>
      <c r="C632" s="5" t="s">
        <v>351</v>
      </c>
      <c r="D632" s="5" t="s">
        <v>1082</v>
      </c>
      <c r="E632" s="322">
        <v>45723</v>
      </c>
      <c r="F632" s="322"/>
      <c r="G632" s="21" t="s">
        <v>26</v>
      </c>
      <c r="H632" s="179" t="s">
        <v>233</v>
      </c>
      <c r="I632" s="21"/>
      <c r="J632" s="324"/>
      <c r="K632" s="325"/>
      <c r="L632" s="190" t="str">
        <f>HYPERLINK('Danh mục'!$A$1&amp;C632&amp;'Danh mục'!$B$1&amp;"NAM "&amp;YEAR(A632)&amp;"\"&amp;SUBSTITUTE(B632,"/","-"),B632)</f>
        <v>9013488583</v>
      </c>
      <c r="M632" s="190" t="str">
        <f>HYPERLINK('Danh mục'!$A$1&amp;C632&amp;'Danh mục'!$B$1&amp;"NAM "&amp;YEAR(A632),C632)</f>
        <v>DR.REDDY</v>
      </c>
      <c r="N632" s="4" t="s">
        <v>33</v>
      </c>
      <c r="O632" s="324"/>
      <c r="P632" s="324"/>
    </row>
    <row r="633" spans="1:16" ht="46.8" x14ac:dyDescent="0.3">
      <c r="A633" s="283">
        <v>45903</v>
      </c>
      <c r="B633" s="3" t="s">
        <v>1600</v>
      </c>
      <c r="C633" s="5" t="s">
        <v>4</v>
      </c>
      <c r="D633" s="5" t="s">
        <v>113</v>
      </c>
      <c r="E633" s="6">
        <v>45909</v>
      </c>
      <c r="G633" s="21" t="s">
        <v>26</v>
      </c>
      <c r="H633" s="175" t="s">
        <v>28</v>
      </c>
      <c r="I633" s="22" t="s">
        <v>1601</v>
      </c>
      <c r="L633" s="190" t="str">
        <f>HYPERLINK('Danh mục'!$A$1&amp;C633&amp;'Danh mục'!$B$1&amp;"NAM "&amp;YEAR(A633)&amp;"\"&amp;SUBSTITUTE(B633,"/","-"),B633)</f>
        <v>SI 25-000519</v>
      </c>
      <c r="M633" s="190" t="str">
        <f>HYPERLINK('Danh mục'!$A$1&amp;C633&amp;'Danh mục'!$B$1&amp;"NAM "&amp;YEAR(A633),C633)</f>
        <v>Hyphens</v>
      </c>
    </row>
    <row r="634" spans="1:16" x14ac:dyDescent="0.3">
      <c r="A634" s="283">
        <v>45551</v>
      </c>
      <c r="B634" s="3" t="s">
        <v>433</v>
      </c>
      <c r="C634" s="5" t="s">
        <v>351</v>
      </c>
      <c r="D634" s="5" t="s">
        <v>434</v>
      </c>
      <c r="E634" s="323">
        <v>45554</v>
      </c>
      <c r="G634" s="21"/>
      <c r="H634" s="175" t="s">
        <v>29</v>
      </c>
      <c r="I634" s="21"/>
      <c r="L634" s="327" t="str">
        <f>HYPERLINK('Danh mục'!$A$1&amp;C634&amp;'Danh mục'!$B$1&amp;"NAM "&amp;YEAR(A634)&amp;"\"&amp;SUBSTITUTE(B634,"/","-"),B634)</f>
        <v>9013470851</v>
      </c>
      <c r="M634" s="327" t="str">
        <f>HYPERLINK('Danh mục'!$A$1&amp;C634&amp;'Danh mục'!$B$1&amp;"NAM "&amp;YEAR(A634),C634)</f>
        <v>DR.REDDY</v>
      </c>
      <c r="N634" s="4" t="s">
        <v>771</v>
      </c>
      <c r="O634" s="4">
        <v>1</v>
      </c>
      <c r="P634" s="4" t="s">
        <v>748</v>
      </c>
    </row>
    <row r="635" spans="1:16" x14ac:dyDescent="0.3">
      <c r="A635" s="320">
        <v>45833</v>
      </c>
      <c r="B635" s="249" t="s">
        <v>1407</v>
      </c>
      <c r="C635" s="22" t="s">
        <v>351</v>
      </c>
      <c r="D635" s="246" t="s">
        <v>1408</v>
      </c>
      <c r="E635" s="23">
        <v>45835</v>
      </c>
      <c r="F635" s="247"/>
      <c r="G635" s="21" t="s">
        <v>26</v>
      </c>
      <c r="H635" s="175" t="s">
        <v>28</v>
      </c>
      <c r="I635" s="21" t="s">
        <v>1432</v>
      </c>
      <c r="J635" s="248"/>
      <c r="K635" s="246"/>
      <c r="L635" s="24" t="str">
        <f>HYPERLINK('Danh mục'!$A$1&amp;C635&amp;'Danh mục'!$B$1&amp;"NAM "&amp;YEAR(A635)&amp;"\"&amp;SUBSTITUTE(B635,"/","-"),B635)</f>
        <v>9013500653</v>
      </c>
      <c r="M635" s="24" t="str">
        <f>HYPERLINK('Danh mục'!$A$1&amp;C635&amp;'Danh mục'!$B$1&amp;"NAM "&amp;YEAR(A635),C635)</f>
        <v>DR.REDDY</v>
      </c>
      <c r="N635" s="248" t="s">
        <v>769</v>
      </c>
      <c r="O635" s="21">
        <v>1</v>
      </c>
      <c r="P635" s="21" t="s">
        <v>748</v>
      </c>
    </row>
    <row r="636" spans="1:16" ht="31.2" x14ac:dyDescent="0.3">
      <c r="A636" s="283">
        <v>45905</v>
      </c>
      <c r="B636" s="20" t="s">
        <v>1610</v>
      </c>
      <c r="C636" s="22" t="s">
        <v>393</v>
      </c>
      <c r="D636" s="22" t="s">
        <v>1606</v>
      </c>
      <c r="E636" s="23" t="s">
        <v>14</v>
      </c>
      <c r="F636" s="23"/>
      <c r="G636" s="21" t="s">
        <v>26</v>
      </c>
      <c r="H636" s="175" t="s">
        <v>28</v>
      </c>
      <c r="I636" s="21"/>
      <c r="J636" s="21"/>
      <c r="K636" s="22"/>
      <c r="L636" s="24" t="str">
        <f>HYPERLINK('Danh mục'!$A$1&amp;C636&amp;'Danh mục'!$B$1&amp;"NAM "&amp;YEAR(A636)&amp;"\"&amp;SUBSTITUTE(B636,"/","-"),B636)</f>
        <v>VEVN25-01-08-26</v>
      </c>
      <c r="M636" s="24" t="str">
        <f>HYPERLINK('Danh mục'!$A$1&amp;C636&amp;'Danh mục'!$B$1&amp;"NAM "&amp;YEAR(A636),C636)</f>
        <v>VITABIOTICS - VE</v>
      </c>
      <c r="N636" s="21"/>
      <c r="O636" s="21"/>
      <c r="P636" s="21"/>
    </row>
    <row r="637" spans="1:16" ht="46.8" x14ac:dyDescent="0.3">
      <c r="A637" s="283">
        <v>45905</v>
      </c>
      <c r="B637" s="20" t="s">
        <v>1607</v>
      </c>
      <c r="C637" s="22" t="s">
        <v>37</v>
      </c>
      <c r="D637" s="22" t="s">
        <v>1609</v>
      </c>
      <c r="E637" s="23">
        <v>45911</v>
      </c>
      <c r="F637" s="23"/>
      <c r="G637" s="21" t="s">
        <v>26</v>
      </c>
      <c r="H637" s="175" t="s">
        <v>233</v>
      </c>
      <c r="I637" s="21" t="s">
        <v>1608</v>
      </c>
      <c r="J637" s="21"/>
      <c r="K637" s="22"/>
      <c r="L637" s="24" t="str">
        <f>HYPERLINK('Danh mục'!$A$1&amp;C637&amp;'Danh mục'!$B$1&amp;"NAM "&amp;YEAR(A637)&amp;"\"&amp;SUBSTITUTE(B637,"/","-"),B637)</f>
        <v>SI9225203339-40-41</v>
      </c>
      <c r="M637" s="24" t="str">
        <f>HYPERLINK('Danh mục'!$A$1&amp;C637&amp;'Danh mục'!$B$1&amp;"NAM "&amp;YEAR(A637),C637)</f>
        <v>Hetero</v>
      </c>
      <c r="N637" s="21"/>
      <c r="O637" s="21"/>
      <c r="P637" s="21"/>
    </row>
    <row r="638" spans="1:16" ht="31.2" x14ac:dyDescent="0.3">
      <c r="A638" s="283">
        <v>45512</v>
      </c>
      <c r="B638" s="20" t="s">
        <v>299</v>
      </c>
      <c r="C638" s="22" t="s">
        <v>351</v>
      </c>
      <c r="D638" s="22" t="s">
        <v>300</v>
      </c>
      <c r="E638" s="323">
        <v>45517</v>
      </c>
      <c r="F638" s="23"/>
      <c r="G638" s="21" t="s">
        <v>26</v>
      </c>
      <c r="H638" s="74" t="s">
        <v>1266</v>
      </c>
      <c r="I638" s="21"/>
      <c r="J638" s="21" t="s">
        <v>53</v>
      </c>
      <c r="K638" s="22"/>
      <c r="L638" s="48" t="str">
        <f>HYPERLINK('Danh mục'!$A$1&amp;C638&amp;'Danh mục'!$B$1&amp;"NAM "&amp;YEAR(A638)&amp;"\"&amp;SUBSTITUTE(B638,"/","-"),B638)</f>
        <v>9013466438</v>
      </c>
      <c r="M638" s="48" t="str">
        <f>HYPERLINK('Danh mục'!$A$1&amp;C638&amp;'Danh mục'!$B$1&amp;"NAM "&amp;YEAR(A638),C638)</f>
        <v>DR.REDDY</v>
      </c>
      <c r="N638" s="21" t="s">
        <v>783</v>
      </c>
      <c r="O638" s="21">
        <v>2</v>
      </c>
      <c r="P638" s="21" t="s">
        <v>782</v>
      </c>
    </row>
    <row r="639" spans="1:16" ht="29.4" customHeight="1" x14ac:dyDescent="0.3">
      <c r="A639" s="283">
        <v>45905</v>
      </c>
      <c r="B639" s="20" t="s">
        <v>1613</v>
      </c>
      <c r="C639" s="22" t="s">
        <v>502</v>
      </c>
      <c r="D639" s="22" t="s">
        <v>1614</v>
      </c>
      <c r="E639" s="23">
        <v>45912</v>
      </c>
      <c r="F639" s="23"/>
      <c r="G639" s="21" t="s">
        <v>26</v>
      </c>
      <c r="H639" s="175" t="s">
        <v>28</v>
      </c>
      <c r="I639" s="21"/>
      <c r="J639" s="21"/>
      <c r="K639" s="22"/>
      <c r="L639" s="24" t="str">
        <f>HYPERLINK('Danh mục'!$A$1&amp;C639&amp;'Danh mục'!$B$1&amp;"NAM "&amp;YEAR(A639)&amp;"\"&amp;SUBSTITUTE(B639,"/","-"),B639)</f>
        <v>21883</v>
      </c>
      <c r="M639" s="24" t="str">
        <f>HYPERLINK('Danh mục'!$A$1&amp;C639&amp;'Danh mục'!$B$1&amp;"NAM "&amp;YEAR(A639),C639)</f>
        <v>Hoe</v>
      </c>
      <c r="N639" s="21"/>
      <c r="O639" s="21"/>
      <c r="P639" s="21"/>
    </row>
    <row r="640" spans="1:16" ht="31.2" x14ac:dyDescent="0.3">
      <c r="A640" s="283">
        <v>45905</v>
      </c>
      <c r="B640" s="20" t="s">
        <v>1615</v>
      </c>
      <c r="C640" s="22" t="s">
        <v>394</v>
      </c>
      <c r="D640" s="22" t="s">
        <v>1616</v>
      </c>
      <c r="E640" s="23">
        <v>45915</v>
      </c>
      <c r="F640" s="23"/>
      <c r="G640" s="21" t="s">
        <v>26</v>
      </c>
      <c r="H640" s="175" t="s">
        <v>233</v>
      </c>
      <c r="I640" s="21" t="s">
        <v>1617</v>
      </c>
      <c r="J640" s="21"/>
      <c r="K640" s="22"/>
      <c r="L640" s="24" t="str">
        <f>HYPERLINK('Danh mục'!$A$1&amp;C640&amp;'Danh mục'!$B$1&amp;"NAM "&amp;YEAR(A640)&amp;"\"&amp;SUBSTITUTE(B640,"/","-"),B640)</f>
        <v>91746085</v>
      </c>
      <c r="M640" s="24" t="str">
        <f>HYPERLINK('Danh mục'!$A$1&amp;C640&amp;'Danh mục'!$B$1&amp;"NAM "&amp;YEAR(A640),C640)</f>
        <v>WOERWAG</v>
      </c>
      <c r="N640" s="21"/>
      <c r="O640" s="21"/>
      <c r="P640" s="21"/>
    </row>
    <row r="641" spans="1:16" ht="109.2" x14ac:dyDescent="0.3">
      <c r="A641" s="291">
        <v>45908</v>
      </c>
      <c r="B641" s="292" t="s">
        <v>1648</v>
      </c>
      <c r="C641" s="22" t="s">
        <v>133</v>
      </c>
      <c r="D641" s="22" t="s">
        <v>1618</v>
      </c>
      <c r="E641" s="23">
        <v>45919</v>
      </c>
      <c r="F641" s="289"/>
      <c r="G641" s="21" t="s">
        <v>26</v>
      </c>
      <c r="H641" s="175" t="s">
        <v>28</v>
      </c>
      <c r="I641" s="290"/>
      <c r="J641" s="290"/>
      <c r="K641" s="288"/>
      <c r="L641" s="24" t="str">
        <f>HYPERLINK('Danh mục'!$A$1&amp;C641&amp;'Danh mục'!$B$1&amp;"NAM "&amp;YEAR(A641)&amp;"\"&amp;SUBSTITUTE(B641,"/","-"),B641)</f>
        <v>SG00001356</v>
      </c>
      <c r="M641" s="24" t="str">
        <f>HYPERLINK('Danh mục'!$A$1&amp;C641&amp;'Danh mục'!$B$1&amp;"NAM "&amp;YEAR(A641),C641)</f>
        <v>Ascensia</v>
      </c>
      <c r="N641" s="290"/>
      <c r="O641" s="290"/>
      <c r="P641" s="290"/>
    </row>
    <row r="642" spans="1:16" ht="140.4" x14ac:dyDescent="0.3">
      <c r="A642" s="291">
        <v>45908</v>
      </c>
      <c r="B642" s="20" t="s">
        <v>1619</v>
      </c>
      <c r="C642" s="288" t="s">
        <v>103</v>
      </c>
      <c r="D642" s="22" t="s">
        <v>1622</v>
      </c>
      <c r="E642" s="23">
        <v>45917</v>
      </c>
      <c r="F642" s="289"/>
      <c r="G642" s="21" t="s">
        <v>111</v>
      </c>
      <c r="H642" s="175" t="s">
        <v>28</v>
      </c>
      <c r="I642" s="21"/>
      <c r="J642" s="290"/>
      <c r="K642" s="288"/>
      <c r="L642" s="24" t="str">
        <f>HYPERLINK('Danh mục'!$A$1&amp;C642&amp;'Danh mục'!$B$1&amp;"NAM "&amp;YEAR(A642)&amp;"\"&amp;SUBSTITUTE(B642,"/","-"),B642)</f>
        <v>9021611071-9021611072</v>
      </c>
      <c r="M642" s="24" t="str">
        <f>HYPERLINK('Danh mục'!$A$1&amp;C642&amp;'Danh mục'!$B$1&amp;"NAM "&amp;YEAR(A642),C642)</f>
        <v>Abbott</v>
      </c>
      <c r="N642" s="290"/>
      <c r="O642" s="290"/>
      <c r="P642" s="290"/>
    </row>
    <row r="643" spans="1:16" ht="25.2" customHeight="1" x14ac:dyDescent="0.3">
      <c r="A643" s="291">
        <v>45908</v>
      </c>
      <c r="B643" s="20" t="s">
        <v>1620</v>
      </c>
      <c r="C643" s="22" t="s">
        <v>4</v>
      </c>
      <c r="D643" s="22" t="s">
        <v>1621</v>
      </c>
      <c r="E643" s="23">
        <v>45918</v>
      </c>
      <c r="F643" s="23"/>
      <c r="G643" s="21" t="s">
        <v>26</v>
      </c>
      <c r="H643" s="175" t="s">
        <v>233</v>
      </c>
      <c r="I643" s="46" t="s">
        <v>1516</v>
      </c>
      <c r="J643" s="21"/>
      <c r="K643" s="22"/>
      <c r="L643" s="24" t="str">
        <f>HYPERLINK('Danh mục'!$A$1&amp;C643&amp;'Danh mục'!$B$1&amp;"NAM "&amp;YEAR(A643)&amp;"\"&amp;SUBSTITUTE(B643,"/","-"),B643)</f>
        <v>SI 25-000486 25-000487</v>
      </c>
      <c r="M643" s="24" t="str">
        <f>HYPERLINK('Danh mục'!$A$1&amp;C643&amp;'Danh mục'!$B$1&amp;"NAM "&amp;YEAR(A643),C643)</f>
        <v>Hyphens</v>
      </c>
      <c r="N643" s="21"/>
      <c r="O643" s="21"/>
      <c r="P643" s="21"/>
    </row>
    <row r="644" spans="1:16" ht="31.2" x14ac:dyDescent="0.3">
      <c r="A644" s="34">
        <v>45911</v>
      </c>
      <c r="B644" s="20" t="s">
        <v>1623</v>
      </c>
      <c r="C644" s="22" t="s">
        <v>4</v>
      </c>
      <c r="D644" s="22" t="s">
        <v>1627</v>
      </c>
      <c r="E644" s="23">
        <v>45918</v>
      </c>
      <c r="F644" s="23"/>
      <c r="G644" s="21" t="s">
        <v>26</v>
      </c>
      <c r="H644" s="175" t="s">
        <v>28</v>
      </c>
      <c r="I644" s="21"/>
      <c r="J644" s="21"/>
      <c r="K644" s="22"/>
      <c r="L644" s="24" t="str">
        <f>HYPERLINK('Danh mục'!$A$1&amp;C644&amp;'Danh mục'!$B$1&amp;"NAM "&amp;YEAR(A644)&amp;"\"&amp;SUBSTITUTE(B644,"/","-"),B644)</f>
        <v>SI 25-000539 25-000540</v>
      </c>
      <c r="M644" s="24" t="str">
        <f>HYPERLINK('Danh mục'!$A$1&amp;C644&amp;'Danh mục'!$B$1&amp;"NAM "&amp;YEAR(A644),C644)</f>
        <v>Hyphens</v>
      </c>
      <c r="N644" s="21"/>
      <c r="O644" s="21"/>
      <c r="P644" s="21"/>
    </row>
    <row r="645" spans="1:16" x14ac:dyDescent="0.3">
      <c r="A645" s="34">
        <v>45642</v>
      </c>
      <c r="B645" s="20" t="s">
        <v>824</v>
      </c>
      <c r="C645" s="22" t="s">
        <v>351</v>
      </c>
      <c r="D645" s="22" t="s">
        <v>300</v>
      </c>
      <c r="E645" s="23">
        <v>45646</v>
      </c>
      <c r="F645" s="23"/>
      <c r="G645" s="21" t="s">
        <v>26</v>
      </c>
      <c r="H645" s="175" t="s">
        <v>28</v>
      </c>
      <c r="I645" s="21" t="s">
        <v>832</v>
      </c>
      <c r="J645" s="21" t="s">
        <v>496</v>
      </c>
      <c r="K645" s="22"/>
      <c r="L645" s="24" t="str">
        <f>HYPERLINK('Danh mục'!$A$1&amp;C645&amp;'Danh mục'!$B$1&amp;"NAM "&amp;YEAR(A645)&amp;"\"&amp;SUBSTITUTE(B645,"/","-"),B645)</f>
        <v>9013480501</v>
      </c>
      <c r="M645" s="24" t="str">
        <f>HYPERLINK('Danh mục'!$A$1&amp;C645&amp;'Danh mục'!$B$1&amp;"NAM "&amp;YEAR(A645),C645)</f>
        <v>DR.REDDY</v>
      </c>
      <c r="N645" s="21" t="s">
        <v>765</v>
      </c>
      <c r="O645" s="21">
        <v>1</v>
      </c>
      <c r="P645" s="21" t="s">
        <v>959</v>
      </c>
    </row>
    <row r="646" spans="1:16" x14ac:dyDescent="0.3">
      <c r="A646" s="34">
        <v>45915</v>
      </c>
      <c r="B646" s="20" t="s">
        <v>1629</v>
      </c>
      <c r="C646" s="22" t="s">
        <v>37</v>
      </c>
      <c r="D646" s="22" t="s">
        <v>1630</v>
      </c>
      <c r="E646" s="23">
        <v>45917</v>
      </c>
      <c r="F646" s="23"/>
      <c r="G646" s="21" t="s">
        <v>26</v>
      </c>
      <c r="H646" s="175" t="s">
        <v>233</v>
      </c>
      <c r="I646" s="21"/>
      <c r="J646" s="21"/>
      <c r="K646" s="22"/>
      <c r="L646" s="24" t="str">
        <f>HYPERLINK('Danh mục'!$A$1&amp;C646&amp;'Danh mục'!$B$1&amp;"NAM "&amp;YEAR(A646)&amp;"\"&amp;SUBSTITUTE(B646,"/","-"),B646)</f>
        <v>SI9225203379</v>
      </c>
      <c r="M646" s="24" t="str">
        <f>HYPERLINK('Danh mục'!$A$1&amp;C646&amp;'Danh mục'!$B$1&amp;"NAM "&amp;YEAR(A646),C646)</f>
        <v>Hetero</v>
      </c>
      <c r="N646" s="21"/>
      <c r="O646" s="21"/>
      <c r="P646" s="21"/>
    </row>
    <row r="647" spans="1:16" x14ac:dyDescent="0.3">
      <c r="A647" s="34">
        <v>45414</v>
      </c>
      <c r="B647" s="20" t="s">
        <v>63</v>
      </c>
      <c r="C647" s="22" t="s">
        <v>351</v>
      </c>
      <c r="D647" s="22" t="s">
        <v>64</v>
      </c>
      <c r="E647" s="23">
        <v>45434</v>
      </c>
      <c r="F647" s="23"/>
      <c r="G647" s="21" t="s">
        <v>26</v>
      </c>
      <c r="H647" s="175" t="s">
        <v>28</v>
      </c>
      <c r="I647" s="21"/>
      <c r="J647" s="21" t="s">
        <v>53</v>
      </c>
      <c r="K647" s="22"/>
      <c r="L647" s="24" t="str">
        <f>HYPERLINK('Danh mục'!$A$1&amp;C647&amp;'Danh mục'!$B$1&amp;"NAM "&amp;YEAR(A647)&amp;"\"&amp;SUBSTITUTE(B647,"/","-"),B647)</f>
        <v>9013456102</v>
      </c>
      <c r="M647" s="24" t="str">
        <f>HYPERLINK('Danh mục'!$A$1&amp;C647&amp;'Danh mục'!$B$1&amp;"NAM "&amp;YEAR(A647),C647)</f>
        <v>DR.REDDY</v>
      </c>
      <c r="N647" s="21" t="s">
        <v>765</v>
      </c>
      <c r="O647" s="21">
        <v>1</v>
      </c>
      <c r="P647" s="21" t="s">
        <v>964</v>
      </c>
    </row>
    <row r="648" spans="1:16" x14ac:dyDescent="0.3">
      <c r="A648" s="34">
        <v>45541</v>
      </c>
      <c r="B648" s="20" t="s">
        <v>412</v>
      </c>
      <c r="C648" s="22" t="s">
        <v>351</v>
      </c>
      <c r="D648" s="22" t="s">
        <v>64</v>
      </c>
      <c r="E648" s="19">
        <v>45548</v>
      </c>
      <c r="F648" s="23"/>
      <c r="G648" s="21"/>
      <c r="H648" s="177" t="s">
        <v>302</v>
      </c>
      <c r="I648" s="21"/>
      <c r="J648" s="21"/>
      <c r="K648" s="22"/>
      <c r="L648" s="48" t="str">
        <f>HYPERLINK('Danh mục'!$A$1&amp;C648&amp;'Danh mục'!$B$1&amp;"NAM "&amp;YEAR(A648)&amp;"\"&amp;SUBSTITUTE(B648,"/","-"),B648)</f>
        <v>9013469588</v>
      </c>
      <c r="M648" s="48" t="str">
        <f>HYPERLINK('Danh mục'!$A$1&amp;C648&amp;'Danh mục'!$B$1&amp;"NAM "&amp;YEAR(A648),C648)</f>
        <v>DR.REDDY</v>
      </c>
      <c r="N648" s="21" t="s">
        <v>765</v>
      </c>
      <c r="O648" s="21">
        <v>1</v>
      </c>
      <c r="P648" s="21" t="s">
        <v>748</v>
      </c>
    </row>
    <row r="649" spans="1:16" x14ac:dyDescent="0.3">
      <c r="A649" s="34">
        <v>45916</v>
      </c>
      <c r="B649" s="20" t="s">
        <v>1637</v>
      </c>
      <c r="C649" s="22" t="s">
        <v>4</v>
      </c>
      <c r="D649" s="22" t="s">
        <v>944</v>
      </c>
      <c r="E649" s="23"/>
      <c r="F649" s="23">
        <v>45927</v>
      </c>
      <c r="G649" s="21" t="s">
        <v>26</v>
      </c>
      <c r="H649" s="175" t="s">
        <v>28</v>
      </c>
      <c r="I649" s="21"/>
      <c r="J649" s="21"/>
      <c r="K649" s="22"/>
      <c r="L649" s="24" t="str">
        <f>HYPERLINK('Danh mục'!$A$1&amp;C649&amp;'Danh mục'!$B$1&amp;"NAM "&amp;YEAR(A649)&amp;"\"&amp;SUBSTITUTE(B649,"/","-"),B649)</f>
        <v>SI 25-000547</v>
      </c>
      <c r="M649" s="24" t="str">
        <f>HYPERLINK('Danh mục'!$A$1&amp;C649&amp;'Danh mục'!$B$1&amp;"NAM "&amp;YEAR(A649),C649)</f>
        <v>Hyphens</v>
      </c>
      <c r="N649" s="21"/>
      <c r="O649" s="21"/>
      <c r="P649" s="21"/>
    </row>
    <row r="650" spans="1:16" x14ac:dyDescent="0.3">
      <c r="A650" s="34">
        <v>45916</v>
      </c>
      <c r="B650" s="20" t="s">
        <v>1638</v>
      </c>
      <c r="C650" s="22" t="s">
        <v>4</v>
      </c>
      <c r="D650" s="22" t="s">
        <v>1639</v>
      </c>
      <c r="E650" s="23"/>
      <c r="F650" s="23">
        <v>45924</v>
      </c>
      <c r="G650" s="21" t="s">
        <v>26</v>
      </c>
      <c r="H650" s="175" t="s">
        <v>233</v>
      </c>
      <c r="I650" s="21"/>
      <c r="J650" s="21"/>
      <c r="K650" s="22"/>
      <c r="L650" s="24" t="str">
        <f>HYPERLINK('Danh mục'!$A$1&amp;C650&amp;'Danh mục'!$B$1&amp;"NAM "&amp;YEAR(A650)&amp;"\"&amp;SUBSTITUTE(B650,"/","-"),B650)</f>
        <v>SI 25-000546</v>
      </c>
      <c r="M650" s="24" t="str">
        <f>HYPERLINK('Danh mục'!$A$1&amp;C650&amp;'Danh mục'!$B$1&amp;"NAM "&amp;YEAR(A650),C650)</f>
        <v>Hyphens</v>
      </c>
      <c r="N650" s="21"/>
      <c r="O650" s="21"/>
      <c r="P650" s="21"/>
    </row>
    <row r="651" spans="1:16" ht="31.2" x14ac:dyDescent="0.3">
      <c r="A651" s="34">
        <v>45917</v>
      </c>
      <c r="B651" s="20" t="s">
        <v>1643</v>
      </c>
      <c r="C651" s="22" t="s">
        <v>334</v>
      </c>
      <c r="D651" s="22" t="s">
        <v>1641</v>
      </c>
      <c r="E651" s="23">
        <v>45926</v>
      </c>
      <c r="F651" s="23"/>
      <c r="G651" s="21" t="s">
        <v>26</v>
      </c>
      <c r="H651" s="175" t="s">
        <v>1451</v>
      </c>
      <c r="I651" s="21" t="s">
        <v>1642</v>
      </c>
      <c r="J651" s="21"/>
      <c r="K651" s="22"/>
      <c r="L651" s="24" t="str">
        <f>HYPERLINK('Danh mục'!$A$1&amp;C651&amp;'Danh mục'!$B$1&amp;"NAM "&amp;YEAR(A651)&amp;"\"&amp;SUBSTITUTE(B651,"/","-"),B651)</f>
        <v>EXP352025-26</v>
      </c>
      <c r="M651" s="24" t="str">
        <f>HYPERLINK('Danh mục'!$A$1&amp;C651&amp;'Danh mục'!$B$1&amp;"NAM "&amp;YEAR(A651),C651)</f>
        <v>ALLEVIARE - GLENMARK</v>
      </c>
      <c r="N651" s="21"/>
      <c r="O651" s="21"/>
      <c r="P651" s="21"/>
    </row>
    <row r="652" spans="1:16" x14ac:dyDescent="0.3">
      <c r="A652" s="34">
        <v>45541</v>
      </c>
      <c r="B652" s="20" t="s">
        <v>415</v>
      </c>
      <c r="C652" s="22" t="s">
        <v>351</v>
      </c>
      <c r="D652" s="22" t="s">
        <v>64</v>
      </c>
      <c r="E652" s="19">
        <v>45546</v>
      </c>
      <c r="F652" s="23"/>
      <c r="G652" s="21"/>
      <c r="H652" s="177" t="s">
        <v>302</v>
      </c>
      <c r="I652" s="21"/>
      <c r="J652" s="21"/>
      <c r="K652" s="22"/>
      <c r="L652" s="48" t="str">
        <f>HYPERLINK('Danh mục'!$A$1&amp;C652&amp;'Danh mục'!$B$1&amp;"NAM "&amp;YEAR(A652)&amp;"\"&amp;SUBSTITUTE(B652,"/","-"),B652)</f>
        <v>9013469735</v>
      </c>
      <c r="M652" s="48" t="str">
        <f>HYPERLINK('Danh mục'!$A$1&amp;C652&amp;'Danh mục'!$B$1&amp;"NAM "&amp;YEAR(A652),C652)</f>
        <v>DR.REDDY</v>
      </c>
      <c r="N652" s="21" t="s">
        <v>765</v>
      </c>
      <c r="O652" s="21">
        <v>1</v>
      </c>
      <c r="P652" s="21" t="s">
        <v>748</v>
      </c>
    </row>
    <row r="653" spans="1:16" ht="31.2" x14ac:dyDescent="0.3">
      <c r="A653" s="34">
        <v>45918</v>
      </c>
      <c r="B653" s="20" t="s">
        <v>1646</v>
      </c>
      <c r="C653" s="22" t="s">
        <v>4</v>
      </c>
      <c r="D653" s="22" t="s">
        <v>1647</v>
      </c>
      <c r="E653" s="23">
        <v>45926</v>
      </c>
      <c r="F653" s="23"/>
      <c r="G653" s="21" t="s">
        <v>26</v>
      </c>
      <c r="H653" s="175" t="s">
        <v>28</v>
      </c>
      <c r="I653" s="21"/>
      <c r="J653" s="21"/>
      <c r="K653" s="22"/>
      <c r="L653" s="24" t="str">
        <f>HYPERLINK('Danh mục'!$A$1&amp;C653&amp;'Danh mục'!$B$1&amp;"NAM "&amp;YEAR(A653)&amp;"\"&amp;SUBSTITUTE(B653,"/","-"),B653)</f>
        <v>SI 25-000532 25-000533</v>
      </c>
      <c r="M653" s="24" t="str">
        <f>HYPERLINK('Danh mục'!$A$1&amp;C653&amp;'Danh mục'!$B$1&amp;"NAM "&amp;YEAR(A653),C653)</f>
        <v>Hyphens</v>
      </c>
      <c r="N653" s="21"/>
      <c r="O653" s="21"/>
      <c r="P653" s="21"/>
    </row>
    <row r="654" spans="1:16" ht="62.4" x14ac:dyDescent="0.3">
      <c r="A654" s="297">
        <v>45924</v>
      </c>
      <c r="B654" s="20" t="s">
        <v>1650</v>
      </c>
      <c r="C654" s="22" t="s">
        <v>44</v>
      </c>
      <c r="D654" s="22" t="s">
        <v>1649</v>
      </c>
      <c r="E654" s="23">
        <v>45945</v>
      </c>
      <c r="F654" s="295"/>
      <c r="G654" s="21" t="s">
        <v>26</v>
      </c>
      <c r="H654" s="175" t="s">
        <v>1451</v>
      </c>
      <c r="I654" s="296"/>
      <c r="J654" s="296"/>
      <c r="K654" s="294"/>
      <c r="L654" s="24" t="str">
        <f>HYPERLINK('Danh mục'!$A$1&amp;C654&amp;'Danh mục'!$B$1&amp;"NAM "&amp;YEAR(A654)&amp;"\"&amp;SUBSTITUTE(B654,"/","-"),B654)</f>
        <v>GETZ-VIET-588-2025</v>
      </c>
      <c r="M654" s="24" t="str">
        <f>HYPERLINK('Danh mục'!$A$1&amp;C654&amp;'Danh mục'!$B$1&amp;"NAM "&amp;YEAR(A654),C654)</f>
        <v>Getz</v>
      </c>
      <c r="N654" s="296"/>
      <c r="O654" s="296"/>
      <c r="P654" s="296"/>
    </row>
    <row r="655" spans="1:16" x14ac:dyDescent="0.3">
      <c r="A655" s="297">
        <v>45924</v>
      </c>
      <c r="B655" s="20" t="s">
        <v>1651</v>
      </c>
      <c r="C655" s="22" t="s">
        <v>4</v>
      </c>
      <c r="D655" s="22" t="s">
        <v>99</v>
      </c>
      <c r="E655" s="23">
        <v>45926</v>
      </c>
      <c r="F655" s="23"/>
      <c r="G655" s="21" t="s">
        <v>26</v>
      </c>
      <c r="H655" s="175" t="s">
        <v>28</v>
      </c>
      <c r="I655" s="21"/>
      <c r="J655" s="21"/>
      <c r="K655" s="22"/>
      <c r="L655" s="24" t="str">
        <f>HYPERLINK('Danh mục'!$A$1&amp;C655&amp;'Danh mục'!$B$1&amp;"NAM "&amp;YEAR(A655)&amp;"\"&amp;SUBSTITUTE(B655,"/","-"),B655)</f>
        <v>SI 25-000550</v>
      </c>
      <c r="M655" s="24" t="str">
        <f>HYPERLINK('Danh mục'!$A$1&amp;C655&amp;'Danh mục'!$B$1&amp;"NAM "&amp;YEAR(A655),C655)</f>
        <v>Hyphens</v>
      </c>
      <c r="N655" s="21"/>
      <c r="O655" s="21"/>
      <c r="P655" s="21"/>
    </row>
    <row r="656" spans="1:16" x14ac:dyDescent="0.3">
      <c r="A656" s="34">
        <v>45581</v>
      </c>
      <c r="B656" s="20" t="s">
        <v>514</v>
      </c>
      <c r="C656" s="22" t="s">
        <v>351</v>
      </c>
      <c r="D656" s="22" t="s">
        <v>64</v>
      </c>
      <c r="E656" s="19">
        <v>45582</v>
      </c>
      <c r="F656" s="23"/>
      <c r="G656" s="21" t="s">
        <v>26</v>
      </c>
      <c r="H656" s="177" t="s">
        <v>302</v>
      </c>
      <c r="I656" s="21"/>
      <c r="J656" s="21" t="s">
        <v>496</v>
      </c>
      <c r="K656" s="22"/>
      <c r="L656" s="48" t="str">
        <f>HYPERLINK('Danh mục'!$A$1&amp;C656&amp;'Danh mục'!$B$1&amp;"NAM "&amp;YEAR(A656)&amp;"\"&amp;SUBSTITUTE(B656,"/","-"),B656)</f>
        <v>9013473278</v>
      </c>
      <c r="M656" s="48" t="str">
        <f>HYPERLINK('Danh mục'!$A$1&amp;C656&amp;'Danh mục'!$B$1&amp;"NAM "&amp;YEAR(A656),C656)</f>
        <v>DR.REDDY</v>
      </c>
      <c r="N656" s="21" t="s">
        <v>765</v>
      </c>
      <c r="O656" s="21">
        <v>1</v>
      </c>
      <c r="P656" s="21" t="s">
        <v>756</v>
      </c>
    </row>
    <row r="657" spans="1:16" x14ac:dyDescent="0.3">
      <c r="A657" s="85">
        <v>45720</v>
      </c>
      <c r="B657" s="20" t="s">
        <v>1067</v>
      </c>
      <c r="C657" s="22" t="s">
        <v>351</v>
      </c>
      <c r="D657" s="22" t="s">
        <v>1068</v>
      </c>
      <c r="E657" s="23">
        <v>45727</v>
      </c>
      <c r="F657" s="87"/>
      <c r="G657" s="21" t="s">
        <v>26</v>
      </c>
      <c r="H657" s="177" t="s">
        <v>28</v>
      </c>
      <c r="I657" s="25" t="s">
        <v>857</v>
      </c>
      <c r="J657" s="88"/>
      <c r="K657" s="86"/>
      <c r="L657" s="24" t="str">
        <f>HYPERLINK('Danh mục'!$A$1&amp;C657&amp;'Danh mục'!$B$1&amp;"NAM "&amp;YEAR(A657)&amp;"\"&amp;SUBSTITUTE(B657,"/","-"),B657)</f>
        <v>9013488688</v>
      </c>
      <c r="M657" s="24" t="str">
        <f>HYPERLINK('Danh mục'!$A$1&amp;C657&amp;'Danh mục'!$B$1&amp;"NAM "&amp;YEAR(A657),C657)</f>
        <v>DR.REDDY</v>
      </c>
      <c r="N657" s="21" t="s">
        <v>771</v>
      </c>
      <c r="O657" s="88">
        <v>1</v>
      </c>
      <c r="P657" s="21" t="s">
        <v>1196</v>
      </c>
    </row>
    <row r="658" spans="1:16" ht="43.95" customHeight="1" x14ac:dyDescent="0.3">
      <c r="A658" s="297">
        <v>45924</v>
      </c>
      <c r="B658" s="20" t="s">
        <v>1655</v>
      </c>
      <c r="C658" s="22" t="s">
        <v>394</v>
      </c>
      <c r="D658" s="22" t="s">
        <v>1656</v>
      </c>
      <c r="E658" s="23">
        <v>45932</v>
      </c>
      <c r="F658" s="23"/>
      <c r="G658" s="21" t="s">
        <v>26</v>
      </c>
      <c r="H658" s="175" t="s">
        <v>233</v>
      </c>
      <c r="I658" s="22" t="s">
        <v>1871</v>
      </c>
      <c r="J658" s="21"/>
      <c r="K658" s="22"/>
      <c r="L658" s="24" t="str">
        <f>HYPERLINK('Danh mục'!$A$1&amp;C658&amp;'Danh mục'!$B$1&amp;"NAM "&amp;YEAR(A658)&amp;"\"&amp;SUBSTITUTE(B658,"/","-"),B658)</f>
        <v xml:space="preserve">91755088 </v>
      </c>
      <c r="M658" s="24" t="str">
        <f>HYPERLINK('Danh mục'!$A$1&amp;C658&amp;'Danh mục'!$B$1&amp;"NAM "&amp;YEAR(A658),C658)</f>
        <v>WOERWAG</v>
      </c>
      <c r="N658" s="21"/>
      <c r="O658" s="21"/>
      <c r="P658" s="21"/>
    </row>
    <row r="659" spans="1:16" x14ac:dyDescent="0.3">
      <c r="A659" s="297">
        <v>45924</v>
      </c>
      <c r="B659" s="20" t="s">
        <v>1657</v>
      </c>
      <c r="C659" s="22" t="s">
        <v>393</v>
      </c>
      <c r="D659" s="22" t="s">
        <v>1658</v>
      </c>
      <c r="E659" s="23">
        <v>45925</v>
      </c>
      <c r="F659" s="23"/>
      <c r="G659" s="21" t="s">
        <v>26</v>
      </c>
      <c r="H659" s="175" t="s">
        <v>28</v>
      </c>
      <c r="I659" s="21"/>
      <c r="J659" s="21"/>
      <c r="K659" s="22"/>
      <c r="L659" s="24" t="str">
        <f>HYPERLINK('Danh mục'!$A$1&amp;D659&amp;'Danh mục'!$B$1&amp;"NAM "&amp;YEAR(A659)&amp;"\"&amp;SUBSTITUTE(B659,"/","-"),B659)</f>
        <v xml:space="preserve">VEVN 25-01-09-17 </v>
      </c>
      <c r="M659" s="24" t="str">
        <f>HYPERLINK('Danh mục'!$A$1&amp;D659&amp;'Danh mục'!$B$1&amp;"NAM "&amp;YEAR(A659),D659)</f>
        <v>Feroglobin B12 liquid</v>
      </c>
      <c r="N659" s="21"/>
      <c r="O659" s="21"/>
      <c r="P659" s="21"/>
    </row>
    <row r="660" spans="1:16" x14ac:dyDescent="0.3">
      <c r="A660" s="297">
        <v>45924</v>
      </c>
      <c r="B660" s="20" t="s">
        <v>1659</v>
      </c>
      <c r="C660" s="22" t="s">
        <v>20</v>
      </c>
      <c r="D660" s="22" t="s">
        <v>804</v>
      </c>
      <c r="E660" s="23">
        <v>45940</v>
      </c>
      <c r="F660" s="23"/>
      <c r="G660" s="21" t="s">
        <v>26</v>
      </c>
      <c r="H660" s="175" t="s">
        <v>1451</v>
      </c>
      <c r="I660" s="21"/>
      <c r="J660" s="21"/>
      <c r="K660" s="22"/>
      <c r="L660" s="24" t="str">
        <f>HYPERLINK('Danh mục'!$A$1&amp;C660&amp;'Danh mục'!$B$1&amp;"NAM "&amp;YEAR(A660)&amp;"\"&amp;SUBSTITUTE(B660,"/","-"),B660)</f>
        <v>42-2025</v>
      </c>
      <c r="M660" s="24" t="str">
        <f>HYPERLINK('Danh mục'!$A$1&amp;C660&amp;'Danh mục'!$B$1&amp;"NAM "&amp;YEAR(A660),C660)</f>
        <v>PARADIGM</v>
      </c>
      <c r="N660" s="21"/>
      <c r="O660" s="21"/>
      <c r="P660" s="21"/>
    </row>
    <row r="661" spans="1:16" ht="23.4" customHeight="1" x14ac:dyDescent="0.3">
      <c r="A661" s="297">
        <v>45924</v>
      </c>
      <c r="B661" s="20" t="s">
        <v>1660</v>
      </c>
      <c r="C661" s="22" t="s">
        <v>44</v>
      </c>
      <c r="D661" s="280" t="s">
        <v>1546</v>
      </c>
      <c r="E661" s="23"/>
      <c r="F661" s="23">
        <v>45952</v>
      </c>
      <c r="G661" s="21" t="s">
        <v>26</v>
      </c>
      <c r="H661" s="175" t="s">
        <v>1451</v>
      </c>
      <c r="I661" s="21"/>
      <c r="J661" s="21"/>
      <c r="K661" s="22"/>
      <c r="L661" s="24" t="str">
        <f>HYPERLINK('Danh mục'!$A$1&amp;C661&amp;'Danh mục'!$B$1&amp;"NAM "&amp;YEAR(A661)&amp;"\"&amp;SUBSTITUTE(B661,"/","-"),B661)</f>
        <v>GETZ-VIET-590-2025</v>
      </c>
      <c r="M661" s="24" t="str">
        <f>HYPERLINK('Danh mục'!$A$1&amp;C661&amp;'Danh mục'!$B$1&amp;"NAM "&amp;YEAR(A661),C661)</f>
        <v>Getz</v>
      </c>
      <c r="N661" s="21"/>
      <c r="O661" s="21"/>
      <c r="P661" s="21"/>
    </row>
    <row r="662" spans="1:16" ht="171.6" x14ac:dyDescent="0.3">
      <c r="A662" s="297">
        <v>45925</v>
      </c>
      <c r="B662" s="20" t="s">
        <v>1661</v>
      </c>
      <c r="C662" s="22" t="s">
        <v>44</v>
      </c>
      <c r="D662" s="22" t="s">
        <v>1662</v>
      </c>
      <c r="E662" s="23">
        <v>45945</v>
      </c>
      <c r="F662" s="295"/>
      <c r="G662" s="21" t="s">
        <v>26</v>
      </c>
      <c r="H662" s="175" t="s">
        <v>1451</v>
      </c>
      <c r="I662" s="22" t="s">
        <v>1735</v>
      </c>
      <c r="J662" s="296"/>
      <c r="K662" s="294"/>
      <c r="L662" s="24" t="str">
        <f>HYPERLINK('Danh mục'!$A$1&amp;C662&amp;'Danh mục'!$B$1&amp;"NAM "&amp;YEAR(A662)&amp;"\"&amp;SUBSTITUTE(B662,"/","-"),B662)</f>
        <v>GETZ-VIET-589-2025</v>
      </c>
      <c r="M662" s="24" t="str">
        <f>HYPERLINK('Danh mục'!$A$1&amp;C662&amp;'Danh mục'!$B$1&amp;"NAM "&amp;YEAR(A662),C662)</f>
        <v>Getz</v>
      </c>
      <c r="N662" s="296"/>
      <c r="O662" s="296"/>
      <c r="P662" s="296"/>
    </row>
    <row r="663" spans="1:16" ht="23.4" customHeight="1" x14ac:dyDescent="0.3">
      <c r="A663" s="297">
        <v>45925</v>
      </c>
      <c r="B663" s="293" t="s">
        <v>1663</v>
      </c>
      <c r="C663" s="22" t="s">
        <v>37</v>
      </c>
      <c r="D663" s="294" t="s">
        <v>1664</v>
      </c>
      <c r="E663" s="23">
        <v>45932</v>
      </c>
      <c r="F663" s="295"/>
      <c r="G663" s="21" t="s">
        <v>26</v>
      </c>
      <c r="H663" s="175" t="s">
        <v>233</v>
      </c>
      <c r="I663" s="296"/>
      <c r="J663" s="296"/>
      <c r="K663" s="294"/>
      <c r="L663" s="24" t="str">
        <f>HYPERLINK('Danh mục'!$A$1&amp;C663&amp;'Danh mục'!$B$1&amp;"NAM "&amp;YEAR(A663)&amp;"\"&amp;SUBSTITUTE(B663,"/","-"),B663)</f>
        <v>SI3625300366- 67</v>
      </c>
      <c r="M663" s="24" t="str">
        <f>HYPERLINK('Danh mục'!$A$1&amp;C663&amp;'Danh mục'!$B$1&amp;"NAM "&amp;YEAR(A663),C663)</f>
        <v>Hetero</v>
      </c>
      <c r="N663" s="296"/>
      <c r="O663" s="296"/>
      <c r="P663" s="296"/>
    </row>
    <row r="664" spans="1:16" ht="31.2" x14ac:dyDescent="0.3">
      <c r="A664" s="34">
        <v>45565</v>
      </c>
      <c r="B664" s="20" t="s">
        <v>754</v>
      </c>
      <c r="C664" s="22" t="s">
        <v>351</v>
      </c>
      <c r="D664" s="22" t="s">
        <v>468</v>
      </c>
      <c r="E664" s="19">
        <v>45565</v>
      </c>
      <c r="F664" s="23"/>
      <c r="G664" s="21" t="s">
        <v>26</v>
      </c>
      <c r="H664" s="177" t="s">
        <v>302</v>
      </c>
      <c r="I664" s="21"/>
      <c r="J664" s="21"/>
      <c r="K664" s="22"/>
      <c r="L664" s="48" t="str">
        <f>HYPERLINK('Danh mục'!$A$1&amp;C664&amp;'Danh mục'!$B$1&amp;"NAM "&amp;YEAR(A664)&amp;"\"&amp;SUBSTITUTE(B664,"/","-"),B664)</f>
        <v>9013471704 - BORTEZOMIB</v>
      </c>
      <c r="M664" s="48" t="str">
        <f>HYPERLINK('Danh mục'!$A$1&amp;C664&amp;'Danh mục'!$B$1&amp;"NAM "&amp;YEAR(A664),C664)</f>
        <v>DR.REDDY</v>
      </c>
      <c r="N664" s="21" t="s">
        <v>771</v>
      </c>
      <c r="O664" s="21">
        <v>1</v>
      </c>
      <c r="P664" s="21" t="s">
        <v>748</v>
      </c>
    </row>
    <row r="665" spans="1:16" x14ac:dyDescent="0.3">
      <c r="A665" s="33">
        <v>45660</v>
      </c>
      <c r="B665" s="20" t="s">
        <v>912</v>
      </c>
      <c r="C665" s="22" t="s">
        <v>351</v>
      </c>
      <c r="D665" s="22" t="s">
        <v>468</v>
      </c>
      <c r="E665" s="23">
        <v>45660</v>
      </c>
      <c r="F665" s="23"/>
      <c r="G665" s="21" t="s">
        <v>26</v>
      </c>
      <c r="H665" s="175" t="s">
        <v>28</v>
      </c>
      <c r="I665" s="25" t="s">
        <v>857</v>
      </c>
      <c r="J665" s="21"/>
      <c r="K665" s="22"/>
      <c r="L665" s="24" t="str">
        <f>HYPERLINK('Danh mục'!$A$1&amp;C665&amp;'Danh mục'!$B$1&amp;"NAM "&amp;YEAR(A665)&amp;"\"&amp;SUBSTITUTE(B665,"/","-"),B665)</f>
        <v xml:space="preserve">9013481832 </v>
      </c>
      <c r="M665" s="24" t="str">
        <f>HYPERLINK('Danh mục'!$A$1&amp;C665&amp;'Danh mục'!$B$1&amp;"NAM "&amp;YEAR(A665),C665)</f>
        <v>DR.REDDY</v>
      </c>
      <c r="N665" s="21" t="s">
        <v>771</v>
      </c>
      <c r="O665" s="21">
        <v>1</v>
      </c>
      <c r="P665" s="21" t="s">
        <v>951</v>
      </c>
    </row>
    <row r="666" spans="1:16" ht="31.2" x14ac:dyDescent="0.3">
      <c r="A666" s="297">
        <v>45925</v>
      </c>
      <c r="B666" s="20" t="s">
        <v>1668</v>
      </c>
      <c r="C666" s="22" t="s">
        <v>107</v>
      </c>
      <c r="D666" s="22" t="s">
        <v>1669</v>
      </c>
      <c r="E666" s="23">
        <v>45961</v>
      </c>
      <c r="F666" s="23"/>
      <c r="G666" s="21" t="s">
        <v>26</v>
      </c>
      <c r="H666" s="175" t="s">
        <v>233</v>
      </c>
      <c r="I666" s="21" t="s">
        <v>1670</v>
      </c>
      <c r="J666" s="21"/>
      <c r="K666" s="22"/>
      <c r="L666" s="24" t="str">
        <f>HYPERLINK('Danh mục'!$A$1&amp;C666&amp;'Danh mục'!$B$1&amp;"NAM "&amp;YEAR(A666)&amp;"\"&amp;SUBSTITUTE(B666,"/","-"),B666)</f>
        <v>INUK-240238</v>
      </c>
      <c r="M666" s="24" t="str">
        <f>HYPERLINK('Danh mục'!$A$1&amp;C666&amp;'Danh mục'!$B$1&amp;"NAM "&amp;YEAR(A666),C666)</f>
        <v>LUYE</v>
      </c>
      <c r="N666" s="21" t="s">
        <v>768</v>
      </c>
      <c r="O666" s="21">
        <v>10</v>
      </c>
      <c r="P666" s="21" t="s">
        <v>748</v>
      </c>
    </row>
    <row r="667" spans="1:16" ht="78" x14ac:dyDescent="0.3">
      <c r="A667" s="34">
        <v>45930</v>
      </c>
      <c r="B667" s="20" t="s">
        <v>1671</v>
      </c>
      <c r="C667" s="22" t="s">
        <v>393</v>
      </c>
      <c r="D667" s="22" t="s">
        <v>1672</v>
      </c>
      <c r="E667" s="23">
        <v>45931</v>
      </c>
      <c r="F667" s="23"/>
      <c r="G667" s="21" t="s">
        <v>26</v>
      </c>
      <c r="H667" s="175" t="s">
        <v>28</v>
      </c>
      <c r="I667" s="21"/>
      <c r="J667" s="21"/>
      <c r="K667" s="22"/>
      <c r="L667" s="24" t="str">
        <f>HYPERLINK('Danh mục'!$A$1&amp;C667&amp;'Danh mục'!$B$1&amp;"NAM "&amp;YEAR(A667)&amp;"\"&amp;SUBSTITUTE(B667,"/","-"),B667)</f>
        <v>VEVN 25-01-07-29</v>
      </c>
      <c r="M667" s="24" t="str">
        <f>HYPERLINK('Danh mục'!$A$1&amp;C667&amp;'Danh mục'!$B$1&amp;"NAM "&amp;YEAR(A667),C667)</f>
        <v>VITABIOTICS - VE</v>
      </c>
      <c r="N667" s="21"/>
      <c r="O667" s="21"/>
      <c r="P667" s="21"/>
    </row>
    <row r="668" spans="1:16" x14ac:dyDescent="0.3">
      <c r="A668" s="297">
        <v>45930</v>
      </c>
      <c r="B668" s="20" t="s">
        <v>1673</v>
      </c>
      <c r="C668" s="22" t="s">
        <v>37</v>
      </c>
      <c r="D668" s="22" t="s">
        <v>1674</v>
      </c>
      <c r="E668" s="23">
        <v>45936</v>
      </c>
      <c r="F668" s="295"/>
      <c r="G668" s="21" t="s">
        <v>26</v>
      </c>
      <c r="H668" s="175" t="s">
        <v>233</v>
      </c>
      <c r="I668" s="21"/>
      <c r="J668" s="296"/>
      <c r="K668" s="294"/>
      <c r="L668" s="24" t="str">
        <f>HYPERLINK('Danh mục'!$A$1&amp;D668&amp;'Danh mục'!$B$1&amp;"NAM "&amp;YEAR(A668)&amp;"\"&amp;SUBSTITUTE(B668,"/","-"),B668)</f>
        <v>SI3625300381</v>
      </c>
      <c r="M668" s="24" t="str">
        <f>HYPERLINK('Danh mục'!$A$1&amp;D668&amp;'Danh mục'!$B$1&amp;"NAM "&amp;YEAR(A668),D668)</f>
        <v>ZOLED (AS1250402A)</v>
      </c>
      <c r="N668" s="296"/>
      <c r="O668" s="296"/>
      <c r="P668" s="296"/>
    </row>
    <row r="669" spans="1:16" ht="31.2" x14ac:dyDescent="0.3">
      <c r="A669" s="297">
        <v>45930</v>
      </c>
      <c r="B669" s="298" t="s">
        <v>1676</v>
      </c>
      <c r="C669" s="22" t="s">
        <v>37</v>
      </c>
      <c r="D669" s="22" t="s">
        <v>1677</v>
      </c>
      <c r="E669" s="23">
        <v>45936</v>
      </c>
      <c r="F669" s="300"/>
      <c r="G669" s="21" t="s">
        <v>26</v>
      </c>
      <c r="H669" s="175" t="s">
        <v>233</v>
      </c>
      <c r="I669" s="301"/>
      <c r="J669" s="301"/>
      <c r="K669" s="299"/>
      <c r="L669" s="24" t="str">
        <f>HYPERLINK('Danh mục'!$A$1&amp;C669&amp;'Danh mục'!$B$1&amp;"NAM "&amp;YEAR(A669)&amp;"\"&amp;SUBSTITUTE(B669,"/","-"),B669)</f>
        <v>SI9225204753- SI9225204754</v>
      </c>
      <c r="M669" s="24" t="str">
        <f>HYPERLINK('Danh mục'!$A$1&amp;C669&amp;'Danh mục'!$B$1&amp;"NAM "&amp;YEAR(A669),C669)</f>
        <v>Hetero</v>
      </c>
      <c r="N669" s="301"/>
      <c r="O669" s="301"/>
      <c r="P669" s="301"/>
    </row>
    <row r="670" spans="1:16" ht="109.2" x14ac:dyDescent="0.3">
      <c r="A670" s="302">
        <v>45930</v>
      </c>
      <c r="B670" s="20" t="s">
        <v>1678</v>
      </c>
      <c r="C670" s="22" t="s">
        <v>103</v>
      </c>
      <c r="D670" s="22" t="s">
        <v>1679</v>
      </c>
      <c r="E670" s="23">
        <v>45936</v>
      </c>
      <c r="F670" s="300"/>
      <c r="G670" s="21" t="s">
        <v>111</v>
      </c>
      <c r="H670" s="175" t="s">
        <v>28</v>
      </c>
      <c r="I670" s="21" t="s">
        <v>1682</v>
      </c>
      <c r="J670" s="301"/>
      <c r="K670" s="299"/>
      <c r="L670" s="24" t="str">
        <f>HYPERLINK('Danh mục'!$A$1&amp;C670&amp;'Danh mục'!$B$1&amp;"NAM "&amp;YEAR(A670)&amp;"\"&amp;SUBSTITUTE(B670,"/","-"),B670)</f>
        <v>9021779743-44</v>
      </c>
      <c r="M670" s="24" t="str">
        <f>HYPERLINK('Danh mục'!$A$1&amp;C670&amp;'Danh mục'!$B$1&amp;"NAM "&amp;YEAR(A670),C670)</f>
        <v>Abbott</v>
      </c>
      <c r="N670" s="301"/>
      <c r="O670" s="301"/>
      <c r="P670" s="301"/>
    </row>
    <row r="671" spans="1:16" ht="22.2" customHeight="1" x14ac:dyDescent="0.3">
      <c r="A671" s="303">
        <v>45932</v>
      </c>
      <c r="B671" s="20" t="s">
        <v>1680</v>
      </c>
      <c r="C671" s="22" t="s">
        <v>37</v>
      </c>
      <c r="D671" s="22" t="s">
        <v>1681</v>
      </c>
      <c r="E671" s="23">
        <v>45933</v>
      </c>
      <c r="F671" s="306"/>
      <c r="G671" s="21" t="s">
        <v>26</v>
      </c>
      <c r="H671" s="175" t="s">
        <v>233</v>
      </c>
      <c r="I671" s="307"/>
      <c r="J671" s="307"/>
      <c r="K671" s="305"/>
      <c r="L671" s="24" t="str">
        <f>HYPERLINK('Danh mục'!$A$1&amp;C671&amp;'Danh mục'!$B$1&amp;"NAM "&amp;YEAR(A671)&amp;"\"&amp;SUBSTITUTE(B671,"/","-"),B671)</f>
        <v>SI3625204770</v>
      </c>
      <c r="M671" s="24" t="str">
        <f>HYPERLINK('Danh mục'!$A$1&amp;C671&amp;'Danh mục'!$B$1&amp;"NAM "&amp;YEAR(A671),C671)</f>
        <v>Hetero</v>
      </c>
      <c r="N671" s="307"/>
      <c r="O671" s="307"/>
      <c r="P671" s="307"/>
    </row>
    <row r="672" spans="1:16" x14ac:dyDescent="0.3">
      <c r="A672" s="303">
        <v>45932</v>
      </c>
      <c r="B672" s="20" t="s">
        <v>1683</v>
      </c>
      <c r="C672" s="22" t="s">
        <v>4</v>
      </c>
      <c r="D672" s="22" t="s">
        <v>1166</v>
      </c>
      <c r="E672" s="23">
        <v>45937</v>
      </c>
      <c r="F672" s="23"/>
      <c r="G672" s="21" t="s">
        <v>26</v>
      </c>
      <c r="H672" s="175" t="s">
        <v>1167</v>
      </c>
      <c r="I672" s="21"/>
      <c r="J672" s="21"/>
      <c r="K672" s="22"/>
      <c r="L672" s="24" t="str">
        <f>HYPERLINK('Danh mục'!$A$1&amp;C672&amp;'Danh mục'!$B$1&amp;"NAM "&amp;YEAR(A672)&amp;"\"&amp;SUBSTITUTE(B672,"/","-"),B672)</f>
        <v>SI 25-000193</v>
      </c>
      <c r="M672" s="24" t="str">
        <f>HYPERLINK('Danh mục'!$A$1&amp;C672&amp;'Danh mục'!$B$1&amp;"NAM "&amp;YEAR(A672),C672)</f>
        <v>Hyphens</v>
      </c>
      <c r="N672" s="21"/>
      <c r="O672" s="21"/>
      <c r="P672" s="21"/>
    </row>
    <row r="673" spans="1:16" x14ac:dyDescent="0.3">
      <c r="A673" s="160">
        <v>45776</v>
      </c>
      <c r="B673" s="161" t="s">
        <v>1242</v>
      </c>
      <c r="C673" s="22" t="s">
        <v>351</v>
      </c>
      <c r="D673" s="162" t="s">
        <v>468</v>
      </c>
      <c r="E673" s="23">
        <v>45782</v>
      </c>
      <c r="F673" s="163"/>
      <c r="G673" s="21" t="s">
        <v>26</v>
      </c>
      <c r="H673" s="175" t="s">
        <v>28</v>
      </c>
      <c r="I673" s="164"/>
      <c r="J673" s="164"/>
      <c r="K673" s="162"/>
      <c r="L673" s="24" t="str">
        <f>HYPERLINK('Danh mục'!$A$1&amp;C673&amp;'Danh mục'!$B$1&amp;"NAM "&amp;YEAR(A673)&amp;"\"&amp;SUBSTITUTE(B673,"/","-"),B673)</f>
        <v>9013494247</v>
      </c>
      <c r="M673" s="24" t="str">
        <f>HYPERLINK('Danh mục'!$A$1&amp;C673&amp;'Danh mục'!$B$1&amp;"NAM "&amp;YEAR(A673),C673)</f>
        <v>DR.REDDY</v>
      </c>
      <c r="N673" s="21" t="s">
        <v>1122</v>
      </c>
      <c r="O673" s="164">
        <v>1</v>
      </c>
      <c r="P673" s="21" t="s">
        <v>1264</v>
      </c>
    </row>
    <row r="674" spans="1:16" x14ac:dyDescent="0.3">
      <c r="A674" s="303">
        <v>45933</v>
      </c>
      <c r="B674" s="20" t="s">
        <v>1686</v>
      </c>
      <c r="C674" s="22" t="s">
        <v>37</v>
      </c>
      <c r="D674" s="22" t="s">
        <v>1687</v>
      </c>
      <c r="E674" s="23">
        <v>45944</v>
      </c>
      <c r="F674" s="306"/>
      <c r="G674" s="21" t="s">
        <v>26</v>
      </c>
      <c r="H674" s="308"/>
      <c r="I674" s="21" t="s">
        <v>1588</v>
      </c>
      <c r="J674" s="307"/>
      <c r="K674" s="305"/>
      <c r="L674" s="24" t="str">
        <f>HYPERLINK('Danh mục'!$A$1&amp;C674&amp;'Danh mục'!$B$1&amp;"NAM "&amp;YEAR(A674)&amp;"\"&amp;SUBSTITUTE(B674,"/","-"),B674)</f>
        <v>SI9225204760</v>
      </c>
      <c r="M674" s="24" t="str">
        <f>HYPERLINK('Danh mục'!$A$1&amp;C674&amp;'Danh mục'!$B$1&amp;"NAM "&amp;YEAR(A674),C674)</f>
        <v>Hetero</v>
      </c>
      <c r="N674" s="307"/>
      <c r="O674" s="307"/>
      <c r="P674" s="307"/>
    </row>
    <row r="675" spans="1:16" x14ac:dyDescent="0.3">
      <c r="A675" s="245">
        <v>45838</v>
      </c>
      <c r="B675" s="20" t="s">
        <v>1435</v>
      </c>
      <c r="C675" s="22" t="s">
        <v>351</v>
      </c>
      <c r="D675" s="22" t="s">
        <v>468</v>
      </c>
      <c r="E675" s="23">
        <v>45842</v>
      </c>
      <c r="F675" s="247"/>
      <c r="G675" s="21" t="s">
        <v>26</v>
      </c>
      <c r="H675" s="175" t="s">
        <v>28</v>
      </c>
      <c r="I675" s="21"/>
      <c r="J675" s="248"/>
      <c r="K675" s="246"/>
      <c r="L675" s="24" t="str">
        <f>HYPERLINK('Danh mục'!$A$1&amp;C675&amp;'Danh mục'!$B$1&amp;"NAM "&amp;YEAR(A675)&amp;"\"&amp;SUBSTITUTE(B675,"/","-"),B675)</f>
        <v>9013501360</v>
      </c>
      <c r="M675" s="24" t="str">
        <f>HYPERLINK('Danh mục'!$A$1&amp;C675&amp;'Danh mục'!$B$1&amp;"NAM "&amp;YEAR(A675),C675)</f>
        <v>DR.REDDY</v>
      </c>
      <c r="N675" s="21" t="s">
        <v>1122</v>
      </c>
      <c r="O675" s="248">
        <v>1</v>
      </c>
      <c r="P675" s="248" t="s">
        <v>826</v>
      </c>
    </row>
    <row r="676" spans="1:16" x14ac:dyDescent="0.3">
      <c r="A676" s="34">
        <v>45959</v>
      </c>
      <c r="B676" s="20" t="s">
        <v>1757</v>
      </c>
      <c r="C676" s="22" t="s">
        <v>351</v>
      </c>
      <c r="D676" s="22" t="s">
        <v>468</v>
      </c>
      <c r="E676" s="23">
        <v>45968</v>
      </c>
      <c r="F676" s="23"/>
      <c r="G676" s="21" t="s">
        <v>26</v>
      </c>
      <c r="H676" s="175" t="s">
        <v>28</v>
      </c>
      <c r="I676" s="21"/>
      <c r="J676" s="21"/>
      <c r="K676" s="22"/>
      <c r="L676" s="24" t="str">
        <f>HYPERLINK('Danh mục'!$A$1&amp;C676&amp;'Danh mục'!$B$1&amp;"NAM "&amp;YEAR(A676)&amp;"\"&amp;SUBSTITUTE(B676,"/","-"),B676)</f>
        <v xml:space="preserve">9013514582 </v>
      </c>
      <c r="M676" s="24" t="str">
        <f>HYPERLINK('Danh mục'!$A$1&amp;C676&amp;'Danh mục'!$B$1&amp;"NAM "&amp;YEAR(A676),C676)</f>
        <v>DR.REDDY</v>
      </c>
      <c r="N676" s="21"/>
      <c r="O676" s="21"/>
      <c r="P676" s="21"/>
    </row>
    <row r="677" spans="1:16" ht="31.2" x14ac:dyDescent="0.3">
      <c r="A677" s="155">
        <v>45775</v>
      </c>
      <c r="B677" s="20" t="s">
        <v>1239</v>
      </c>
      <c r="C677" s="22" t="s">
        <v>351</v>
      </c>
      <c r="D677" s="22" t="s">
        <v>1286</v>
      </c>
      <c r="E677" s="23">
        <v>45791</v>
      </c>
      <c r="F677" s="23"/>
      <c r="G677" s="21" t="s">
        <v>26</v>
      </c>
      <c r="H677" s="175" t="s">
        <v>28</v>
      </c>
      <c r="I677" s="22" t="s">
        <v>1309</v>
      </c>
      <c r="J677" s="21"/>
      <c r="K677" s="25" t="s">
        <v>1040</v>
      </c>
      <c r="L677" s="24" t="str">
        <f>HYPERLINK('Danh mục'!$A$1&amp;C677&amp;'Danh mục'!$B$1&amp;"NAM "&amp;YEAR(A677)&amp;"\"&amp;SUBSTITUTE(B677,"/","-"),B677)</f>
        <v>9013494412</v>
      </c>
      <c r="M677" s="24" t="str">
        <f>HYPERLINK('Danh mục'!$A$1&amp;C677&amp;'Danh mục'!$B$1&amp;"NAM "&amp;YEAR(A677),C677)</f>
        <v>DR.REDDY</v>
      </c>
      <c r="N677" s="21" t="s">
        <v>1265</v>
      </c>
      <c r="O677" s="21">
        <v>1</v>
      </c>
      <c r="P677" s="21" t="s">
        <v>748</v>
      </c>
    </row>
    <row r="678" spans="1:16" x14ac:dyDescent="0.3">
      <c r="A678" s="34">
        <v>45933</v>
      </c>
      <c r="B678" s="20" t="s">
        <v>1692</v>
      </c>
      <c r="C678" s="22" t="s">
        <v>37</v>
      </c>
      <c r="D678" s="22" t="s">
        <v>1693</v>
      </c>
      <c r="E678" s="306">
        <v>45933</v>
      </c>
      <c r="F678" s="306"/>
      <c r="G678" s="21" t="s">
        <v>26</v>
      </c>
      <c r="H678" s="175" t="s">
        <v>233</v>
      </c>
      <c r="I678" s="21" t="s">
        <v>1694</v>
      </c>
      <c r="J678" s="307"/>
      <c r="K678" s="305"/>
      <c r="L678" s="24" t="str">
        <f>HYPERLINK('Danh mục'!$A$1&amp;C678&amp;'Danh mục'!$B$1&amp;"NAM "&amp;YEAR(A678)&amp;"\"&amp;SUBSTITUTE(B678,"/","-"),B678)</f>
        <v>SI9225204724</v>
      </c>
      <c r="M678" s="24" t="str">
        <f>HYPERLINK('Danh mục'!$A$1&amp;C678&amp;'Danh mục'!$B$1&amp;"NAM "&amp;YEAR(A678),C678)</f>
        <v>Hetero</v>
      </c>
      <c r="N678" s="307"/>
      <c r="O678" s="307"/>
      <c r="P678" s="307"/>
    </row>
    <row r="679" spans="1:16" x14ac:dyDescent="0.3">
      <c r="A679" s="34">
        <v>45933</v>
      </c>
      <c r="B679" s="20" t="s">
        <v>1695</v>
      </c>
      <c r="C679" s="22" t="s">
        <v>37</v>
      </c>
      <c r="D679" s="22" t="s">
        <v>1696</v>
      </c>
      <c r="E679" s="23">
        <v>45940</v>
      </c>
      <c r="F679" s="23"/>
      <c r="G679" s="21" t="s">
        <v>26</v>
      </c>
      <c r="H679" s="175" t="s">
        <v>233</v>
      </c>
      <c r="I679" s="21"/>
      <c r="J679" s="21"/>
      <c r="K679" s="22"/>
      <c r="L679" s="24" t="str">
        <f>HYPERLINK('Danh mục'!$A$1&amp;C679&amp;'Danh mục'!$B$1&amp;"NAM "&amp;YEAR(A679)&amp;"\"&amp;SUBSTITUTE(B679,"/","-"),B679)</f>
        <v>SI9225204752</v>
      </c>
      <c r="M679" s="24" t="str">
        <f>HYPERLINK('Danh mục'!$A$1&amp;C679&amp;'Danh mục'!$B$1&amp;"NAM "&amp;YEAR(A679),C679)</f>
        <v>Hetero</v>
      </c>
      <c r="N679" s="21"/>
      <c r="O679" s="21"/>
      <c r="P679" s="21"/>
    </row>
    <row r="680" spans="1:16" x14ac:dyDescent="0.3">
      <c r="A680" s="34">
        <v>45933</v>
      </c>
      <c r="B680" s="20" t="s">
        <v>1698</v>
      </c>
      <c r="C680" s="22" t="s">
        <v>378</v>
      </c>
      <c r="D680" s="22" t="s">
        <v>1699</v>
      </c>
      <c r="E680" s="23">
        <v>45938</v>
      </c>
      <c r="F680" s="23"/>
      <c r="G680" s="21" t="s">
        <v>26</v>
      </c>
      <c r="H680" s="175" t="s">
        <v>735</v>
      </c>
      <c r="I680" s="21"/>
      <c r="J680" s="21"/>
      <c r="K680" s="22"/>
      <c r="L680" s="24" t="str">
        <f>HYPERLINK('Danh mục'!$A$1&amp;C680&amp;'Danh mục'!$B$1&amp;"NAM "&amp;YEAR(A680)&amp;"\"&amp;SUBSTITUTE(B680,"/","-"),B680)</f>
        <v>20250930</v>
      </c>
      <c r="M680" s="24" t="str">
        <f>HYPERLINK('Danh mục'!$A$1&amp;C680&amp;'Danh mục'!$B$1&amp;"NAM "&amp;YEAR(A680),C680)</f>
        <v>OEP - ORIENT</v>
      </c>
      <c r="N680" s="21"/>
      <c r="O680" s="21"/>
      <c r="P680" s="21"/>
    </row>
    <row r="681" spans="1:16" x14ac:dyDescent="0.3">
      <c r="A681" s="303">
        <v>45936</v>
      </c>
      <c r="B681" s="20" t="s">
        <v>1700</v>
      </c>
      <c r="C681" s="22" t="s">
        <v>37</v>
      </c>
      <c r="D681" s="22" t="s">
        <v>1701</v>
      </c>
      <c r="E681" s="23">
        <v>45936</v>
      </c>
      <c r="F681" s="306"/>
      <c r="G681" s="21" t="s">
        <v>26</v>
      </c>
      <c r="H681" s="175" t="s">
        <v>233</v>
      </c>
      <c r="I681" s="307"/>
      <c r="J681" s="307"/>
      <c r="K681" s="305"/>
      <c r="L681" s="24" t="str">
        <f>HYPERLINK('Danh mục'!$A$1&amp;C681&amp;'Danh mục'!$B$1&amp;"NAM "&amp;YEAR(A681)&amp;"\"&amp;SUBSTITUTE(B681,"/","-"),B681)</f>
        <v>SI9225203605</v>
      </c>
      <c r="M681" s="24" t="str">
        <f>HYPERLINK('Danh mục'!$A$1&amp;C681&amp;'Danh mục'!$B$1&amp;"NAM "&amp;YEAR(A681),C681)</f>
        <v>Hetero</v>
      </c>
      <c r="N681" s="307"/>
      <c r="O681" s="307"/>
      <c r="P681" s="307"/>
    </row>
    <row r="682" spans="1:16" ht="21" customHeight="1" x14ac:dyDescent="0.3">
      <c r="A682" s="34">
        <v>45937</v>
      </c>
      <c r="B682" s="20" t="s">
        <v>1702</v>
      </c>
      <c r="C682" s="22" t="s">
        <v>334</v>
      </c>
      <c r="D682" s="22" t="s">
        <v>1703</v>
      </c>
      <c r="E682" s="23">
        <v>45952</v>
      </c>
      <c r="F682" s="23"/>
      <c r="G682" s="21" t="s">
        <v>26</v>
      </c>
      <c r="H682" s="175" t="s">
        <v>735</v>
      </c>
      <c r="I682" s="21" t="s">
        <v>2056</v>
      </c>
      <c r="J682" s="21"/>
      <c r="K682" s="22"/>
      <c r="L682" s="24" t="str">
        <f>HYPERLINK('Danh mục'!$A$1&amp;C682&amp;'Danh mục'!$B$1&amp;"NAM "&amp;YEAR(A682)&amp;"\"&amp;SUBSTITUTE(B682,"/","-"),B682)</f>
        <v>EXP40/2025-26</v>
      </c>
      <c r="M682" s="24" t="str">
        <f>HYPERLINK('Danh mục'!$A$1&amp;C682&amp;'Danh mục'!$B$1&amp;"NAM "&amp;YEAR(A682),C682)</f>
        <v>ALLEVIARE - GLENMARK</v>
      </c>
      <c r="N682" s="21"/>
      <c r="O682" s="21"/>
      <c r="P682" s="21"/>
    </row>
    <row r="683" spans="1:16" ht="140.4" x14ac:dyDescent="0.3">
      <c r="A683" s="34">
        <v>45938</v>
      </c>
      <c r="B683" s="20" t="s">
        <v>1704</v>
      </c>
      <c r="C683" s="22" t="s">
        <v>4</v>
      </c>
      <c r="D683" s="22" t="s">
        <v>1705</v>
      </c>
      <c r="E683" s="23">
        <v>45941</v>
      </c>
      <c r="F683" s="23"/>
      <c r="G683" s="21" t="s">
        <v>26</v>
      </c>
      <c r="H683" s="175" t="s">
        <v>28</v>
      </c>
      <c r="I683" s="21" t="s">
        <v>1721</v>
      </c>
      <c r="J683" s="21"/>
      <c r="K683" s="22"/>
      <c r="L683" s="24" t="str">
        <f>HYPERLINK('Danh mục'!$A$1&amp;C683&amp;'Danh mục'!$B$1&amp;"NAM "&amp;YEAR(A683)&amp;"\"&amp;SUBSTITUTE(B683,"/","-"),B683)</f>
        <v>SI 25-000572-578</v>
      </c>
      <c r="M683" s="24" t="str">
        <f>HYPERLINK('Danh mục'!$A$1&amp;C683&amp;'Danh mục'!$B$1&amp;"NAM "&amp;YEAR(A683),C683)</f>
        <v>Hyphens</v>
      </c>
      <c r="N683" s="21"/>
      <c r="O683" s="21"/>
      <c r="P683" s="21"/>
    </row>
    <row r="684" spans="1:16" ht="17.399999999999999" customHeight="1" x14ac:dyDescent="0.3">
      <c r="A684" s="34">
        <v>45939</v>
      </c>
      <c r="B684" s="20" t="s">
        <v>1706</v>
      </c>
      <c r="C684" s="22" t="s">
        <v>44</v>
      </c>
      <c r="D684" s="22" t="s">
        <v>1707</v>
      </c>
      <c r="E684" s="23">
        <v>45944</v>
      </c>
      <c r="F684" s="310"/>
      <c r="G684" s="21" t="s">
        <v>26</v>
      </c>
      <c r="H684" s="175" t="s">
        <v>735</v>
      </c>
      <c r="I684" s="311"/>
      <c r="J684" s="311"/>
      <c r="K684" s="309"/>
      <c r="L684" s="24" t="str">
        <f>HYPERLINK('Danh mục'!$A$1&amp;C684&amp;'Danh mục'!$B$1&amp;"NAM "&amp;YEAR(A684)&amp;"\"&amp;SUBSTITUTE(B684,"/","-"),B684)</f>
        <v>GETZ-VIET-592-202</v>
      </c>
      <c r="M684" s="24" t="str">
        <f>HYPERLINK('Danh mục'!$A$1&amp;C684&amp;'Danh mục'!$B$1&amp;"NAM "&amp;YEAR(A684),C684)</f>
        <v>Getz</v>
      </c>
      <c r="N684" s="311"/>
      <c r="O684" s="311"/>
      <c r="P684" s="311"/>
    </row>
    <row r="685" spans="1:16" ht="28.2" customHeight="1" x14ac:dyDescent="0.3">
      <c r="A685" s="196">
        <v>45800</v>
      </c>
      <c r="B685" s="20" t="s">
        <v>1312</v>
      </c>
      <c r="C685" s="22" t="s">
        <v>351</v>
      </c>
      <c r="D685" s="22" t="s">
        <v>1313</v>
      </c>
      <c r="E685" s="23">
        <v>45806</v>
      </c>
      <c r="F685" s="199"/>
      <c r="G685" s="21" t="s">
        <v>26</v>
      </c>
      <c r="H685" s="175" t="s">
        <v>28</v>
      </c>
      <c r="I685" s="200"/>
      <c r="J685" s="200"/>
      <c r="K685" s="198"/>
      <c r="L685" s="24" t="str">
        <f>HYPERLINK('Danh mục'!$A$1&amp;C685&amp;'Danh mục'!$B$1&amp;"NAM "&amp;YEAR(A684)&amp;"\"&amp;SUBSTITUTE(B685,"/","-"),B685)</f>
        <v>9013496928</v>
      </c>
      <c r="M685" s="24" t="str">
        <f>HYPERLINK('Danh mục'!$A$1&amp;C685&amp;'Danh mục'!$B$1&amp;"NAM "&amp;YEAR(A684),C685)</f>
        <v>DR.REDDY</v>
      </c>
      <c r="N685" s="200"/>
      <c r="O685" s="200"/>
      <c r="P685" s="200"/>
    </row>
    <row r="686" spans="1:16" ht="31.2" x14ac:dyDescent="0.3">
      <c r="A686" s="34">
        <v>45616</v>
      </c>
      <c r="B686" s="20" t="s">
        <v>733</v>
      </c>
      <c r="C686" s="22" t="s">
        <v>351</v>
      </c>
      <c r="D686" s="22" t="s">
        <v>686</v>
      </c>
      <c r="E686" s="19">
        <v>45622</v>
      </c>
      <c r="F686" s="23"/>
      <c r="G686" s="21"/>
      <c r="H686" s="177" t="s">
        <v>28</v>
      </c>
      <c r="I686" s="25" t="s">
        <v>699</v>
      </c>
      <c r="J686" s="46" t="s">
        <v>53</v>
      </c>
      <c r="K686" s="25" t="s">
        <v>41</v>
      </c>
      <c r="L686" s="48" t="str">
        <f>HYPERLINK('Danh mục'!$A$1&amp;C686&amp;'Danh mục'!$B$1&amp;"NAM "&amp;YEAR(A686)&amp;"\"&amp;SUBSTITUTE(B686,"/","-"),B686)</f>
        <v>9013477395</v>
      </c>
      <c r="M686" s="48" t="str">
        <f>HYPERLINK('Danh mục'!$A$1&amp;C686&amp;'Danh mục'!$B$1&amp;"NAM "&amp;YEAR(A686),C686)</f>
        <v>DR.REDDY</v>
      </c>
      <c r="N686" s="21" t="s">
        <v>769</v>
      </c>
      <c r="O686" s="21">
        <v>1</v>
      </c>
      <c r="P686" s="21" t="s">
        <v>748</v>
      </c>
    </row>
    <row r="687" spans="1:16" ht="31.2" x14ac:dyDescent="0.3">
      <c r="A687" s="34">
        <v>45940</v>
      </c>
      <c r="B687" s="20" t="s">
        <v>1712</v>
      </c>
      <c r="C687" s="22" t="s">
        <v>4</v>
      </c>
      <c r="D687" s="22" t="s">
        <v>1647</v>
      </c>
      <c r="E687" s="23">
        <v>45951</v>
      </c>
      <c r="F687" s="23"/>
      <c r="G687" s="21" t="s">
        <v>26</v>
      </c>
      <c r="H687" s="175" t="s">
        <v>28</v>
      </c>
      <c r="I687" s="21"/>
      <c r="J687" s="21"/>
      <c r="K687" s="22"/>
      <c r="L687" s="24" t="str">
        <f>HYPERLINK('Danh mục'!$A$1&amp;C687&amp;'Danh mục'!$B$1&amp;"NAM "&amp;YEAR(A687)&amp;"\"&amp;SUBSTITUTE(B687,"/","-"),B687)</f>
        <v>SI 25-000597-598</v>
      </c>
      <c r="M687" s="24" t="str">
        <f>HYPERLINK('Danh mục'!$A$1&amp;C687&amp;'Danh mục'!$B$1&amp;"NAM "&amp;YEAR(A687),C687)</f>
        <v>Hyphens</v>
      </c>
      <c r="N687" s="21"/>
      <c r="O687" s="21"/>
      <c r="P687" s="21"/>
    </row>
    <row r="688" spans="1:16" ht="19.95" customHeight="1" x14ac:dyDescent="0.3">
      <c r="A688" s="34">
        <v>45940</v>
      </c>
      <c r="B688" s="20" t="s">
        <v>1713</v>
      </c>
      <c r="C688" s="22" t="s">
        <v>4</v>
      </c>
      <c r="D688" s="22" t="s">
        <v>6</v>
      </c>
      <c r="E688" s="23"/>
      <c r="F688" s="23">
        <v>45952</v>
      </c>
      <c r="G688" s="21" t="s">
        <v>26</v>
      </c>
      <c r="H688" s="175" t="s">
        <v>28</v>
      </c>
      <c r="I688" s="21" t="s">
        <v>1738</v>
      </c>
      <c r="J688" s="21"/>
      <c r="K688" s="22"/>
      <c r="L688" s="24" t="str">
        <f>HYPERLINK('Danh mục'!$A$1&amp;C688&amp;'Danh mục'!$B$1&amp;"NAM "&amp;YEAR(A688)&amp;"\"&amp;SUBSTITUTE(B688,"/","-"),B688)</f>
        <v>SI 25-000612</v>
      </c>
      <c r="M688" s="24" t="str">
        <f>HYPERLINK('Danh mục'!$A$1&amp;C688&amp;'Danh mục'!$B$1&amp;"NAM "&amp;YEAR(A688),C688)</f>
        <v>Hyphens</v>
      </c>
      <c r="N688" s="21"/>
      <c r="O688" s="21"/>
      <c r="P688" s="21"/>
    </row>
    <row r="689" spans="1:16" ht="38.4" customHeight="1" x14ac:dyDescent="0.3">
      <c r="A689" s="312">
        <v>45944</v>
      </c>
      <c r="B689" s="313" t="s">
        <v>1714</v>
      </c>
      <c r="C689" s="22" t="s">
        <v>378</v>
      </c>
      <c r="D689" s="22" t="s">
        <v>1715</v>
      </c>
      <c r="E689" s="23">
        <v>45953</v>
      </c>
      <c r="F689" s="315"/>
      <c r="G689" s="21" t="s">
        <v>26</v>
      </c>
      <c r="H689" s="175" t="s">
        <v>735</v>
      </c>
      <c r="I689" s="316"/>
      <c r="J689" s="316"/>
      <c r="K689" s="314"/>
      <c r="L689" s="24" t="str">
        <f>HYPERLINK('Danh mục'!$A$1&amp;C689&amp;'Danh mục'!$B$1&amp;"NAM "&amp;YEAR(A689)&amp;"\"&amp;SUBSTITUTE(B689,"/","-"),B689)</f>
        <v>20251003</v>
      </c>
      <c r="M689" s="24" t="str">
        <f>HYPERLINK('Danh mục'!$A$1&amp;C689&amp;'Danh mục'!$B$1&amp;"NAM "&amp;YEAR(A689),C689)</f>
        <v>OEP - ORIENT</v>
      </c>
      <c r="N689" s="316"/>
      <c r="O689" s="316"/>
      <c r="P689" s="316"/>
    </row>
    <row r="690" spans="1:16" ht="31.2" x14ac:dyDescent="0.3">
      <c r="A690" s="312">
        <v>45945</v>
      </c>
      <c r="B690" s="20" t="s">
        <v>1716</v>
      </c>
      <c r="C690" s="314" t="s">
        <v>393</v>
      </c>
      <c r="D690" s="22" t="s">
        <v>1717</v>
      </c>
      <c r="E690" s="23">
        <v>45947</v>
      </c>
      <c r="F690" s="315"/>
      <c r="G690" s="21" t="s">
        <v>26</v>
      </c>
      <c r="H690" s="175" t="s">
        <v>28</v>
      </c>
      <c r="I690" s="316"/>
      <c r="J690" s="316"/>
      <c r="K690" s="314"/>
      <c r="L690" s="24" t="str">
        <f>HYPERLINK('Danh mục'!$A$1&amp;C690&amp;'Danh mục'!$B$1&amp;"NAM "&amp;YEAR(A690)&amp;"\"&amp;SUBSTITUTE(B690,"/","-"),B690)</f>
        <v>VEVN 25-01-10-09</v>
      </c>
      <c r="M690" s="24" t="str">
        <f>HYPERLINK('Danh mục'!$A$1&amp;C690&amp;'Danh mục'!$B$1&amp;"NAM "&amp;YEAR(A690),C690)</f>
        <v>VITABIOTICS - VE</v>
      </c>
      <c r="N690" s="316"/>
      <c r="O690" s="316"/>
      <c r="P690" s="316"/>
    </row>
    <row r="691" spans="1:16" ht="25.2" customHeight="1" x14ac:dyDescent="0.3">
      <c r="A691" s="312">
        <v>45945</v>
      </c>
      <c r="B691" s="20" t="s">
        <v>1718</v>
      </c>
      <c r="C691" s="22" t="s">
        <v>37</v>
      </c>
      <c r="D691" s="22" t="s">
        <v>1719</v>
      </c>
      <c r="E691" s="23">
        <v>45951</v>
      </c>
      <c r="F691" s="315"/>
      <c r="G691" s="21" t="s">
        <v>26</v>
      </c>
      <c r="H691" s="175" t="s">
        <v>233</v>
      </c>
      <c r="I691" s="21" t="s">
        <v>1720</v>
      </c>
      <c r="J691" s="316"/>
      <c r="K691" s="314"/>
      <c r="L691" s="24" t="str">
        <f>HYPERLINK('Danh mục'!$A$1&amp;C691&amp;'Danh mục'!$B$1&amp;"NAM "&amp;YEAR(A691)&amp;"\"&amp;SUBSTITUTE(B691,"/","-"),B691)</f>
        <v>SI9225204952</v>
      </c>
      <c r="M691" s="24" t="str">
        <f>HYPERLINK('Danh mục'!$A$1&amp;C691&amp;'Danh mục'!$B$1&amp;"NAM "&amp;YEAR(A691),C691)</f>
        <v>Hetero</v>
      </c>
      <c r="N691" s="316"/>
      <c r="O691" s="316"/>
      <c r="P691" s="316"/>
    </row>
    <row r="692" spans="1:16" x14ac:dyDescent="0.3">
      <c r="A692" s="34">
        <v>45896</v>
      </c>
      <c r="B692" s="20" t="s">
        <v>1594</v>
      </c>
      <c r="C692" s="22" t="s">
        <v>351</v>
      </c>
      <c r="D692" s="22" t="s">
        <v>1595</v>
      </c>
      <c r="E692" s="23">
        <v>45898</v>
      </c>
      <c r="F692" s="23"/>
      <c r="G692" s="21" t="s">
        <v>26</v>
      </c>
      <c r="H692" s="175" t="s">
        <v>28</v>
      </c>
      <c r="I692" s="21"/>
      <c r="J692" s="21"/>
      <c r="K692" s="22"/>
      <c r="L692" s="24" t="str">
        <f>HYPERLINK('Danh mục'!$A$1&amp;C692&amp;'Danh mục'!$B$1&amp;"NAM "&amp;YEAR(A692)&amp;"\"&amp;SUBSTITUTE(B692,"/","-"),B692)</f>
        <v xml:space="preserve">9013507571 </v>
      </c>
      <c r="M692" s="24" t="str">
        <f>HYPERLINK('Danh mục'!$A$1&amp;C692&amp;'Danh mục'!$B$1&amp;"NAM "&amp;YEAR(A692),C692)</f>
        <v>DR.REDDY</v>
      </c>
      <c r="N692" s="21"/>
      <c r="O692" s="21"/>
      <c r="P692" s="21"/>
    </row>
    <row r="693" spans="1:16" ht="23.4" customHeight="1" x14ac:dyDescent="0.3">
      <c r="A693" s="312">
        <v>45946</v>
      </c>
      <c r="B693" s="20" t="s">
        <v>1724</v>
      </c>
      <c r="C693" s="22" t="s">
        <v>37</v>
      </c>
      <c r="D693" s="22" t="s">
        <v>1725</v>
      </c>
      <c r="E693" s="23">
        <v>45951</v>
      </c>
      <c r="F693" s="315"/>
      <c r="G693" s="21" t="s">
        <v>26</v>
      </c>
      <c r="H693" s="175" t="s">
        <v>233</v>
      </c>
      <c r="I693" s="21"/>
      <c r="J693" s="316"/>
      <c r="K693" s="314"/>
      <c r="L693" s="24" t="str">
        <f>HYPERLINK('Danh mục'!$A$1&amp;C693&amp;'Danh mục'!$B$1&amp;"NAM "&amp;YEAR(A693)&amp;"\"&amp;SUBSTITUTE(B693,"/","-"),B693)</f>
        <v>SI9225205035</v>
      </c>
      <c r="M693" s="24" t="str">
        <f>HYPERLINK('Danh mục'!$A$1&amp;C693&amp;'Danh mục'!$B$1&amp;"NAM "&amp;YEAR(A693),C693)</f>
        <v>Hetero</v>
      </c>
      <c r="N693" s="316"/>
      <c r="O693" s="316"/>
      <c r="P693" s="316"/>
    </row>
    <row r="694" spans="1:16" ht="21" customHeight="1" x14ac:dyDescent="0.3">
      <c r="A694" s="312">
        <v>45946</v>
      </c>
      <c r="B694" s="313" t="s">
        <v>1726</v>
      </c>
      <c r="C694" s="22" t="s">
        <v>4</v>
      </c>
      <c r="D694" s="22" t="s">
        <v>1727</v>
      </c>
      <c r="E694" s="23">
        <v>45959</v>
      </c>
      <c r="F694" s="315"/>
      <c r="G694" s="21" t="s">
        <v>26</v>
      </c>
      <c r="H694" s="175" t="s">
        <v>28</v>
      </c>
      <c r="I694" s="21" t="s">
        <v>1728</v>
      </c>
      <c r="J694" s="316"/>
      <c r="K694" s="314"/>
      <c r="L694" s="24" t="str">
        <f>HYPERLINK('Danh mục'!$A$1&amp;C694&amp;'Danh mục'!$B$1&amp;"NAM "&amp;YEAR(A694)&amp;"\"&amp;SUBSTITUTE(B694,"/","-"),B694)</f>
        <v>SI-25-000618</v>
      </c>
      <c r="M694" s="24" t="str">
        <f>HYPERLINK('Danh mục'!$A$1&amp;C694&amp;'Danh mục'!$B$1&amp;"NAM "&amp;YEAR(A694),C694)</f>
        <v>Hyphens</v>
      </c>
      <c r="N694" s="316"/>
      <c r="O694" s="316"/>
      <c r="P694" s="316"/>
    </row>
    <row r="695" spans="1:16" ht="109.2" x14ac:dyDescent="0.3">
      <c r="A695" s="312">
        <v>45946</v>
      </c>
      <c r="B695" s="313" t="s">
        <v>1729</v>
      </c>
      <c r="C695" s="22" t="s">
        <v>1070</v>
      </c>
      <c r="D695" s="22" t="s">
        <v>1730</v>
      </c>
      <c r="E695" s="23">
        <v>45954</v>
      </c>
      <c r="F695" s="315"/>
      <c r="G695" s="21" t="s">
        <v>26</v>
      </c>
      <c r="H695" s="175" t="s">
        <v>233</v>
      </c>
      <c r="I695" s="22" t="s">
        <v>1734</v>
      </c>
      <c r="J695" s="316"/>
      <c r="K695" s="314"/>
      <c r="L695" s="24" t="str">
        <f>HYPERLINK('Danh mục'!$A$1&amp;C695&amp;'Danh mục'!$B$1&amp;"NAM "&amp;YEAR(A695)&amp;"\"&amp;SUBSTITUTE(B695,"/","-"),B695)</f>
        <v>GJ06000001518</v>
      </c>
      <c r="M695" s="24" t="str">
        <f>HYPERLINK('Danh mục'!$A$1&amp;C695&amp;'Danh mục'!$B$1&amp;"NAM "&amp;YEAR(A695),C695)</f>
        <v>TORRENT</v>
      </c>
      <c r="N695" s="316"/>
      <c r="O695" s="316"/>
      <c r="P695" s="316"/>
    </row>
    <row r="696" spans="1:16" ht="46.8" x14ac:dyDescent="0.3">
      <c r="A696" s="312">
        <v>45946</v>
      </c>
      <c r="B696" s="20" t="s">
        <v>1731</v>
      </c>
      <c r="C696" s="22" t="s">
        <v>1070</v>
      </c>
      <c r="D696" s="22" t="s">
        <v>1732</v>
      </c>
      <c r="E696" s="23">
        <v>45968</v>
      </c>
      <c r="F696" s="315"/>
      <c r="G696" s="21" t="s">
        <v>26</v>
      </c>
      <c r="H696" s="175" t="s">
        <v>233</v>
      </c>
      <c r="I696" s="22" t="s">
        <v>1733</v>
      </c>
      <c r="J696" s="316"/>
      <c r="K696" s="314"/>
      <c r="L696" s="24" t="str">
        <f>HYPERLINK('Danh mục'!$A$1&amp;C696&amp;'Danh mục'!$B$1&amp;"NAM "&amp;YEAR(A696)&amp;"\"&amp;SUBSTITUTE(B696,"/","-"),B696)</f>
        <v>GJ06000001516</v>
      </c>
      <c r="M696" s="24" t="str">
        <f>HYPERLINK('Danh mục'!$A$1&amp;C696&amp;'Danh mục'!$B$1&amp;"NAM "&amp;YEAR(A696),C696)</f>
        <v>TORRENT</v>
      </c>
      <c r="N696" s="316"/>
      <c r="O696" s="316"/>
      <c r="P696" s="316"/>
    </row>
    <row r="697" spans="1:16" x14ac:dyDescent="0.3">
      <c r="A697" s="312">
        <v>45947</v>
      </c>
      <c r="B697" s="20" t="s">
        <v>1736</v>
      </c>
      <c r="C697" s="22" t="s">
        <v>37</v>
      </c>
      <c r="D697" s="22" t="s">
        <v>1737</v>
      </c>
      <c r="E697" s="23">
        <v>45953</v>
      </c>
      <c r="F697" s="315"/>
      <c r="G697" s="21" t="s">
        <v>26</v>
      </c>
      <c r="H697" s="175" t="s">
        <v>233</v>
      </c>
      <c r="I697" s="21"/>
      <c r="J697" s="316"/>
      <c r="K697" s="314"/>
      <c r="L697" s="24" t="str">
        <f>HYPERLINK('Danh mục'!$A$1&amp;C697&amp;'Danh mục'!$B$1&amp;"NAM "&amp;YEAR(A697)&amp;"\"&amp;SUBSTITUTE(B697,"/","-"),B697)</f>
        <v>SI9225205034</v>
      </c>
      <c r="M697" s="24" t="str">
        <f>HYPERLINK('Danh mục'!$A$1&amp;C697&amp;'Danh mục'!$B$1&amp;"NAM "&amp;YEAR(A697),C697)</f>
        <v>Hetero</v>
      </c>
      <c r="N697" s="316"/>
      <c r="O697" s="316"/>
      <c r="P697" s="316"/>
    </row>
    <row r="698" spans="1:16" x14ac:dyDescent="0.3">
      <c r="A698" s="34">
        <v>45449</v>
      </c>
      <c r="B698" s="20" t="s">
        <v>157</v>
      </c>
      <c r="C698" s="22" t="s">
        <v>351</v>
      </c>
      <c r="D698" s="22" t="s">
        <v>158</v>
      </c>
      <c r="E698" s="19">
        <v>45456</v>
      </c>
      <c r="F698" s="23"/>
      <c r="G698" s="21" t="s">
        <v>26</v>
      </c>
      <c r="H698" s="175" t="s">
        <v>28</v>
      </c>
      <c r="I698" s="21"/>
      <c r="J698" s="21" t="s">
        <v>53</v>
      </c>
      <c r="K698" s="22"/>
      <c r="L698" s="48" t="str">
        <f>HYPERLINK('Danh mục'!$A$1&amp;C698&amp;'Danh mục'!$B$1&amp;"NAM "&amp;YEAR(A698)&amp;"\"&amp;SUBSTITUTE(B698,"/","-"),B698)</f>
        <v>9013459705</v>
      </c>
      <c r="M698" s="48" t="str">
        <f>HYPERLINK('Danh mục'!$A$1&amp;C698&amp;'Danh mục'!$B$1&amp;"NAM "&amp;YEAR(A698),C698)</f>
        <v>DR.REDDY</v>
      </c>
      <c r="N698" s="21" t="s">
        <v>771</v>
      </c>
      <c r="O698" s="21">
        <v>1</v>
      </c>
      <c r="P698" s="21" t="s">
        <v>826</v>
      </c>
    </row>
    <row r="699" spans="1:16" ht="108.6" customHeight="1" x14ac:dyDescent="0.3">
      <c r="A699" s="312">
        <v>45951</v>
      </c>
      <c r="B699" s="313" t="s">
        <v>1740</v>
      </c>
      <c r="C699" s="22" t="s">
        <v>393</v>
      </c>
      <c r="D699" s="22" t="s">
        <v>1741</v>
      </c>
      <c r="E699" s="23">
        <v>45953</v>
      </c>
      <c r="F699" s="315"/>
      <c r="G699" s="21" t="s">
        <v>26</v>
      </c>
      <c r="H699" s="175" t="s">
        <v>28</v>
      </c>
      <c r="I699" s="316"/>
      <c r="J699" s="316"/>
      <c r="K699" s="314"/>
      <c r="L699" s="24" t="str">
        <f>HYPERLINK('Danh mục'!$A$1&amp;C699&amp;'Danh mục'!$B$1&amp;"NAM "&amp;YEAR(A699)&amp;"\"&amp;SUBSTITUTE(B699,"/","-"),B699)</f>
        <v>VEVN-25-01-08-28</v>
      </c>
      <c r="M699" s="24" t="str">
        <f>HYPERLINK('Danh mục'!$A$1&amp;C699&amp;'Danh mục'!$B$1&amp;"NAM "&amp;YEAR(A699),C699)</f>
        <v>VITABIOTICS - VE</v>
      </c>
      <c r="N699" s="316"/>
      <c r="O699" s="316"/>
      <c r="P699" s="316"/>
    </row>
    <row r="700" spans="1:16" ht="25.2" customHeight="1" x14ac:dyDescent="0.3">
      <c r="A700" s="312">
        <v>45951</v>
      </c>
      <c r="B700" s="313" t="s">
        <v>1742</v>
      </c>
      <c r="C700" s="22" t="s">
        <v>394</v>
      </c>
      <c r="D700" s="22" t="s">
        <v>1743</v>
      </c>
      <c r="E700" s="23"/>
      <c r="F700" s="23">
        <v>45953</v>
      </c>
      <c r="G700" s="21" t="s">
        <v>26</v>
      </c>
      <c r="H700" s="175" t="s">
        <v>233</v>
      </c>
      <c r="I700" s="21" t="s">
        <v>1803</v>
      </c>
      <c r="J700" s="316"/>
      <c r="K700" s="314"/>
      <c r="L700" s="24" t="str">
        <f>HYPERLINK('Danh mục'!$A$1&amp;C700&amp;'Danh mục'!$B$1&amp;"NAM "&amp;YEAR(A700)&amp;"\"&amp;SUBSTITUTE(B700,"/","-"),B700)</f>
        <v>91756605</v>
      </c>
      <c r="M700" s="24" t="str">
        <f>HYPERLINK('Danh mục'!$A$1&amp;C700&amp;'Danh mục'!$B$1&amp;"NAM "&amp;YEAR(A700),C700)</f>
        <v>WOERWAG</v>
      </c>
      <c r="N700" s="316"/>
      <c r="O700" s="316"/>
      <c r="P700" s="316"/>
    </row>
    <row r="701" spans="1:16" ht="62.4" x14ac:dyDescent="0.3">
      <c r="A701" s="312">
        <v>45952</v>
      </c>
      <c r="B701" s="20" t="s">
        <v>1745</v>
      </c>
      <c r="C701" s="22" t="s">
        <v>393</v>
      </c>
      <c r="D701" s="22" t="s">
        <v>1744</v>
      </c>
      <c r="E701" s="23">
        <v>45954</v>
      </c>
      <c r="F701" s="315"/>
      <c r="G701" s="21" t="s">
        <v>26</v>
      </c>
      <c r="H701" s="175" t="s">
        <v>28</v>
      </c>
      <c r="I701" s="21"/>
      <c r="J701" s="316"/>
      <c r="K701" s="314"/>
      <c r="L701" s="24" t="str">
        <f>HYPERLINK('Danh mục'!$A$1&amp;C701&amp;'Danh mục'!$B$1&amp;"NAM "&amp;YEAR(A701)&amp;"\"&amp;SUBSTITUTE(B701,"/","-"),B701)</f>
        <v>VEVN25-01-10-14</v>
      </c>
      <c r="M701" s="24" t="str">
        <f>HYPERLINK('Danh mục'!$A$1&amp;C701&amp;'Danh mục'!$B$1&amp;"NAM "&amp;YEAR(A701),C701)</f>
        <v>VITABIOTICS - VE</v>
      </c>
      <c r="N701" s="316"/>
      <c r="O701" s="316"/>
      <c r="P701" s="316"/>
    </row>
    <row r="702" spans="1:16" ht="24.6" customHeight="1" x14ac:dyDescent="0.3">
      <c r="A702" s="312">
        <v>45952</v>
      </c>
      <c r="B702" s="20" t="s">
        <v>1746</v>
      </c>
      <c r="C702" s="22" t="s">
        <v>378</v>
      </c>
      <c r="D702" s="22" t="s">
        <v>1747</v>
      </c>
      <c r="E702" s="23">
        <v>45961</v>
      </c>
      <c r="F702" s="23"/>
      <c r="G702" s="21" t="s">
        <v>26</v>
      </c>
      <c r="H702" s="175" t="s">
        <v>735</v>
      </c>
      <c r="I702" s="21"/>
      <c r="J702" s="21"/>
      <c r="K702" s="22"/>
      <c r="L702" s="24" t="str">
        <f>HYPERLINK('Danh mục'!$A$1&amp;C702&amp;'Danh mục'!$B$1&amp;"NAM "&amp;YEAR(A702)&amp;"\"&amp;SUBSTITUTE(B702,"/","-"),B702)</f>
        <v>20251016</v>
      </c>
      <c r="M702" s="24" t="str">
        <f>HYPERLINK('Danh mục'!$A$1&amp;C702&amp;'Danh mục'!$B$1&amp;"NAM "&amp;YEAR(A702),C702)</f>
        <v>OEP - ORIENT</v>
      </c>
      <c r="N702" s="21"/>
      <c r="O702" s="21"/>
      <c r="P702" s="21"/>
    </row>
    <row r="703" spans="1:16" ht="46.8" x14ac:dyDescent="0.3">
      <c r="A703" s="312">
        <v>45953</v>
      </c>
      <c r="B703" s="20" t="s">
        <v>1748</v>
      </c>
      <c r="C703" s="22" t="s">
        <v>393</v>
      </c>
      <c r="D703" s="22" t="s">
        <v>1749</v>
      </c>
      <c r="E703" s="23">
        <v>45954</v>
      </c>
      <c r="F703" s="315"/>
      <c r="G703" s="21" t="s">
        <v>26</v>
      </c>
      <c r="H703" s="175" t="s">
        <v>28</v>
      </c>
      <c r="I703" s="21"/>
      <c r="J703" s="316"/>
      <c r="K703" s="314"/>
      <c r="L703" s="24" t="str">
        <f>HYPERLINK('Danh mục'!$A$1&amp;C703&amp;'Danh mục'!$B$1&amp;"NAM "&amp;YEAR(A703)&amp;"\"&amp;SUBSTITUTE(B703,"/","-"),B703)</f>
        <v>VEVN25-01-10-17</v>
      </c>
      <c r="M703" s="24" t="str">
        <f>HYPERLINK('Danh mục'!$A$1&amp;C703&amp;'Danh mục'!$B$1&amp;"NAM "&amp;YEAR(A703),C703)</f>
        <v>VITABIOTICS - VE</v>
      </c>
      <c r="N703" s="316"/>
      <c r="O703" s="316"/>
      <c r="P703" s="316"/>
    </row>
    <row r="704" spans="1:16" ht="140.4" x14ac:dyDescent="0.3">
      <c r="A704" s="312">
        <v>45954</v>
      </c>
      <c r="B704" s="313" t="s">
        <v>1750</v>
      </c>
      <c r="C704" s="22" t="s">
        <v>103</v>
      </c>
      <c r="D704" s="22" t="s">
        <v>1764</v>
      </c>
      <c r="E704" s="23">
        <v>45967</v>
      </c>
      <c r="F704" s="315"/>
      <c r="G704" s="21" t="s">
        <v>111</v>
      </c>
      <c r="H704" s="175" t="s">
        <v>28</v>
      </c>
      <c r="I704" s="21" t="s">
        <v>1780</v>
      </c>
      <c r="J704" s="316"/>
      <c r="K704" s="314"/>
      <c r="L704" s="24" t="str">
        <f>HYPERLINK('Danh mục'!$A$1&amp;C704&amp;'Danh mục'!$B$1&amp;"NAM "&amp;YEAR(A704)&amp;"\"&amp;SUBSTITUTE(B704,"/","-"),B704)</f>
        <v>9021968090</v>
      </c>
      <c r="M704" s="24" t="str">
        <f>HYPERLINK('Danh mục'!$A$1&amp;C704&amp;'Danh mục'!$B$1&amp;"NAM "&amp;YEAR(A704),C704)</f>
        <v>Abbott</v>
      </c>
      <c r="N704" s="316"/>
      <c r="O704" s="316"/>
      <c r="P704" s="316"/>
    </row>
    <row r="705" spans="1:16" ht="31.95" customHeight="1" x14ac:dyDescent="0.3">
      <c r="A705" s="34">
        <v>45957</v>
      </c>
      <c r="B705" s="20" t="s">
        <v>1751</v>
      </c>
      <c r="C705" s="22" t="s">
        <v>44</v>
      </c>
      <c r="D705" s="22" t="s">
        <v>566</v>
      </c>
      <c r="E705" s="23">
        <v>45959</v>
      </c>
      <c r="F705" s="23"/>
      <c r="G705" s="21" t="s">
        <v>26</v>
      </c>
      <c r="H705" s="175" t="s">
        <v>735</v>
      </c>
      <c r="I705" s="21" t="s">
        <v>1763</v>
      </c>
      <c r="J705" s="21"/>
      <c r="K705" s="22"/>
      <c r="L705" s="24" t="str">
        <f>HYPERLINK('Danh mục'!$A$1&amp;C705&amp;'Danh mục'!$B$1&amp;"NAM "&amp;YEAR(A705)&amp;"\"&amp;SUBSTITUTE(B705,"/","-"),B705)</f>
        <v>GETZ-VIET-734-2025</v>
      </c>
      <c r="M705" s="24" t="str">
        <f>HYPERLINK('Danh mục'!$A$1&amp;C705&amp;'Danh mục'!$B$1&amp;"NAM "&amp;YEAR(A705),C705)</f>
        <v>Getz</v>
      </c>
      <c r="N705" s="21"/>
      <c r="O705" s="21"/>
      <c r="P705" s="21"/>
    </row>
    <row r="706" spans="1:16" ht="25.95" customHeight="1" x14ac:dyDescent="0.3">
      <c r="A706" s="34">
        <v>45541</v>
      </c>
      <c r="B706" s="20" t="s">
        <v>416</v>
      </c>
      <c r="C706" s="22" t="s">
        <v>351</v>
      </c>
      <c r="D706" s="22" t="s">
        <v>158</v>
      </c>
      <c r="E706" s="19">
        <v>45545</v>
      </c>
      <c r="F706" s="23"/>
      <c r="G706" s="21"/>
      <c r="H706" s="177" t="s">
        <v>302</v>
      </c>
      <c r="I706" s="21"/>
      <c r="J706" s="21"/>
      <c r="K706" s="22"/>
      <c r="L706" s="48" t="str">
        <f>HYPERLINK('Danh mục'!$A$1&amp;C706&amp;'Danh mục'!$B$1&amp;"NAM "&amp;YEAR(A706)&amp;"\"&amp;SUBSTITUTE(B706,"/","-"),B706)</f>
        <v>9013468639</v>
      </c>
      <c r="M706" s="48" t="str">
        <f>HYPERLINK('Danh mục'!$A$1&amp;C706&amp;'Danh mục'!$B$1&amp;"NAM "&amp;YEAR(A706),C706)</f>
        <v>DR.REDDY</v>
      </c>
      <c r="N706" s="21" t="s">
        <v>771</v>
      </c>
      <c r="O706" s="21">
        <v>1</v>
      </c>
      <c r="P706" s="21" t="s">
        <v>748</v>
      </c>
    </row>
    <row r="707" spans="1:16" ht="78" x14ac:dyDescent="0.3">
      <c r="A707" s="34">
        <v>45958</v>
      </c>
      <c r="B707" s="20" t="s">
        <v>1755</v>
      </c>
      <c r="C707" s="22" t="s">
        <v>1070</v>
      </c>
      <c r="D707" s="22" t="s">
        <v>1756</v>
      </c>
      <c r="E707" s="23">
        <v>45967</v>
      </c>
      <c r="F707" s="23"/>
      <c r="G707" s="21" t="s">
        <v>26</v>
      </c>
      <c r="H707" s="175" t="s">
        <v>233</v>
      </c>
      <c r="I707" s="22" t="s">
        <v>1925</v>
      </c>
      <c r="J707" s="21"/>
      <c r="K707" s="22"/>
      <c r="L707" s="24" t="str">
        <f>HYPERLINK('Danh mục'!$A$1&amp;C707&amp;'Danh mục'!$B$1&amp;"NAM "&amp;YEAR(A707)&amp;"\"&amp;SUBSTITUTE(B707,"/","-"),B707)</f>
        <v>GJ0600001579</v>
      </c>
      <c r="M707" s="24" t="str">
        <f>HYPERLINK('Danh mục'!$A$1&amp;C707&amp;'Danh mục'!$B$1&amp;"NAM "&amp;YEAR(A707),C707)</f>
        <v>TORRENT</v>
      </c>
      <c r="N707" s="21"/>
      <c r="O707" s="21"/>
      <c r="P707" s="21"/>
    </row>
    <row r="708" spans="1:16" ht="22.2" customHeight="1" x14ac:dyDescent="0.3">
      <c r="A708" s="80">
        <v>45714</v>
      </c>
      <c r="B708" s="20" t="s">
        <v>1055</v>
      </c>
      <c r="C708" s="22" t="s">
        <v>351</v>
      </c>
      <c r="D708" s="22" t="s">
        <v>158</v>
      </c>
      <c r="E708" s="23">
        <v>45722</v>
      </c>
      <c r="F708" s="83"/>
      <c r="G708" s="21" t="s">
        <v>26</v>
      </c>
      <c r="H708" s="177" t="s">
        <v>28</v>
      </c>
      <c r="I708" s="25" t="s">
        <v>857</v>
      </c>
      <c r="J708" s="84"/>
      <c r="K708" s="82"/>
      <c r="L708" s="24" t="str">
        <f>HYPERLINK('Danh mục'!$A$1&amp;C708&amp;'Danh mục'!$B$1&amp;"NAM "&amp;YEAR(A708)&amp;"\"&amp;SUBSTITUTE(B708,"/","-"),B708)</f>
        <v>9013488014</v>
      </c>
      <c r="M708" s="24" t="str">
        <f>HYPERLINK('Danh mục'!$A$1&amp;C708&amp;'Danh mục'!$B$1&amp;"NAM "&amp;YEAR(A708),C708)</f>
        <v>DR.REDDY</v>
      </c>
      <c r="N708" s="21" t="s">
        <v>771</v>
      </c>
      <c r="O708" s="84">
        <v>1</v>
      </c>
      <c r="P708" s="21" t="s">
        <v>831</v>
      </c>
    </row>
    <row r="709" spans="1:16" ht="24" customHeight="1" x14ac:dyDescent="0.3">
      <c r="A709" s="245">
        <v>45834</v>
      </c>
      <c r="B709" s="20" t="s">
        <v>1420</v>
      </c>
      <c r="C709" s="22" t="s">
        <v>351</v>
      </c>
      <c r="D709" s="22" t="s">
        <v>158</v>
      </c>
      <c r="E709" s="23">
        <v>45840</v>
      </c>
      <c r="F709" s="23"/>
      <c r="G709" s="21" t="s">
        <v>26</v>
      </c>
      <c r="H709" s="175" t="s">
        <v>28</v>
      </c>
      <c r="I709" s="21" t="s">
        <v>1423</v>
      </c>
      <c r="J709" s="21"/>
      <c r="K709" s="22"/>
      <c r="L709" s="24" t="str">
        <f>HYPERLINK('Danh mục'!$A$1&amp;C709&amp;'Danh mục'!$B$1&amp;"NAM "&amp;YEAR(A709)&amp;"\"&amp;SUBSTITUTE(B709,"/","-"),B709)</f>
        <v>9013500916</v>
      </c>
      <c r="M709" s="24" t="str">
        <f>HYPERLINK('Danh mục'!$A$1&amp;C709&amp;'Danh mục'!$B$1&amp;"NAM "&amp;YEAR(A709),C709)</f>
        <v>DR.REDDY</v>
      </c>
      <c r="N709" s="21" t="s">
        <v>33</v>
      </c>
      <c r="O709" s="21"/>
      <c r="P709" s="21"/>
    </row>
    <row r="710" spans="1:16" ht="31.2" x14ac:dyDescent="0.3">
      <c r="A710" s="34">
        <v>45960</v>
      </c>
      <c r="B710" s="20" t="s">
        <v>1781</v>
      </c>
      <c r="C710" s="22" t="s">
        <v>107</v>
      </c>
      <c r="D710" s="22" t="s">
        <v>2003</v>
      </c>
      <c r="E710" s="23">
        <v>45969</v>
      </c>
      <c r="F710" s="23"/>
      <c r="G710" s="21" t="s">
        <v>26</v>
      </c>
      <c r="H710" s="175" t="s">
        <v>233</v>
      </c>
      <c r="I710" s="21" t="s">
        <v>1670</v>
      </c>
      <c r="J710" s="21"/>
      <c r="K710" s="22"/>
      <c r="L710" s="24" t="str">
        <f>HYPERLINK('Danh mục'!$A$1&amp;C710&amp;'Danh mục'!$B$1&amp;"NAM "&amp;YEAR(A710)&amp;"\"&amp;SUBSTITUTE(B710,"/","-"),B710)</f>
        <v>INUK-240256</v>
      </c>
      <c r="M710" s="24" t="str">
        <f>HYPERLINK('Danh mục'!$A$1&amp;C710&amp;'Danh mục'!$B$1&amp;"NAM "&amp;YEAR(A710),C710)</f>
        <v>LUYE</v>
      </c>
      <c r="N710" s="21" t="s">
        <v>768</v>
      </c>
      <c r="O710" s="21">
        <v>12</v>
      </c>
      <c r="P710" s="21" t="s">
        <v>748</v>
      </c>
    </row>
    <row r="711" spans="1:16" ht="37.950000000000003" customHeight="1" x14ac:dyDescent="0.3">
      <c r="A711" s="34">
        <v>45961</v>
      </c>
      <c r="B711" s="20" t="s">
        <v>1761</v>
      </c>
      <c r="C711" s="22" t="s">
        <v>37</v>
      </c>
      <c r="D711" s="22" t="s">
        <v>1762</v>
      </c>
      <c r="E711" s="23">
        <v>45966</v>
      </c>
      <c r="F711" s="318"/>
      <c r="G711" s="21" t="s">
        <v>26</v>
      </c>
      <c r="H711" s="175" t="s">
        <v>233</v>
      </c>
      <c r="I711" s="21" t="s">
        <v>1040</v>
      </c>
      <c r="J711" s="319"/>
      <c r="K711" s="317"/>
      <c r="L711" s="24" t="str">
        <f>HYPERLINK('Danh mục'!$A$1&amp;C711&amp;'Danh mục'!$B$1&amp;"NAM "&amp;YEAR(A711)&amp;"\"&amp;SUBSTITUTE(B711,"/","-"),B711)</f>
        <v>SI9225204124</v>
      </c>
      <c r="M711" s="24" t="str">
        <f>HYPERLINK('Danh mục'!$A$1&amp;C711&amp;'Danh mục'!$B$1&amp;"NAM "&amp;YEAR(A711),C711)</f>
        <v>Hetero</v>
      </c>
      <c r="N711" s="319"/>
      <c r="O711" s="319"/>
      <c r="P711" s="319"/>
    </row>
    <row r="712" spans="1:16" x14ac:dyDescent="0.3">
      <c r="A712" s="34">
        <v>45962</v>
      </c>
      <c r="B712" s="20" t="s">
        <v>1765</v>
      </c>
      <c r="C712" s="22" t="s">
        <v>351</v>
      </c>
      <c r="D712" s="22" t="s">
        <v>1766</v>
      </c>
      <c r="E712" s="23">
        <v>45974</v>
      </c>
      <c r="F712" s="23"/>
      <c r="G712" s="21" t="s">
        <v>26</v>
      </c>
      <c r="H712" s="175" t="s">
        <v>28</v>
      </c>
      <c r="I712" s="21" t="s">
        <v>1769</v>
      </c>
      <c r="J712" s="21"/>
      <c r="K712" s="22"/>
      <c r="L712" s="24" t="str">
        <f>HYPERLINK('Danh mục'!$A$1&amp;C712&amp;'Danh mục'!$B$1&amp;"NAM "&amp;YEAR(A712)&amp;"\"&amp;SUBSTITUTE(B712,"/","-"),B712)</f>
        <v xml:space="preserve">9013515495 </v>
      </c>
      <c r="M712" s="24" t="str">
        <f>HYPERLINK('Danh mục'!$A$1&amp;C712&amp;'Danh mục'!$B$1&amp;"NAM "&amp;YEAR(A712),C712)</f>
        <v>DR.REDDY</v>
      </c>
      <c r="N712" s="21"/>
      <c r="O712" s="21"/>
      <c r="P712" s="21"/>
    </row>
    <row r="713" spans="1:16" x14ac:dyDescent="0.3">
      <c r="A713" s="34">
        <v>45962</v>
      </c>
      <c r="B713" s="20" t="s">
        <v>1767</v>
      </c>
      <c r="C713" s="22" t="s">
        <v>351</v>
      </c>
      <c r="D713" s="22" t="s">
        <v>1768</v>
      </c>
      <c r="E713" s="23">
        <v>45968</v>
      </c>
      <c r="F713" s="23"/>
      <c r="G713" s="21" t="s">
        <v>26</v>
      </c>
      <c r="H713" s="175" t="s">
        <v>28</v>
      </c>
      <c r="I713" s="21"/>
      <c r="J713" s="21"/>
      <c r="K713" s="22"/>
      <c r="L713" s="24" t="str">
        <f>HYPERLINK('Danh mục'!$A$1&amp;C713&amp;'Danh mục'!$B$1&amp;"NAM "&amp;YEAR(A713)&amp;"\"&amp;SUBSTITUTE(B713,"/","-"),B713)</f>
        <v xml:space="preserve">9013515414 </v>
      </c>
      <c r="M713" s="24" t="str">
        <f>HYPERLINK('Danh mục'!$A$1&amp;C713&amp;'Danh mục'!$B$1&amp;"NAM "&amp;YEAR(A713),C713)</f>
        <v>DR.REDDY</v>
      </c>
      <c r="N713" s="21"/>
      <c r="O713" s="21"/>
      <c r="P713" s="21"/>
    </row>
    <row r="714" spans="1:16" ht="46.8" x14ac:dyDescent="0.3">
      <c r="A714" s="34">
        <v>45962</v>
      </c>
      <c r="B714" s="20" t="s">
        <v>1771</v>
      </c>
      <c r="C714" s="22" t="s">
        <v>44</v>
      </c>
      <c r="D714" s="22" t="s">
        <v>1772</v>
      </c>
      <c r="E714" s="23">
        <v>45969</v>
      </c>
      <c r="F714" s="23"/>
      <c r="G714" s="21" t="s">
        <v>26</v>
      </c>
      <c r="H714" s="175" t="s">
        <v>1451</v>
      </c>
      <c r="I714" s="21"/>
      <c r="J714" s="21"/>
      <c r="K714" s="22"/>
      <c r="L714" s="24" t="str">
        <f>HYPERLINK('Danh mục'!$A$1&amp;C714&amp;'Danh mục'!$B$1&amp;"NAM "&amp;YEAR(A714)&amp;"\"&amp;SUBSTITUTE(B714,"/","-"),B714)</f>
        <v>GETZ-VIET-674-2025</v>
      </c>
      <c r="M714" s="24" t="str">
        <f>HYPERLINK('Danh mục'!$A$1&amp;C714&amp;'Danh mục'!$B$1&amp;"NAM "&amp;YEAR(A714),C714)</f>
        <v>Getz</v>
      </c>
      <c r="N714" s="21"/>
      <c r="O714" s="21"/>
      <c r="P714" s="21"/>
    </row>
    <row r="715" spans="1:16" ht="62.4" x14ac:dyDescent="0.3">
      <c r="A715" s="34">
        <v>45962</v>
      </c>
      <c r="B715" s="20" t="s">
        <v>1773</v>
      </c>
      <c r="C715" s="22" t="s">
        <v>44</v>
      </c>
      <c r="D715" s="22" t="s">
        <v>1774</v>
      </c>
      <c r="E715" s="23">
        <v>45969</v>
      </c>
      <c r="F715" s="23"/>
      <c r="G715" s="21" t="s">
        <v>26</v>
      </c>
      <c r="H715" s="175" t="s">
        <v>1451</v>
      </c>
      <c r="I715" s="21"/>
      <c r="J715" s="21"/>
      <c r="K715" s="22"/>
      <c r="L715" s="24" t="str">
        <f>HYPERLINK('Danh mục'!$A$1&amp;C715&amp;'Danh mục'!$B$1&amp;"NAM "&amp;YEAR(A715)&amp;"\"&amp;SUBSTITUTE(B715,"/","-"),B715)</f>
        <v>GETZ-VIET-675-2025</v>
      </c>
      <c r="M715" s="24" t="str">
        <f>HYPERLINK('Danh mục'!$A$1&amp;C715&amp;'Danh mục'!$B$1&amp;"NAM "&amp;YEAR(A715),C715)</f>
        <v>Getz</v>
      </c>
      <c r="N715" s="21"/>
      <c r="O715" s="21"/>
      <c r="P715" s="21"/>
    </row>
    <row r="716" spans="1:16" ht="202.8" x14ac:dyDescent="0.3">
      <c r="A716" s="34">
        <v>45962</v>
      </c>
      <c r="B716" s="20" t="s">
        <v>1775</v>
      </c>
      <c r="C716" s="22" t="s">
        <v>44</v>
      </c>
      <c r="D716" s="22" t="s">
        <v>1776</v>
      </c>
      <c r="E716" s="23">
        <v>45969</v>
      </c>
      <c r="F716" s="23"/>
      <c r="G716" s="21" t="s">
        <v>26</v>
      </c>
      <c r="H716" s="175" t="s">
        <v>1451</v>
      </c>
      <c r="I716" s="21"/>
      <c r="J716" s="21"/>
      <c r="K716" s="22"/>
      <c r="L716" s="24" t="str">
        <f>HYPERLINK('Danh mục'!$A$1&amp;C716&amp;'Danh mục'!$B$1&amp;"NAM "&amp;YEAR(A716)&amp;"\"&amp;SUBSTITUTE(B716,"/","-"),B716)</f>
        <v>GETZ-VIET-676-2025</v>
      </c>
      <c r="M716" s="24" t="str">
        <f>HYPERLINK('Danh mục'!$A$1&amp;C716&amp;'Danh mục'!$B$1&amp;"NAM "&amp;YEAR(A716),C716)</f>
        <v>Getz</v>
      </c>
      <c r="N716" s="21"/>
      <c r="O716" s="21"/>
      <c r="P716" s="21"/>
    </row>
    <row r="717" spans="1:16" ht="25.95" customHeight="1" x14ac:dyDescent="0.3">
      <c r="A717" s="34">
        <v>45962</v>
      </c>
      <c r="B717" s="20" t="s">
        <v>1777</v>
      </c>
      <c r="C717" s="22" t="s">
        <v>4</v>
      </c>
      <c r="D717" s="22" t="s">
        <v>944</v>
      </c>
      <c r="E717" s="23"/>
      <c r="F717" s="23">
        <v>45968</v>
      </c>
      <c r="G717" s="21" t="s">
        <v>26</v>
      </c>
      <c r="H717" s="175" t="s">
        <v>28</v>
      </c>
      <c r="I717" s="21" t="s">
        <v>2310</v>
      </c>
      <c r="J717" s="21"/>
      <c r="K717" s="22"/>
      <c r="L717" s="24" t="str">
        <f>HYPERLINK('Danh mục'!$A$1&amp;C717&amp;'Danh mục'!$B$1&amp;"NAM "&amp;YEAR(A717)&amp;"\"&amp;SUBSTITUTE(B717,"/","-"),B717)</f>
        <v>SI 25-000650</v>
      </c>
      <c r="M717" s="24" t="str">
        <f>HYPERLINK('Danh mục'!$A$1&amp;C717&amp;'Danh mục'!$B$1&amp;"NAM "&amp;YEAR(A717),C717)</f>
        <v>Hyphens</v>
      </c>
      <c r="N717" s="21"/>
      <c r="O717" s="21"/>
      <c r="P717" s="21"/>
    </row>
    <row r="718" spans="1:16" ht="46.8" x14ac:dyDescent="0.3">
      <c r="A718" s="34">
        <v>45964</v>
      </c>
      <c r="B718" s="20" t="s">
        <v>1778</v>
      </c>
      <c r="C718" s="22" t="s">
        <v>44</v>
      </c>
      <c r="D718" s="280" t="s">
        <v>1546</v>
      </c>
      <c r="E718" s="23"/>
      <c r="F718" s="23">
        <v>45971</v>
      </c>
      <c r="G718" s="21" t="s">
        <v>26</v>
      </c>
      <c r="H718" s="175" t="s">
        <v>1451</v>
      </c>
      <c r="I718" s="22" t="s">
        <v>1804</v>
      </c>
      <c r="J718" s="21"/>
      <c r="K718" s="22"/>
      <c r="L718" s="24" t="str">
        <f>HYPERLINK('Danh mục'!$A$1&amp;C718&amp;'Danh mục'!$B$1&amp;"NAM "&amp;YEAR(A718)&amp;"\"&amp;SUBSTITUTE(B718,"/","-"),B718)</f>
        <v>GETZ-VIET-657-2025</v>
      </c>
      <c r="M718" s="24" t="str">
        <f>HYPERLINK('Danh mục'!$A$1&amp;C718&amp;'Danh mục'!$B$1&amp;"NAM "&amp;YEAR(A718),C718)</f>
        <v>Getz</v>
      </c>
      <c r="N718" s="21"/>
      <c r="O718" s="21"/>
      <c r="P718" s="21"/>
    </row>
    <row r="719" spans="1:16" x14ac:dyDescent="0.3">
      <c r="A719" s="328">
        <v>45966</v>
      </c>
      <c r="B719" s="329" t="s">
        <v>1779</v>
      </c>
      <c r="C719" s="22" t="s">
        <v>20</v>
      </c>
      <c r="D719" s="22" t="s">
        <v>804</v>
      </c>
      <c r="E719" s="23">
        <v>45982</v>
      </c>
      <c r="F719" s="331"/>
      <c r="G719" s="21" t="s">
        <v>26</v>
      </c>
      <c r="H719" s="175" t="s">
        <v>1451</v>
      </c>
      <c r="I719" s="332"/>
      <c r="J719" s="332"/>
      <c r="K719" s="330"/>
      <c r="L719" s="24" t="str">
        <f>HYPERLINK('Danh mục'!$A$1&amp;C719&amp;'Danh mục'!$B$1&amp;"NAM "&amp;YEAR(A719)&amp;"\"&amp;SUBSTITUTE(B719,"/","-"),B719)</f>
        <v>512025</v>
      </c>
      <c r="M719" s="24" t="str">
        <f>HYPERLINK('Danh mục'!$A$1&amp;C719&amp;'Danh mục'!$B$1&amp;"NAM "&amp;YEAR(A719),C719)</f>
        <v>PARADIGM</v>
      </c>
      <c r="N719" s="332"/>
      <c r="O719" s="332"/>
      <c r="P719" s="332"/>
    </row>
    <row r="720" spans="1:16" ht="109.2" x14ac:dyDescent="0.3">
      <c r="A720" s="328">
        <v>45968</v>
      </c>
      <c r="B720" s="333" t="s">
        <v>1782</v>
      </c>
      <c r="C720" s="22" t="s">
        <v>394</v>
      </c>
      <c r="D720" s="22" t="s">
        <v>1783</v>
      </c>
      <c r="E720" s="23">
        <v>46014</v>
      </c>
      <c r="F720" s="331"/>
      <c r="G720" s="21" t="s">
        <v>26</v>
      </c>
      <c r="H720" s="175" t="s">
        <v>233</v>
      </c>
      <c r="I720" s="22" t="s">
        <v>2023</v>
      </c>
      <c r="J720" s="332"/>
      <c r="K720" s="330"/>
      <c r="L720" s="24" t="str">
        <f>HYPERLINK('Danh mục'!$A$1&amp;C720&amp;'Danh mục'!$B$1&amp;"NAM "&amp;YEAR(A720)&amp;"\"&amp;SUBSTITUTE(B720,"/","-"),B720)</f>
        <v xml:space="preserve">91757055-91756741-91757653 </v>
      </c>
      <c r="M720" s="24" t="str">
        <f>HYPERLINK('Danh mục'!$A$1&amp;C720&amp;'Danh mục'!$B$1&amp;"NAM "&amp;YEAR(A720),C720)</f>
        <v>WOERWAG</v>
      </c>
      <c r="N720" s="332"/>
      <c r="O720" s="332"/>
      <c r="P720" s="332"/>
    </row>
    <row r="721" spans="1:16" ht="171.6" x14ac:dyDescent="0.3">
      <c r="A721" s="328">
        <v>45968</v>
      </c>
      <c r="B721" s="20" t="s">
        <v>1784</v>
      </c>
      <c r="C721" s="22" t="s">
        <v>4</v>
      </c>
      <c r="D721" s="22" t="s">
        <v>1785</v>
      </c>
      <c r="E721" s="23">
        <v>45975</v>
      </c>
      <c r="F721" s="23"/>
      <c r="G721" s="21" t="s">
        <v>26</v>
      </c>
      <c r="H721" s="175" t="s">
        <v>28</v>
      </c>
      <c r="I721" s="22" t="s">
        <v>1793</v>
      </c>
      <c r="J721" s="21"/>
      <c r="K721" s="22"/>
      <c r="L721" s="24" t="str">
        <f>HYPERLINK('Danh mục'!$A$1&amp;C721&amp;'Danh mục'!$B$1&amp;"NAM "&amp;YEAR(A721)&amp;"\"&amp;SUBSTITUTE(B721,"/","-"),B721)</f>
        <v>SI 25-000641-642 25-000644-646</v>
      </c>
      <c r="M721" s="24" t="str">
        <f>HYPERLINK('Danh mục'!$A$1&amp;C721&amp;'Danh mục'!$B$1&amp;"NAM "&amp;YEAR(A721),C721)</f>
        <v>Hyphens</v>
      </c>
      <c r="N721" s="21"/>
      <c r="O721" s="21"/>
      <c r="P721" s="21"/>
    </row>
    <row r="722" spans="1:16" ht="21.6" customHeight="1" x14ac:dyDescent="0.3">
      <c r="A722" s="328">
        <v>45968</v>
      </c>
      <c r="B722" s="20" t="s">
        <v>1786</v>
      </c>
      <c r="C722" s="22" t="s">
        <v>44</v>
      </c>
      <c r="D722" s="22" t="s">
        <v>1787</v>
      </c>
      <c r="E722" s="23">
        <v>45973</v>
      </c>
      <c r="F722" s="331"/>
      <c r="G722" s="21" t="s">
        <v>26</v>
      </c>
      <c r="H722" s="175" t="s">
        <v>1451</v>
      </c>
      <c r="I722" s="21" t="s">
        <v>1788</v>
      </c>
      <c r="J722" s="332"/>
      <c r="K722" s="330"/>
      <c r="L722" s="24" t="str">
        <f>HYPERLINK('Danh mục'!$A$1&amp;C722&amp;'Danh mục'!$B$1&amp;"NAM "&amp;YEAR(A722)&amp;"\"&amp;SUBSTITUTE(B722,"/","-"),B722)</f>
        <v>GETZ-VIET-758-2025</v>
      </c>
      <c r="M722" s="24" t="str">
        <f>HYPERLINK('Danh mục'!$A$1&amp;C722&amp;'Danh mục'!$B$1&amp;"NAM "&amp;YEAR(A722),C722)</f>
        <v>Getz</v>
      </c>
      <c r="N722" s="332"/>
      <c r="O722" s="332"/>
      <c r="P722" s="332"/>
    </row>
    <row r="723" spans="1:16" x14ac:dyDescent="0.3">
      <c r="A723" s="328">
        <v>45971</v>
      </c>
      <c r="B723" s="20" t="s">
        <v>1789</v>
      </c>
      <c r="C723" s="22" t="s">
        <v>37</v>
      </c>
      <c r="D723" s="22" t="s">
        <v>1790</v>
      </c>
      <c r="E723" s="23">
        <v>45974</v>
      </c>
      <c r="F723" s="23"/>
      <c r="G723" s="21" t="s">
        <v>26</v>
      </c>
      <c r="H723" s="175" t="s">
        <v>233</v>
      </c>
      <c r="I723" s="21"/>
      <c r="J723" s="21"/>
      <c r="K723" s="22"/>
      <c r="L723" s="24" t="str">
        <f>HYPERLINK('Danh mục'!$A$1&amp;C723&amp;'Danh mục'!$B$1&amp;"NAM "&amp;YEAR(A723)&amp;"\"&amp;SUBSTITUTE(B723,"/","-"),B723)</f>
        <v xml:space="preserve">SI9225205854 </v>
      </c>
      <c r="M723" s="24" t="str">
        <f>HYPERLINK('Danh mục'!$A$1&amp;C723&amp;'Danh mục'!$B$1&amp;"NAM "&amp;YEAR(A723),C723)</f>
        <v>Hetero</v>
      </c>
      <c r="N723" s="21"/>
      <c r="O723" s="21"/>
      <c r="P723" s="21"/>
    </row>
    <row r="724" spans="1:16" ht="62.4" x14ac:dyDescent="0.3">
      <c r="A724" s="328">
        <v>45972</v>
      </c>
      <c r="B724" s="329" t="s">
        <v>1791</v>
      </c>
      <c r="C724" s="22" t="s">
        <v>37</v>
      </c>
      <c r="D724" s="330" t="s">
        <v>40</v>
      </c>
      <c r="E724" s="23">
        <v>45973</v>
      </c>
      <c r="F724" s="331"/>
      <c r="G724" s="21" t="s">
        <v>26</v>
      </c>
      <c r="H724" s="175" t="s">
        <v>233</v>
      </c>
      <c r="I724" s="22" t="s">
        <v>1792</v>
      </c>
      <c r="J724" s="332"/>
      <c r="K724" s="330"/>
      <c r="L724" s="24" t="str">
        <f>HYPERLINK('Danh mục'!$A$1&amp;C724&amp;'Danh mục'!$B$1&amp;"NAM "&amp;YEAR(A724)&amp;"\"&amp;SUBSTITUTE(B724,"/","-"),B724)</f>
        <v>SI9225205853</v>
      </c>
      <c r="M724" s="24" t="str">
        <f>HYPERLINK('Danh mục'!$A$1&amp;C724&amp;'Danh mục'!$B$1&amp;"NAM "&amp;YEAR(A724),C724)</f>
        <v>Hetero</v>
      </c>
      <c r="N724" s="332" t="s">
        <v>33</v>
      </c>
      <c r="O724" s="332"/>
      <c r="P724" s="332"/>
    </row>
    <row r="725" spans="1:16" x14ac:dyDescent="0.3">
      <c r="A725" s="328">
        <v>45972</v>
      </c>
      <c r="B725" s="20" t="s">
        <v>1795</v>
      </c>
      <c r="C725" s="22" t="s">
        <v>37</v>
      </c>
      <c r="D725" s="22" t="s">
        <v>1794</v>
      </c>
      <c r="E725" s="23">
        <v>45980</v>
      </c>
      <c r="F725" s="23"/>
      <c r="G725" s="21" t="s">
        <v>26</v>
      </c>
      <c r="H725" s="175"/>
      <c r="I725" s="21" t="s">
        <v>1040</v>
      </c>
      <c r="J725" s="21"/>
      <c r="K725" s="22"/>
      <c r="L725" s="24" t="str">
        <f>HYPERLINK('Danh mục'!$A$1&amp;C725&amp;'Danh mục'!$B$1&amp;"NAM "&amp;YEAR(A725)&amp;"\"&amp;SUBSTITUTE(B725,"/","-"),B725)</f>
        <v>SI3625206119</v>
      </c>
      <c r="M725" s="24" t="str">
        <f>HYPERLINK('Danh mục'!$A$1&amp;C725&amp;'Danh mục'!$B$1&amp;"NAM "&amp;YEAR(A725),C725)</f>
        <v>Hetero</v>
      </c>
      <c r="N725" s="21"/>
      <c r="O725" s="21"/>
      <c r="P725" s="21"/>
    </row>
    <row r="726" spans="1:16" x14ac:dyDescent="0.3">
      <c r="A726" s="328">
        <v>45972</v>
      </c>
      <c r="B726" s="20" t="s">
        <v>1796</v>
      </c>
      <c r="C726" s="22" t="s">
        <v>37</v>
      </c>
      <c r="D726" s="22" t="s">
        <v>1797</v>
      </c>
      <c r="E726" s="23">
        <v>45981</v>
      </c>
      <c r="F726" s="23"/>
      <c r="G726" s="21" t="s">
        <v>26</v>
      </c>
      <c r="H726" s="175"/>
      <c r="I726" s="21" t="s">
        <v>1040</v>
      </c>
      <c r="J726" s="21"/>
      <c r="K726" s="22"/>
      <c r="L726" s="24" t="str">
        <f>HYPERLINK('Danh mục'!$A$1&amp;C726&amp;'Danh mục'!$B$1&amp;"NAM "&amp;YEAR(A726)&amp;"\"&amp;SUBSTITUTE(B726,"/","-"),B726)</f>
        <v xml:space="preserve">SI3625206118 </v>
      </c>
      <c r="M726" s="24" t="str">
        <f>HYPERLINK('Danh mục'!$A$1&amp;C726&amp;'Danh mục'!$B$1&amp;"NAM "&amp;YEAR(A726),C726)</f>
        <v>Hetero</v>
      </c>
      <c r="N726" s="21"/>
      <c r="O726" s="21"/>
      <c r="P726" s="21"/>
    </row>
    <row r="727" spans="1:16" ht="78" x14ac:dyDescent="0.3">
      <c r="A727" s="328">
        <v>45972</v>
      </c>
      <c r="B727" s="20" t="s">
        <v>1798</v>
      </c>
      <c r="C727" s="22" t="s">
        <v>37</v>
      </c>
      <c r="D727" s="22" t="s">
        <v>1799</v>
      </c>
      <c r="E727" s="23">
        <v>45980</v>
      </c>
      <c r="F727" s="23"/>
      <c r="G727" s="21" t="s">
        <v>26</v>
      </c>
      <c r="H727" s="175" t="s">
        <v>233</v>
      </c>
      <c r="I727" s="22" t="s">
        <v>1802</v>
      </c>
      <c r="J727" s="21"/>
      <c r="K727" s="22"/>
      <c r="L727" s="24" t="str">
        <f>HYPERLINK('Danh mục'!$A$1&amp;C727&amp;'Danh mục'!$B$1&amp;"NAM "&amp;YEAR(A727)&amp;"\"&amp;SUBSTITUTE(B727,"/","-"),B727)</f>
        <v xml:space="preserve">SI9225205890 </v>
      </c>
      <c r="M727" s="24" t="str">
        <f>HYPERLINK('Danh mục'!$A$1&amp;C727&amp;'Danh mục'!$B$1&amp;"NAM "&amp;YEAR(A727),C727)</f>
        <v>Hetero</v>
      </c>
      <c r="N727" s="21"/>
      <c r="O727" s="21"/>
      <c r="P727" s="21"/>
    </row>
    <row r="728" spans="1:16" ht="28.2" customHeight="1" x14ac:dyDescent="0.3">
      <c r="A728" s="328">
        <v>45972</v>
      </c>
      <c r="B728" s="20" t="s">
        <v>1800</v>
      </c>
      <c r="C728" s="22" t="s">
        <v>394</v>
      </c>
      <c r="D728" s="22" t="s">
        <v>1801</v>
      </c>
      <c r="E728" s="23"/>
      <c r="F728" s="23">
        <v>45980</v>
      </c>
      <c r="G728" s="21" t="s">
        <v>26</v>
      </c>
      <c r="H728" s="175" t="s">
        <v>233</v>
      </c>
      <c r="I728" s="21"/>
      <c r="J728" s="21"/>
      <c r="K728" s="22"/>
      <c r="L728" s="24" t="str">
        <f>HYPERLINK('Danh mục'!$A$1&amp;C728&amp;'Danh mục'!$B$1&amp;"NAM "&amp;YEAR(A728)&amp;"\"&amp;SUBSTITUTE(B728,"/","-"),B728)</f>
        <v xml:space="preserve">91760164 </v>
      </c>
      <c r="M728" s="24" t="str">
        <f>HYPERLINK('Danh mục'!$A$1&amp;C728&amp;'Danh mục'!$B$1&amp;"NAM "&amp;YEAR(A728),C728)</f>
        <v>WOERWAG</v>
      </c>
      <c r="N728" s="21"/>
      <c r="O728" s="21"/>
      <c r="P728" s="21"/>
    </row>
    <row r="729" spans="1:16" x14ac:dyDescent="0.3">
      <c r="A729" s="328">
        <v>45973</v>
      </c>
      <c r="B729" s="329" t="s">
        <v>1805</v>
      </c>
      <c r="C729" s="22" t="s">
        <v>4</v>
      </c>
      <c r="D729" s="330" t="s">
        <v>1806</v>
      </c>
      <c r="E729" s="23">
        <v>45980</v>
      </c>
      <c r="F729" s="331"/>
      <c r="G729" s="21" t="s">
        <v>26</v>
      </c>
      <c r="H729" s="175" t="s">
        <v>28</v>
      </c>
      <c r="I729" s="21" t="s">
        <v>1807</v>
      </c>
      <c r="J729" s="332"/>
      <c r="K729" s="330"/>
      <c r="L729" s="24" t="str">
        <f>HYPERLINK('Danh mục'!$A$1&amp;C729&amp;'Danh mục'!$B$1&amp;"NAM "&amp;YEAR(A729)&amp;"\"&amp;SUBSTITUTE(B729,"/","-"),B729)</f>
        <v>SI 25-000671</v>
      </c>
      <c r="M729" s="24" t="str">
        <f>HYPERLINK('Danh mục'!$A$1&amp;C729&amp;'Danh mục'!$B$1&amp;"NAM "&amp;YEAR(A729),C729)</f>
        <v>Hyphens</v>
      </c>
      <c r="N729" s="332"/>
      <c r="O729" s="332"/>
      <c r="P729" s="332"/>
    </row>
    <row r="730" spans="1:16" x14ac:dyDescent="0.3">
      <c r="A730" s="328">
        <v>45974</v>
      </c>
      <c r="B730" s="20" t="s">
        <v>1808</v>
      </c>
      <c r="C730" s="22" t="s">
        <v>4</v>
      </c>
      <c r="D730" s="22" t="s">
        <v>1809</v>
      </c>
      <c r="E730" s="23">
        <v>45981</v>
      </c>
      <c r="F730" s="23"/>
      <c r="G730" s="21" t="s">
        <v>26</v>
      </c>
      <c r="H730" s="175" t="s">
        <v>28</v>
      </c>
      <c r="I730" s="21"/>
      <c r="J730" s="21"/>
      <c r="K730" s="22"/>
      <c r="L730" s="24" t="str">
        <f>HYPERLINK('Danh mục'!$A$1&amp;C730&amp;'Danh mục'!$B$1&amp;"NAM "&amp;YEAR(A730)&amp;"\"&amp;SUBSTITUTE(B730,"/","-"),B730)</f>
        <v>SI 25-000673</v>
      </c>
      <c r="M730" s="24" t="str">
        <f>HYPERLINK('Danh mục'!$A$1&amp;C730&amp;'Danh mục'!$B$1&amp;"NAM "&amp;YEAR(A730),C730)</f>
        <v>Hyphens</v>
      </c>
      <c r="N730" s="21"/>
      <c r="O730" s="21"/>
      <c r="P730" s="21"/>
    </row>
    <row r="731" spans="1:16" x14ac:dyDescent="0.3">
      <c r="A731" s="34">
        <v>45979</v>
      </c>
      <c r="B731" s="20" t="s">
        <v>1811</v>
      </c>
      <c r="C731" s="22" t="s">
        <v>393</v>
      </c>
      <c r="D731" s="22" t="s">
        <v>1810</v>
      </c>
      <c r="E731" s="23">
        <v>45979</v>
      </c>
      <c r="F731" s="23"/>
      <c r="G731" s="21" t="s">
        <v>26</v>
      </c>
      <c r="H731" s="175" t="s">
        <v>28</v>
      </c>
      <c r="I731" s="21"/>
      <c r="J731" s="21"/>
      <c r="K731" s="22"/>
      <c r="L731" s="24" t="str">
        <f>HYPERLINK('Danh mục'!$A$1&amp;C731&amp;'Danh mục'!$B$1&amp;"NAM "&amp;YEAR(A731)&amp;"\"&amp;SUBSTITUTE(B731,"/","-"),B731)</f>
        <v>VEVN 25 01 11 11</v>
      </c>
      <c r="M731" s="24" t="str">
        <f>HYPERLINK('Danh mục'!$A$1&amp;C731&amp;'Danh mục'!$B$1&amp;"NAM "&amp;YEAR(A731),C731)</f>
        <v>VITABIOTICS - VE</v>
      </c>
      <c r="N731" s="21"/>
      <c r="O731" s="21"/>
      <c r="P731" s="21"/>
    </row>
    <row r="732" spans="1:16" ht="91.95" customHeight="1" x14ac:dyDescent="0.3">
      <c r="A732" s="34">
        <v>45979</v>
      </c>
      <c r="B732" s="20" t="s">
        <v>1812</v>
      </c>
      <c r="C732" s="22" t="s">
        <v>1070</v>
      </c>
      <c r="D732" s="22" t="s">
        <v>1813</v>
      </c>
      <c r="E732" s="23">
        <v>45982</v>
      </c>
      <c r="F732" s="23"/>
      <c r="G732" s="21" t="s">
        <v>26</v>
      </c>
      <c r="H732" s="175" t="s">
        <v>233</v>
      </c>
      <c r="I732" s="22" t="s">
        <v>1814</v>
      </c>
      <c r="J732" s="21"/>
      <c r="K732" s="22"/>
      <c r="L732" s="24" t="str">
        <f>HYPERLINK('Danh mục'!$A$1&amp;C732&amp;'Danh mục'!$B$1&amp;"NAM "&amp;YEAR(A732)&amp;"\"&amp;SUBSTITUTE(B732,"/","-"),B732)</f>
        <v>9016040406</v>
      </c>
      <c r="M732" s="24" t="str">
        <f>HYPERLINK('Danh mục'!$A$1&amp;C732&amp;'Danh mục'!$B$1&amp;"NAM "&amp;YEAR(A732),C732)</f>
        <v>TORRENT</v>
      </c>
      <c r="N732" s="21"/>
      <c r="O732" s="21"/>
      <c r="P732" s="21"/>
    </row>
    <row r="733" spans="1:16" ht="124.8" x14ac:dyDescent="0.3">
      <c r="A733" s="34">
        <v>45980</v>
      </c>
      <c r="B733" s="20" t="s">
        <v>1815</v>
      </c>
      <c r="C733" s="22" t="s">
        <v>37</v>
      </c>
      <c r="D733" s="22" t="s">
        <v>1816</v>
      </c>
      <c r="E733" s="23">
        <v>45989</v>
      </c>
      <c r="F733" s="23"/>
      <c r="G733" s="21" t="s">
        <v>26</v>
      </c>
      <c r="H733" s="175" t="s">
        <v>233</v>
      </c>
      <c r="I733" s="22" t="s">
        <v>1865</v>
      </c>
      <c r="J733" s="21"/>
      <c r="K733" s="22"/>
      <c r="L733" s="24" t="str">
        <f>HYPERLINK('Danh mục'!$A$1&amp;C733&amp;'Danh mục'!$B$1&amp;"NAM "&amp;YEAR(A733)&amp;"\"&amp;SUBSTITUTE(B733,"/","-"),B733)</f>
        <v>SI3625205299, SI3625205815,16,17,18</v>
      </c>
      <c r="M733" s="24" t="str">
        <f>HYPERLINK('Danh mục'!$A$1&amp;C733&amp;'Danh mục'!$B$1&amp;"NAM "&amp;YEAR(A733),C733)</f>
        <v>Hetero</v>
      </c>
      <c r="N733" s="21"/>
      <c r="O733" s="21"/>
      <c r="P733" s="21"/>
    </row>
    <row r="734" spans="1:16" ht="62.4" x14ac:dyDescent="0.3">
      <c r="A734" s="34">
        <v>45980</v>
      </c>
      <c r="B734" s="20" t="s">
        <v>1817</v>
      </c>
      <c r="C734" s="22" t="s">
        <v>394</v>
      </c>
      <c r="D734" s="22" t="s">
        <v>1818</v>
      </c>
      <c r="E734" s="23">
        <v>45987</v>
      </c>
      <c r="F734" s="23"/>
      <c r="G734" s="21" t="s">
        <v>26</v>
      </c>
      <c r="H734" s="175" t="s">
        <v>233</v>
      </c>
      <c r="I734" s="22" t="s">
        <v>1839</v>
      </c>
      <c r="J734" s="21"/>
      <c r="K734" s="22"/>
      <c r="L734" s="24" t="str">
        <f>HYPERLINK('Danh mục'!$A$1&amp;C734&amp;'Danh mục'!$B$1&amp;"NAM "&amp;YEAR(A734)&amp;"\"&amp;SUBSTITUTE(B734,"/","-"),B734)</f>
        <v xml:space="preserve">91761235 </v>
      </c>
      <c r="M734" s="24" t="str">
        <f>HYPERLINK('Danh mục'!$A$1&amp;C734&amp;'Danh mục'!$B$1&amp;"NAM "&amp;YEAR(A734),C734)</f>
        <v>WOERWAG</v>
      </c>
      <c r="N734" s="21"/>
      <c r="O734" s="21"/>
      <c r="P734" s="21"/>
    </row>
    <row r="735" spans="1:16" ht="51.6" customHeight="1" x14ac:dyDescent="0.3">
      <c r="A735" s="34">
        <v>45980</v>
      </c>
      <c r="B735" s="20" t="s">
        <v>1819</v>
      </c>
      <c r="C735" s="22" t="s">
        <v>37</v>
      </c>
      <c r="D735" s="22" t="s">
        <v>1816</v>
      </c>
      <c r="E735" s="23">
        <v>45989</v>
      </c>
      <c r="F735" s="23"/>
      <c r="G735" s="21" t="s">
        <v>26</v>
      </c>
      <c r="H735" s="175" t="s">
        <v>233</v>
      </c>
      <c r="I735" s="22" t="s">
        <v>1862</v>
      </c>
      <c r="J735" s="21"/>
      <c r="K735" s="22"/>
      <c r="L735" s="24" t="str">
        <f>HYPERLINK('Danh mục'!$A$1&amp;C735&amp;'Danh mục'!$B$1&amp;"NAM "&amp;YEAR(A735)&amp;"\"&amp;SUBSTITUTE(B735,"/","-"),B735)</f>
        <v>SI3625206171 - SI3625206211</v>
      </c>
      <c r="M735" s="24" t="str">
        <f>HYPERLINK('Danh mục'!$A$1&amp;C735&amp;'Danh mục'!$B$1&amp;"NAM "&amp;YEAR(A735),C735)</f>
        <v>Hetero</v>
      </c>
      <c r="N735" s="21"/>
      <c r="O735" s="21"/>
      <c r="P735" s="21"/>
    </row>
    <row r="736" spans="1:16" ht="31.2" x14ac:dyDescent="0.3">
      <c r="A736" s="34">
        <v>45982</v>
      </c>
      <c r="B736" s="20" t="s">
        <v>1820</v>
      </c>
      <c r="C736" s="22" t="s">
        <v>393</v>
      </c>
      <c r="D736" s="22" t="s">
        <v>1821</v>
      </c>
      <c r="E736" s="23">
        <v>45982</v>
      </c>
      <c r="F736" s="23"/>
      <c r="G736" s="21" t="s">
        <v>26</v>
      </c>
      <c r="H736" s="175" t="s">
        <v>28</v>
      </c>
      <c r="I736" s="21"/>
      <c r="J736" s="21"/>
      <c r="K736" s="22"/>
      <c r="L736" s="24" t="str">
        <f>HYPERLINK('Danh mục'!$A$1&amp;C736&amp;'Danh mục'!$B$1&amp;"NAM "&amp;YEAR(A736)&amp;"\"&amp;SUBSTITUTE(B736,"/","-"),B736)</f>
        <v>VEVN25-01-09-23</v>
      </c>
      <c r="M736" s="24" t="str">
        <f>HYPERLINK('Danh mục'!$A$1&amp;C736&amp;'Danh mục'!$B$1&amp;"NAM "&amp;YEAR(A736),C736)</f>
        <v>VITABIOTICS - VE</v>
      </c>
      <c r="N736" s="21"/>
      <c r="O736" s="21"/>
      <c r="P736" s="21"/>
    </row>
    <row r="737" spans="1:16" ht="93.6" x14ac:dyDescent="0.3">
      <c r="A737" s="34">
        <v>45983</v>
      </c>
      <c r="B737" s="20" t="s">
        <v>1822</v>
      </c>
      <c r="C737" s="22" t="s">
        <v>393</v>
      </c>
      <c r="D737" s="22" t="s">
        <v>1823</v>
      </c>
      <c r="E737" s="23">
        <v>45989</v>
      </c>
      <c r="F737" s="23"/>
      <c r="G737" s="21" t="s">
        <v>26</v>
      </c>
      <c r="H737" s="175" t="s">
        <v>28</v>
      </c>
      <c r="I737" s="21" t="s">
        <v>1915</v>
      </c>
      <c r="J737" s="21"/>
      <c r="K737" s="22"/>
      <c r="L737" s="24" t="str">
        <f>HYPERLINK('Danh mục'!$A$1&amp;C737&amp;'Danh mục'!$B$1&amp;"NAM "&amp;YEAR(A737)&amp;"\"&amp;SUBSTITUTE(B737,"/","-"),B737)</f>
        <v>VEVN25-01-09-22</v>
      </c>
      <c r="M737" s="24" t="str">
        <f>HYPERLINK('Danh mục'!$A$1&amp;C737&amp;'Danh mục'!$B$1&amp;"NAM "&amp;YEAR(A737),C737)</f>
        <v>VITABIOTICS - VE</v>
      </c>
      <c r="N737" s="21"/>
      <c r="O737" s="21"/>
      <c r="P737" s="21"/>
    </row>
    <row r="738" spans="1:16" x14ac:dyDescent="0.3">
      <c r="A738" s="34">
        <v>45985</v>
      </c>
      <c r="B738" s="20" t="s">
        <v>1824</v>
      </c>
      <c r="C738" s="22" t="s">
        <v>4</v>
      </c>
      <c r="D738" s="22" t="s">
        <v>1166</v>
      </c>
      <c r="E738" s="23">
        <v>45993</v>
      </c>
      <c r="F738" s="23"/>
      <c r="G738" s="21" t="s">
        <v>26</v>
      </c>
      <c r="H738" s="175" t="s">
        <v>1167</v>
      </c>
      <c r="I738" s="21"/>
      <c r="J738" s="21"/>
      <c r="K738" s="22"/>
      <c r="L738" s="24" t="str">
        <f>HYPERLINK('Danh mục'!$A$1&amp;C738&amp;'Danh mục'!$B$1&amp;"NAM "&amp;YEAR(A738)&amp;"\"&amp;SUBSTITUTE(B738,"/","-"),B738)</f>
        <v>SI 25-000688</v>
      </c>
      <c r="M738" s="24" t="str">
        <f>HYPERLINK('Danh mục'!$A$1&amp;C738&amp;'Danh mục'!$B$1&amp;"NAM "&amp;YEAR(A738),C738)</f>
        <v>Hyphens</v>
      </c>
      <c r="N738" s="21"/>
      <c r="O738" s="21"/>
      <c r="P738" s="21"/>
    </row>
    <row r="739" spans="1:16" ht="46.8" x14ac:dyDescent="0.3">
      <c r="A739" s="34">
        <v>45985</v>
      </c>
      <c r="B739" s="20" t="s">
        <v>1825</v>
      </c>
      <c r="C739" s="22" t="s">
        <v>37</v>
      </c>
      <c r="D739" s="22" t="s">
        <v>1826</v>
      </c>
      <c r="E739" s="23">
        <v>45988</v>
      </c>
      <c r="G739" s="21" t="s">
        <v>26</v>
      </c>
      <c r="H739" s="175" t="s">
        <v>233</v>
      </c>
      <c r="I739" s="22" t="s">
        <v>1844</v>
      </c>
      <c r="L739" s="190" t="str">
        <f>HYPERLINK('Danh mục'!$A$1&amp;C739&amp;'Danh mục'!$B$1&amp;"NAM "&amp;YEAR(A739)&amp;"\"&amp;SUBSTITUTE(B739,"/","-"),B739)</f>
        <v xml:space="preserve">SI3625206386 </v>
      </c>
      <c r="M739" s="190" t="str">
        <f>HYPERLINK('Danh mục'!$A$1&amp;C739&amp;'Danh mục'!$B$1&amp;"NAM "&amp;YEAR(A739),C739)</f>
        <v>Hetero</v>
      </c>
    </row>
    <row r="740" spans="1:16" x14ac:dyDescent="0.3">
      <c r="A740" s="34">
        <v>45985</v>
      </c>
      <c r="B740" s="20" t="s">
        <v>1827</v>
      </c>
      <c r="C740" s="22" t="s">
        <v>351</v>
      </c>
      <c r="D740" s="22" t="s">
        <v>276</v>
      </c>
      <c r="E740" s="23" t="s">
        <v>14</v>
      </c>
      <c r="G740" s="21" t="s">
        <v>26</v>
      </c>
      <c r="H740" s="175" t="s">
        <v>28</v>
      </c>
      <c r="I740" s="21"/>
      <c r="L740" s="190" t="str">
        <f>HYPERLINK('Danh mục'!$A$1&amp;C740&amp;'Danh mục'!$B$1&amp;"NAM "&amp;YEAR(A740)&amp;"\"&amp;SUBSTITUTE(B740,"/","-"),B740)</f>
        <v xml:space="preserve">9013517698 </v>
      </c>
      <c r="M740" s="190" t="str">
        <f>HYPERLINK('Danh mục'!$A$1&amp;C740&amp;'Danh mục'!$B$1&amp;"NAM "&amp;YEAR(A740),C740)</f>
        <v>DR.REDDY</v>
      </c>
    </row>
    <row r="741" spans="1:16" x14ac:dyDescent="0.3">
      <c r="A741" s="34">
        <v>45985</v>
      </c>
      <c r="B741" s="20" t="s">
        <v>1828</v>
      </c>
      <c r="C741" s="22" t="s">
        <v>351</v>
      </c>
      <c r="D741" s="22" t="s">
        <v>1829</v>
      </c>
      <c r="E741" s="23">
        <v>45992</v>
      </c>
      <c r="G741" s="21" t="s">
        <v>26</v>
      </c>
      <c r="H741" s="175" t="s">
        <v>28</v>
      </c>
      <c r="I741" s="21"/>
      <c r="L741" s="190" t="str">
        <f>HYPERLINK('Danh mục'!$A$1&amp;C741&amp;'Danh mục'!$B$1&amp;"NAM "&amp;YEAR(A741)&amp;"\"&amp;SUBSTITUTE(B741,"/","-"),B741)</f>
        <v xml:space="preserve">9013517699 </v>
      </c>
      <c r="M741" s="190" t="str">
        <f>HYPERLINK('Danh mục'!$A$1&amp;C741&amp;'Danh mục'!$B$1&amp;"NAM "&amp;YEAR(A741),C741)</f>
        <v>DR.REDDY</v>
      </c>
    </row>
    <row r="742" spans="1:16" x14ac:dyDescent="0.3">
      <c r="A742" s="34">
        <v>45985</v>
      </c>
      <c r="B742" s="20" t="s">
        <v>1830</v>
      </c>
      <c r="C742" s="22" t="s">
        <v>351</v>
      </c>
      <c r="D742" s="22" t="s">
        <v>1831</v>
      </c>
      <c r="E742" s="23">
        <v>45994</v>
      </c>
      <c r="G742" s="21" t="s">
        <v>26</v>
      </c>
      <c r="H742" s="175" t="s">
        <v>28</v>
      </c>
      <c r="I742" s="21" t="s">
        <v>1840</v>
      </c>
      <c r="L742" s="190" t="str">
        <f>HYPERLINK('Danh mục'!$A$1&amp;C742&amp;'Danh mục'!$B$1&amp;"NAM "&amp;YEAR(A742)&amp;"\"&amp;SUBSTITUTE(B742,"/","-"),B742)</f>
        <v xml:space="preserve">9013517700 </v>
      </c>
      <c r="M742" s="190" t="str">
        <f>HYPERLINK('Danh mục'!$A$1&amp;C742&amp;'Danh mục'!$B$1&amp;"NAM "&amp;YEAR(A742),C742)</f>
        <v>DR.REDDY</v>
      </c>
    </row>
    <row r="743" spans="1:16" ht="31.2" x14ac:dyDescent="0.3">
      <c r="A743" s="34">
        <v>45985</v>
      </c>
      <c r="B743" s="20" t="s">
        <v>1832</v>
      </c>
      <c r="C743" s="22" t="s">
        <v>351</v>
      </c>
      <c r="D743" s="22" t="s">
        <v>1833</v>
      </c>
      <c r="E743" s="23">
        <v>45992</v>
      </c>
      <c r="F743" s="23"/>
      <c r="G743" s="21" t="s">
        <v>26</v>
      </c>
      <c r="H743" s="175" t="s">
        <v>28</v>
      </c>
      <c r="I743" s="22" t="s">
        <v>1904</v>
      </c>
      <c r="J743" s="21"/>
      <c r="K743" s="22"/>
      <c r="L743" s="24" t="str">
        <f>HYPERLINK('Danh mục'!$A$1&amp;C743&amp;'Danh mục'!$B$1&amp;"NAM "&amp;YEAR(A743)&amp;"\"&amp;SUBSTITUTE(B743,"/","-"),B743)</f>
        <v xml:space="preserve">9013517811 </v>
      </c>
      <c r="M743" s="24" t="str">
        <f>HYPERLINK('Danh mục'!$A$1&amp;C743&amp;'Danh mục'!$B$1&amp;"NAM "&amp;YEAR(A743),C743)</f>
        <v>DR.REDDY</v>
      </c>
      <c r="N743" s="21"/>
      <c r="O743" s="21"/>
      <c r="P743" s="21"/>
    </row>
    <row r="744" spans="1:16" ht="31.2" x14ac:dyDescent="0.3">
      <c r="A744" s="334">
        <v>45985</v>
      </c>
      <c r="B744" s="335" t="s">
        <v>1834</v>
      </c>
      <c r="C744" s="22" t="s">
        <v>1070</v>
      </c>
      <c r="D744" s="336" t="s">
        <v>1835</v>
      </c>
      <c r="E744" s="23">
        <v>45989</v>
      </c>
      <c r="F744" s="337"/>
      <c r="G744" s="21" t="s">
        <v>26</v>
      </c>
      <c r="H744" s="175" t="s">
        <v>233</v>
      </c>
      <c r="I744" s="22" t="s">
        <v>1837</v>
      </c>
      <c r="J744" s="338"/>
      <c r="K744" s="336"/>
      <c r="L744" s="24" t="str">
        <f>HYPERLINK('Danh mục'!$A$1&amp;C744&amp;'Danh mục'!$B$1&amp;"NAM "&amp;YEAR(A744)&amp;"\"&amp;SUBSTITUTE(B744,"/","-"),B744)</f>
        <v xml:space="preserve">HP0600001471 </v>
      </c>
      <c r="M744" s="24" t="str">
        <f>HYPERLINK('Danh mục'!$A$1&amp;C744&amp;'Danh mục'!$B$1&amp;"NAM "&amp;YEAR(A744),C744)</f>
        <v>TORRENT</v>
      </c>
      <c r="N744" s="338"/>
      <c r="O744" s="338"/>
      <c r="P744" s="338"/>
    </row>
    <row r="745" spans="1:16" ht="28.2" customHeight="1" x14ac:dyDescent="0.3">
      <c r="A745" s="334">
        <v>45986</v>
      </c>
      <c r="B745" s="20" t="s">
        <v>1836</v>
      </c>
      <c r="C745" s="22" t="s">
        <v>4</v>
      </c>
      <c r="D745" s="22" t="s">
        <v>113</v>
      </c>
      <c r="E745" s="23" t="s">
        <v>14</v>
      </c>
      <c r="F745" s="23"/>
      <c r="G745" s="21" t="s">
        <v>26</v>
      </c>
      <c r="H745" s="175" t="s">
        <v>28</v>
      </c>
      <c r="I745" s="21" t="s">
        <v>1838</v>
      </c>
      <c r="J745" s="21"/>
      <c r="K745" s="22"/>
      <c r="L745" s="24" t="str">
        <f>HYPERLINK('Danh mục'!$A$1&amp;C745&amp;'Danh mục'!$B$1&amp;"NAM "&amp;YEAR(A745)&amp;"\"&amp;SUBSTITUTE(B745,"/","-"),B745)</f>
        <v>SI 25-000691</v>
      </c>
      <c r="M745" s="24" t="str">
        <f>HYPERLINK('Danh mục'!$A$1&amp;C745&amp;'Danh mục'!$B$1&amp;"NAM "&amp;YEAR(A745),C745)</f>
        <v>Hyphens</v>
      </c>
      <c r="N745" s="21"/>
      <c r="O745" s="21"/>
      <c r="P745" s="21"/>
    </row>
    <row r="746" spans="1:16" ht="93.6" x14ac:dyDescent="0.3">
      <c r="A746" s="334">
        <v>45986</v>
      </c>
      <c r="B746" s="20" t="s">
        <v>1841</v>
      </c>
      <c r="C746" s="22" t="s">
        <v>44</v>
      </c>
      <c r="D746" s="22" t="s">
        <v>1842</v>
      </c>
      <c r="E746" s="23">
        <v>45996</v>
      </c>
      <c r="F746" s="23"/>
      <c r="G746" s="21" t="s">
        <v>26</v>
      </c>
      <c r="H746" s="175" t="s">
        <v>1451</v>
      </c>
      <c r="I746" s="21"/>
      <c r="J746" s="21"/>
      <c r="K746" s="22"/>
      <c r="L746" s="24" t="str">
        <f>HYPERLINK('Danh mục'!$A$1&amp;C746&amp;'Danh mục'!$B$1&amp;"NAM "&amp;YEAR(A746)&amp;"\"&amp;SUBSTITUTE(B746,"/","-"),B746)</f>
        <v>GETZ-VIET-756-2025</v>
      </c>
      <c r="M746" s="24" t="str">
        <f>HYPERLINK('Danh mục'!$A$1&amp;C746&amp;'Danh mục'!$B$1&amp;"NAM "&amp;YEAR(A746),C746)</f>
        <v>Getz</v>
      </c>
      <c r="N746" s="21"/>
      <c r="O746" s="21"/>
      <c r="P746" s="21"/>
    </row>
    <row r="747" spans="1:16" ht="46.8" x14ac:dyDescent="0.3">
      <c r="A747" s="334">
        <v>45986</v>
      </c>
      <c r="B747" s="20" t="s">
        <v>2334</v>
      </c>
      <c r="C747" s="22" t="s">
        <v>37</v>
      </c>
      <c r="D747" s="22" t="s">
        <v>1816</v>
      </c>
      <c r="E747" s="23">
        <v>45993</v>
      </c>
      <c r="F747" s="23"/>
      <c r="G747" s="21" t="s">
        <v>26</v>
      </c>
      <c r="H747" s="175" t="s">
        <v>233</v>
      </c>
      <c r="I747" s="22" t="s">
        <v>1844</v>
      </c>
      <c r="J747" s="21"/>
      <c r="K747" s="22"/>
      <c r="L747" s="24" t="str">
        <f>HYPERLINK('Danh mục'!$A$1&amp;C747&amp;'Danh mục'!$B$1&amp;"NAM "&amp;YEAR(A747)&amp;"\"&amp;SUBSTITUTE(B747,"/","-"),B747)</f>
        <v>SI3625206387</v>
      </c>
      <c r="M747" s="24" t="str">
        <f>HYPERLINK('Danh mục'!$A$1&amp;C747&amp;'Danh mục'!$B$1&amp;"NAM "&amp;YEAR(A747),C747)</f>
        <v>Hetero</v>
      </c>
      <c r="N747" s="21"/>
      <c r="O747" s="21"/>
      <c r="P747" s="21"/>
    </row>
    <row r="748" spans="1:16" ht="46.8" x14ac:dyDescent="0.3">
      <c r="A748" s="334">
        <v>45986</v>
      </c>
      <c r="B748" s="20" t="s">
        <v>1843</v>
      </c>
      <c r="C748" s="22" t="s">
        <v>37</v>
      </c>
      <c r="D748" s="22" t="s">
        <v>1816</v>
      </c>
      <c r="E748" s="23">
        <v>45993</v>
      </c>
      <c r="F748" s="23"/>
      <c r="G748" s="21" t="s">
        <v>26</v>
      </c>
      <c r="H748" s="175" t="s">
        <v>233</v>
      </c>
      <c r="I748" s="22" t="s">
        <v>1844</v>
      </c>
      <c r="J748" s="21"/>
      <c r="K748" s="22"/>
      <c r="L748" s="24" t="str">
        <f>HYPERLINK('Danh mục'!$A$1&amp;C748&amp;'Danh mục'!$B$1&amp;"NAM "&amp;YEAR(A748)&amp;"\"&amp;SUBSTITUTE(B748,"/","-"),B748)</f>
        <v>SI3625206588, SI3625206589</v>
      </c>
      <c r="M748" s="24" t="str">
        <f>HYPERLINK('Danh mục'!$A$1&amp;C748&amp;'Danh mục'!$B$1&amp;"NAM "&amp;YEAR(A748),C748)</f>
        <v>Hetero</v>
      </c>
      <c r="N748" s="21"/>
      <c r="O748" s="21"/>
      <c r="P748" s="21"/>
    </row>
    <row r="749" spans="1:16" ht="46.8" x14ac:dyDescent="0.3">
      <c r="A749" s="334">
        <v>45986</v>
      </c>
      <c r="B749" s="20" t="s">
        <v>1845</v>
      </c>
      <c r="C749" s="22" t="s">
        <v>44</v>
      </c>
      <c r="D749" s="280" t="s">
        <v>1546</v>
      </c>
      <c r="E749" s="23"/>
      <c r="F749" s="23">
        <v>45988</v>
      </c>
      <c r="G749" s="21" t="s">
        <v>26</v>
      </c>
      <c r="H749" s="175" t="s">
        <v>1451</v>
      </c>
      <c r="I749" s="22" t="s">
        <v>1804</v>
      </c>
      <c r="J749" s="21"/>
      <c r="K749" s="22"/>
      <c r="L749" s="24" t="str">
        <f>HYPERLINK('Danh mục'!$A$1&amp;C749&amp;'Danh mục'!$B$1&amp;"NAM "&amp;YEAR(A749)&amp;"\"&amp;SUBSTITUTE(B749,"/","-"),B749)</f>
        <v>GETZ-VIET-729-2025</v>
      </c>
      <c r="M749" s="24" t="str">
        <f>HYPERLINK('Danh mục'!$A$1&amp;C749&amp;'Danh mục'!$B$1&amp;"NAM "&amp;YEAR(A749),C749)</f>
        <v>Getz</v>
      </c>
      <c r="N749" s="21"/>
      <c r="O749" s="21"/>
      <c r="P749" s="21"/>
    </row>
    <row r="750" spans="1:16" ht="31.95" customHeight="1" x14ac:dyDescent="0.3">
      <c r="A750" s="334">
        <v>45986</v>
      </c>
      <c r="B750" s="20" t="s">
        <v>1846</v>
      </c>
      <c r="C750" s="22" t="s">
        <v>44</v>
      </c>
      <c r="D750" s="22" t="s">
        <v>1847</v>
      </c>
      <c r="E750" s="23">
        <v>45987</v>
      </c>
      <c r="F750" s="23"/>
      <c r="G750" s="21" t="s">
        <v>26</v>
      </c>
      <c r="H750" s="175" t="s">
        <v>1451</v>
      </c>
      <c r="I750" s="21"/>
      <c r="J750" s="21"/>
      <c r="K750" s="22"/>
      <c r="L750" s="24" t="str">
        <f>HYPERLINK('Danh mục'!$A$1&amp;C750&amp;'Danh mục'!$B$1&amp;"NAM "&amp;YEAR(A750)&amp;"\"&amp;SUBSTITUTE(B750,"/","-"),B750)</f>
        <v>GETZ-VIET-793-2025</v>
      </c>
      <c r="M750" s="24" t="str">
        <f>HYPERLINK('Danh mục'!$A$1&amp;C750&amp;'Danh mục'!$B$1&amp;"NAM "&amp;YEAR(A750),C750)</f>
        <v>Getz</v>
      </c>
      <c r="N750" s="21"/>
      <c r="O750" s="21"/>
      <c r="P750" s="21"/>
    </row>
    <row r="751" spans="1:16" ht="124.8" x14ac:dyDescent="0.3">
      <c r="A751" s="334">
        <v>45986</v>
      </c>
      <c r="B751" s="20" t="s">
        <v>1848</v>
      </c>
      <c r="C751" s="22" t="s">
        <v>44</v>
      </c>
      <c r="D751" s="22" t="s">
        <v>1849</v>
      </c>
      <c r="E751" s="23">
        <v>45996</v>
      </c>
      <c r="F751" s="23"/>
      <c r="G751" s="21" t="s">
        <v>26</v>
      </c>
      <c r="H751" s="175" t="s">
        <v>1451</v>
      </c>
      <c r="I751" s="21"/>
      <c r="J751" s="21"/>
      <c r="K751" s="22"/>
      <c r="L751" s="24" t="str">
        <f>HYPERLINK('Danh mục'!$A$1&amp;C751&amp;'Danh mục'!$B$1&amp;"NAM "&amp;YEAR(A751)&amp;"\"&amp;SUBSTITUTE(B751,"/","-"),B751)</f>
        <v>GETZ-VIET-754-2025</v>
      </c>
      <c r="M751" s="24" t="str">
        <f>HYPERLINK('Danh mục'!$A$1&amp;C751&amp;'Danh mục'!$B$1&amp;"NAM "&amp;YEAR(A751),C751)</f>
        <v>Getz</v>
      </c>
      <c r="N751" s="21"/>
      <c r="O751" s="21"/>
      <c r="P751" s="21"/>
    </row>
    <row r="752" spans="1:16" ht="25.95" customHeight="1" x14ac:dyDescent="0.3">
      <c r="A752" s="334">
        <v>45986</v>
      </c>
      <c r="B752" s="20" t="s">
        <v>1853</v>
      </c>
      <c r="C752" s="22" t="s">
        <v>44</v>
      </c>
      <c r="D752" s="22" t="s">
        <v>1852</v>
      </c>
      <c r="E752" s="23">
        <v>45996</v>
      </c>
      <c r="F752" s="23"/>
      <c r="G752" s="21" t="s">
        <v>26</v>
      </c>
      <c r="H752" s="175" t="s">
        <v>1451</v>
      </c>
      <c r="I752" s="21" t="s">
        <v>1763</v>
      </c>
      <c r="J752" s="21"/>
      <c r="K752" s="22"/>
      <c r="L752" s="24" t="str">
        <f>HYPERLINK('Danh mục'!$A$1&amp;C752&amp;'Danh mục'!$B$1&amp;"NAM "&amp;YEAR(A752)&amp;"\"&amp;SUBSTITUTE(B752,"/","-"),B752)</f>
        <v>GETZ-VIET-753-2025</v>
      </c>
      <c r="M752" s="24" t="str">
        <f>HYPERLINK('Danh mục'!$A$1&amp;C752&amp;'Danh mục'!$B$1&amp;"NAM "&amp;YEAR(A752),C752)</f>
        <v>Getz</v>
      </c>
      <c r="N752" s="21"/>
      <c r="O752" s="21"/>
      <c r="P752" s="21"/>
    </row>
    <row r="753" spans="1:16" ht="78" x14ac:dyDescent="0.3">
      <c r="A753" s="334">
        <v>45986</v>
      </c>
      <c r="B753" s="20" t="s">
        <v>1854</v>
      </c>
      <c r="C753" s="22" t="s">
        <v>44</v>
      </c>
      <c r="D753" s="22" t="s">
        <v>1855</v>
      </c>
      <c r="E753" s="23">
        <v>45996</v>
      </c>
      <c r="F753" s="23"/>
      <c r="G753" s="21" t="s">
        <v>26</v>
      </c>
      <c r="H753" s="175" t="s">
        <v>1451</v>
      </c>
      <c r="I753" s="44" t="s">
        <v>1856</v>
      </c>
      <c r="J753" s="21"/>
      <c r="K753" s="22"/>
      <c r="L753" s="24" t="str">
        <f>HYPERLINK('Danh mục'!$A$1&amp;C753&amp;'Danh mục'!$B$1&amp;"NAM "&amp;YEAR(A753)&amp;"\"&amp;SUBSTITUTE(B753,"/","-"),B753)</f>
        <v>GETZ-VIET-755-2025</v>
      </c>
      <c r="M753" s="24" t="str">
        <f>HYPERLINK('Danh mục'!$A$1&amp;C753&amp;'Danh mục'!$B$1&amp;"NAM "&amp;YEAR(A753),C753)</f>
        <v>Getz</v>
      </c>
      <c r="N753" s="21"/>
      <c r="O753" s="21"/>
      <c r="P753" s="21"/>
    </row>
    <row r="754" spans="1:16" ht="31.2" x14ac:dyDescent="0.3">
      <c r="A754" s="339">
        <v>45988</v>
      </c>
      <c r="B754" s="20" t="s">
        <v>1857</v>
      </c>
      <c r="C754" s="22" t="s">
        <v>44</v>
      </c>
      <c r="D754" s="22" t="s">
        <v>1787</v>
      </c>
      <c r="E754" s="23">
        <v>45999</v>
      </c>
      <c r="F754" s="342"/>
      <c r="G754" s="21" t="s">
        <v>26</v>
      </c>
      <c r="H754" s="175" t="s">
        <v>1451</v>
      </c>
      <c r="I754" s="22" t="s">
        <v>1907</v>
      </c>
      <c r="J754" s="343"/>
      <c r="K754" s="341"/>
      <c r="L754" s="24" t="str">
        <f>HYPERLINK('Danh mục'!$A$1&amp;C754&amp;'Danh mục'!$B$1&amp;"NAM "&amp;YEAR(A754)&amp;"\"&amp;SUBSTITUTE(B754,"/","-"),B754)</f>
        <v>GETZ-VIET-810-2025</v>
      </c>
      <c r="M754" s="24" t="str">
        <f>HYPERLINK('Danh mục'!$A$1&amp;C754&amp;'Danh mục'!$B$1&amp;"NAM "&amp;YEAR(A754),C754)</f>
        <v>Getz</v>
      </c>
      <c r="N754" s="343"/>
      <c r="O754" s="343"/>
      <c r="P754" s="343"/>
    </row>
    <row r="755" spans="1:16" ht="12" customHeight="1" x14ac:dyDescent="0.3">
      <c r="A755" s="339">
        <v>45988</v>
      </c>
      <c r="B755" s="340" t="s">
        <v>1858</v>
      </c>
      <c r="C755" s="22" t="s">
        <v>394</v>
      </c>
      <c r="D755" s="22" t="s">
        <v>933</v>
      </c>
      <c r="E755" s="342"/>
      <c r="F755" s="23" t="s">
        <v>1859</v>
      </c>
      <c r="G755" s="21" t="s">
        <v>26</v>
      </c>
      <c r="H755" s="175" t="s">
        <v>233</v>
      </c>
      <c r="I755" s="343"/>
      <c r="J755" s="343"/>
      <c r="K755" s="341"/>
      <c r="L755" s="24" t="str">
        <f>HYPERLINK('Danh mục'!$A$1&amp;C755&amp;'Danh mục'!$B$1&amp;"NAM "&amp;YEAR(A755)&amp;"\"&amp;SUBSTITUTE(B755,"/","-"),B755)</f>
        <v xml:space="preserve">91762091 </v>
      </c>
      <c r="M755" s="24" t="str">
        <f>HYPERLINK('Danh mục'!$A$1&amp;C755&amp;'Danh mục'!$B$1&amp;"NAM "&amp;YEAR(A755),C755)</f>
        <v>WOERWAG</v>
      </c>
      <c r="N755" s="343"/>
      <c r="O755" s="343"/>
      <c r="P755" s="343"/>
    </row>
    <row r="756" spans="1:16" x14ac:dyDescent="0.3">
      <c r="A756" s="339">
        <v>45988</v>
      </c>
      <c r="B756" s="20" t="s">
        <v>1860</v>
      </c>
      <c r="C756" s="22" t="s">
        <v>351</v>
      </c>
      <c r="D756" s="341" t="s">
        <v>1861</v>
      </c>
      <c r="E756" s="23" t="s">
        <v>14</v>
      </c>
      <c r="F756" s="23"/>
      <c r="G756" s="21" t="s">
        <v>26</v>
      </c>
      <c r="H756" s="175" t="s">
        <v>28</v>
      </c>
      <c r="I756" s="21"/>
      <c r="J756" s="21"/>
      <c r="K756" s="22"/>
      <c r="L756" s="24" t="str">
        <f>HYPERLINK('Danh mục'!$A$1&amp;C756&amp;'Danh mục'!$B$1&amp;"NAM "&amp;YEAR(A756)&amp;"\"&amp;SUBSTITUTE(B756,"/","-"),B756)</f>
        <v xml:space="preserve">9013518056 </v>
      </c>
      <c r="M756" s="24" t="str">
        <f>HYPERLINK('Danh mục'!$A$1&amp;C756&amp;'Danh mục'!$B$1&amp;"NAM "&amp;YEAR(A756),C756)</f>
        <v>DR.REDDY</v>
      </c>
      <c r="N756" s="21"/>
      <c r="O756" s="21"/>
      <c r="P756" s="21"/>
    </row>
    <row r="757" spans="1:16" x14ac:dyDescent="0.3">
      <c r="A757" s="339">
        <v>45989</v>
      </c>
      <c r="B757" s="340" t="s">
        <v>1863</v>
      </c>
      <c r="C757" s="22" t="s">
        <v>351</v>
      </c>
      <c r="D757" s="341" t="s">
        <v>1864</v>
      </c>
      <c r="E757" s="23">
        <v>45994</v>
      </c>
      <c r="F757" s="342"/>
      <c r="G757" s="21" t="s">
        <v>26</v>
      </c>
      <c r="H757" s="175" t="s">
        <v>28</v>
      </c>
      <c r="I757" s="343"/>
      <c r="J757" s="343"/>
      <c r="K757" s="341"/>
      <c r="L757" s="24" t="str">
        <f>HYPERLINK('Danh mục'!$A$1&amp;C757&amp;'Danh mục'!$B$1&amp;"NAM "&amp;YEAR(A757)&amp;"\"&amp;SUBSTITUTE(B757,"/","-"),B757)</f>
        <v xml:space="preserve">9013518060 </v>
      </c>
      <c r="M757" s="24" t="str">
        <f>HYPERLINK('Danh mục'!$A$1&amp;C757&amp;'Danh mục'!$B$1&amp;"NAM "&amp;YEAR(A757),C757)</f>
        <v>DR.REDDY</v>
      </c>
      <c r="N757" s="343"/>
      <c r="O757" s="343"/>
      <c r="P757" s="343"/>
    </row>
    <row r="758" spans="1:16" ht="28.2" customHeight="1" x14ac:dyDescent="0.3">
      <c r="A758" s="339">
        <v>45989</v>
      </c>
      <c r="B758" s="20" t="s">
        <v>1866</v>
      </c>
      <c r="C758" s="22" t="s">
        <v>351</v>
      </c>
      <c r="D758" s="341" t="s">
        <v>979</v>
      </c>
      <c r="E758" s="23">
        <v>45996</v>
      </c>
      <c r="F758" s="23"/>
      <c r="G758" s="21" t="s">
        <v>26</v>
      </c>
      <c r="H758" s="175" t="s">
        <v>28</v>
      </c>
      <c r="I758" s="21" t="s">
        <v>1867</v>
      </c>
      <c r="J758" s="21"/>
      <c r="K758" s="22"/>
      <c r="L758" s="24" t="str">
        <f>HYPERLINK('Danh mục'!$A$1&amp;C758&amp;'Danh mục'!$B$1&amp;"NAM "&amp;YEAR(A758)&amp;"\"&amp;SUBSTITUTE(B758,"/","-"),B758)</f>
        <v xml:space="preserve">9013518364 </v>
      </c>
      <c r="M758" s="24" t="str">
        <f>HYPERLINK('Danh mục'!$A$1&amp;C758&amp;'Danh mục'!$B$1&amp;"NAM "&amp;YEAR(A758),C758)</f>
        <v>DR.REDDY</v>
      </c>
      <c r="N758" s="21"/>
      <c r="O758" s="21"/>
      <c r="P758" s="21"/>
    </row>
    <row r="759" spans="1:16" ht="44.4" customHeight="1" x14ac:dyDescent="0.3">
      <c r="A759" s="339">
        <v>45990</v>
      </c>
      <c r="B759" s="20" t="s">
        <v>1868</v>
      </c>
      <c r="C759" s="22" t="s">
        <v>351</v>
      </c>
      <c r="D759" s="341" t="s">
        <v>1869</v>
      </c>
      <c r="E759" s="23">
        <v>45996</v>
      </c>
      <c r="F759" s="23"/>
      <c r="G759" s="21" t="s">
        <v>26</v>
      </c>
      <c r="H759" s="175" t="s">
        <v>28</v>
      </c>
      <c r="I759" s="21" t="s">
        <v>1870</v>
      </c>
      <c r="J759" s="21"/>
      <c r="K759" s="22"/>
      <c r="L759" s="24" t="str">
        <f>HYPERLINK('Danh mục'!$A$1&amp;C759&amp;'Danh mục'!$B$1&amp;"NAM "&amp;YEAR(A759)&amp;"\"&amp;SUBSTITUTE(B759,"/","-"),B759)</f>
        <v xml:space="preserve">9013518041 </v>
      </c>
      <c r="M759" s="24" t="str">
        <f>HYPERLINK('Danh mục'!$A$1&amp;C759&amp;'Danh mục'!$B$1&amp;"NAM "&amp;YEAR(A759),C759)</f>
        <v>DR.REDDY</v>
      </c>
      <c r="N759" s="21" t="s">
        <v>783</v>
      </c>
      <c r="O759" s="21">
        <v>2</v>
      </c>
      <c r="P759" s="21" t="s">
        <v>748</v>
      </c>
    </row>
    <row r="760" spans="1:16" ht="31.95" customHeight="1" x14ac:dyDescent="0.3">
      <c r="A760" s="339">
        <v>45990</v>
      </c>
      <c r="B760" s="20" t="s">
        <v>1872</v>
      </c>
      <c r="C760" s="22" t="s">
        <v>351</v>
      </c>
      <c r="D760" s="341" t="s">
        <v>1873</v>
      </c>
      <c r="E760" s="23" t="s">
        <v>14</v>
      </c>
      <c r="F760" s="23"/>
      <c r="G760" s="21" t="s">
        <v>26</v>
      </c>
      <c r="H760" s="175" t="s">
        <v>28</v>
      </c>
      <c r="I760" s="21"/>
      <c r="J760" s="21"/>
      <c r="K760" s="22"/>
      <c r="L760" s="24" t="str">
        <f>HYPERLINK('Danh mục'!$A$1&amp;C760&amp;'Danh mục'!$B$1&amp;"NAM "&amp;YEAR(A760)&amp;"\"&amp;SUBSTITUTE(B760,"/","-"),B760)</f>
        <v xml:space="preserve">9013518501 </v>
      </c>
      <c r="M760" s="24" t="str">
        <f>HYPERLINK('Danh mục'!$A$1&amp;C760&amp;'Danh mục'!$B$1&amp;"NAM "&amp;YEAR(A760),C760)</f>
        <v>DR.REDDY</v>
      </c>
      <c r="N760" s="21"/>
      <c r="O760" s="21"/>
      <c r="P760" s="21"/>
    </row>
    <row r="761" spans="1:16" ht="25.2" customHeight="1" x14ac:dyDescent="0.3">
      <c r="A761" s="339">
        <v>45990</v>
      </c>
      <c r="B761" s="20" t="s">
        <v>1874</v>
      </c>
      <c r="C761" s="22" t="s">
        <v>4</v>
      </c>
      <c r="D761" s="27" t="s">
        <v>1875</v>
      </c>
      <c r="E761" s="23"/>
      <c r="F761" s="23" t="s">
        <v>1859</v>
      </c>
      <c r="G761" s="21" t="s">
        <v>26</v>
      </c>
      <c r="H761" s="175" t="s">
        <v>28</v>
      </c>
      <c r="I761" s="21"/>
      <c r="J761" s="21"/>
      <c r="K761" s="22"/>
      <c r="L761" s="24" t="str">
        <f>HYPERLINK('Danh mục'!$A$1&amp;C761&amp;'Danh mục'!$B$1&amp;"NAM "&amp;YEAR(A761)&amp;"\"&amp;SUBSTITUTE(B761,"/","-"),B761)</f>
        <v>SI 25-000707</v>
      </c>
      <c r="M761" s="24" t="str">
        <f>HYPERLINK('Danh mục'!$A$1&amp;C761&amp;'Danh mục'!$B$1&amp;"NAM "&amp;YEAR(A761),C761)</f>
        <v>Hyphens</v>
      </c>
      <c r="N761" s="21"/>
      <c r="O761" s="21"/>
      <c r="P761" s="21"/>
    </row>
    <row r="762" spans="1:16" ht="93.6" x14ac:dyDescent="0.3">
      <c r="A762" s="339">
        <v>45990</v>
      </c>
      <c r="B762" s="20" t="s">
        <v>1876</v>
      </c>
      <c r="C762" s="22" t="s">
        <v>394</v>
      </c>
      <c r="D762" s="341" t="s">
        <v>614</v>
      </c>
      <c r="E762" s="23">
        <v>46001</v>
      </c>
      <c r="F762" s="23"/>
      <c r="G762" s="21" t="s">
        <v>26</v>
      </c>
      <c r="H762" s="175" t="s">
        <v>233</v>
      </c>
      <c r="I762" s="22" t="s">
        <v>1871</v>
      </c>
      <c r="J762" s="21"/>
      <c r="K762" s="22"/>
      <c r="L762" s="24" t="str">
        <f>HYPERLINK('Danh mục'!$A$1&amp;C762&amp;'Danh mục'!$B$1&amp;"NAM "&amp;YEAR(A762)&amp;"\"&amp;SUBSTITUTE(B762,"/","-"),B762)</f>
        <v xml:space="preserve">91762475 </v>
      </c>
      <c r="M762" s="24" t="str">
        <f>HYPERLINK('Danh mục'!$A$1&amp;C762&amp;'Danh mục'!$B$1&amp;"NAM "&amp;YEAR(A762),C762)</f>
        <v>WOERWAG</v>
      </c>
      <c r="N762" s="21"/>
      <c r="O762" s="21"/>
      <c r="P762" s="21"/>
    </row>
    <row r="763" spans="1:16" ht="93.6" x14ac:dyDescent="0.3">
      <c r="A763" s="339">
        <v>45990</v>
      </c>
      <c r="B763" s="20" t="s">
        <v>1877</v>
      </c>
      <c r="C763" s="22" t="s">
        <v>394</v>
      </c>
      <c r="D763" s="344" t="s">
        <v>614</v>
      </c>
      <c r="E763" s="23">
        <v>46001</v>
      </c>
      <c r="F763" s="23"/>
      <c r="G763" s="21" t="s">
        <v>26</v>
      </c>
      <c r="H763" s="175" t="s">
        <v>233</v>
      </c>
      <c r="I763" s="22" t="s">
        <v>1871</v>
      </c>
      <c r="J763" s="21"/>
      <c r="K763" s="22"/>
      <c r="L763" s="24" t="str">
        <f>HYPERLINK('Danh mục'!$A$1&amp;C763&amp;'Danh mục'!$B$1&amp;"NAM "&amp;YEAR(A763)&amp;"\"&amp;SUBSTITUTE(B763,"/","-"),B763)</f>
        <v xml:space="preserve">91762255 </v>
      </c>
      <c r="M763" s="24" t="str">
        <f>HYPERLINK('Danh mục'!$A$1&amp;C763&amp;'Danh mục'!$B$1&amp;"NAM "&amp;YEAR(A763),C763)</f>
        <v>WOERWAG</v>
      </c>
      <c r="N763" s="21"/>
      <c r="O763" s="21"/>
      <c r="P763" s="21"/>
    </row>
    <row r="764" spans="1:16" ht="28.2" customHeight="1" x14ac:dyDescent="0.3">
      <c r="A764" s="34">
        <v>45993</v>
      </c>
      <c r="B764" s="20" t="s">
        <v>1878</v>
      </c>
      <c r="C764" s="22" t="s">
        <v>4</v>
      </c>
      <c r="D764" s="22" t="s">
        <v>1879</v>
      </c>
      <c r="E764" s="23">
        <v>45995</v>
      </c>
      <c r="F764" s="23"/>
      <c r="G764" s="21" t="s">
        <v>26</v>
      </c>
      <c r="H764" s="175" t="s">
        <v>28</v>
      </c>
      <c r="I764" s="21"/>
      <c r="J764" s="21"/>
      <c r="K764" s="22"/>
      <c r="L764" s="24" t="str">
        <f>HYPERLINK('Danh mục'!$A$1&amp;C764&amp;'Danh mục'!$B$1&amp;"NAM "&amp;YEAR(A764)&amp;"\"&amp;SUBSTITUTE(B764,"/","-"),B764)</f>
        <v>SI 25-000696</v>
      </c>
      <c r="M764" s="24" t="str">
        <f>HYPERLINK('Danh mục'!$A$1&amp;C764&amp;'Danh mục'!$B$1&amp;"NAM "&amp;YEAR(A764),C764)</f>
        <v>Hyphens</v>
      </c>
      <c r="N764" s="21" t="s">
        <v>1263</v>
      </c>
      <c r="O764" s="21">
        <v>1</v>
      </c>
      <c r="P764" s="21"/>
    </row>
    <row r="765" spans="1:16" ht="62.4" customHeight="1" x14ac:dyDescent="0.3">
      <c r="A765" s="34">
        <v>45993</v>
      </c>
      <c r="B765" s="20" t="s">
        <v>1880</v>
      </c>
      <c r="C765" s="22" t="s">
        <v>394</v>
      </c>
      <c r="D765" s="341" t="s">
        <v>614</v>
      </c>
      <c r="E765" s="23">
        <v>46003</v>
      </c>
      <c r="F765" s="23"/>
      <c r="G765" s="21" t="s">
        <v>26</v>
      </c>
      <c r="H765" s="175" t="s">
        <v>233</v>
      </c>
      <c r="I765" s="22" t="s">
        <v>1871</v>
      </c>
      <c r="J765" s="21"/>
      <c r="K765" s="22"/>
      <c r="L765" s="24" t="str">
        <f>HYPERLINK('Danh mục'!$A$1&amp;C765&amp;'Danh mục'!$B$1&amp;"NAM "&amp;YEAR(A765)&amp;"\"&amp;SUBSTITUTE(B765,"/","-"),B765)</f>
        <v xml:space="preserve">91762480 </v>
      </c>
      <c r="M765" s="24" t="str">
        <f>HYPERLINK('Danh mục'!$A$1&amp;C765&amp;'Danh mục'!$B$1&amp;"NAM "&amp;YEAR(A765),C765)</f>
        <v>WOERWAG</v>
      </c>
      <c r="N765" s="21"/>
      <c r="O765" s="21"/>
      <c r="P765" s="21"/>
    </row>
    <row r="766" spans="1:16" ht="46.8" x14ac:dyDescent="0.3">
      <c r="A766" s="34">
        <v>45995</v>
      </c>
      <c r="B766" s="20" t="s">
        <v>1881</v>
      </c>
      <c r="C766" s="22" t="s">
        <v>393</v>
      </c>
      <c r="D766" s="22" t="s">
        <v>1882</v>
      </c>
      <c r="E766" s="23">
        <v>45999</v>
      </c>
      <c r="F766" s="23"/>
      <c r="G766" s="21" t="s">
        <v>639</v>
      </c>
      <c r="H766" s="175" t="s">
        <v>28</v>
      </c>
      <c r="I766" s="21"/>
      <c r="J766" s="21"/>
      <c r="K766" s="22"/>
      <c r="L766" s="24" t="str">
        <f>HYPERLINK('Danh mục'!$A$1&amp;C766&amp;'Danh mục'!$B$1&amp;"NAM "&amp;YEAR(A766)&amp;"\"&amp;SUBSTITUTE(B766,"/","-"),B766)</f>
        <v>VEVN25-01-11-27</v>
      </c>
      <c r="M766" s="24" t="str">
        <f>HYPERLINK('Danh mục'!$A$1&amp;C766&amp;'Danh mục'!$B$1&amp;"NAM "&amp;YEAR(A766),C766)</f>
        <v>VITABIOTICS - VE</v>
      </c>
      <c r="N766" s="21"/>
      <c r="O766" s="21"/>
      <c r="P766" s="21"/>
    </row>
    <row r="767" spans="1:16" ht="93.6" x14ac:dyDescent="0.3">
      <c r="A767" s="34">
        <v>45996</v>
      </c>
      <c r="B767" s="20" t="s">
        <v>1935</v>
      </c>
      <c r="C767" s="20" t="s">
        <v>394</v>
      </c>
      <c r="D767" s="20" t="s">
        <v>1936</v>
      </c>
      <c r="E767" s="33" t="s">
        <v>1937</v>
      </c>
      <c r="F767" s="20"/>
      <c r="G767" s="21" t="s">
        <v>26</v>
      </c>
      <c r="H767" s="175" t="s">
        <v>233</v>
      </c>
      <c r="I767" s="22" t="s">
        <v>1871</v>
      </c>
      <c r="J767" s="20"/>
      <c r="K767" s="20"/>
      <c r="L767" s="24" t="str">
        <f>HYPERLINK('Danh mục'!$A$1&amp;C767&amp;'Danh mục'!$B$1&amp;"NAM "&amp;YEAR(A767)&amp;"\"&amp;SUBSTITUTE(B767,"/","-"),B767)</f>
        <v>91763008</v>
      </c>
      <c r="M767" s="24" t="str">
        <f>HYPERLINK('Danh mục'!$A$1&amp;C767&amp;'Danh mục'!$B$1&amp;"NAM "&amp;YEAR(A767),C767)</f>
        <v>WOERWAG</v>
      </c>
      <c r="N767" s="21"/>
      <c r="O767" s="21"/>
      <c r="P767" s="21"/>
    </row>
    <row r="768" spans="1:16" ht="31.2" x14ac:dyDescent="0.3">
      <c r="A768" s="34">
        <v>45996</v>
      </c>
      <c r="B768" s="20" t="s">
        <v>1883</v>
      </c>
      <c r="C768" s="22" t="s">
        <v>393</v>
      </c>
      <c r="D768" s="22" t="s">
        <v>1884</v>
      </c>
      <c r="E768" s="23">
        <v>45999</v>
      </c>
      <c r="F768" s="23"/>
      <c r="G768" s="21" t="s">
        <v>639</v>
      </c>
      <c r="H768" s="175" t="s">
        <v>28</v>
      </c>
      <c r="I768" s="21"/>
      <c r="J768" s="21"/>
      <c r="K768" s="22"/>
      <c r="L768" s="24" t="str">
        <f>HYPERLINK('Danh mục'!$A$1&amp;C768&amp;'Danh mục'!$B$1&amp;"NAM "&amp;YEAR(A768)&amp;"\"&amp;SUBSTITUTE(B768,"/","-"),B768)</f>
        <v>VEVN25-01-11-28</v>
      </c>
      <c r="M768" s="24" t="str">
        <f>HYPERLINK('Danh mục'!$A$1&amp;C768&amp;'Danh mục'!$B$1&amp;"NAM "&amp;YEAR(A768),C768)</f>
        <v>VITABIOTICS - VE</v>
      </c>
      <c r="N768" s="21"/>
      <c r="O768" s="21"/>
      <c r="P768" s="21"/>
    </row>
    <row r="769" spans="1:16" ht="31.2" x14ac:dyDescent="0.3">
      <c r="A769" s="34">
        <v>45996</v>
      </c>
      <c r="B769" s="20" t="s">
        <v>1885</v>
      </c>
      <c r="C769" s="22" t="s">
        <v>351</v>
      </c>
      <c r="D769" s="22" t="s">
        <v>1887</v>
      </c>
      <c r="E769" s="23">
        <v>46000</v>
      </c>
      <c r="F769" s="23"/>
      <c r="G769" s="21" t="s">
        <v>26</v>
      </c>
      <c r="H769" s="175" t="s">
        <v>28</v>
      </c>
      <c r="I769" s="22" t="s">
        <v>1904</v>
      </c>
      <c r="J769" s="21"/>
      <c r="K769" s="22"/>
      <c r="L769" s="24" t="str">
        <f>HYPERLINK('Danh mục'!$A$1&amp;C769&amp;'Danh mục'!$B$1&amp;"NAM "&amp;YEAR(A769)&amp;"\"&amp;SUBSTITUTE(B769,"/","-"),B769)</f>
        <v xml:space="preserve">9013519452 </v>
      </c>
      <c r="M769" s="24" t="str">
        <f>HYPERLINK('Danh mục'!$A$1&amp;C769&amp;'Danh mục'!$B$1&amp;"NAM "&amp;YEAR(A769),C769)</f>
        <v>DR.REDDY</v>
      </c>
      <c r="N769" s="21"/>
      <c r="O769" s="21"/>
      <c r="P769" s="21"/>
    </row>
    <row r="770" spans="1:16" ht="31.2" x14ac:dyDescent="0.3">
      <c r="A770" s="34">
        <v>45996</v>
      </c>
      <c r="B770" s="20" t="s">
        <v>1886</v>
      </c>
      <c r="C770" s="22" t="s">
        <v>351</v>
      </c>
      <c r="D770" s="22" t="s">
        <v>1887</v>
      </c>
      <c r="E770" s="23">
        <v>46001</v>
      </c>
      <c r="F770" s="23"/>
      <c r="G770" s="21" t="s">
        <v>26</v>
      </c>
      <c r="H770" s="175" t="s">
        <v>28</v>
      </c>
      <c r="I770" s="22" t="s">
        <v>1904</v>
      </c>
      <c r="J770" s="21"/>
      <c r="K770" s="22"/>
      <c r="L770" s="24" t="str">
        <f>HYPERLINK('Danh mục'!$A$1&amp;C770&amp;'Danh mục'!$B$1&amp;"NAM "&amp;YEAR(A770)&amp;"\"&amp;SUBSTITUTE(B770,"/","-"),B770)</f>
        <v xml:space="preserve">9013519453 </v>
      </c>
      <c r="M770" s="24" t="str">
        <f>HYPERLINK('Danh mục'!$A$1&amp;C770&amp;'Danh mục'!$B$1&amp;"NAM "&amp;YEAR(A770),C770)</f>
        <v>DR.REDDY</v>
      </c>
      <c r="N770" s="21"/>
      <c r="O770" s="21"/>
      <c r="P770" s="21"/>
    </row>
    <row r="771" spans="1:16" ht="124.8" x14ac:dyDescent="0.3">
      <c r="A771" s="34">
        <v>45997</v>
      </c>
      <c r="B771" s="20" t="s">
        <v>1888</v>
      </c>
      <c r="C771" s="22" t="s">
        <v>103</v>
      </c>
      <c r="D771" s="22" t="s">
        <v>1889</v>
      </c>
      <c r="E771" s="23">
        <v>46003</v>
      </c>
      <c r="F771" s="23"/>
      <c r="G771" s="21" t="s">
        <v>111</v>
      </c>
      <c r="H771" s="175" t="s">
        <v>28</v>
      </c>
      <c r="I771" s="21"/>
      <c r="J771" s="21"/>
      <c r="K771" s="22"/>
      <c r="L771" s="24" t="str">
        <f>HYPERLINK('Danh mục'!$A$1&amp;C771&amp;'Danh mục'!$B$1&amp;"NAM "&amp;YEAR(A771)&amp;"\"&amp;SUBSTITUTE(B771,"/","-"),B771)</f>
        <v>9022185229-30</v>
      </c>
      <c r="M771" s="24" t="str">
        <f>HYPERLINK('Danh mục'!$A$1&amp;C771&amp;'Danh mục'!$B$1&amp;"NAM "&amp;YEAR(A771),C771)</f>
        <v>Abbott</v>
      </c>
      <c r="N771" s="21"/>
      <c r="O771" s="21"/>
      <c r="P771" s="21"/>
    </row>
    <row r="772" spans="1:16" ht="31.2" x14ac:dyDescent="0.3">
      <c r="A772" s="34">
        <v>46001</v>
      </c>
      <c r="B772" s="20" t="s">
        <v>1890</v>
      </c>
      <c r="C772" s="22" t="s">
        <v>862</v>
      </c>
      <c r="D772" s="22" t="s">
        <v>1891</v>
      </c>
      <c r="E772" s="23">
        <v>46008</v>
      </c>
      <c r="F772" s="23"/>
      <c r="G772" s="21" t="s">
        <v>26</v>
      </c>
      <c r="H772" s="175" t="s">
        <v>28</v>
      </c>
      <c r="I772" s="22" t="s">
        <v>1902</v>
      </c>
      <c r="J772" s="21"/>
      <c r="K772" s="22"/>
      <c r="L772" s="24" t="str">
        <f>HYPERLINK('Danh mục'!$A$1&amp;C772&amp;'Danh mục'!$B$1&amp;"NAM "&amp;YEAR(A772)&amp;"\"&amp;SUBSTITUTE(B772,"/","-"),B772)</f>
        <v>RMPI250059</v>
      </c>
      <c r="M772" s="24" t="str">
        <f>HYPERLINK('Danh mục'!$A$1&amp;C772&amp;'Danh mục'!$B$1&amp;"NAM "&amp;YEAR(A772),C772)</f>
        <v>RXILIENT</v>
      </c>
      <c r="N772" s="21"/>
      <c r="O772" s="21"/>
      <c r="P772" s="21"/>
    </row>
    <row r="773" spans="1:16" ht="21.6" customHeight="1" x14ac:dyDescent="0.3">
      <c r="A773" s="34">
        <v>46001</v>
      </c>
      <c r="B773" s="20" t="s">
        <v>1892</v>
      </c>
      <c r="C773" s="22" t="s">
        <v>37</v>
      </c>
      <c r="D773" s="22" t="s">
        <v>1893</v>
      </c>
      <c r="E773" s="23">
        <v>46009</v>
      </c>
      <c r="F773" s="23"/>
      <c r="G773" s="21" t="s">
        <v>26</v>
      </c>
      <c r="H773" s="175" t="s">
        <v>233</v>
      </c>
      <c r="I773" s="21" t="s">
        <v>2306</v>
      </c>
      <c r="J773" s="21"/>
      <c r="K773" s="22"/>
      <c r="L773" s="24" t="str">
        <f>HYPERLINK('Danh mục'!$A$1&amp;C773&amp;'Danh mục'!$B$1&amp;"NAM "&amp;YEAR(A773)&amp;"\"&amp;SUBSTITUTE(B773,"/","-"),B773)</f>
        <v xml:space="preserve">SI9225206715 </v>
      </c>
      <c r="M773" s="24" t="str">
        <f>HYPERLINK('Danh mục'!$A$1&amp;C773&amp;'Danh mục'!$B$1&amp;"NAM "&amp;YEAR(A773),C773)</f>
        <v>Hetero</v>
      </c>
      <c r="N773" s="21"/>
      <c r="O773" s="21"/>
      <c r="P773" s="21"/>
    </row>
    <row r="774" spans="1:16" ht="62.4" x14ac:dyDescent="0.3">
      <c r="A774" s="34">
        <v>46001</v>
      </c>
      <c r="B774" s="20" t="s">
        <v>1894</v>
      </c>
      <c r="C774" s="22" t="s">
        <v>4</v>
      </c>
      <c r="D774" s="22" t="s">
        <v>1895</v>
      </c>
      <c r="E774" s="23" t="s">
        <v>14</v>
      </c>
      <c r="F774" s="23"/>
      <c r="G774" s="21" t="s">
        <v>26</v>
      </c>
      <c r="H774" s="175" t="s">
        <v>28</v>
      </c>
      <c r="I774" s="21"/>
      <c r="J774" s="21"/>
      <c r="K774" s="22"/>
      <c r="L774" s="24" t="str">
        <f>HYPERLINK('Danh mục'!$A$1&amp;C774&amp;'Danh mục'!$B$1&amp;"NAM "&amp;YEAR(A774)&amp;"\"&amp;SUBSTITUTE(B774,"/","-"),B774)</f>
        <v>SI 25-000697-698-699-700</v>
      </c>
      <c r="M774" s="24" t="str">
        <f>HYPERLINK('Danh mục'!$A$1&amp;C774&amp;'Danh mục'!$B$1&amp;"NAM "&amp;YEAR(A774),C774)</f>
        <v>Hyphens</v>
      </c>
      <c r="N774" s="21"/>
      <c r="O774" s="21"/>
      <c r="P774" s="21"/>
    </row>
    <row r="775" spans="1:16" ht="30" customHeight="1" x14ac:dyDescent="0.3">
      <c r="A775" s="34">
        <v>46001</v>
      </c>
      <c r="B775" s="20" t="s">
        <v>1896</v>
      </c>
      <c r="C775" s="22" t="s">
        <v>20</v>
      </c>
      <c r="D775" s="22" t="s">
        <v>1897</v>
      </c>
      <c r="E775" s="23">
        <v>46030</v>
      </c>
      <c r="F775" s="23"/>
      <c r="G775" s="21" t="s">
        <v>26</v>
      </c>
      <c r="H775" s="175" t="s">
        <v>735</v>
      </c>
      <c r="I775" s="21"/>
      <c r="J775" s="21"/>
      <c r="K775" s="22"/>
      <c r="L775" s="24" t="str">
        <f>HYPERLINK('Danh mục'!$A$1&amp;C775&amp;'Danh mục'!$B$1&amp;"NAM "&amp;YEAR(A775)&amp;"\"&amp;SUBSTITUTE(B775,"/","-"),B775)</f>
        <v>582025</v>
      </c>
      <c r="M775" s="24" t="str">
        <f>HYPERLINK('Danh mục'!$A$1&amp;C775&amp;'Danh mục'!$B$1&amp;"NAM "&amp;YEAR(A775),C775)</f>
        <v>PARADIGM</v>
      </c>
      <c r="N775" s="21"/>
      <c r="O775" s="21"/>
      <c r="P775" s="21"/>
    </row>
    <row r="776" spans="1:16" ht="78" x14ac:dyDescent="0.3">
      <c r="A776" s="34">
        <v>46001</v>
      </c>
      <c r="B776" s="20" t="s">
        <v>1898</v>
      </c>
      <c r="C776" s="22" t="s">
        <v>351</v>
      </c>
      <c r="D776" s="22" t="s">
        <v>1899</v>
      </c>
      <c r="E776" s="23">
        <v>46015</v>
      </c>
      <c r="F776" s="23"/>
      <c r="G776" s="21" t="s">
        <v>26</v>
      </c>
      <c r="H776" s="175" t="s">
        <v>233</v>
      </c>
      <c r="I776" s="22" t="s">
        <v>1906</v>
      </c>
      <c r="J776" s="21"/>
      <c r="K776" s="22"/>
      <c r="L776" s="24" t="str">
        <f>HYPERLINK('Danh mục'!$A$1&amp;C776&amp;'Danh mục'!$B$1&amp;"NAM "&amp;YEAR(A776)&amp;"\"&amp;SUBSTITUTE(B776,"/","-"),B776)</f>
        <v xml:space="preserve">9013519764 </v>
      </c>
      <c r="M776" s="24" t="str">
        <f>HYPERLINK('Danh mục'!$A$1&amp;C776&amp;'Danh mục'!$B$1&amp;"NAM "&amp;YEAR(A776),C776)</f>
        <v>DR.REDDY</v>
      </c>
      <c r="N776" s="21"/>
      <c r="O776" s="21"/>
      <c r="P776" s="21"/>
    </row>
    <row r="777" spans="1:16" ht="46.8" x14ac:dyDescent="0.3">
      <c r="A777" s="34">
        <v>46003</v>
      </c>
      <c r="B777" s="20" t="s">
        <v>1900</v>
      </c>
      <c r="C777" s="22" t="s">
        <v>37</v>
      </c>
      <c r="D777" s="22" t="s">
        <v>1901</v>
      </c>
      <c r="E777" s="23">
        <v>46009</v>
      </c>
      <c r="F777" s="23"/>
      <c r="G777" s="21" t="s">
        <v>26</v>
      </c>
      <c r="H777" s="175" t="s">
        <v>233</v>
      </c>
      <c r="I777" s="22" t="s">
        <v>1910</v>
      </c>
      <c r="J777" s="21"/>
      <c r="K777" s="22"/>
      <c r="L777" s="24" t="str">
        <f>HYPERLINK('Danh mục'!$A$1&amp;C777&amp;'Danh mục'!$B$1&amp;"NAM "&amp;YEAR(A777)&amp;"\"&amp;SUBSTITUTE(B777,"/","-"),B777)</f>
        <v xml:space="preserve">SI9225206837 </v>
      </c>
      <c r="M777" s="24" t="str">
        <f>HYPERLINK('Danh mục'!$A$1&amp;C777&amp;'Danh mục'!$B$1&amp;"NAM "&amp;YEAR(A777),C777)</f>
        <v>Hetero</v>
      </c>
      <c r="N777" s="21"/>
      <c r="O777" s="21"/>
      <c r="P777" s="21"/>
    </row>
    <row r="778" spans="1:16" ht="24" customHeight="1" x14ac:dyDescent="0.3">
      <c r="A778" s="34">
        <v>46003</v>
      </c>
      <c r="B778" s="20" t="s">
        <v>1903</v>
      </c>
      <c r="C778" s="22" t="s">
        <v>351</v>
      </c>
      <c r="D778" s="22" t="s">
        <v>1887</v>
      </c>
      <c r="E778" s="23">
        <v>46008</v>
      </c>
      <c r="F778" s="23"/>
      <c r="G778" s="21" t="s">
        <v>26</v>
      </c>
      <c r="H778" s="175" t="s">
        <v>28</v>
      </c>
      <c r="I778" s="22" t="s">
        <v>1904</v>
      </c>
      <c r="J778" s="21"/>
      <c r="K778" s="22"/>
      <c r="L778" s="24" t="str">
        <f>HYPERLINK('Danh mục'!$A$1&amp;C778&amp;'Danh mục'!$B$1&amp;"NAM "&amp;YEAR(A778)&amp;"\"&amp;SUBSTITUTE(B778,"/","-"),B778)</f>
        <v xml:space="preserve">9013520176 </v>
      </c>
      <c r="M778" s="24" t="str">
        <f>HYPERLINK('Danh mục'!$A$1&amp;C778&amp;'Danh mục'!$B$1&amp;"NAM "&amp;YEAR(A778),C778)</f>
        <v>DR.REDDY</v>
      </c>
      <c r="N778" s="21"/>
      <c r="O778" s="21"/>
      <c r="P778" s="21"/>
    </row>
    <row r="779" spans="1:16" ht="25.2" customHeight="1" x14ac:dyDescent="0.3">
      <c r="A779" s="34">
        <v>46003</v>
      </c>
      <c r="B779" s="20" t="s">
        <v>1905</v>
      </c>
      <c r="C779" s="22" t="s">
        <v>351</v>
      </c>
      <c r="D779" s="22" t="s">
        <v>70</v>
      </c>
      <c r="E779" s="23">
        <v>46008</v>
      </c>
      <c r="F779" s="23"/>
      <c r="G779" s="21" t="s">
        <v>26</v>
      </c>
      <c r="H779" s="175" t="s">
        <v>28</v>
      </c>
      <c r="I779" s="21"/>
      <c r="J779" s="21"/>
      <c r="K779" s="22"/>
      <c r="L779" s="24" t="str">
        <f>HYPERLINK('Danh mục'!$A$1&amp;C779&amp;'Danh mục'!$B$1&amp;"NAM "&amp;YEAR(A779)&amp;"\"&amp;SUBSTITUTE(B779,"/","-"),B779)</f>
        <v xml:space="preserve">9013520177 </v>
      </c>
      <c r="M779" s="24" t="str">
        <f>HYPERLINK('Danh mục'!$A$1&amp;C779&amp;'Danh mục'!$B$1&amp;"NAM "&amp;YEAR(A779),C779)</f>
        <v>DR.REDDY</v>
      </c>
      <c r="N779" s="21"/>
      <c r="O779" s="21"/>
      <c r="P779" s="21"/>
    </row>
    <row r="780" spans="1:16" x14ac:dyDescent="0.3">
      <c r="A780" s="34">
        <v>46003</v>
      </c>
      <c r="B780" s="20" t="s">
        <v>1908</v>
      </c>
      <c r="C780" s="22" t="s">
        <v>351</v>
      </c>
      <c r="D780" s="22" t="s">
        <v>1909</v>
      </c>
      <c r="E780" s="23">
        <v>46012</v>
      </c>
      <c r="F780" s="23"/>
      <c r="G780" s="21" t="s">
        <v>26</v>
      </c>
      <c r="H780" s="175" t="s">
        <v>28</v>
      </c>
      <c r="I780" s="21"/>
      <c r="J780" s="21"/>
      <c r="K780" s="22"/>
      <c r="L780" s="24" t="str">
        <f>HYPERLINK('Danh mục'!$A$1&amp;C780&amp;'Danh mục'!$B$1&amp;"NAM "&amp;YEAR(A780)&amp;"\"&amp;SUBSTITUTE(B780,"/","-"),B780)</f>
        <v xml:space="preserve">9013520070 </v>
      </c>
      <c r="M780" s="24" t="str">
        <f>HYPERLINK('Danh mục'!$A$1&amp;C780&amp;'Danh mục'!$B$1&amp;"NAM "&amp;YEAR(A780),C780)</f>
        <v>DR.REDDY</v>
      </c>
      <c r="N780" s="21"/>
      <c r="O780" s="21"/>
      <c r="P780" s="21"/>
    </row>
    <row r="781" spans="1:16" ht="46.8" x14ac:dyDescent="0.3">
      <c r="A781" s="34">
        <v>46003</v>
      </c>
      <c r="B781" s="20" t="s">
        <v>1911</v>
      </c>
      <c r="C781" s="22" t="s">
        <v>351</v>
      </c>
      <c r="D781" s="22" t="s">
        <v>1912</v>
      </c>
      <c r="E781" s="23">
        <v>46007</v>
      </c>
      <c r="F781" s="23"/>
      <c r="G781" s="21" t="s">
        <v>26</v>
      </c>
      <c r="H781" s="175" t="s">
        <v>28</v>
      </c>
      <c r="I781" s="22" t="s">
        <v>1919</v>
      </c>
      <c r="J781" s="21"/>
      <c r="K781" s="22"/>
      <c r="L781" s="24" t="str">
        <f>HYPERLINK('Danh mục'!$A$1&amp;C781&amp;'Danh mục'!$B$1&amp;"NAM "&amp;YEAR(A781)&amp;"\"&amp;SUBSTITUTE(B781,"/","-"),B781)</f>
        <v xml:space="preserve">9013520154 </v>
      </c>
      <c r="M781" s="24" t="str">
        <f>HYPERLINK('Danh mục'!$A$1&amp;C781&amp;'Danh mục'!$B$1&amp;"NAM "&amp;YEAR(A781),C781)</f>
        <v>DR.REDDY</v>
      </c>
      <c r="N781" s="21"/>
      <c r="O781" s="21"/>
      <c r="P781" s="21"/>
    </row>
    <row r="782" spans="1:16" ht="33" customHeight="1" x14ac:dyDescent="0.3">
      <c r="A782" s="34">
        <v>46003</v>
      </c>
      <c r="B782" s="20" t="s">
        <v>1913</v>
      </c>
      <c r="C782" s="22" t="s">
        <v>37</v>
      </c>
      <c r="D782" s="22" t="s">
        <v>1914</v>
      </c>
      <c r="E782" s="23">
        <v>46014</v>
      </c>
      <c r="F782" s="23"/>
      <c r="G782" s="21" t="s">
        <v>26</v>
      </c>
      <c r="H782" s="175" t="s">
        <v>233</v>
      </c>
      <c r="I782" s="21" t="s">
        <v>1918</v>
      </c>
      <c r="J782" s="21"/>
      <c r="K782" s="22"/>
      <c r="L782" s="24" t="str">
        <f>HYPERLINK('Danh mục'!$A$1&amp;C782&amp;'Danh mục'!$B$1&amp;"NAM "&amp;YEAR(A782)&amp;"\"&amp;SUBSTITUTE(B782,"/","-"),B782)</f>
        <v xml:space="preserve">SI9225206792 </v>
      </c>
      <c r="M782" s="24" t="str">
        <f>HYPERLINK('Danh mục'!$A$1&amp;C782&amp;'Danh mục'!$B$1&amp;"NAM "&amp;YEAR(A782),C782)</f>
        <v>Hetero</v>
      </c>
      <c r="N782" s="21"/>
      <c r="O782" s="21"/>
      <c r="P782" s="21"/>
    </row>
    <row r="783" spans="1:16" ht="25.95" customHeight="1" x14ac:dyDescent="0.3">
      <c r="A783" s="34">
        <v>46006</v>
      </c>
      <c r="B783" s="20" t="s">
        <v>1916</v>
      </c>
      <c r="C783" s="22" t="s">
        <v>4</v>
      </c>
      <c r="D783" s="22" t="s">
        <v>292</v>
      </c>
      <c r="E783" s="23">
        <v>46008</v>
      </c>
      <c r="F783" s="23"/>
      <c r="G783" s="21" t="s">
        <v>26</v>
      </c>
      <c r="H783" s="175" t="s">
        <v>233</v>
      </c>
      <c r="I783" s="21" t="s">
        <v>1917</v>
      </c>
      <c r="J783" s="21"/>
      <c r="K783" s="22"/>
      <c r="L783" s="24" t="str">
        <f>HYPERLINK('Danh mục'!$A$1&amp;C783&amp;'Danh mục'!$B$1&amp;"NAM "&amp;YEAR(A783)&amp;"\"&amp;SUBSTITUTE(B783,"/","-"),B783)</f>
        <v>SI-25-000730</v>
      </c>
      <c r="M783" s="24" t="str">
        <f>HYPERLINK('Danh mục'!$A$1&amp;C783&amp;'Danh mục'!$B$1&amp;"NAM "&amp;YEAR(A783),C783)</f>
        <v>Hyphens</v>
      </c>
      <c r="N783" s="21"/>
      <c r="O783" s="21"/>
      <c r="P783" s="21"/>
    </row>
    <row r="784" spans="1:16" ht="109.2" x14ac:dyDescent="0.3">
      <c r="A784" s="34">
        <v>46006</v>
      </c>
      <c r="B784" s="20" t="s">
        <v>1920</v>
      </c>
      <c r="C784" s="22" t="s">
        <v>1070</v>
      </c>
      <c r="D784" s="22" t="s">
        <v>1921</v>
      </c>
      <c r="E784" s="23">
        <v>46014</v>
      </c>
      <c r="F784" s="23"/>
      <c r="G784" s="21" t="s">
        <v>26</v>
      </c>
      <c r="H784" s="175" t="s">
        <v>233</v>
      </c>
      <c r="I784" s="22" t="s">
        <v>1926</v>
      </c>
      <c r="J784" s="21"/>
      <c r="K784" s="22"/>
      <c r="L784" s="24" t="str">
        <f>HYPERLINK('Danh mục'!$A$1&amp;C784&amp;'Danh mục'!$B$1&amp;"NAM "&amp;YEAR(A784)&amp;"\"&amp;SUBSTITUTE(B784,"/","-"),B784)</f>
        <v xml:space="preserve">GJ0600001911 </v>
      </c>
      <c r="M784" s="24" t="str">
        <f>HYPERLINK('Danh mục'!$A$1&amp;C784&amp;'Danh mục'!$B$1&amp;"NAM "&amp;YEAR(A784),C784)</f>
        <v>TORRENT</v>
      </c>
      <c r="N784" s="21"/>
      <c r="O784" s="21"/>
      <c r="P784" s="21"/>
    </row>
    <row r="785" spans="1:16" x14ac:dyDescent="0.3">
      <c r="A785" s="34">
        <v>46006</v>
      </c>
      <c r="B785" s="20" t="s">
        <v>1922</v>
      </c>
      <c r="C785" s="22" t="s">
        <v>351</v>
      </c>
      <c r="D785" s="22" t="s">
        <v>1923</v>
      </c>
      <c r="E785" s="23">
        <v>46015</v>
      </c>
      <c r="F785" s="23"/>
      <c r="G785" s="21" t="s">
        <v>26</v>
      </c>
      <c r="H785" s="175" t="s">
        <v>28</v>
      </c>
      <c r="I785" s="21"/>
      <c r="J785" s="21"/>
      <c r="K785" s="22"/>
      <c r="L785" s="24" t="str">
        <f>HYPERLINK('Danh mục'!$A$1&amp;C785&amp;'Danh mục'!$B$1&amp;"NAM "&amp;YEAR(A785)&amp;"\"&amp;SUBSTITUTE(B785,"/","-"),B785)</f>
        <v>9013520273</v>
      </c>
      <c r="M785" s="24" t="str">
        <f>HYPERLINK('Danh mục'!$A$1&amp;C785&amp;'Danh mục'!$B$1&amp;"NAM "&amp;YEAR(A785),C785)</f>
        <v>DR.REDDY</v>
      </c>
      <c r="N785" s="21"/>
      <c r="O785" s="21"/>
      <c r="P785" s="21"/>
    </row>
    <row r="786" spans="1:16" ht="24" customHeight="1" x14ac:dyDescent="0.3">
      <c r="A786" s="34">
        <v>46007</v>
      </c>
      <c r="B786" s="20" t="s">
        <v>1924</v>
      </c>
      <c r="C786" s="22" t="s">
        <v>351</v>
      </c>
      <c r="D786" s="22" t="s">
        <v>1864</v>
      </c>
      <c r="E786" s="23">
        <v>46013</v>
      </c>
      <c r="F786" s="23"/>
      <c r="G786" s="21" t="s">
        <v>26</v>
      </c>
      <c r="H786" s="175" t="s">
        <v>28</v>
      </c>
      <c r="I786" s="21"/>
      <c r="J786" s="21"/>
      <c r="K786" s="22"/>
      <c r="L786" s="24" t="str">
        <f>HYPERLINK('Danh mục'!$A$1&amp;C786&amp;'Danh mục'!$B$1&amp;"NAM "&amp;YEAR(A786)&amp;"\"&amp;SUBSTITUTE(B786,"/","-"),B786)</f>
        <v xml:space="preserve">9013520629 </v>
      </c>
      <c r="M786" s="24" t="str">
        <f>HYPERLINK('Danh mục'!$A$1&amp;C786&amp;'Danh mục'!$B$1&amp;"NAM "&amp;YEAR(A786),C786)</f>
        <v>DR.REDDY</v>
      </c>
      <c r="N786" s="21"/>
      <c r="O786" s="21"/>
      <c r="P786" s="21"/>
    </row>
    <row r="787" spans="1:16" s="349" customFormat="1" ht="30" customHeight="1" x14ac:dyDescent="0.3">
      <c r="A787" s="345">
        <v>46008</v>
      </c>
      <c r="B787" s="346" t="s">
        <v>1927</v>
      </c>
      <c r="C787" s="26" t="s">
        <v>351</v>
      </c>
      <c r="D787" s="26" t="s">
        <v>1928</v>
      </c>
      <c r="E787" s="347" t="s">
        <v>14</v>
      </c>
      <c r="F787" s="347"/>
      <c r="G787" s="46" t="s">
        <v>26</v>
      </c>
      <c r="H787" s="45" t="s">
        <v>28</v>
      </c>
      <c r="I787" s="46" t="s">
        <v>1929</v>
      </c>
      <c r="J787" s="46"/>
      <c r="K787" s="26"/>
      <c r="L787" s="348" t="str">
        <f>HYPERLINK('Danh mục'!$A$1&amp;C787&amp;'Danh mục'!$B$1&amp;"NAM "&amp;YEAR(A787)&amp;"\"&amp;SUBSTITUTE(B787,"/","-"),B787)</f>
        <v xml:space="preserve">9013520298 </v>
      </c>
      <c r="M787" s="348" t="str">
        <f>HYPERLINK('Danh mục'!$A$1&amp;C787&amp;'Danh mục'!$B$1&amp;"NAM "&amp;YEAR(A787),C787)</f>
        <v>DR.REDDY</v>
      </c>
      <c r="N787" s="46"/>
      <c r="O787" s="46"/>
      <c r="P787" s="46"/>
    </row>
    <row r="788" spans="1:16" ht="62.4" x14ac:dyDescent="0.3">
      <c r="A788" s="34">
        <v>46008</v>
      </c>
      <c r="B788" s="20" t="s">
        <v>1930</v>
      </c>
      <c r="C788" s="22" t="s">
        <v>4</v>
      </c>
      <c r="D788" s="22" t="s">
        <v>1931</v>
      </c>
      <c r="E788" s="23">
        <v>46015</v>
      </c>
      <c r="F788" s="23"/>
      <c r="G788" s="21" t="s">
        <v>26</v>
      </c>
      <c r="H788" s="45" t="s">
        <v>28</v>
      </c>
      <c r="I788" s="22" t="s">
        <v>1932</v>
      </c>
      <c r="J788" s="21"/>
      <c r="K788" s="22"/>
      <c r="L788" s="24" t="str">
        <f>HYPERLINK('Danh mục'!$A$1&amp;C788&amp;'Danh mục'!$B$1&amp;"NAM "&amp;YEAR(A788)&amp;"\"&amp;SUBSTITUTE(B788,"/","-"),B788)</f>
        <v>SI 25-000741 25-000742</v>
      </c>
      <c r="M788" s="24" t="str">
        <f>HYPERLINK('Danh mục'!$A$1&amp;C788&amp;'Danh mục'!$B$1&amp;"NAM "&amp;YEAR(A788),C788)</f>
        <v>Hyphens</v>
      </c>
      <c r="N788" s="21"/>
      <c r="O788" s="21"/>
      <c r="P788" s="21"/>
    </row>
    <row r="789" spans="1:16" x14ac:dyDescent="0.3">
      <c r="A789" s="34">
        <v>46009</v>
      </c>
      <c r="B789" s="20" t="s">
        <v>1933</v>
      </c>
      <c r="C789" s="22" t="s">
        <v>1070</v>
      </c>
      <c r="D789" s="22" t="s">
        <v>1835</v>
      </c>
      <c r="E789" s="23">
        <v>46013</v>
      </c>
      <c r="F789" s="23"/>
      <c r="G789" s="21" t="s">
        <v>26</v>
      </c>
      <c r="H789" s="175" t="s">
        <v>233</v>
      </c>
      <c r="I789" s="21" t="s">
        <v>1934</v>
      </c>
      <c r="J789" s="21"/>
      <c r="K789" s="22"/>
      <c r="L789" s="24" t="str">
        <f>HYPERLINK('Danh mục'!$A$1&amp;C789&amp;'Danh mục'!$B$1&amp;"NAM "&amp;YEAR(A789)&amp;"\"&amp;SUBSTITUTE(B789,"/","-"),B789)</f>
        <v xml:space="preserve">9116019497 </v>
      </c>
      <c r="M789" s="24" t="str">
        <f>HYPERLINK('Danh mục'!$A$1&amp;C789&amp;'Danh mục'!$B$1&amp;"NAM "&amp;YEAR(A789),C789)</f>
        <v>TORRENT</v>
      </c>
      <c r="N789" s="21"/>
      <c r="O789" s="21"/>
      <c r="P789" s="21"/>
    </row>
    <row r="790" spans="1:16" ht="46.8" x14ac:dyDescent="0.3">
      <c r="A790" s="34">
        <v>46013</v>
      </c>
      <c r="B790" s="20" t="s">
        <v>1938</v>
      </c>
      <c r="C790" s="22" t="s">
        <v>393</v>
      </c>
      <c r="D790" s="22" t="s">
        <v>1939</v>
      </c>
      <c r="E790" s="23">
        <v>46013</v>
      </c>
      <c r="F790" s="23"/>
      <c r="G790" s="21" t="s">
        <v>26</v>
      </c>
      <c r="H790" s="45" t="s">
        <v>28</v>
      </c>
      <c r="I790" s="21"/>
      <c r="J790" s="21"/>
      <c r="K790" s="22"/>
      <c r="L790" s="24" t="str">
        <f>HYPERLINK('Danh mục'!$A$1&amp;C790&amp;'Danh mục'!$B$1&amp;"NAM "&amp;YEAR(A790)&amp;"\"&amp;SUBSTITUTE(B790,"/","-"),B790)</f>
        <v>VEVN25-01-12-10</v>
      </c>
      <c r="M790" s="24" t="str">
        <f>HYPERLINK('Danh mục'!$A$1&amp;C790&amp;'Danh mục'!$B$1&amp;"NAM "&amp;YEAR(A790),C790)</f>
        <v>VITABIOTICS - VE</v>
      </c>
      <c r="N790" s="21"/>
      <c r="O790" s="21"/>
      <c r="P790" s="21"/>
    </row>
    <row r="791" spans="1:16" ht="31.2" x14ac:dyDescent="0.3">
      <c r="A791" s="34">
        <v>46013</v>
      </c>
      <c r="B791" s="20" t="s">
        <v>1940</v>
      </c>
      <c r="C791" s="22" t="s">
        <v>351</v>
      </c>
      <c r="D791" s="22" t="s">
        <v>1941</v>
      </c>
      <c r="E791" s="23">
        <v>46016</v>
      </c>
      <c r="F791" s="23"/>
      <c r="G791" s="21" t="s">
        <v>26</v>
      </c>
      <c r="H791" s="175" t="s">
        <v>28</v>
      </c>
      <c r="I791" s="22" t="s">
        <v>1904</v>
      </c>
      <c r="J791" s="21"/>
      <c r="K791" s="22"/>
      <c r="L791" s="24" t="str">
        <f>HYPERLINK('Danh mục'!$A$1&amp;C791&amp;'Danh mục'!$B$1&amp;"NAM "&amp;YEAR(A791)&amp;"\"&amp;SUBSTITUTE(B791,"/","-"),B791)</f>
        <v xml:space="preserve">9013521118 </v>
      </c>
      <c r="M791" s="24" t="str">
        <f>HYPERLINK('Danh mục'!$A$1&amp;C791&amp;'Danh mục'!$B$1&amp;"NAM "&amp;YEAR(A791),C791)</f>
        <v>DR.REDDY</v>
      </c>
      <c r="N791" s="21"/>
      <c r="O791" s="21"/>
      <c r="P791" s="21"/>
    </row>
    <row r="792" spans="1:16" x14ac:dyDescent="0.3">
      <c r="A792" s="34">
        <v>46013</v>
      </c>
      <c r="B792" s="20" t="s">
        <v>1942</v>
      </c>
      <c r="C792" s="22" t="s">
        <v>351</v>
      </c>
      <c r="D792" s="22" t="s">
        <v>1943</v>
      </c>
      <c r="E792" s="23">
        <v>46022</v>
      </c>
      <c r="F792" s="23"/>
      <c r="G792" s="21" t="s">
        <v>26</v>
      </c>
      <c r="H792" s="175" t="s">
        <v>28</v>
      </c>
      <c r="I792" s="21"/>
      <c r="J792" s="21"/>
      <c r="K792" s="22"/>
      <c r="L792" s="24" t="str">
        <f>HYPERLINK('Danh mục'!$A$1&amp;C792&amp;'Danh mục'!$B$1&amp;"NAM "&amp;YEAR(A792)&amp;"\"&amp;SUBSTITUTE(B792,"/","-"),B792)</f>
        <v xml:space="preserve">9013521094 </v>
      </c>
      <c r="M792" s="24" t="str">
        <f>HYPERLINK('Danh mục'!$A$1&amp;C792&amp;'Danh mục'!$B$1&amp;"NAM "&amp;YEAR(A792),C792)</f>
        <v>DR.REDDY</v>
      </c>
      <c r="N792" s="21" t="s">
        <v>1986</v>
      </c>
      <c r="O792" s="21">
        <v>1</v>
      </c>
      <c r="P792" s="21" t="s">
        <v>1987</v>
      </c>
    </row>
    <row r="793" spans="1:16" ht="31.2" x14ac:dyDescent="0.3">
      <c r="A793" s="34">
        <v>46013</v>
      </c>
      <c r="B793" s="20" t="s">
        <v>1944</v>
      </c>
      <c r="C793" s="22" t="s">
        <v>351</v>
      </c>
      <c r="D793" s="22" t="s">
        <v>1941</v>
      </c>
      <c r="E793" s="23">
        <v>46016</v>
      </c>
      <c r="F793" s="23"/>
      <c r="G793" s="21" t="s">
        <v>26</v>
      </c>
      <c r="H793" s="175" t="s">
        <v>28</v>
      </c>
      <c r="I793" s="22" t="s">
        <v>1904</v>
      </c>
      <c r="J793" s="21"/>
      <c r="K793" s="22"/>
      <c r="L793" s="24" t="str">
        <f>HYPERLINK('Danh mục'!$A$1&amp;C793&amp;'Danh mục'!$B$1&amp;"NAM "&amp;YEAR(A793)&amp;"\"&amp;SUBSTITUTE(B793,"/","-"),B793)</f>
        <v xml:space="preserve">9013521117 </v>
      </c>
      <c r="M793" s="24" t="str">
        <f>HYPERLINK('Danh mục'!$A$1&amp;C793&amp;'Danh mục'!$B$1&amp;"NAM "&amp;YEAR(A793),C793)</f>
        <v>DR.REDDY</v>
      </c>
      <c r="N793" s="21"/>
      <c r="O793" s="21"/>
      <c r="P793" s="21"/>
    </row>
    <row r="794" spans="1:16" ht="31.2" x14ac:dyDescent="0.3">
      <c r="A794" s="34">
        <v>46013</v>
      </c>
      <c r="B794" s="20" t="s">
        <v>1945</v>
      </c>
      <c r="C794" s="22" t="s">
        <v>378</v>
      </c>
      <c r="D794" s="22" t="s">
        <v>1946</v>
      </c>
      <c r="E794" s="23">
        <v>46016</v>
      </c>
      <c r="F794" s="23"/>
      <c r="G794" s="21" t="s">
        <v>26</v>
      </c>
      <c r="H794" s="175" t="s">
        <v>735</v>
      </c>
      <c r="I794" s="21"/>
      <c r="J794" s="21"/>
      <c r="K794" s="22"/>
      <c r="L794" s="24" t="str">
        <f>HYPERLINK('Danh mục'!$A$1&amp;C794&amp;'Danh mục'!$B$1&amp;"NAM "&amp;YEAR(A794)&amp;"\"&amp;SUBSTITUTE(B794,"/","-"),B794)</f>
        <v xml:space="preserve">20251110 </v>
      </c>
      <c r="M794" s="24" t="str">
        <f>HYPERLINK('Danh mục'!$A$1&amp;C794&amp;'Danh mục'!$B$1&amp;"NAM "&amp;YEAR(A794),C794)</f>
        <v>OEP - ORIENT</v>
      </c>
      <c r="N794" s="21"/>
      <c r="O794" s="21"/>
      <c r="P794" s="21"/>
    </row>
    <row r="795" spans="1:16" ht="46.8" x14ac:dyDescent="0.3">
      <c r="A795" s="34">
        <v>46013</v>
      </c>
      <c r="B795" s="20" t="s">
        <v>1947</v>
      </c>
      <c r="C795" s="22" t="s">
        <v>4</v>
      </c>
      <c r="D795" s="22" t="s">
        <v>1948</v>
      </c>
      <c r="E795" s="23">
        <v>46022</v>
      </c>
      <c r="F795" s="23"/>
      <c r="G795" s="21" t="s">
        <v>26</v>
      </c>
      <c r="H795" s="175" t="s">
        <v>28</v>
      </c>
      <c r="I795" s="21"/>
      <c r="J795" s="21"/>
      <c r="K795" s="22"/>
      <c r="L795" s="24" t="str">
        <f>HYPERLINK('Danh mục'!$A$1&amp;C795&amp;'Danh mục'!$B$1&amp;"NAM "&amp;YEAR(A795)&amp;"\"&amp;SUBSTITUTE(B795,"/","-"),B795)</f>
        <v>SI 25-000748-749</v>
      </c>
      <c r="M795" s="24" t="str">
        <f>HYPERLINK('Danh mục'!$A$1&amp;C795&amp;'Danh mục'!$B$1&amp;"NAM "&amp;YEAR(A795),C795)</f>
        <v>Hyphens</v>
      </c>
      <c r="N795" s="21"/>
      <c r="O795" s="21"/>
      <c r="P795" s="21"/>
    </row>
    <row r="796" spans="1:16" ht="22.2" customHeight="1" x14ac:dyDescent="0.3">
      <c r="A796" s="34">
        <v>46013</v>
      </c>
      <c r="B796" s="20" t="s">
        <v>1949</v>
      </c>
      <c r="C796" s="22" t="s">
        <v>351</v>
      </c>
      <c r="D796" s="22" t="s">
        <v>1950</v>
      </c>
      <c r="E796" s="23">
        <v>46016</v>
      </c>
      <c r="F796" s="23"/>
      <c r="G796" s="21" t="s">
        <v>26</v>
      </c>
      <c r="H796" s="175" t="s">
        <v>28</v>
      </c>
      <c r="I796" s="21"/>
      <c r="J796" s="21"/>
      <c r="K796" s="22"/>
      <c r="L796" s="24" t="str">
        <f>HYPERLINK('Danh mục'!$A$1&amp;C796&amp;'Danh mục'!$B$1&amp;"NAM "&amp;YEAR(A796)&amp;"\"&amp;SUBSTITUTE(B796,"/","-"),B796)</f>
        <v xml:space="preserve">9013521365 </v>
      </c>
      <c r="M796" s="24" t="str">
        <f>HYPERLINK('Danh mục'!$A$1&amp;C796&amp;'Danh mục'!$B$1&amp;"NAM "&amp;YEAR(A796),C796)</f>
        <v>DR.REDDY</v>
      </c>
      <c r="N796" s="21"/>
      <c r="O796" s="21"/>
      <c r="P796" s="21"/>
    </row>
    <row r="797" spans="1:16" ht="25.95" customHeight="1" x14ac:dyDescent="0.3">
      <c r="A797" s="34">
        <v>46013</v>
      </c>
      <c r="B797" s="20" t="s">
        <v>1951</v>
      </c>
      <c r="C797" s="22" t="s">
        <v>351</v>
      </c>
      <c r="D797" s="22" t="s">
        <v>1952</v>
      </c>
      <c r="E797" s="23">
        <v>46017</v>
      </c>
      <c r="F797" s="23"/>
      <c r="G797" s="21" t="s">
        <v>26</v>
      </c>
      <c r="H797" s="175" t="s">
        <v>28</v>
      </c>
      <c r="I797" s="21"/>
      <c r="J797" s="21"/>
      <c r="K797" s="22"/>
      <c r="L797" s="24" t="str">
        <f>HYPERLINK('Danh mục'!$A$1&amp;C797&amp;'Danh mục'!$B$1&amp;"NAM "&amp;YEAR(A797)&amp;"\"&amp;SUBSTITUTE(B797,"/","-"),B797)</f>
        <v xml:space="preserve">9013521401 </v>
      </c>
      <c r="M797" s="24" t="str">
        <f>HYPERLINK('Danh mục'!$A$1&amp;C797&amp;'Danh mục'!$B$1&amp;"NAM "&amp;YEAR(A797),C797)</f>
        <v>DR.REDDY</v>
      </c>
      <c r="N797" s="21"/>
      <c r="O797" s="21"/>
      <c r="P797" s="21"/>
    </row>
    <row r="798" spans="1:16" ht="46.8" x14ac:dyDescent="0.3">
      <c r="A798" s="34">
        <v>46013</v>
      </c>
      <c r="B798" s="20" t="s">
        <v>1953</v>
      </c>
      <c r="C798" s="22" t="s">
        <v>351</v>
      </c>
      <c r="D798" s="22" t="s">
        <v>1490</v>
      </c>
      <c r="E798" s="23">
        <v>46022</v>
      </c>
      <c r="F798" s="23"/>
      <c r="G798" s="21" t="s">
        <v>26</v>
      </c>
      <c r="H798" s="74" t="s">
        <v>1325</v>
      </c>
      <c r="I798" s="21"/>
      <c r="J798" s="21"/>
      <c r="K798" s="22"/>
      <c r="L798" s="24" t="str">
        <f>HYPERLINK('Danh mục'!$A$1&amp;C798&amp;'Danh mục'!$B$1&amp;"NAM "&amp;YEAR(A798)&amp;"\"&amp;SUBSTITUTE(B798,"/","-"),B798)</f>
        <v xml:space="preserve">9013521498 </v>
      </c>
      <c r="M798" s="24" t="str">
        <f>HYPERLINK('Danh mục'!$A$1&amp;C798&amp;'Danh mục'!$B$1&amp;"NAM "&amp;YEAR(A798),C798)</f>
        <v>DR.REDDY</v>
      </c>
      <c r="N798" s="21" t="s">
        <v>771</v>
      </c>
      <c r="O798" s="21">
        <v>1</v>
      </c>
      <c r="P798" s="21" t="s">
        <v>748</v>
      </c>
    </row>
    <row r="799" spans="1:16" ht="78" x14ac:dyDescent="0.3">
      <c r="A799" s="34">
        <v>46013</v>
      </c>
      <c r="B799" s="20" t="s">
        <v>1954</v>
      </c>
      <c r="C799" s="22" t="s">
        <v>4</v>
      </c>
      <c r="D799" s="22" t="s">
        <v>1955</v>
      </c>
      <c r="E799" s="23">
        <v>46018</v>
      </c>
      <c r="F799" s="23"/>
      <c r="G799" s="21" t="s">
        <v>26</v>
      </c>
      <c r="H799" s="175" t="s">
        <v>28</v>
      </c>
      <c r="I799" s="23"/>
      <c r="J799" s="21"/>
      <c r="K799" s="22"/>
      <c r="L799" s="24" t="str">
        <f>HYPERLINK('Danh mục'!$A$1&amp;C799&amp;'Danh mục'!$B$1&amp;"NAM "&amp;YEAR(A799)&amp;"\"&amp;SUBSTITUTE(B799,"/","-"),B799)</f>
        <v>VEVN25-01-11-07</v>
      </c>
      <c r="M799" s="24" t="str">
        <f>HYPERLINK('Danh mục'!$A$1&amp;C799&amp;'Danh mục'!$B$1&amp;"NAM "&amp;YEAR(A799),C799)</f>
        <v>Hyphens</v>
      </c>
      <c r="N799" s="21"/>
      <c r="O799" s="21"/>
      <c r="P799" s="21"/>
    </row>
    <row r="800" spans="1:16" x14ac:dyDescent="0.3">
      <c r="A800" s="34">
        <v>46014</v>
      </c>
      <c r="B800" s="20" t="s">
        <v>1956</v>
      </c>
      <c r="C800" s="22" t="s">
        <v>351</v>
      </c>
      <c r="D800" s="22" t="s">
        <v>1957</v>
      </c>
      <c r="E800" s="23">
        <v>46020</v>
      </c>
      <c r="F800" s="23"/>
      <c r="G800" s="21" t="s">
        <v>26</v>
      </c>
      <c r="H800" s="175" t="s">
        <v>233</v>
      </c>
      <c r="I800" s="21" t="s">
        <v>1959</v>
      </c>
      <c r="J800" s="21"/>
      <c r="K800" s="22"/>
      <c r="L800" s="24" t="str">
        <f>HYPERLINK('Danh mục'!$A$1&amp;C800&amp;'Danh mục'!$B$1&amp;"NAM "&amp;YEAR(A800)&amp;"\"&amp;SUBSTITUTE(B800,"/","-"),B800)</f>
        <v xml:space="preserve">9013521557 </v>
      </c>
      <c r="M800" s="24" t="str">
        <f>HYPERLINK('Danh mục'!$A$1&amp;C800&amp;'Danh mục'!$B$1&amp;"NAM "&amp;YEAR(A800),C800)</f>
        <v>DR.REDDY</v>
      </c>
      <c r="N800" s="21" t="s">
        <v>771</v>
      </c>
      <c r="O800" s="21">
        <v>2</v>
      </c>
      <c r="P800" s="21" t="s">
        <v>748</v>
      </c>
    </row>
    <row r="801" spans="1:16" ht="31.2" x14ac:dyDescent="0.3">
      <c r="A801" s="34">
        <v>46014</v>
      </c>
      <c r="B801" s="20" t="s">
        <v>1960</v>
      </c>
      <c r="C801" s="22" t="s">
        <v>351</v>
      </c>
      <c r="D801" s="22" t="s">
        <v>1961</v>
      </c>
      <c r="E801" s="23">
        <v>46021</v>
      </c>
      <c r="F801" s="23"/>
      <c r="G801" s="21" t="s">
        <v>26</v>
      </c>
      <c r="H801" s="175" t="s">
        <v>28</v>
      </c>
      <c r="I801" s="22" t="s">
        <v>1904</v>
      </c>
      <c r="J801" s="21"/>
      <c r="K801" s="22"/>
      <c r="L801" s="24" t="str">
        <f>HYPERLINK('Danh mục'!$A$1&amp;C801&amp;'Danh mục'!$B$1&amp;"NAM "&amp;YEAR(A801)&amp;"\"&amp;SUBSTITUTE(B801,"/","-"),B801)</f>
        <v>9013521683</v>
      </c>
      <c r="M801" s="24" t="str">
        <f>HYPERLINK('Danh mục'!$A$1&amp;C801&amp;'Danh mục'!$B$1&amp;"NAM "&amp;YEAR(A801),C801)</f>
        <v>DR.REDDY</v>
      </c>
      <c r="N801" s="21"/>
      <c r="O801" s="21"/>
      <c r="P801" s="21"/>
    </row>
    <row r="802" spans="1:16" x14ac:dyDescent="0.3">
      <c r="A802" s="34">
        <v>46014</v>
      </c>
      <c r="B802" s="20" t="s">
        <v>1962</v>
      </c>
      <c r="C802" s="22" t="s">
        <v>351</v>
      </c>
      <c r="D802" s="22" t="s">
        <v>1963</v>
      </c>
      <c r="E802" s="23">
        <v>46021</v>
      </c>
      <c r="F802" s="23"/>
      <c r="G802" s="21" t="s">
        <v>26</v>
      </c>
      <c r="H802" s="175" t="s">
        <v>28</v>
      </c>
      <c r="I802" s="21"/>
      <c r="J802" s="21"/>
      <c r="K802" s="22"/>
      <c r="L802" s="24" t="str">
        <f>HYPERLINK('Danh mục'!$A$1&amp;C802&amp;'Danh mục'!$B$1&amp;"NAM "&amp;YEAR(A802)&amp;"\"&amp;SUBSTITUTE(B802,"/","-"),B802)</f>
        <v>9013521644</v>
      </c>
      <c r="M802" s="24" t="str">
        <f>HYPERLINK('Danh mục'!$A$1&amp;C802&amp;'Danh mục'!$B$1&amp;"NAM "&amp;YEAR(A802),C802)</f>
        <v>DR.REDDY</v>
      </c>
      <c r="N802" s="21"/>
      <c r="O802" s="21"/>
      <c r="P802" s="21"/>
    </row>
    <row r="803" spans="1:16" ht="31.2" x14ac:dyDescent="0.3">
      <c r="A803" s="34">
        <v>46015</v>
      </c>
      <c r="B803" s="20" t="s">
        <v>1964</v>
      </c>
      <c r="C803" s="22" t="s">
        <v>4</v>
      </c>
      <c r="D803" s="22" t="s">
        <v>1965</v>
      </c>
      <c r="E803" s="23"/>
      <c r="F803" s="23">
        <v>46017</v>
      </c>
      <c r="G803" s="21" t="s">
        <v>26</v>
      </c>
      <c r="H803" s="175" t="s">
        <v>28</v>
      </c>
      <c r="I803" s="21" t="s">
        <v>1966</v>
      </c>
      <c r="J803" s="21"/>
      <c r="K803" s="22"/>
      <c r="L803" s="24" t="str">
        <f>HYPERLINK('Danh mục'!$A$1&amp;C803&amp;'Danh mục'!$B$1&amp;"NAM "&amp;YEAR(A803)&amp;"\"&amp;SUBSTITUTE(B803,"/","-"),B803)</f>
        <v>SI 25-000760-761-762</v>
      </c>
      <c r="M803" s="24" t="str">
        <f>HYPERLINK('Danh mục'!$A$1&amp;C803&amp;'Danh mục'!$B$1&amp;"NAM "&amp;YEAR(A803),C803)</f>
        <v>Hyphens</v>
      </c>
      <c r="N803" s="21"/>
      <c r="O803" s="21"/>
      <c r="P803" s="21"/>
    </row>
    <row r="804" spans="1:16" x14ac:dyDescent="0.3">
      <c r="A804" s="34">
        <v>46015</v>
      </c>
      <c r="B804" s="20" t="s">
        <v>1968</v>
      </c>
      <c r="C804" s="22" t="s">
        <v>4</v>
      </c>
      <c r="D804" s="22" t="s">
        <v>1967</v>
      </c>
      <c r="E804" s="23"/>
      <c r="F804" s="23">
        <v>46017</v>
      </c>
      <c r="G804" s="21" t="s">
        <v>26</v>
      </c>
      <c r="H804" s="175" t="s">
        <v>28</v>
      </c>
      <c r="I804" s="21" t="s">
        <v>1966</v>
      </c>
      <c r="J804" s="21"/>
      <c r="K804" s="22"/>
      <c r="L804" s="24" t="str">
        <f>HYPERLINK('Danh mục'!$A$1&amp;C804&amp;'Danh mục'!$B$1&amp;"NAM "&amp;YEAR(A804)&amp;"\"&amp;SUBSTITUTE(B804,"/","-"),B804)</f>
        <v>SI 25-000765</v>
      </c>
      <c r="M804" s="24" t="str">
        <f>HYPERLINK('Danh mục'!$A$1&amp;C804&amp;'Danh mục'!$B$1&amp;"NAM "&amp;YEAR(A804),C804)</f>
        <v>Hyphens</v>
      </c>
      <c r="N804" s="21"/>
      <c r="O804" s="21"/>
      <c r="P804" s="21"/>
    </row>
    <row r="805" spans="1:16" x14ac:dyDescent="0.3">
      <c r="A805" s="34">
        <v>46015</v>
      </c>
      <c r="B805" s="20" t="s">
        <v>1969</v>
      </c>
      <c r="C805" s="22" t="s">
        <v>351</v>
      </c>
      <c r="D805" s="22" t="s">
        <v>1963</v>
      </c>
      <c r="E805" s="23">
        <v>46020</v>
      </c>
      <c r="F805" s="23"/>
      <c r="G805" s="21" t="s">
        <v>26</v>
      </c>
      <c r="H805" s="175" t="s">
        <v>28</v>
      </c>
      <c r="I805" s="21"/>
      <c r="J805" s="21"/>
      <c r="K805" s="22"/>
      <c r="L805" s="24" t="str">
        <f>HYPERLINK('Danh mục'!$A$1&amp;C805&amp;'Danh mục'!$B$1&amp;"NAM "&amp;YEAR(A805)&amp;"\"&amp;SUBSTITUTE(B805,"/","-"),B805)</f>
        <v xml:space="preserve">9013521736 </v>
      </c>
      <c r="M805" s="24" t="str">
        <f>HYPERLINK('Danh mục'!$A$1&amp;C805&amp;'Danh mục'!$B$1&amp;"NAM "&amp;YEAR(A805),C805)</f>
        <v>DR.REDDY</v>
      </c>
      <c r="N805" s="21"/>
      <c r="O805" s="21"/>
      <c r="P805" s="21"/>
    </row>
    <row r="806" spans="1:16" ht="78" x14ac:dyDescent="0.3">
      <c r="A806" s="34">
        <v>46016</v>
      </c>
      <c r="B806" s="20" t="s">
        <v>1970</v>
      </c>
      <c r="C806" s="22" t="s">
        <v>133</v>
      </c>
      <c r="D806" s="22" t="s">
        <v>1971</v>
      </c>
      <c r="E806" s="23">
        <v>46016</v>
      </c>
      <c r="F806" s="23"/>
      <c r="G806" s="21" t="s">
        <v>26</v>
      </c>
      <c r="H806" s="175" t="s">
        <v>28</v>
      </c>
      <c r="I806" s="22" t="s">
        <v>1985</v>
      </c>
      <c r="J806" s="21"/>
      <c r="K806" s="22"/>
      <c r="L806" s="24" t="str">
        <f>HYPERLINK('Danh mục'!$A$1&amp;C806&amp;'Danh mục'!$B$1&amp;"NAM "&amp;YEAR(A806)&amp;"\"&amp;SUBSTITUTE(B806,"/","-"),B806)</f>
        <v xml:space="preserve">SG00001402 </v>
      </c>
      <c r="M806" s="24" t="str">
        <f>HYPERLINK('Danh mục'!$A$1&amp;C806&amp;'Danh mục'!$B$1&amp;"NAM "&amp;YEAR(A806),C806)</f>
        <v>Ascensia</v>
      </c>
      <c r="N806" s="21"/>
      <c r="O806" s="21"/>
      <c r="P806" s="21"/>
    </row>
    <row r="807" spans="1:16" ht="171.6" x14ac:dyDescent="0.3">
      <c r="A807" s="34">
        <v>46017</v>
      </c>
      <c r="B807" s="20" t="s">
        <v>1972</v>
      </c>
      <c r="C807" s="22" t="s">
        <v>103</v>
      </c>
      <c r="D807" s="22" t="s">
        <v>1973</v>
      </c>
      <c r="E807" s="23">
        <v>46029</v>
      </c>
      <c r="F807" s="23"/>
      <c r="G807" s="21" t="s">
        <v>111</v>
      </c>
      <c r="H807" s="175" t="s">
        <v>28</v>
      </c>
      <c r="I807" s="21"/>
      <c r="J807" s="21"/>
      <c r="K807" s="22"/>
      <c r="L807" s="24" t="str">
        <f>HYPERLINK('Danh mục'!$A$1&amp;C807&amp;'Danh mục'!$B$1&amp;"NAM "&amp;YEAR(A807)&amp;"\"&amp;SUBSTITUTE(B807,"/","-"),B807)</f>
        <v xml:space="preserve">9022339373, 9022339382 </v>
      </c>
      <c r="M807" s="24" t="str">
        <f>HYPERLINK('Danh mục'!$A$1&amp;C807&amp;'Danh mục'!$B$1&amp;"NAM "&amp;YEAR(A807),C807)</f>
        <v>Abbott</v>
      </c>
      <c r="N807" s="21"/>
      <c r="O807" s="21"/>
      <c r="P807" s="21"/>
    </row>
    <row r="808" spans="1:16" ht="31.2" x14ac:dyDescent="0.3">
      <c r="A808" s="34">
        <v>46017</v>
      </c>
      <c r="B808" s="20" t="s">
        <v>1974</v>
      </c>
      <c r="C808" s="22" t="s">
        <v>351</v>
      </c>
      <c r="D808" s="22" t="s">
        <v>1975</v>
      </c>
      <c r="E808" s="23">
        <v>46022</v>
      </c>
      <c r="F808" s="23"/>
      <c r="G808" s="21" t="s">
        <v>26</v>
      </c>
      <c r="H808" s="175" t="s">
        <v>28</v>
      </c>
      <c r="I808" s="22" t="s">
        <v>1978</v>
      </c>
      <c r="J808" s="21"/>
      <c r="K808" s="22"/>
      <c r="L808" s="24" t="str">
        <f>HYPERLINK('Danh mục'!$A$1&amp;C808&amp;'Danh mục'!$B$1&amp;"NAM "&amp;YEAR(A808)&amp;"\"&amp;SUBSTITUTE(B808,"/","-"),B808)</f>
        <v xml:space="preserve">9013521726 </v>
      </c>
      <c r="M808" s="24" t="str">
        <f>HYPERLINK('Danh mục'!$A$1&amp;C808&amp;'Danh mục'!$B$1&amp;"NAM "&amp;YEAR(A808),C808)</f>
        <v>DR.REDDY</v>
      </c>
      <c r="N808" s="21"/>
      <c r="O808" s="21"/>
      <c r="P808" s="21"/>
    </row>
    <row r="809" spans="1:16" x14ac:dyDescent="0.3">
      <c r="A809" s="34">
        <v>46017</v>
      </c>
      <c r="B809" s="20" t="s">
        <v>1976</v>
      </c>
      <c r="C809" s="22" t="s">
        <v>351</v>
      </c>
      <c r="D809" s="22" t="s">
        <v>1977</v>
      </c>
      <c r="E809" s="23">
        <v>46030</v>
      </c>
      <c r="F809" s="23"/>
      <c r="G809" s="21" t="s">
        <v>26</v>
      </c>
      <c r="H809" s="175" t="s">
        <v>28</v>
      </c>
      <c r="I809" s="21"/>
      <c r="J809" s="21"/>
      <c r="K809" s="22"/>
      <c r="L809" s="24" t="str">
        <f>HYPERLINK('Danh mục'!$A$1&amp;C809&amp;'Danh mục'!$B$1&amp;"NAM "&amp;YEAR(A809)&amp;"\"&amp;SUBSTITUTE(B809,"/","-"),B809)</f>
        <v xml:space="preserve">9013521938 </v>
      </c>
      <c r="M809" s="24" t="str">
        <f>HYPERLINK('Danh mục'!$A$1&amp;C809&amp;'Danh mục'!$B$1&amp;"NAM "&amp;YEAR(A809),C809)</f>
        <v>DR.REDDY</v>
      </c>
      <c r="N809" s="21"/>
      <c r="O809" s="21"/>
      <c r="P809" s="21"/>
    </row>
    <row r="810" spans="1:16" ht="46.8" x14ac:dyDescent="0.3">
      <c r="A810" s="34">
        <v>46018</v>
      </c>
      <c r="B810" s="20" t="s">
        <v>1979</v>
      </c>
      <c r="C810" s="22" t="s">
        <v>44</v>
      </c>
      <c r="D810" s="280" t="s">
        <v>1546</v>
      </c>
      <c r="E810" s="23"/>
      <c r="F810" s="23">
        <v>46030</v>
      </c>
      <c r="G810" s="21" t="s">
        <v>26</v>
      </c>
      <c r="H810" s="175" t="s">
        <v>1451</v>
      </c>
      <c r="I810" s="22" t="s">
        <v>1804</v>
      </c>
      <c r="J810" s="351"/>
      <c r="K810" s="350"/>
      <c r="L810" s="24" t="str">
        <f>HYPERLINK('Danh mục'!$A$1&amp;C810&amp;'Danh mục'!$B$1&amp;"NAM "&amp;YEAR(A810)&amp;"\"&amp;SUBSTITUTE(B810,"/","-"),B810)</f>
        <v>GETZ-VIET-812-2025</v>
      </c>
      <c r="M810" s="24" t="str">
        <f>HYPERLINK('Danh mục'!$A$1&amp;C810&amp;'Danh mục'!$B$1&amp;"NAM "&amp;YEAR(A810),C810)</f>
        <v>Getz</v>
      </c>
      <c r="N810" s="351"/>
      <c r="O810" s="351"/>
      <c r="P810" s="351"/>
    </row>
    <row r="811" spans="1:16" ht="22.2" customHeight="1" x14ac:dyDescent="0.3">
      <c r="A811" s="34">
        <v>46020</v>
      </c>
      <c r="B811" s="20" t="s">
        <v>1980</v>
      </c>
      <c r="C811" s="22" t="s">
        <v>351</v>
      </c>
      <c r="D811" s="22" t="s">
        <v>1861</v>
      </c>
      <c r="E811" s="23">
        <v>46022</v>
      </c>
      <c r="F811" s="23"/>
      <c r="G811" s="21" t="s">
        <v>26</v>
      </c>
      <c r="H811" s="175" t="s">
        <v>28</v>
      </c>
      <c r="I811" s="21"/>
      <c r="J811" s="21"/>
      <c r="K811" s="22"/>
      <c r="L811" s="24" t="str">
        <f>HYPERLINK('Danh mục'!$A$1&amp;C811&amp;'Danh mục'!$B$1&amp;"NAM "&amp;YEAR(A811)&amp;"\"&amp;SUBSTITUTE(B811,"/","-"),B811)</f>
        <v xml:space="preserve">9013522269 </v>
      </c>
      <c r="M811" s="24" t="str">
        <f>HYPERLINK('Danh mục'!$A$1&amp;C811&amp;'Danh mục'!$B$1&amp;"NAM "&amp;YEAR(A811),C811)</f>
        <v>DR.REDDY</v>
      </c>
      <c r="N811" s="21"/>
      <c r="O811" s="21"/>
      <c r="P811" s="21"/>
    </row>
    <row r="812" spans="1:16" ht="46.8" x14ac:dyDescent="0.3">
      <c r="A812" s="34">
        <v>46020</v>
      </c>
      <c r="B812" s="20" t="s">
        <v>1981</v>
      </c>
      <c r="C812" s="22" t="s">
        <v>351</v>
      </c>
      <c r="D812" s="22" t="s">
        <v>1645</v>
      </c>
      <c r="E812" s="23">
        <v>46022</v>
      </c>
      <c r="F812" s="23"/>
      <c r="G812" s="21" t="s">
        <v>26</v>
      </c>
      <c r="H812" s="74" t="s">
        <v>1325</v>
      </c>
      <c r="I812" s="21"/>
      <c r="J812" s="21"/>
      <c r="K812" s="22"/>
      <c r="L812" s="24" t="str">
        <f>HYPERLINK('Danh mục'!$A$1&amp;C812&amp;'Danh mục'!$B$1&amp;"NAM "&amp;YEAR(A812)&amp;"\"&amp;SUBSTITUTE(B812,"/","-"),B812)</f>
        <v xml:space="preserve">9013522170 </v>
      </c>
      <c r="M812" s="24" t="str">
        <f>HYPERLINK('Danh mục'!$A$1&amp;C812&amp;'Danh mục'!$B$1&amp;"NAM "&amp;YEAR(A812),C812)</f>
        <v>DR.REDDY</v>
      </c>
      <c r="N812" s="21"/>
      <c r="O812" s="21"/>
      <c r="P812" s="21"/>
    </row>
    <row r="813" spans="1:16" ht="84" customHeight="1" x14ac:dyDescent="0.3">
      <c r="A813" s="352">
        <v>46021</v>
      </c>
      <c r="B813" s="353" t="s">
        <v>1982</v>
      </c>
      <c r="C813" s="22" t="s">
        <v>37</v>
      </c>
      <c r="D813" s="350" t="s">
        <v>294</v>
      </c>
      <c r="E813" s="23">
        <v>46028</v>
      </c>
      <c r="F813" s="354"/>
      <c r="G813" s="21" t="s">
        <v>26</v>
      </c>
      <c r="H813" s="175" t="s">
        <v>233</v>
      </c>
      <c r="I813" s="22" t="s">
        <v>1984</v>
      </c>
      <c r="J813" s="351"/>
      <c r="K813" s="350"/>
      <c r="L813" s="24" t="str">
        <f>HYPERLINK('Danh mục'!$A$1&amp;C813&amp;'Danh mục'!$B$1&amp;"NAM "&amp;YEAR(A813)&amp;"\"&amp;SUBSTITUTE(B813,"/","-"),B813)</f>
        <v xml:space="preserve">SI3625300655 </v>
      </c>
      <c r="M813" s="24" t="str">
        <f>HYPERLINK('Danh mục'!$A$1&amp;C813&amp;'Danh mục'!$B$1&amp;"NAM "&amp;YEAR(A813),C813)</f>
        <v>Hetero</v>
      </c>
      <c r="N813" s="351"/>
      <c r="O813" s="351"/>
      <c r="P813" s="351"/>
    </row>
    <row r="814" spans="1:16" ht="46.8" x14ac:dyDescent="0.3">
      <c r="A814" s="352">
        <v>46022</v>
      </c>
      <c r="B814" s="20" t="s">
        <v>1988</v>
      </c>
      <c r="C814" s="22" t="s">
        <v>351</v>
      </c>
      <c r="D814" s="22" t="s">
        <v>1563</v>
      </c>
      <c r="E814" s="23">
        <v>46044</v>
      </c>
      <c r="F814" s="23"/>
      <c r="G814" s="21" t="s">
        <v>26</v>
      </c>
      <c r="H814" s="74" t="s">
        <v>1989</v>
      </c>
      <c r="I814" s="21"/>
      <c r="J814" s="21"/>
      <c r="K814" s="22"/>
      <c r="L814" s="24" t="str">
        <f>HYPERLINK('Danh mục'!$A$1&amp;C814&amp;'Danh mục'!$B$1&amp;"NAM "&amp;YEAR(A814)&amp;"\"&amp;SUBSTITUTE(B814,"/","-"),B814)</f>
        <v xml:space="preserve">9013522485 </v>
      </c>
      <c r="M814" s="24" t="str">
        <f>HYPERLINK('Danh mục'!$A$1&amp;C814&amp;'Danh mục'!$B$1&amp;"NAM "&amp;YEAR(A814),C814)</f>
        <v>DR.REDDY</v>
      </c>
      <c r="N814" s="21"/>
      <c r="O814" s="21"/>
      <c r="P814" s="21"/>
    </row>
    <row r="815" spans="1:16" ht="124.8" x14ac:dyDescent="0.3">
      <c r="A815" s="355">
        <v>46025</v>
      </c>
      <c r="B815" s="20" t="s">
        <v>1990</v>
      </c>
      <c r="C815" s="22" t="s">
        <v>44</v>
      </c>
      <c r="D815" s="22" t="s">
        <v>1991</v>
      </c>
      <c r="E815" s="23">
        <v>46035</v>
      </c>
      <c r="F815" s="357"/>
      <c r="G815" s="21" t="s">
        <v>26</v>
      </c>
      <c r="H815" s="175" t="s">
        <v>1451</v>
      </c>
      <c r="I815" s="21" t="s">
        <v>2021</v>
      </c>
      <c r="J815" s="358"/>
      <c r="K815" s="356"/>
      <c r="L815" s="24" t="str">
        <f>HYPERLINK('Danh mục'!$A$1&amp;C815&amp;'Danh mục'!$B$1&amp;"NAM "&amp;YEAR(A815)&amp;"\"&amp;SUBSTITUTE(B815,"/","-"),B815)</f>
        <v>GETZ-VIET-833-2025</v>
      </c>
      <c r="M815" s="24" t="str">
        <f>HYPERLINK('Danh mục'!$A$1&amp;C815&amp;'Danh mục'!$B$1&amp;"NAM "&amp;YEAR(A815),C815)</f>
        <v>Getz</v>
      </c>
      <c r="N815" s="358"/>
      <c r="O815" s="358"/>
      <c r="P815" s="358"/>
    </row>
    <row r="816" spans="1:16" ht="156" x14ac:dyDescent="0.3">
      <c r="A816" s="355">
        <v>46025</v>
      </c>
      <c r="B816" s="20" t="s">
        <v>1992</v>
      </c>
      <c r="C816" s="22" t="s">
        <v>44</v>
      </c>
      <c r="D816" s="22" t="s">
        <v>1993</v>
      </c>
      <c r="E816" s="23">
        <v>46035</v>
      </c>
      <c r="F816" s="357"/>
      <c r="G816" s="21" t="s">
        <v>26</v>
      </c>
      <c r="H816" s="175" t="s">
        <v>1451</v>
      </c>
      <c r="I816" s="21"/>
      <c r="J816" s="358"/>
      <c r="K816" s="356"/>
      <c r="L816" s="24" t="str">
        <f>HYPERLINK('Danh mục'!$A$1&amp;C816&amp;'Danh mục'!$B$1&amp;"NAM "&amp;YEAR(A816)&amp;"\"&amp;SUBSTITUTE(B816,"/","-"),B816)</f>
        <v>GETZ-VIET-834-2025</v>
      </c>
      <c r="M816" s="24" t="str">
        <f>HYPERLINK('Danh mục'!$A$1&amp;C816&amp;'Danh mục'!$B$1&amp;"NAM "&amp;YEAR(A816),C816)</f>
        <v>Getz</v>
      </c>
      <c r="N816" s="358"/>
      <c r="O816" s="358"/>
      <c r="P816" s="358"/>
    </row>
    <row r="817" spans="1:16" ht="46.8" x14ac:dyDescent="0.3">
      <c r="A817" s="355">
        <v>46025</v>
      </c>
      <c r="B817" s="20" t="s">
        <v>1994</v>
      </c>
      <c r="C817" s="22" t="s">
        <v>351</v>
      </c>
      <c r="D817" s="22" t="s">
        <v>1645</v>
      </c>
      <c r="E817" s="23">
        <v>46030</v>
      </c>
      <c r="F817" s="23"/>
      <c r="G817" s="21" t="s">
        <v>26</v>
      </c>
      <c r="H817" s="74" t="s">
        <v>1325</v>
      </c>
      <c r="I817" s="21"/>
      <c r="J817" s="21"/>
      <c r="K817" s="22"/>
      <c r="L817" s="24" t="str">
        <f>HYPERLINK('Danh mục'!$A$1&amp;C817&amp;'Danh mục'!$B$1&amp;"NAM "&amp;YEAR(A817)&amp;"\"&amp;SUBSTITUTE(B817,"/","-"),B817)</f>
        <v xml:space="preserve">9013522784 </v>
      </c>
      <c r="M817" s="24" t="str">
        <f>HYPERLINK('Danh mục'!$A$1&amp;C817&amp;'Danh mục'!$B$1&amp;"NAM "&amp;YEAR(A817),C817)</f>
        <v>DR.REDDY</v>
      </c>
      <c r="N817" s="21"/>
      <c r="O817" s="21"/>
      <c r="P817" s="21"/>
    </row>
    <row r="818" spans="1:16" ht="46.8" x14ac:dyDescent="0.3">
      <c r="A818" s="355">
        <v>46025</v>
      </c>
      <c r="B818" s="20" t="s">
        <v>1995</v>
      </c>
      <c r="C818" s="22" t="s">
        <v>351</v>
      </c>
      <c r="D818" s="22" t="s">
        <v>1563</v>
      </c>
      <c r="E818" s="23">
        <v>46035</v>
      </c>
      <c r="F818" s="23"/>
      <c r="G818" s="21" t="s">
        <v>26</v>
      </c>
      <c r="H818" s="74" t="s">
        <v>1989</v>
      </c>
      <c r="I818" s="21"/>
      <c r="J818" s="21"/>
      <c r="K818" s="22"/>
      <c r="L818" s="24" t="str">
        <f>HYPERLINK('Danh mục'!$A$1&amp;C818&amp;'Danh mục'!$B$1&amp;"NAM "&amp;YEAR(A818)&amp;"\"&amp;SUBSTITUTE(B818,"/","-"),B818)</f>
        <v xml:space="preserve">9013522763 </v>
      </c>
      <c r="M818" s="24" t="str">
        <f>HYPERLINK('Danh mục'!$A$1&amp;C818&amp;'Danh mục'!$B$1&amp;"NAM "&amp;YEAR(A818),C818)</f>
        <v>DR.REDDY</v>
      </c>
      <c r="N818" s="21"/>
      <c r="O818" s="21"/>
      <c r="P818" s="21"/>
    </row>
    <row r="819" spans="1:16" ht="93.6" x14ac:dyDescent="0.3">
      <c r="A819" s="355">
        <v>46025</v>
      </c>
      <c r="B819" s="20" t="s">
        <v>1996</v>
      </c>
      <c r="C819" s="22" t="s">
        <v>393</v>
      </c>
      <c r="D819" s="22" t="s">
        <v>2001</v>
      </c>
      <c r="E819" s="23">
        <v>46018</v>
      </c>
      <c r="F819" s="23"/>
      <c r="G819" s="21" t="s">
        <v>26</v>
      </c>
      <c r="H819" s="175" t="s">
        <v>28</v>
      </c>
      <c r="I819" s="21" t="s">
        <v>2227</v>
      </c>
      <c r="J819" s="21"/>
      <c r="K819" s="22"/>
      <c r="L819" s="24" t="str">
        <f>HYPERLINK('Danh mục'!$A$1&amp;C819&amp;'Danh mục'!$B$1&amp;"NAM "&amp;YEAR(A819)&amp;"\"&amp;SUBSTITUTE(B819,"/","-"),B819)</f>
        <v>VEVN25-01-11-14</v>
      </c>
      <c r="M819" s="24" t="str">
        <f>HYPERLINK('Danh mục'!$A$1&amp;C819&amp;'Danh mục'!$B$1&amp;"NAM "&amp;YEAR(A819),C819)</f>
        <v>VITABIOTICS - VE</v>
      </c>
      <c r="N819" s="21"/>
      <c r="O819" s="21"/>
      <c r="P819" s="21"/>
    </row>
    <row r="820" spans="1:16" ht="25.2" customHeight="1" x14ac:dyDescent="0.3">
      <c r="A820" s="355">
        <v>46028</v>
      </c>
      <c r="B820" s="20" t="s">
        <v>1997</v>
      </c>
      <c r="C820" s="22" t="s">
        <v>44</v>
      </c>
      <c r="D820" s="22" t="s">
        <v>1999</v>
      </c>
      <c r="E820" s="23">
        <v>46029</v>
      </c>
      <c r="F820" s="357"/>
      <c r="G820" s="21" t="s">
        <v>26</v>
      </c>
      <c r="H820" s="175" t="s">
        <v>1451</v>
      </c>
      <c r="I820" s="358"/>
      <c r="J820" s="358"/>
      <c r="K820" s="356"/>
      <c r="L820" s="24" t="str">
        <f>HYPERLINK('Danh mục'!$A$1&amp;C820&amp;'Danh mục'!$B$1&amp;"NAM "&amp;YEAR(A820)&amp;"\"&amp;SUBSTITUTE(B820,"/","-"),B820)</f>
        <v>GETZ-VIET-884-2025</v>
      </c>
      <c r="M820" s="24" t="str">
        <f>HYPERLINK('Danh mục'!$A$1&amp;C820&amp;'Danh mục'!$B$1&amp;"NAM "&amp;YEAR(A820),C820)</f>
        <v>Getz</v>
      </c>
      <c r="N820" s="358"/>
      <c r="O820" s="358"/>
      <c r="P820" s="358"/>
    </row>
    <row r="821" spans="1:16" ht="55.2" customHeight="1" x14ac:dyDescent="0.3">
      <c r="A821" s="355">
        <v>46028</v>
      </c>
      <c r="B821" s="20" t="s">
        <v>1998</v>
      </c>
      <c r="C821" s="22" t="s">
        <v>44</v>
      </c>
      <c r="D821" s="356" t="s">
        <v>2000</v>
      </c>
      <c r="E821" s="23">
        <v>46030</v>
      </c>
      <c r="F821" s="357"/>
      <c r="G821" s="21" t="s">
        <v>26</v>
      </c>
      <c r="H821" s="175" t="s">
        <v>1451</v>
      </c>
      <c r="I821" s="22" t="s">
        <v>2009</v>
      </c>
      <c r="J821" s="358"/>
      <c r="K821" s="356"/>
      <c r="L821" s="24" t="str">
        <f>HYPERLINK('Danh mục'!$A$1&amp;C821&amp;'Danh mục'!$B$1&amp;"NAM "&amp;YEAR(A821)&amp;"\"&amp;SUBSTITUTE(B821,"/","-"),B821)</f>
        <v>GETZ-VIET-885-2025</v>
      </c>
      <c r="M821" s="24" t="str">
        <f>HYPERLINK('Danh mục'!$A$1&amp;C821&amp;'Danh mục'!$B$1&amp;"NAM "&amp;YEAR(A821),C821)</f>
        <v>Getz</v>
      </c>
      <c r="N821" s="358"/>
      <c r="O821" s="358"/>
      <c r="P821" s="358"/>
    </row>
    <row r="822" spans="1:16" ht="31.2" x14ac:dyDescent="0.3">
      <c r="A822" s="355">
        <v>46029</v>
      </c>
      <c r="B822" s="20" t="s">
        <v>2002</v>
      </c>
      <c r="C822" s="22" t="s">
        <v>107</v>
      </c>
      <c r="D822" s="22" t="s">
        <v>2003</v>
      </c>
      <c r="E822" s="23">
        <v>46062</v>
      </c>
      <c r="F822" s="23"/>
      <c r="G822" s="21" t="s">
        <v>26</v>
      </c>
      <c r="H822" s="175" t="s">
        <v>233</v>
      </c>
      <c r="I822" s="21"/>
      <c r="J822" s="21"/>
      <c r="K822" s="22"/>
      <c r="L822" s="24" t="str">
        <f>HYPERLINK('Danh mục'!$A$1&amp;C822&amp;'Danh mục'!$B$1&amp;"NAM "&amp;YEAR(A822)&amp;"\"&amp;SUBSTITUTE(B822,"/","-"),B822)</f>
        <v>INUK-240266</v>
      </c>
      <c r="M822" s="24" t="str">
        <f>HYPERLINK('Danh mục'!$A$1&amp;C822&amp;'Danh mục'!$B$1&amp;"NAM "&amp;YEAR(A822),C822)</f>
        <v>LUYE</v>
      </c>
      <c r="N822" s="21"/>
      <c r="O822" s="21"/>
      <c r="P822" s="21"/>
    </row>
    <row r="823" spans="1:16" ht="23.4" customHeight="1" x14ac:dyDescent="0.3">
      <c r="A823" s="355">
        <v>46030</v>
      </c>
      <c r="B823" s="20" t="s">
        <v>2004</v>
      </c>
      <c r="C823" s="22" t="s">
        <v>351</v>
      </c>
      <c r="D823" s="20" t="s">
        <v>2006</v>
      </c>
      <c r="E823" s="23">
        <v>46038</v>
      </c>
      <c r="F823" s="23"/>
      <c r="G823" s="21" t="s">
        <v>26</v>
      </c>
      <c r="H823" s="175"/>
      <c r="I823" s="21" t="s">
        <v>2005</v>
      </c>
      <c r="J823" s="21"/>
      <c r="K823" s="22"/>
      <c r="L823" s="24" t="str">
        <f>HYPERLINK('Danh mục'!$A$1&amp;C823&amp;'Danh mục'!$B$1&amp;"NAM "&amp;YEAR(A823)&amp;"\"&amp;SUBSTITUTE(D823,"/","-"),D823)</f>
        <v>HISTALONG - L</v>
      </c>
      <c r="M823" s="24" t="str">
        <f>HYPERLINK('Danh mục'!$A$1&amp;C823&amp;'Danh mục'!$B$1&amp;"NAM "&amp;YEAR(A823),C823)</f>
        <v>DR.REDDY</v>
      </c>
      <c r="N823" s="21"/>
      <c r="O823" s="21"/>
      <c r="P823" s="21"/>
    </row>
    <row r="824" spans="1:16" ht="23.4" customHeight="1" x14ac:dyDescent="0.3">
      <c r="A824" s="355">
        <v>46030</v>
      </c>
      <c r="B824" s="20" t="s">
        <v>2007</v>
      </c>
      <c r="C824" s="22" t="s">
        <v>37</v>
      </c>
      <c r="D824" s="22" t="s">
        <v>2008</v>
      </c>
      <c r="E824" s="23">
        <v>46044</v>
      </c>
      <c r="F824" s="23"/>
      <c r="G824" s="21" t="s">
        <v>26</v>
      </c>
      <c r="H824" s="175" t="s">
        <v>233</v>
      </c>
      <c r="I824" s="21" t="s">
        <v>2005</v>
      </c>
      <c r="J824" s="21"/>
      <c r="K824" s="22"/>
      <c r="L824" s="24" t="str">
        <f>HYPERLINK('Danh mục'!$A$1&amp;C824&amp;'Danh mục'!$B$1&amp;"NAM "&amp;YEAR(A824)&amp;"\"&amp;SUBSTITUTE(B824,"/","-"),B824)</f>
        <v xml:space="preserve">SI3625300668 </v>
      </c>
      <c r="M824" s="24" t="str">
        <f>HYPERLINK('Danh mục'!$A$1&amp;C824&amp;'Danh mục'!$B$1&amp;"NAM "&amp;YEAR(A824),C824)</f>
        <v>Hetero</v>
      </c>
      <c r="N824" s="21"/>
      <c r="O824" s="21"/>
      <c r="P824" s="21"/>
    </row>
    <row r="825" spans="1:16" ht="19.2" customHeight="1" x14ac:dyDescent="0.3">
      <c r="A825" s="355">
        <v>46031</v>
      </c>
      <c r="B825" s="20" t="s">
        <v>2010</v>
      </c>
      <c r="C825" s="22" t="s">
        <v>393</v>
      </c>
      <c r="D825" s="22" t="s">
        <v>2011</v>
      </c>
      <c r="E825" s="23">
        <v>46035</v>
      </c>
      <c r="F825" s="23"/>
      <c r="G825" s="21" t="s">
        <v>26</v>
      </c>
      <c r="H825" s="175" t="s">
        <v>28</v>
      </c>
      <c r="I825" s="21" t="s">
        <v>2012</v>
      </c>
      <c r="J825" s="21"/>
      <c r="K825" s="22"/>
      <c r="L825" s="24" t="str">
        <f>HYPERLINK('Danh mục'!$A$1&amp;C825&amp;'Danh mục'!$B$1&amp;"NAM "&amp;YEAR(A825)&amp;"\"&amp;SUBSTITUTE(B825,"/","-"),B825)</f>
        <v>VEVN26-01-01-06</v>
      </c>
      <c r="M825" s="24" t="str">
        <f>HYPERLINK('Danh mục'!$A$1&amp;C825&amp;'Danh mục'!$B$1&amp;"NAM "&amp;YEAR(A825),C825)</f>
        <v>VITABIOTICS - VE</v>
      </c>
      <c r="N825" s="21"/>
      <c r="O825" s="21"/>
      <c r="P825" s="21"/>
    </row>
    <row r="826" spans="1:16" ht="19.2" customHeight="1" x14ac:dyDescent="0.3">
      <c r="A826" s="355">
        <v>46035</v>
      </c>
      <c r="B826" s="20" t="s">
        <v>2013</v>
      </c>
      <c r="C826" s="22" t="s">
        <v>37</v>
      </c>
      <c r="D826" s="22" t="s">
        <v>2014</v>
      </c>
      <c r="E826" s="23">
        <v>46048</v>
      </c>
      <c r="F826" s="23"/>
      <c r="G826" s="21" t="s">
        <v>26</v>
      </c>
      <c r="H826" s="175" t="s">
        <v>233</v>
      </c>
      <c r="I826" s="22" t="s">
        <v>2015</v>
      </c>
      <c r="J826" s="21"/>
      <c r="K826" s="22"/>
      <c r="L826" s="24" t="str">
        <f>HYPERLINK('Danh mục'!$A$1&amp;C826&amp;'Danh mục'!$B$1&amp;"NAM "&amp;YEAR(A826)&amp;"\"&amp;SUBSTITUTE(B826,"/","-"),B826)</f>
        <v xml:space="preserve">SI9225207247 </v>
      </c>
      <c r="M826" s="24" t="str">
        <f>HYPERLINK('Danh mục'!$A$1&amp;C826&amp;'Danh mục'!$B$1&amp;"NAM "&amp;YEAR(A826),C826)</f>
        <v>Hetero</v>
      </c>
      <c r="N826" s="21"/>
      <c r="O826" s="21"/>
      <c r="P826" s="21"/>
    </row>
    <row r="827" spans="1:16" ht="18" customHeight="1" x14ac:dyDescent="0.3">
      <c r="A827" s="355">
        <v>46035</v>
      </c>
      <c r="B827" s="22" t="s">
        <v>2016</v>
      </c>
      <c r="C827" s="22" t="s">
        <v>37</v>
      </c>
      <c r="D827" s="22" t="s">
        <v>2017</v>
      </c>
      <c r="E827" s="23">
        <v>46050</v>
      </c>
      <c r="F827" s="23"/>
      <c r="G827" s="29" t="s">
        <v>26</v>
      </c>
      <c r="H827" s="175" t="s">
        <v>233</v>
      </c>
      <c r="I827" s="21" t="s">
        <v>2005</v>
      </c>
      <c r="J827" s="21"/>
      <c r="K827" s="22"/>
      <c r="L827" s="24" t="e">
        <f>HYPERLINK('Danh mục'!$A$1&amp;B827&amp;'Danh mục'!$B$1&amp;"NAM "&amp;YEAR(A827)&amp;"\"&amp;SUBSTITUTE(#REF!,"/","-"),#REF!)</f>
        <v>#REF!</v>
      </c>
      <c r="M827" s="24" t="str">
        <f>HYPERLINK('Danh mục'!$A$1&amp;B827&amp;'Danh mục'!$B$1&amp;"NAM "&amp;YEAR(A827),B827)</f>
        <v xml:space="preserve">SI9225207422 </v>
      </c>
      <c r="N827" s="21"/>
      <c r="O827" s="21"/>
      <c r="P827" s="21"/>
    </row>
    <row r="828" spans="1:16" ht="22.2" customHeight="1" x14ac:dyDescent="0.3">
      <c r="A828" s="355">
        <v>46035</v>
      </c>
      <c r="B828" s="20" t="s">
        <v>2018</v>
      </c>
      <c r="C828" s="22" t="s">
        <v>394</v>
      </c>
      <c r="D828" s="22" t="s">
        <v>2019</v>
      </c>
      <c r="E828" s="23"/>
      <c r="F828" s="23">
        <v>46051</v>
      </c>
      <c r="G828" s="21" t="s">
        <v>26</v>
      </c>
      <c r="H828" s="175" t="s">
        <v>233</v>
      </c>
      <c r="I828" s="21"/>
      <c r="J828" s="21"/>
      <c r="K828" s="22"/>
      <c r="L828" s="24" t="str">
        <f>HYPERLINK('Danh mục'!$A$1&amp;C828&amp;'Danh mục'!$B$1&amp;"NAM "&amp;YEAR(A828)&amp;"\"&amp;SUBSTITUTE(B828,"/","-"),B828)</f>
        <v xml:space="preserve">91765551 </v>
      </c>
      <c r="M828" s="24" t="str">
        <f>HYPERLINK('Danh mục'!$A$1&amp;C828&amp;'Danh mục'!$B$1&amp;"NAM "&amp;YEAR(A828),C828)</f>
        <v>WOERWAG</v>
      </c>
      <c r="N828" s="21"/>
      <c r="O828" s="21"/>
      <c r="P828" s="21"/>
    </row>
    <row r="829" spans="1:16" ht="25.95" customHeight="1" x14ac:dyDescent="0.3">
      <c r="A829" s="355">
        <v>46036</v>
      </c>
      <c r="B829" s="20" t="s">
        <v>2022</v>
      </c>
      <c r="C829" s="22" t="s">
        <v>20</v>
      </c>
      <c r="D829" s="22" t="s">
        <v>2020</v>
      </c>
      <c r="E829" s="23">
        <v>46049</v>
      </c>
      <c r="F829" s="23"/>
      <c r="G829" s="21" t="s">
        <v>26</v>
      </c>
      <c r="H829" s="175" t="s">
        <v>1451</v>
      </c>
      <c r="I829" s="21"/>
      <c r="J829" s="21"/>
      <c r="K829" s="22"/>
      <c r="L829" s="24" t="str">
        <f>HYPERLINK('Danh mục'!$A$1&amp;C829&amp;'Danh mục'!$B$1&amp;"NAM "&amp;YEAR(A829)&amp;"\"&amp;SUBSTITUTE(B829,"/","-"),B829)</f>
        <v>01-2026</v>
      </c>
      <c r="M829" s="24" t="str">
        <f>HYPERLINK('Danh mục'!$A$1&amp;C829&amp;'Danh mục'!$B$1&amp;"NAM "&amp;YEAR(A829),C829)</f>
        <v>PARADIGM</v>
      </c>
      <c r="N829" s="21"/>
      <c r="O829" s="21"/>
      <c r="P829" s="21"/>
    </row>
    <row r="830" spans="1:16" ht="78" x14ac:dyDescent="0.3">
      <c r="A830" s="355">
        <v>46037</v>
      </c>
      <c r="B830" s="20" t="s">
        <v>2024</v>
      </c>
      <c r="C830" s="22" t="s">
        <v>2025</v>
      </c>
      <c r="D830" s="22" t="s">
        <v>2026</v>
      </c>
      <c r="E830" s="23">
        <v>46042</v>
      </c>
      <c r="F830" s="23"/>
      <c r="G830" s="21" t="s">
        <v>26</v>
      </c>
      <c r="H830" s="175" t="s">
        <v>1451</v>
      </c>
      <c r="I830" s="21" t="s">
        <v>2032</v>
      </c>
      <c r="J830" s="21"/>
      <c r="K830" s="22"/>
      <c r="L830" s="24" t="str">
        <f>HYPERLINK('Danh mục'!$A$1&amp;C830&amp;'Danh mục'!$B$1&amp;"NAM "&amp;YEAR(A830)&amp;"\"&amp;SUBSTITUTE(B830,"/","-"),B830)</f>
        <v>SIVIC0039740, SIVC0039745, SIVC0039746, SIVIC0039951, SIVIC0039955</v>
      </c>
      <c r="M830" s="24" t="str">
        <f>HYPERLINK('Danh mục'!$A$1&amp;C830&amp;'Danh mục'!$B$1&amp;"NAM "&amp;YEAR(A830),C830)</f>
        <v>MAYOLY</v>
      </c>
      <c r="N830" s="21"/>
      <c r="O830" s="21"/>
      <c r="P830" s="21"/>
    </row>
    <row r="831" spans="1:16" ht="46.8" x14ac:dyDescent="0.3">
      <c r="A831" s="355">
        <v>46037</v>
      </c>
      <c r="B831" s="20" t="s">
        <v>2027</v>
      </c>
      <c r="C831" s="22" t="s">
        <v>393</v>
      </c>
      <c r="D831" s="22" t="s">
        <v>2028</v>
      </c>
      <c r="E831" s="23">
        <v>46041</v>
      </c>
      <c r="F831" s="23"/>
      <c r="G831" s="21" t="s">
        <v>26</v>
      </c>
      <c r="H831" s="175" t="s">
        <v>28</v>
      </c>
      <c r="I831" s="22" t="s">
        <v>2037</v>
      </c>
      <c r="J831" s="21"/>
      <c r="K831" s="22"/>
      <c r="L831" s="24" t="str">
        <f>HYPERLINK('Danh mục'!$A$1&amp;C831&amp;'Danh mục'!$B$1&amp;"NAM "&amp;YEAR(A831)&amp;"\"&amp;SUBSTITUTE(B831,"/","-"),B831)</f>
        <v>VEVN26-01-01-09</v>
      </c>
      <c r="M831" s="24" t="str">
        <f>HYPERLINK('Danh mục'!$A$1&amp;C831&amp;'Danh mục'!$B$1&amp;"NAM "&amp;YEAR(A831),C831)</f>
        <v>VITABIOTICS - VE</v>
      </c>
      <c r="N831" s="21"/>
      <c r="O831" s="21"/>
      <c r="P831" s="21"/>
    </row>
    <row r="832" spans="1:16" ht="31.2" x14ac:dyDescent="0.3">
      <c r="A832" s="355">
        <v>46037</v>
      </c>
      <c r="B832" s="20" t="s">
        <v>2029</v>
      </c>
      <c r="C832" s="22" t="s">
        <v>4</v>
      </c>
      <c r="D832" s="22" t="s">
        <v>2030</v>
      </c>
      <c r="E832" s="23"/>
      <c r="F832" s="23">
        <v>46050</v>
      </c>
      <c r="G832" s="21" t="s">
        <v>26</v>
      </c>
      <c r="H832" s="175" t="s">
        <v>1167</v>
      </c>
      <c r="I832" s="21"/>
      <c r="J832" s="21"/>
      <c r="K832" s="22"/>
      <c r="L832" s="24" t="str">
        <f>HYPERLINK('Danh mục'!$A$1&amp;C832&amp;'Danh mục'!$B$1&amp;"NAM "&amp;YEAR(A832)&amp;"\"&amp;SUBSTITUTE(B832,"/","-"),B832)</f>
        <v>SI 26-000028</v>
      </c>
      <c r="M832" s="24" t="str">
        <f>HYPERLINK('Danh mục'!$A$1&amp;C832&amp;'Danh mục'!$B$1&amp;"NAM "&amp;YEAR(A832),C832)</f>
        <v>Hyphens</v>
      </c>
      <c r="N832" s="21"/>
      <c r="O832" s="21"/>
      <c r="P832" s="21"/>
    </row>
    <row r="833" spans="1:16" x14ac:dyDescent="0.3">
      <c r="A833" s="355">
        <v>46038</v>
      </c>
      <c r="B833" s="20" t="s">
        <v>2031</v>
      </c>
      <c r="C833" s="22" t="s">
        <v>4</v>
      </c>
      <c r="D833" s="22" t="s">
        <v>1621</v>
      </c>
      <c r="E833" s="23">
        <v>46045</v>
      </c>
      <c r="F833" s="23"/>
      <c r="G833" s="21" t="s">
        <v>26</v>
      </c>
      <c r="H833" s="175" t="s">
        <v>233</v>
      </c>
      <c r="I833" s="21"/>
      <c r="J833" s="21"/>
      <c r="K833" s="22"/>
      <c r="L833" s="24" t="str">
        <f>HYPERLINK('Danh mục'!$A$1&amp;C833&amp;'Danh mục'!$B$1&amp;"NAM "&amp;YEAR(A833)&amp;"\"&amp;SUBSTITUTE(B833,"/","-"),B833)</f>
        <v>SI 26-000025</v>
      </c>
      <c r="M833" s="24" t="str">
        <f>HYPERLINK('Danh mục'!$A$1&amp;C833&amp;'Danh mục'!$B$1&amp;"NAM "&amp;YEAR(A833),C833)</f>
        <v>Hyphens</v>
      </c>
      <c r="N833" s="21"/>
      <c r="O833" s="21"/>
      <c r="P833" s="21"/>
    </row>
    <row r="834" spans="1:16" ht="62.4" x14ac:dyDescent="0.3">
      <c r="A834" s="355">
        <v>46041</v>
      </c>
      <c r="B834" s="20" t="s">
        <v>2033</v>
      </c>
      <c r="C834" s="22" t="s">
        <v>1070</v>
      </c>
      <c r="D834" s="22" t="s">
        <v>2035</v>
      </c>
      <c r="E834" s="23">
        <v>46048</v>
      </c>
      <c r="F834" s="23"/>
      <c r="G834" s="21" t="s">
        <v>26</v>
      </c>
      <c r="H834" s="175" t="s">
        <v>233</v>
      </c>
      <c r="I834" s="22" t="s">
        <v>2041</v>
      </c>
      <c r="J834" s="21"/>
      <c r="K834" s="22"/>
      <c r="L834" s="24" t="str">
        <f>HYPERLINK('Danh mục'!$A$1&amp;C834&amp;'Danh mục'!$B$1&amp;"NAM "&amp;YEAR(A834)&amp;"\"&amp;SUBSTITUTE(B834,"/","-"),B834)</f>
        <v xml:space="preserve">HP0600001798 </v>
      </c>
      <c r="M834" s="24" t="str">
        <f>HYPERLINK('Danh mục'!$A$1&amp;C834&amp;'Danh mục'!$B$1&amp;"NAM "&amp;YEAR(A834),C834)</f>
        <v>TORRENT</v>
      </c>
      <c r="N834" s="21"/>
      <c r="O834" s="21"/>
      <c r="P834" s="21"/>
    </row>
    <row r="835" spans="1:16" ht="27" customHeight="1" x14ac:dyDescent="0.3">
      <c r="A835" s="355">
        <v>46041</v>
      </c>
      <c r="B835" s="20" t="s">
        <v>2034</v>
      </c>
      <c r="C835" s="22" t="s">
        <v>4</v>
      </c>
      <c r="D835" s="22" t="s">
        <v>1621</v>
      </c>
      <c r="E835" s="23">
        <v>46052</v>
      </c>
      <c r="F835" s="23"/>
      <c r="G835" s="21" t="s">
        <v>26</v>
      </c>
      <c r="H835" s="175" t="s">
        <v>233</v>
      </c>
      <c r="I835" s="21"/>
      <c r="J835" s="21"/>
      <c r="K835" s="22"/>
      <c r="L835" s="24" t="str">
        <f>HYPERLINK('Danh mục'!$A$1&amp;C835&amp;'Danh mục'!$B$1&amp;"NAM "&amp;YEAR(A835)&amp;"\"&amp;SUBSTITUTE(B835,"/","-"),B835)</f>
        <v>SI 25-000753-754-756</v>
      </c>
      <c r="M835" s="24" t="str">
        <f>HYPERLINK('Danh mục'!$A$1&amp;C835&amp;'Danh mục'!$B$1&amp;"NAM "&amp;YEAR(A835),C835)</f>
        <v>Hyphens</v>
      </c>
      <c r="N835" s="21"/>
      <c r="O835" s="21"/>
      <c r="P835" s="21"/>
    </row>
    <row r="836" spans="1:16" ht="140.4" x14ac:dyDescent="0.3">
      <c r="A836" s="355">
        <v>46041</v>
      </c>
      <c r="B836" s="20" t="s">
        <v>2036</v>
      </c>
      <c r="C836" s="22" t="s">
        <v>1070</v>
      </c>
      <c r="D836" s="22" t="s">
        <v>2040</v>
      </c>
      <c r="E836" s="23">
        <v>46056</v>
      </c>
      <c r="F836" s="23"/>
      <c r="G836" s="21" t="s">
        <v>26</v>
      </c>
      <c r="H836" s="175" t="s">
        <v>233</v>
      </c>
      <c r="I836" s="22" t="s">
        <v>2073</v>
      </c>
      <c r="J836" s="21"/>
      <c r="K836" s="22"/>
      <c r="L836" s="24" t="str">
        <f>HYPERLINK('Danh mục'!$A$1&amp;C836&amp;'Danh mục'!$B$1&amp;"NAM "&amp;YEAR(A836)&amp;"\"&amp;SUBSTITUTE(B836,"/","-"),B836)</f>
        <v xml:space="preserve">GJ0600002224 </v>
      </c>
      <c r="M836" s="24" t="str">
        <f>HYPERLINK('Danh mục'!$A$1&amp;C836&amp;'Danh mục'!$B$1&amp;"NAM "&amp;YEAR(A836),C836)</f>
        <v>TORRENT</v>
      </c>
      <c r="N836" s="21"/>
      <c r="O836" s="21"/>
      <c r="P836" s="21"/>
    </row>
    <row r="837" spans="1:16" ht="46.8" x14ac:dyDescent="0.3">
      <c r="A837" s="355">
        <v>46041</v>
      </c>
      <c r="B837" s="20" t="s">
        <v>2038</v>
      </c>
      <c r="C837" s="22" t="s">
        <v>37</v>
      </c>
      <c r="D837" s="22" t="s">
        <v>2039</v>
      </c>
      <c r="E837" s="23">
        <v>46318</v>
      </c>
      <c r="F837" s="23"/>
      <c r="G837" s="21" t="s">
        <v>26</v>
      </c>
      <c r="H837" s="175" t="s">
        <v>233</v>
      </c>
      <c r="I837" s="22" t="s">
        <v>2046</v>
      </c>
      <c r="J837" s="21"/>
      <c r="K837" s="22"/>
      <c r="L837" s="24" t="str">
        <f>HYPERLINK('Danh mục'!$A$1&amp;C837&amp;'Danh mục'!$B$1&amp;"NAM "&amp;YEAR(A837)&amp;"\"&amp;SUBSTITUTE(B837,"/","-"),B837)</f>
        <v xml:space="preserve">SI9225207692 </v>
      </c>
      <c r="M837" s="24" t="str">
        <f>HYPERLINK('Danh mục'!$A$1&amp;C837&amp;'Danh mục'!$B$1&amp;"NAM "&amp;YEAR(A837),C837)</f>
        <v>Hetero</v>
      </c>
      <c r="N837" s="21"/>
      <c r="O837" s="21"/>
      <c r="P837" s="21"/>
    </row>
    <row r="838" spans="1:16" ht="31.2" x14ac:dyDescent="0.3">
      <c r="A838" s="355">
        <v>46043</v>
      </c>
      <c r="B838" s="20" t="s">
        <v>2042</v>
      </c>
      <c r="C838" s="22" t="s">
        <v>341</v>
      </c>
      <c r="D838" s="22" t="s">
        <v>2043</v>
      </c>
      <c r="E838" s="23">
        <v>46056</v>
      </c>
      <c r="F838" s="23"/>
      <c r="G838" s="21" t="s">
        <v>26</v>
      </c>
      <c r="H838" s="74" t="s">
        <v>677</v>
      </c>
      <c r="I838" s="21"/>
      <c r="J838" s="21"/>
      <c r="K838" s="22"/>
      <c r="L838" s="24" t="str">
        <f>HYPERLINK('Danh mục'!$A$1&amp;C838&amp;'Danh mục'!$B$1&amp;"NAM "&amp;YEAR(A838)&amp;"\"&amp;SUBSTITUTE(B838,"/","-"),B838)</f>
        <v>SD1-8101B-2601-00065</v>
      </c>
      <c r="M838" s="24" t="str">
        <f>HYPERLINK('Danh mục'!$A$1&amp;C838&amp;'Danh mục'!$B$1&amp;"NAM "&amp;YEAR(A838),C838)</f>
        <v>BESIN</v>
      </c>
      <c r="N838" s="21"/>
      <c r="O838" s="21"/>
      <c r="P838" s="21"/>
    </row>
    <row r="839" spans="1:16" ht="31.2" x14ac:dyDescent="0.3">
      <c r="A839" s="355">
        <v>46043</v>
      </c>
      <c r="B839" s="20" t="s">
        <v>2044</v>
      </c>
      <c r="C839" s="22" t="s">
        <v>341</v>
      </c>
      <c r="D839" s="22" t="s">
        <v>2045</v>
      </c>
      <c r="E839" s="23">
        <v>46057</v>
      </c>
      <c r="F839" s="23"/>
      <c r="G839" s="21" t="s">
        <v>26</v>
      </c>
      <c r="H839" s="74" t="s">
        <v>677</v>
      </c>
      <c r="I839" s="21"/>
      <c r="J839" s="21"/>
      <c r="K839" s="22"/>
      <c r="L839" s="24" t="str">
        <f>HYPERLINK('Danh mục'!$A$1&amp;C839&amp;'Danh mục'!$B$1&amp;"NAM "&amp;YEAR(A839)&amp;"\"&amp;SUBSTITUTE(B839,"/","-"),B839)</f>
        <v xml:space="preserve">SD1-8101B-2601-00079 </v>
      </c>
      <c r="M839" s="24" t="str">
        <f>HYPERLINK('Danh mục'!$A$1&amp;C839&amp;'Danh mục'!$B$1&amp;"NAM "&amp;YEAR(A839),C839)</f>
        <v>BESIN</v>
      </c>
      <c r="N839" s="21"/>
      <c r="O839" s="21"/>
      <c r="P839" s="21"/>
    </row>
    <row r="840" spans="1:16" ht="31.2" x14ac:dyDescent="0.3">
      <c r="A840" s="355">
        <v>46043</v>
      </c>
      <c r="B840" s="20" t="s">
        <v>2047</v>
      </c>
      <c r="C840" s="22" t="s">
        <v>341</v>
      </c>
      <c r="D840" s="22" t="s">
        <v>2045</v>
      </c>
      <c r="E840" s="23">
        <v>46107</v>
      </c>
      <c r="F840" s="23"/>
      <c r="G840" s="21" t="s">
        <v>26</v>
      </c>
      <c r="H840" s="74" t="s">
        <v>677</v>
      </c>
      <c r="I840" s="21"/>
      <c r="J840" s="21"/>
      <c r="K840" s="22"/>
      <c r="L840" s="24" t="str">
        <f>HYPERLINK('Danh mục'!$A$1&amp;C840&amp;'Danh mục'!$B$1&amp;"NAM "&amp;YEAR(A840)&amp;"\"&amp;SUBSTITUTE(B840,"/","-"),B840)</f>
        <v>SD1-8101B-2601-00080</v>
      </c>
      <c r="M840" s="24" t="str">
        <f>HYPERLINK('Danh mục'!$A$1&amp;C840&amp;'Danh mục'!$B$1&amp;"NAM "&amp;YEAR(A840),C840)</f>
        <v>BESIN</v>
      </c>
      <c r="N840" s="21"/>
      <c r="O840" s="21"/>
      <c r="P840" s="21"/>
    </row>
    <row r="841" spans="1:16" x14ac:dyDescent="0.3">
      <c r="A841" s="355">
        <v>46045</v>
      </c>
      <c r="B841" s="20" t="s">
        <v>2048</v>
      </c>
      <c r="C841" s="22" t="s">
        <v>4</v>
      </c>
      <c r="D841" s="22" t="s">
        <v>91</v>
      </c>
      <c r="E841" s="23">
        <v>46057</v>
      </c>
      <c r="F841" s="23"/>
      <c r="G841" s="21" t="s">
        <v>26</v>
      </c>
      <c r="H841" s="175" t="s">
        <v>28</v>
      </c>
      <c r="I841" s="21"/>
      <c r="J841" s="21"/>
      <c r="K841" s="22"/>
      <c r="L841" s="24" t="str">
        <f>HYPERLINK('Danh mục'!$A$1&amp;C841&amp;'Danh mục'!$B$1&amp;"NAM "&amp;YEAR(A841)&amp;"\"&amp;SUBSTITUTE(B841,"/","-"),B841)</f>
        <v>SI 26-000040</v>
      </c>
      <c r="M841" s="24" t="str">
        <f>HYPERLINK('Danh mục'!$A$1&amp;C841&amp;'Danh mục'!$B$1&amp;"NAM "&amp;YEAR(A841),C841)</f>
        <v>Hyphens</v>
      </c>
      <c r="N841" s="21"/>
      <c r="O841" s="21"/>
      <c r="P841" s="21"/>
    </row>
    <row r="842" spans="1:16" x14ac:dyDescent="0.3">
      <c r="A842" s="355">
        <v>46045</v>
      </c>
      <c r="B842" s="20" t="s">
        <v>2049</v>
      </c>
      <c r="C842" s="22" t="s">
        <v>4</v>
      </c>
      <c r="D842" s="22" t="s">
        <v>2050</v>
      </c>
      <c r="E842" s="23">
        <v>46063</v>
      </c>
      <c r="F842" s="23"/>
      <c r="G842" s="21" t="s">
        <v>26</v>
      </c>
      <c r="H842" s="175" t="s">
        <v>1167</v>
      </c>
      <c r="I842" s="21"/>
      <c r="J842" s="21"/>
      <c r="K842" s="22"/>
      <c r="L842" s="24" t="str">
        <f>HYPERLINK('Danh mục'!$A$1&amp;C842&amp;'Danh mục'!$B$1&amp;"NAM "&amp;YEAR(A842)&amp;"\"&amp;SUBSTITUTE(B842,"/","-"),B842)</f>
        <v>SI 26-000041</v>
      </c>
      <c r="M842" s="24" t="str">
        <f>HYPERLINK('Danh mục'!$A$1&amp;C842&amp;'Danh mục'!$B$1&amp;"NAM "&amp;YEAR(A842),C842)</f>
        <v>Hyphens</v>
      </c>
      <c r="N842" s="21"/>
      <c r="O842" s="21"/>
      <c r="P842" s="21"/>
    </row>
    <row r="843" spans="1:16" x14ac:dyDescent="0.3">
      <c r="A843" s="355">
        <v>46045</v>
      </c>
      <c r="B843" s="20" t="s">
        <v>2051</v>
      </c>
      <c r="C843" s="22" t="s">
        <v>4</v>
      </c>
      <c r="D843" s="22" t="s">
        <v>2052</v>
      </c>
      <c r="E843" s="23"/>
      <c r="F843" s="23">
        <v>46051</v>
      </c>
      <c r="G843" s="21" t="s">
        <v>26</v>
      </c>
      <c r="H843" s="175" t="s">
        <v>28</v>
      </c>
      <c r="I843" s="21"/>
      <c r="J843" s="21"/>
      <c r="K843" s="22"/>
      <c r="L843" s="24" t="str">
        <f>HYPERLINK('Danh mục'!$A$1&amp;C843&amp;'Danh mục'!$B$1&amp;"NAM "&amp;YEAR(A843)&amp;"\"&amp;SUBSTITUTE(B843,"/","-"),B843)</f>
        <v>SI 26-000042</v>
      </c>
      <c r="M843" s="24" t="str">
        <f>HYPERLINK('Danh mục'!$A$1&amp;C843&amp;'Danh mục'!$B$1&amp;"NAM "&amp;YEAR(A843),C843)</f>
        <v>Hyphens</v>
      </c>
      <c r="N843" s="21"/>
      <c r="O843" s="21"/>
      <c r="P843" s="21"/>
    </row>
    <row r="844" spans="1:16" ht="62.4" x14ac:dyDescent="0.3">
      <c r="A844" s="355">
        <v>46048</v>
      </c>
      <c r="B844" s="20" t="s">
        <v>2053</v>
      </c>
      <c r="C844" s="22" t="s">
        <v>2025</v>
      </c>
      <c r="D844" s="22" t="s">
        <v>2054</v>
      </c>
      <c r="E844" s="23">
        <v>46077</v>
      </c>
      <c r="F844" s="23"/>
      <c r="G844" s="21" t="s">
        <v>26</v>
      </c>
      <c r="H844" s="175" t="s">
        <v>1451</v>
      </c>
      <c r="I844" s="21" t="s">
        <v>2090</v>
      </c>
      <c r="J844" s="21"/>
      <c r="K844" s="22"/>
      <c r="L844" s="24" t="str">
        <f>HYPERLINK('Danh mục'!$A$1&amp;C844&amp;'Danh mục'!$B$1&amp;"NAM "&amp;YEAR(A844)&amp;"\"&amp;SUBSTITUTE(B844,"/","-"),B844)</f>
        <v xml:space="preserve">SIVIC0044135,36,37,30,42,   SIVIC0044256, 58, 61, 57 </v>
      </c>
      <c r="M844" s="24" t="str">
        <f>HYPERLINK('Danh mục'!$A$1&amp;C844&amp;'Danh mục'!$B$1&amp;"NAM "&amp;YEAR(A844),C844)</f>
        <v>MAYOLY</v>
      </c>
      <c r="N844" s="21"/>
      <c r="O844" s="21"/>
      <c r="P844" s="21"/>
    </row>
    <row r="845" spans="1:16" ht="23.4" customHeight="1" x14ac:dyDescent="0.3">
      <c r="A845" s="355">
        <v>46048</v>
      </c>
      <c r="B845" s="20" t="s">
        <v>2055</v>
      </c>
      <c r="C845" s="22" t="s">
        <v>334</v>
      </c>
      <c r="D845" s="22" t="s">
        <v>1367</v>
      </c>
      <c r="E845" s="23">
        <v>46051</v>
      </c>
      <c r="F845" s="23"/>
      <c r="G845" s="21" t="s">
        <v>26</v>
      </c>
      <c r="H845" s="175" t="s">
        <v>1451</v>
      </c>
      <c r="I845" s="21" t="s">
        <v>2056</v>
      </c>
      <c r="J845" s="21"/>
      <c r="K845" s="22"/>
      <c r="L845" s="24" t="str">
        <f>HYPERLINK('Danh mục'!$A$1&amp;D845&amp;'Danh mục'!$B$1&amp;"NAM "&amp;YEAR(A845)&amp;"\"&amp;SUBSTITUTE(B845,"/","-"),B845)</f>
        <v>EXP70/2025-26</v>
      </c>
      <c r="M845" s="24" t="str">
        <f>HYPERLINK('Danh mục'!$A$1&amp;D845&amp;'Danh mục'!$B$1&amp;"NAM "&amp;YEAR(A845),D845)</f>
        <v>ALLSILVER</v>
      </c>
      <c r="N845" s="21"/>
      <c r="O845" s="21"/>
      <c r="P845" s="21"/>
    </row>
    <row r="846" spans="1:16" x14ac:dyDescent="0.3">
      <c r="A846" s="355">
        <v>46048</v>
      </c>
      <c r="B846" s="20" t="s">
        <v>2057</v>
      </c>
      <c r="C846" s="22" t="s">
        <v>393</v>
      </c>
      <c r="D846" s="22" t="s">
        <v>2011</v>
      </c>
      <c r="E846" s="23">
        <v>46049</v>
      </c>
      <c r="F846" s="23"/>
      <c r="G846" s="21" t="s">
        <v>26</v>
      </c>
      <c r="H846" s="175" t="s">
        <v>28</v>
      </c>
      <c r="I846" s="21"/>
      <c r="J846" s="21"/>
      <c r="K846" s="22"/>
      <c r="L846" s="24" t="str">
        <f>HYPERLINK('Danh mục'!$A$1&amp;C846&amp;'Danh mục'!$B$1&amp;"NAM "&amp;YEAR(A846)&amp;"\"&amp;SUBSTITUTE(B846,"/","-"),B846)</f>
        <v>VEVN26-01-01-22</v>
      </c>
      <c r="M846" s="24" t="str">
        <f>HYPERLINK('Danh mục'!$A$1&amp;C846&amp;'Danh mục'!$B$1&amp;"NAM "&amp;YEAR(A846),C846)</f>
        <v>VITABIOTICS - VE</v>
      </c>
      <c r="N846" s="21"/>
      <c r="O846" s="21"/>
      <c r="P846" s="21"/>
    </row>
    <row r="847" spans="1:16" ht="156" x14ac:dyDescent="0.3">
      <c r="A847" s="355">
        <v>46051</v>
      </c>
      <c r="B847" s="20" t="s">
        <v>2058</v>
      </c>
      <c r="C847" s="22" t="s">
        <v>4</v>
      </c>
      <c r="D847" s="22" t="s">
        <v>2059</v>
      </c>
      <c r="E847" s="23"/>
      <c r="F847" s="23">
        <v>46056</v>
      </c>
      <c r="G847" s="21" t="s">
        <v>26</v>
      </c>
      <c r="H847" s="175" t="s">
        <v>28</v>
      </c>
      <c r="I847" s="21"/>
      <c r="J847" s="21"/>
      <c r="K847" s="22"/>
      <c r="L847" s="24" t="str">
        <f>HYPERLINK('Danh mục'!$A$1&amp;C847&amp;'Danh mục'!$B$1&amp;"NAM "&amp;YEAR(A847)&amp;"\"&amp;SUBSTITUTE(B847,"/","-"),B847)</f>
        <v>SI 26-00044 -45- 50</v>
      </c>
      <c r="M847" s="24" t="str">
        <f>HYPERLINK('Danh mục'!$A$1&amp;C847&amp;'Danh mục'!$B$1&amp;"NAM "&amp;YEAR(A847),C847)</f>
        <v>Hyphens</v>
      </c>
      <c r="N847" s="21"/>
      <c r="O847" s="21"/>
      <c r="P847" s="21"/>
    </row>
    <row r="848" spans="1:16" ht="46.8" x14ac:dyDescent="0.3">
      <c r="A848" s="34">
        <v>46056</v>
      </c>
      <c r="B848" s="20" t="s">
        <v>2060</v>
      </c>
      <c r="C848" s="22" t="s">
        <v>37</v>
      </c>
      <c r="D848" s="22" t="s">
        <v>2061</v>
      </c>
      <c r="E848" s="23"/>
      <c r="F848" s="23">
        <v>46060</v>
      </c>
      <c r="G848" s="21" t="s">
        <v>26</v>
      </c>
      <c r="H848" s="175" t="s">
        <v>233</v>
      </c>
      <c r="I848" s="22" t="s">
        <v>1504</v>
      </c>
      <c r="J848" s="21"/>
      <c r="K848" s="22"/>
      <c r="L848" s="24" t="str">
        <f>HYPERLINK('Danh mục'!$A$1&amp;C848&amp;'Danh mục'!$B$1&amp;"NAM "&amp;YEAR(A848)&amp;"\"&amp;SUBSTITUTE(B848,"/","-"),B848)</f>
        <v>SI9225208082</v>
      </c>
      <c r="M848" s="24" t="str">
        <f>HYPERLINK('Danh mục'!$A$1&amp;C848&amp;'Danh mục'!$B$1&amp;"NAM "&amp;YEAR(A848),C848)</f>
        <v>Hetero</v>
      </c>
      <c r="N848" s="21"/>
      <c r="O848" s="21"/>
      <c r="P848" s="21"/>
    </row>
    <row r="849" spans="1:16" ht="93.6" x14ac:dyDescent="0.3">
      <c r="A849" s="34">
        <v>46056</v>
      </c>
      <c r="B849" s="20" t="s">
        <v>2063</v>
      </c>
      <c r="C849" s="22" t="s">
        <v>44</v>
      </c>
      <c r="D849" s="22" t="s">
        <v>2062</v>
      </c>
      <c r="E849" s="23">
        <v>46065</v>
      </c>
      <c r="F849" s="23"/>
      <c r="G849" s="21" t="s">
        <v>26</v>
      </c>
      <c r="H849" s="175" t="s">
        <v>1451</v>
      </c>
      <c r="I849" s="21"/>
      <c r="J849" s="21"/>
      <c r="K849" s="22"/>
      <c r="L849" s="24" t="str">
        <f>HYPERLINK('Danh mục'!$A$1&amp;C849&amp;'Danh mục'!$B$1&amp;"NAM "&amp;YEAR(A849)&amp;"\"&amp;SUBSTITUTE(B849,"/","-"),B849)</f>
        <v>GETZ-VIET-902-2025</v>
      </c>
      <c r="M849" s="24" t="str">
        <f>HYPERLINK('Danh mục'!$A$1&amp;C849&amp;'Danh mục'!$B$1&amp;"NAM "&amp;YEAR(A849),C849)</f>
        <v>Getz</v>
      </c>
      <c r="N849" s="21"/>
      <c r="O849" s="21"/>
      <c r="P849" s="21"/>
    </row>
    <row r="850" spans="1:16" ht="234" x14ac:dyDescent="0.3">
      <c r="A850" s="34">
        <v>46056</v>
      </c>
      <c r="B850" s="20" t="s">
        <v>2064</v>
      </c>
      <c r="C850" s="22" t="s">
        <v>44</v>
      </c>
      <c r="D850" s="22" t="s">
        <v>2065</v>
      </c>
      <c r="E850" s="23">
        <v>46065</v>
      </c>
      <c r="F850" s="23"/>
      <c r="G850" s="21" t="s">
        <v>26</v>
      </c>
      <c r="H850" s="175" t="s">
        <v>1451</v>
      </c>
      <c r="I850" s="21" t="s">
        <v>2070</v>
      </c>
      <c r="J850" s="21"/>
      <c r="K850" s="22"/>
      <c r="L850" s="24" t="str">
        <f>HYPERLINK('Danh mục'!$A$1&amp;C850&amp;'Danh mục'!$B$1&amp;"NAM "&amp;YEAR(A850)&amp;"\"&amp;SUBSTITUTE(B850,"/","-"),B850)</f>
        <v>GETZ-VIET-903-2025</v>
      </c>
      <c r="M850" s="24" t="str">
        <f>HYPERLINK('Danh mục'!$A$1&amp;C850&amp;'Danh mục'!$B$1&amp;"NAM "&amp;YEAR(A850),C850)</f>
        <v>Getz</v>
      </c>
      <c r="N850" s="21"/>
      <c r="O850" s="21"/>
      <c r="P850" s="21"/>
    </row>
    <row r="851" spans="1:16" ht="62.4" x14ac:dyDescent="0.3">
      <c r="A851" s="34">
        <v>46056</v>
      </c>
      <c r="B851" s="20" t="s">
        <v>2066</v>
      </c>
      <c r="C851" s="22" t="s">
        <v>44</v>
      </c>
      <c r="D851" s="22" t="s">
        <v>2067</v>
      </c>
      <c r="E851" s="23">
        <v>46065</v>
      </c>
      <c r="F851" s="23"/>
      <c r="G851" s="21" t="s">
        <v>26</v>
      </c>
      <c r="H851" s="175" t="s">
        <v>1451</v>
      </c>
      <c r="I851" s="21"/>
      <c r="J851" s="21"/>
      <c r="K851" s="22"/>
      <c r="L851" s="24" t="str">
        <f>HYPERLINK('Danh mục'!$A$1&amp;C851&amp;'Danh mục'!$B$1&amp;"NAM "&amp;YEAR(A851)&amp;"\"&amp;SUBSTITUTE(B851,"/","-"),B851)</f>
        <v>GETZ-VIET-901-2025</v>
      </c>
      <c r="M851" s="24" t="str">
        <f>HYPERLINK('Danh mục'!$A$1&amp;C851&amp;'Danh mục'!$B$1&amp;"NAM "&amp;YEAR(A851),C851)</f>
        <v>Getz</v>
      </c>
      <c r="N851" s="21"/>
      <c r="O851" s="21"/>
      <c r="P851" s="21"/>
    </row>
    <row r="852" spans="1:16" ht="78" x14ac:dyDescent="0.3">
      <c r="A852" s="34">
        <v>46057</v>
      </c>
      <c r="B852" s="20" t="s">
        <v>2068</v>
      </c>
      <c r="C852" s="22" t="s">
        <v>351</v>
      </c>
      <c r="D852" s="22" t="s">
        <v>1831</v>
      </c>
      <c r="E852" s="23">
        <v>46063</v>
      </c>
      <c r="F852" s="23"/>
      <c r="G852" s="21" t="s">
        <v>26</v>
      </c>
      <c r="H852" s="175" t="s">
        <v>28</v>
      </c>
      <c r="I852" s="22" t="s">
        <v>2069</v>
      </c>
      <c r="J852" s="21"/>
      <c r="K852" s="22"/>
      <c r="L852" s="24" t="str">
        <f>HYPERLINK('Danh mục'!$A$1&amp;C852&amp;'Danh mục'!$B$1&amp;"NAM "&amp;YEAR(A852)&amp;"\"&amp;SUBSTITUTE(B852,"/","-"),B852)</f>
        <v xml:space="preserve">9013526684 </v>
      </c>
      <c r="M852" s="24" t="str">
        <f>HYPERLINK('Danh mục'!$A$1&amp;C852&amp;'Danh mục'!$B$1&amp;"NAM "&amp;YEAR(A852),C852)</f>
        <v>DR.REDDY</v>
      </c>
      <c r="N852" s="21"/>
      <c r="O852" s="21"/>
      <c r="P852" s="21"/>
    </row>
    <row r="853" spans="1:16" ht="31.2" x14ac:dyDescent="0.3">
      <c r="A853" s="34">
        <v>46058</v>
      </c>
      <c r="B853" s="20" t="s">
        <v>2071</v>
      </c>
      <c r="C853" s="22" t="s">
        <v>37</v>
      </c>
      <c r="D853" s="22" t="s">
        <v>2072</v>
      </c>
      <c r="E853" s="23">
        <v>46078</v>
      </c>
      <c r="F853" s="23"/>
      <c r="G853" s="21"/>
      <c r="H853" s="175" t="s">
        <v>233</v>
      </c>
      <c r="I853" s="22" t="s">
        <v>2093</v>
      </c>
      <c r="J853" s="21"/>
      <c r="K853" s="22"/>
      <c r="L853" s="24" t="str">
        <f>HYPERLINK('Danh mục'!$A$1&amp;C853&amp;'Danh mục'!$B$1&amp;"NAM "&amp;YEAR(A853)&amp;"\"&amp;SUBSTITUTE(B853,"/","-"),B853)</f>
        <v xml:space="preserve">SI3625208258 </v>
      </c>
      <c r="M853" s="24" t="str">
        <f>HYPERLINK('Danh mục'!$A$1&amp;C853&amp;'Danh mục'!$B$1&amp;"NAM "&amp;YEAR(A853),C853)</f>
        <v>Hetero</v>
      </c>
      <c r="N853" s="21"/>
      <c r="O853" s="21"/>
      <c r="P853" s="21"/>
    </row>
    <row r="854" spans="1:16" ht="25.95" customHeight="1" x14ac:dyDescent="0.3">
      <c r="A854" s="34">
        <v>46059</v>
      </c>
      <c r="B854" s="20" t="s">
        <v>2074</v>
      </c>
      <c r="C854" s="22" t="s">
        <v>351</v>
      </c>
      <c r="D854" s="22" t="s">
        <v>1912</v>
      </c>
      <c r="E854" s="23">
        <v>46059</v>
      </c>
      <c r="F854" s="23"/>
      <c r="G854" s="21" t="s">
        <v>26</v>
      </c>
      <c r="H854" s="175" t="s">
        <v>28</v>
      </c>
      <c r="I854" s="21"/>
      <c r="J854" s="21"/>
      <c r="K854" s="22"/>
      <c r="L854" s="24" t="str">
        <f>HYPERLINK('Danh mục'!$A$1&amp;C854&amp;'Danh mục'!$B$1&amp;"NAM "&amp;YEAR(A854)&amp;"\"&amp;SUBSTITUTE(B854,"/","-"),B854)</f>
        <v xml:space="preserve">9013526361 </v>
      </c>
      <c r="M854" s="24" t="str">
        <f>HYPERLINK('Danh mục'!$A$1&amp;C854&amp;'Danh mục'!$B$1&amp;"NAM "&amp;YEAR(A854),C854)</f>
        <v>DR.REDDY</v>
      </c>
      <c r="N854" s="21"/>
      <c r="O854" s="21"/>
      <c r="P854" s="21"/>
    </row>
    <row r="855" spans="1:16" ht="27.6" customHeight="1" x14ac:dyDescent="0.3">
      <c r="A855" s="34">
        <v>46059</v>
      </c>
      <c r="B855" s="20" t="s">
        <v>2075</v>
      </c>
      <c r="C855" s="22" t="s">
        <v>351</v>
      </c>
      <c r="D855" s="22" t="s">
        <v>979</v>
      </c>
      <c r="E855" s="23">
        <v>46062</v>
      </c>
      <c r="F855" s="23"/>
      <c r="G855" s="21" t="s">
        <v>2076</v>
      </c>
      <c r="H855" s="175" t="s">
        <v>28</v>
      </c>
      <c r="I855" s="21"/>
      <c r="J855" s="21"/>
      <c r="K855" s="22"/>
      <c r="L855" s="24" t="str">
        <f>HYPERLINK('Danh mục'!$A$1&amp;C855&amp;'Danh mục'!$B$1&amp;"NAM "&amp;YEAR(A855)&amp;"\"&amp;SUBSTITUTE(B855,"/","-"),B855)</f>
        <v xml:space="preserve">9013526362 </v>
      </c>
      <c r="M855" s="24" t="str">
        <f>HYPERLINK('Danh mục'!$A$1&amp;C855&amp;'Danh mục'!$B$1&amp;"NAM "&amp;YEAR(A855),C855)</f>
        <v>DR.REDDY</v>
      </c>
      <c r="N855" s="21"/>
      <c r="O855" s="21"/>
      <c r="P855" s="21"/>
    </row>
    <row r="856" spans="1:16" ht="46.8" x14ac:dyDescent="0.3">
      <c r="A856" s="34">
        <v>46059</v>
      </c>
      <c r="B856" s="20" t="s">
        <v>2079</v>
      </c>
      <c r="C856" s="22" t="s">
        <v>351</v>
      </c>
      <c r="D856" s="22" t="s">
        <v>1490</v>
      </c>
      <c r="E856" s="23">
        <v>46064</v>
      </c>
      <c r="F856" s="23"/>
      <c r="G856" s="21" t="s">
        <v>26</v>
      </c>
      <c r="H856" s="74" t="s">
        <v>1325</v>
      </c>
      <c r="I856" s="21"/>
      <c r="J856" s="21"/>
      <c r="K856" s="22"/>
      <c r="L856" s="24" t="str">
        <f>HYPERLINK('Danh mục'!$A$1&amp;C856&amp;'Danh mục'!$B$1&amp;"NAM "&amp;YEAR(A856)&amp;"\"&amp;SUBSTITUTE(B856,"/","-"),B856)</f>
        <v xml:space="preserve">9013527254 </v>
      </c>
      <c r="M856" s="24" t="str">
        <f>HYPERLINK('Danh mục'!$A$1&amp;C856&amp;'Danh mục'!$B$1&amp;"NAM "&amp;YEAR(A856),C856)</f>
        <v>DR.REDDY</v>
      </c>
      <c r="N856" s="21"/>
      <c r="O856" s="21"/>
      <c r="P856" s="21"/>
    </row>
    <row r="857" spans="1:16" ht="46.8" x14ac:dyDescent="0.3">
      <c r="A857" s="34">
        <v>46059</v>
      </c>
      <c r="B857" s="20" t="s">
        <v>2080</v>
      </c>
      <c r="C857" s="22" t="s">
        <v>351</v>
      </c>
      <c r="D857" s="22" t="s">
        <v>1494</v>
      </c>
      <c r="E857" s="23">
        <v>46064</v>
      </c>
      <c r="F857" s="23"/>
      <c r="G857" s="21" t="s">
        <v>26</v>
      </c>
      <c r="H857" s="74" t="s">
        <v>1325</v>
      </c>
      <c r="I857" s="21"/>
      <c r="J857" s="21"/>
      <c r="K857" s="22"/>
      <c r="L857" s="24" t="str">
        <f>HYPERLINK('Danh mục'!$A$1&amp;C857&amp;'Danh mục'!$B$1&amp;"NAM "&amp;YEAR(A857)&amp;"\"&amp;SUBSTITUTE(B857,"/","-"),B857)</f>
        <v xml:space="preserve">9013527256 </v>
      </c>
      <c r="M857" s="24" t="str">
        <f>HYPERLINK('Danh mục'!$A$1&amp;C857&amp;'Danh mục'!$B$1&amp;"NAM "&amp;YEAR(A857),C857)</f>
        <v>DR.REDDY</v>
      </c>
      <c r="N857" s="21"/>
      <c r="O857" s="21"/>
      <c r="P857" s="21"/>
    </row>
    <row r="858" spans="1:16" x14ac:dyDescent="0.3">
      <c r="A858" s="359">
        <v>46062</v>
      </c>
      <c r="B858" s="20" t="s">
        <v>2077</v>
      </c>
      <c r="C858" s="360" t="s">
        <v>44</v>
      </c>
      <c r="D858" s="22" t="s">
        <v>1546</v>
      </c>
      <c r="E858" s="23"/>
      <c r="F858" s="361">
        <v>46078</v>
      </c>
      <c r="G858" s="21" t="s">
        <v>26</v>
      </c>
      <c r="H858" s="175" t="s">
        <v>735</v>
      </c>
      <c r="I858" s="362"/>
      <c r="J858" s="362"/>
      <c r="K858" s="360"/>
      <c r="L858" s="24" t="str">
        <f>HYPERLINK('Danh mục'!$A$1&amp;C858&amp;'Danh mục'!$B$1&amp;"NAM "&amp;YEAR(A858)&amp;"\"&amp;SUBSTITUTE(B858,"/","-"),B858)</f>
        <v>GETZ-VIET-006-2026</v>
      </c>
      <c r="M858" s="24" t="str">
        <f>HYPERLINK('Danh mục'!$A$1&amp;C858&amp;'Danh mục'!$B$1&amp;"NAM "&amp;YEAR(A858),C858)</f>
        <v>Getz</v>
      </c>
      <c r="N858" s="362"/>
      <c r="O858" s="362"/>
      <c r="P858" s="362"/>
    </row>
    <row r="859" spans="1:16" x14ac:dyDescent="0.3">
      <c r="A859" s="359">
        <v>46062</v>
      </c>
      <c r="B859" s="20" t="s">
        <v>2078</v>
      </c>
      <c r="C859" s="22" t="s">
        <v>44</v>
      </c>
      <c r="D859" s="22" t="s">
        <v>1546</v>
      </c>
      <c r="E859" s="23"/>
      <c r="F859" s="361">
        <v>46078</v>
      </c>
      <c r="G859" s="21" t="s">
        <v>26</v>
      </c>
      <c r="H859" s="175" t="s">
        <v>735</v>
      </c>
      <c r="I859" s="362"/>
      <c r="J859" s="362"/>
      <c r="K859" s="360"/>
      <c r="L859" s="24" t="str">
        <f>HYPERLINK('Danh mục'!$A$1&amp;C859&amp;'Danh mục'!$B$1&amp;"NAM "&amp;YEAR(A859)&amp;"\"&amp;SUBSTITUTE(B859,"/","-"),B859)</f>
        <v>GETZ-VIET-005-2026</v>
      </c>
      <c r="M859" s="24" t="str">
        <f>HYPERLINK('Danh mục'!$A$1&amp;C859&amp;'Danh mục'!$B$1&amp;"NAM "&amp;YEAR(A859),C859)</f>
        <v>Getz</v>
      </c>
      <c r="N859" s="362"/>
      <c r="O859" s="362"/>
      <c r="P859" s="362"/>
    </row>
    <row r="860" spans="1:16" ht="171.6" x14ac:dyDescent="0.3">
      <c r="A860" s="359">
        <v>46063</v>
      </c>
      <c r="B860" s="20" t="s">
        <v>2081</v>
      </c>
      <c r="C860" s="22" t="s">
        <v>103</v>
      </c>
      <c r="D860" s="22" t="s">
        <v>2082</v>
      </c>
      <c r="E860" s="23">
        <v>46066</v>
      </c>
      <c r="F860" s="23"/>
      <c r="G860" s="21" t="s">
        <v>111</v>
      </c>
      <c r="H860" s="175" t="s">
        <v>28</v>
      </c>
      <c r="I860" s="21"/>
      <c r="J860" s="21"/>
      <c r="K860" s="22"/>
      <c r="L860" s="24" t="str">
        <f>HYPERLINK('Danh mục'!$A$1&amp;C860&amp;'Danh mục'!$B$1&amp;"NAM "&amp;YEAR(A860)&amp;"\"&amp;SUBSTITUTE(B860,"/","-"),B860)</f>
        <v xml:space="preserve">9022566095 </v>
      </c>
      <c r="M860" s="24" t="str">
        <f>HYPERLINK('Danh mục'!$A$1&amp;C860&amp;'Danh mục'!$B$1&amp;"NAM "&amp;YEAR(A860),C860)</f>
        <v>Abbott</v>
      </c>
      <c r="N860" s="21"/>
      <c r="O860" s="21"/>
      <c r="P860" s="21"/>
    </row>
    <row r="861" spans="1:16" x14ac:dyDescent="0.3">
      <c r="A861" s="359">
        <v>46063</v>
      </c>
      <c r="B861" s="20" t="s">
        <v>2083</v>
      </c>
      <c r="C861" s="22" t="s">
        <v>4</v>
      </c>
      <c r="D861" s="22" t="s">
        <v>1166</v>
      </c>
      <c r="E861" s="23">
        <v>46066</v>
      </c>
      <c r="F861" s="23"/>
      <c r="G861" s="21" t="s">
        <v>26</v>
      </c>
      <c r="H861" s="175" t="s">
        <v>1167</v>
      </c>
      <c r="I861" s="21"/>
      <c r="J861" s="21"/>
      <c r="K861" s="22"/>
      <c r="L861" s="24" t="str">
        <f>HYPERLINK('Danh mục'!$A$1&amp;C861&amp;'Danh mục'!$B$1&amp;"NAM "&amp;YEAR(A861)&amp;"\"&amp;SUBSTITUTE(B861,"/","-"),B861)</f>
        <v>SI 26-000077</v>
      </c>
      <c r="M861" s="24" t="str">
        <f>HYPERLINK('Danh mục'!$A$1&amp;C861&amp;'Danh mục'!$B$1&amp;"NAM "&amp;YEAR(A861),C861)</f>
        <v>Hyphens</v>
      </c>
      <c r="N861" s="21"/>
      <c r="O861" s="21"/>
      <c r="P861" s="21"/>
    </row>
    <row r="862" spans="1:16" x14ac:dyDescent="0.3">
      <c r="A862" s="34">
        <v>46077</v>
      </c>
      <c r="B862" s="20" t="s">
        <v>2084</v>
      </c>
      <c r="C862" s="22" t="s">
        <v>4</v>
      </c>
      <c r="D862" s="22" t="s">
        <v>2085</v>
      </c>
      <c r="E862" s="23"/>
      <c r="F862" s="23">
        <v>46085</v>
      </c>
      <c r="G862" s="21" t="s">
        <v>26</v>
      </c>
      <c r="H862" s="175" t="s">
        <v>1167</v>
      </c>
      <c r="I862" s="21"/>
      <c r="J862" s="21"/>
      <c r="K862" s="22"/>
      <c r="L862" s="24" t="str">
        <f>HYPERLINK('Danh mục'!$A$1&amp;C862&amp;'Danh mục'!$B$1&amp;"NAM "&amp;YEAR(A862)&amp;"\"&amp;SUBSTITUTE(B862,"/","-"),B862)</f>
        <v>SI 26-000090</v>
      </c>
      <c r="M862" s="24" t="str">
        <f>HYPERLINK('Danh mục'!$A$1&amp;C862&amp;'Danh mục'!$B$1&amp;"NAM "&amp;YEAR(A862),C862)</f>
        <v>Hyphens</v>
      </c>
      <c r="N862" s="21"/>
      <c r="O862" s="21"/>
      <c r="P862" s="21"/>
    </row>
    <row r="863" spans="1:16" x14ac:dyDescent="0.3">
      <c r="A863" s="34">
        <v>46077</v>
      </c>
      <c r="B863" s="20" t="s">
        <v>2086</v>
      </c>
      <c r="C863" s="22" t="s">
        <v>351</v>
      </c>
      <c r="D863" s="22" t="s">
        <v>2087</v>
      </c>
      <c r="E863" s="23">
        <v>46078</v>
      </c>
      <c r="F863" s="23"/>
      <c r="G863" s="21" t="s">
        <v>26</v>
      </c>
      <c r="H863" s="175" t="s">
        <v>28</v>
      </c>
      <c r="I863" s="21"/>
      <c r="J863" s="21"/>
      <c r="K863" s="22"/>
      <c r="L863" s="24" t="str">
        <f>HYPERLINK('Danh mục'!$A$1&amp;C863&amp;'Danh mục'!$B$1&amp;"NAM "&amp;YEAR(A863)&amp;"\"&amp;SUBSTITUTE(B863,"/","-"),B863)</f>
        <v xml:space="preserve">9013528457 </v>
      </c>
      <c r="M863" s="24" t="str">
        <f>HYPERLINK('Danh mục'!$A$1&amp;C863&amp;'Danh mục'!$B$1&amp;"NAM "&amp;YEAR(A863),C863)</f>
        <v>DR.REDDY</v>
      </c>
      <c r="N863" s="21"/>
      <c r="O863" s="21"/>
      <c r="P863" s="21"/>
    </row>
    <row r="864" spans="1:16" x14ac:dyDescent="0.3">
      <c r="A864" s="34">
        <v>46077</v>
      </c>
      <c r="B864" s="20" t="s">
        <v>2088</v>
      </c>
      <c r="C864" s="22" t="s">
        <v>351</v>
      </c>
      <c r="D864" s="22" t="s">
        <v>276</v>
      </c>
      <c r="E864" s="23">
        <v>46079</v>
      </c>
      <c r="F864" s="23"/>
      <c r="G864" s="21" t="s">
        <v>26</v>
      </c>
      <c r="H864" s="175" t="s">
        <v>28</v>
      </c>
      <c r="I864" s="21"/>
      <c r="J864" s="21"/>
      <c r="K864" s="22"/>
      <c r="L864" s="24" t="str">
        <f>HYPERLINK('Danh mục'!$A$1&amp;C864&amp;'Danh mục'!$B$1&amp;"NAM "&amp;YEAR(A864)&amp;"\"&amp;SUBSTITUTE(B864,"/","-"),B864)</f>
        <v xml:space="preserve">9013528773 </v>
      </c>
      <c r="M864" s="24" t="str">
        <f>HYPERLINK('Danh mục'!$A$1&amp;C864&amp;'Danh mục'!$B$1&amp;"NAM "&amp;YEAR(A864),C864)</f>
        <v>DR.REDDY</v>
      </c>
      <c r="N864" s="21"/>
      <c r="O864" s="21"/>
      <c r="P864" s="21"/>
    </row>
    <row r="865" spans="1:16" x14ac:dyDescent="0.3">
      <c r="A865" s="34">
        <v>46077</v>
      </c>
      <c r="B865" s="20" t="s">
        <v>2089</v>
      </c>
      <c r="C865" s="22" t="s">
        <v>351</v>
      </c>
      <c r="D865" s="22" t="s">
        <v>276</v>
      </c>
      <c r="E865" s="23">
        <v>46078</v>
      </c>
      <c r="F865" s="23"/>
      <c r="G865" s="21" t="s">
        <v>26</v>
      </c>
      <c r="H865" s="175" t="s">
        <v>28</v>
      </c>
      <c r="I865" s="21"/>
      <c r="J865" s="21"/>
      <c r="K865" s="22"/>
      <c r="L865" s="24" t="str">
        <f>HYPERLINK('Danh mục'!$A$1&amp;C865&amp;'Danh mục'!$B$1&amp;"NAM "&amp;YEAR(A865)&amp;"\"&amp;SUBSTITUTE(B865,"/","-"),B865)</f>
        <v xml:space="preserve">9013528771 </v>
      </c>
      <c r="M865" s="24" t="str">
        <f>HYPERLINK('Danh mục'!$A$1&amp;C865&amp;'Danh mục'!$B$1&amp;"NAM "&amp;YEAR(A865),C865)</f>
        <v>DR.REDDY</v>
      </c>
      <c r="N865" s="21"/>
      <c r="O865" s="21"/>
      <c r="P865" s="21"/>
    </row>
    <row r="866" spans="1:16" ht="46.8" x14ac:dyDescent="0.3">
      <c r="A866" s="34">
        <v>46077</v>
      </c>
      <c r="B866" s="20" t="s">
        <v>2091</v>
      </c>
      <c r="C866" s="22" t="s">
        <v>2025</v>
      </c>
      <c r="D866" s="22" t="s">
        <v>2092</v>
      </c>
      <c r="E866" s="23">
        <v>46128</v>
      </c>
      <c r="F866" s="23"/>
      <c r="G866" s="21" t="s">
        <v>26</v>
      </c>
      <c r="H866" s="175" t="s">
        <v>735</v>
      </c>
      <c r="I866" s="21"/>
      <c r="J866" s="21"/>
      <c r="K866" s="22"/>
      <c r="L866" s="24" t="str">
        <f>HYPERLINK('Danh mục'!$A$1&amp;C866&amp;'Danh mục'!$B$1&amp;"NAM "&amp;YEAR(A866)&amp;"\"&amp;SUBSTITUTE(B866,"/","-"),B866)</f>
        <v>SIVIC0054573, SIVIC0054574, SIVIC0054575</v>
      </c>
      <c r="M866" s="24" t="str">
        <f>HYPERLINK('Danh mục'!$A$1&amp;C866&amp;'Danh mục'!$B$1&amp;"NAM "&amp;YEAR(A866),C866)</f>
        <v>MAYOLY</v>
      </c>
      <c r="N866" s="21"/>
      <c r="O866" s="21"/>
      <c r="P866" s="21"/>
    </row>
    <row r="867" spans="1:16" ht="124.8" x14ac:dyDescent="0.3">
      <c r="A867" s="34">
        <v>46077</v>
      </c>
      <c r="B867" s="20" t="s">
        <v>2094</v>
      </c>
      <c r="C867" s="360" t="s">
        <v>44</v>
      </c>
      <c r="D867" s="22" t="s">
        <v>2099</v>
      </c>
      <c r="E867" s="23">
        <v>46084</v>
      </c>
      <c r="F867" s="361"/>
      <c r="G867" s="21" t="s">
        <v>26</v>
      </c>
      <c r="H867" s="175" t="s">
        <v>735</v>
      </c>
      <c r="I867" s="362"/>
      <c r="J867" s="362"/>
      <c r="K867" s="360"/>
      <c r="L867" s="24" t="str">
        <f>HYPERLINK('Danh mục'!$A$1&amp;C867&amp;'Danh mục'!$B$1&amp;"NAM "&amp;YEAR(A867)&amp;"\"&amp;SUBSTITUTE(B867,"/","-"),B867)</f>
        <v>GETZ-VIET-029-2026</v>
      </c>
      <c r="M867" s="24" t="str">
        <f>HYPERLINK('Danh mục'!$A$1&amp;C867&amp;'Danh mục'!$B$1&amp;"NAM "&amp;YEAR(A867),C867)</f>
        <v>Getz</v>
      </c>
      <c r="N867" s="362"/>
      <c r="O867" s="362"/>
      <c r="P867" s="362"/>
    </row>
    <row r="868" spans="1:16" ht="62.4" x14ac:dyDescent="0.3">
      <c r="A868" s="34">
        <v>46077</v>
      </c>
      <c r="B868" s="20" t="s">
        <v>2095</v>
      </c>
      <c r="C868" s="22" t="s">
        <v>44</v>
      </c>
      <c r="D868" s="22" t="s">
        <v>2097</v>
      </c>
      <c r="E868" s="23">
        <v>46084</v>
      </c>
      <c r="F868" s="361"/>
      <c r="G868" s="21" t="s">
        <v>26</v>
      </c>
      <c r="H868" s="175" t="s">
        <v>735</v>
      </c>
      <c r="I868" s="362"/>
      <c r="J868" s="362"/>
      <c r="K868" s="360"/>
      <c r="L868" s="24" t="str">
        <f>HYPERLINK('Danh mục'!$A$1&amp;C868&amp;'Danh mục'!$B$1&amp;"NAM "&amp;YEAR(A868)&amp;"\"&amp;SUBSTITUTE(B868,"/","-"),B868)</f>
        <v>GETZ-VIET-028-2026</v>
      </c>
      <c r="M868" s="24" t="str">
        <f>HYPERLINK('Danh mục'!$A$1&amp;C868&amp;'Danh mục'!$B$1&amp;"NAM "&amp;YEAR(A868),C868)</f>
        <v>Getz</v>
      </c>
      <c r="N868" s="362"/>
      <c r="O868" s="362"/>
      <c r="P868" s="362"/>
    </row>
    <row r="869" spans="1:16" ht="338.4" customHeight="1" x14ac:dyDescent="0.3">
      <c r="A869" s="34">
        <v>46077</v>
      </c>
      <c r="B869" s="20" t="s">
        <v>2096</v>
      </c>
      <c r="C869" s="22" t="s">
        <v>44</v>
      </c>
      <c r="D869" s="22" t="s">
        <v>2098</v>
      </c>
      <c r="E869" s="23">
        <v>46084</v>
      </c>
      <c r="F869" s="361"/>
      <c r="G869" s="21" t="s">
        <v>26</v>
      </c>
      <c r="H869" s="175" t="s">
        <v>735</v>
      </c>
      <c r="I869" s="362"/>
      <c r="J869" s="362"/>
      <c r="K869" s="360"/>
      <c r="L869" s="24" t="str">
        <f>HYPERLINK('Danh mục'!$A$1&amp;C869&amp;'Danh mục'!$B$1&amp;"NAM "&amp;YEAR(A869)&amp;"\"&amp;SUBSTITUTE(B869,"/","-"),B869)</f>
        <v>GETZ-VIET-030-2026</v>
      </c>
      <c r="M869" s="24" t="str">
        <f>HYPERLINK('Danh mục'!$A$1&amp;C869&amp;'Danh mục'!$B$1&amp;"NAM "&amp;YEAR(A869),C869)</f>
        <v>Getz</v>
      </c>
      <c r="N869" s="362"/>
      <c r="O869" s="362"/>
      <c r="P869" s="362"/>
    </row>
    <row r="870" spans="1:16" ht="46.8" x14ac:dyDescent="0.3">
      <c r="A870" s="34">
        <v>46078</v>
      </c>
      <c r="B870" s="363" t="s">
        <v>2100</v>
      </c>
      <c r="C870" s="22" t="s">
        <v>1070</v>
      </c>
      <c r="D870" s="22" t="s">
        <v>2101</v>
      </c>
      <c r="E870" s="23">
        <v>46087</v>
      </c>
      <c r="F870" s="361"/>
      <c r="G870" s="21" t="s">
        <v>26</v>
      </c>
      <c r="H870" s="175" t="s">
        <v>233</v>
      </c>
      <c r="I870" s="22" t="s">
        <v>2102</v>
      </c>
      <c r="J870" s="362"/>
      <c r="K870" s="360"/>
      <c r="L870" s="24" t="str">
        <f>HYPERLINK('Danh mục'!$A$1&amp;C870&amp;'Danh mục'!$B$1&amp;"NAM "&amp;YEAR(A870)&amp;"\"&amp;SUBSTITUTE(B870,"/","-"),B870)</f>
        <v xml:space="preserve">GJ0600002508 </v>
      </c>
      <c r="M870" s="24" t="str">
        <f>HYPERLINK('Danh mục'!$A$1&amp;C870&amp;'Danh mục'!$B$1&amp;"NAM "&amp;YEAR(A870),C870)</f>
        <v>TORRENT</v>
      </c>
      <c r="N870" s="362"/>
      <c r="O870" s="362"/>
      <c r="P870" s="362"/>
    </row>
    <row r="871" spans="1:16" ht="46.8" x14ac:dyDescent="0.3">
      <c r="A871" s="34">
        <v>46078</v>
      </c>
      <c r="B871" s="20" t="s">
        <v>2160</v>
      </c>
      <c r="C871" s="22" t="s">
        <v>341</v>
      </c>
      <c r="D871" s="22" t="s">
        <v>2103</v>
      </c>
      <c r="E871" s="23">
        <v>46094</v>
      </c>
      <c r="F871" s="23"/>
      <c r="G871" s="21" t="s">
        <v>26</v>
      </c>
      <c r="H871" s="74" t="s">
        <v>677</v>
      </c>
      <c r="I871" s="22" t="s">
        <v>2161</v>
      </c>
      <c r="J871" s="21"/>
      <c r="K871" s="22"/>
      <c r="L871" s="24" t="str">
        <f>HYPERLINK('Danh mục'!$A$1&amp;C871&amp;'Danh mục'!$B$1&amp;"NAM "&amp;YEAR(A871)&amp;"\"&amp;SUBSTITUTE(B871,"/","-"),B871)</f>
        <v>SD1-8101B-2603-00032</v>
      </c>
      <c r="M871" s="24" t="str">
        <f>HYPERLINK('Danh mục'!$A$1&amp;C871&amp;'Danh mục'!$B$1&amp;"NAM "&amp;YEAR(A871),C871)</f>
        <v>BESIN</v>
      </c>
      <c r="N871" s="21"/>
      <c r="O871" s="21"/>
      <c r="P871" s="21"/>
    </row>
    <row r="872" spans="1:16" ht="46.8" x14ac:dyDescent="0.3">
      <c r="A872" s="34">
        <v>46078</v>
      </c>
      <c r="B872" s="20" t="s">
        <v>2104</v>
      </c>
      <c r="C872" s="22" t="s">
        <v>37</v>
      </c>
      <c r="D872" s="22" t="s">
        <v>2105</v>
      </c>
      <c r="E872" s="23"/>
      <c r="F872" s="23">
        <v>46087</v>
      </c>
      <c r="G872" s="21" t="s">
        <v>26</v>
      </c>
      <c r="H872" s="175" t="s">
        <v>233</v>
      </c>
      <c r="I872" s="22" t="s">
        <v>2118</v>
      </c>
      <c r="J872" s="21"/>
      <c r="K872" s="22"/>
      <c r="L872" s="24" t="str">
        <f>HYPERLINK('Danh mục'!$A$1&amp;C872&amp;'Danh mục'!$B$1&amp;"NAM "&amp;YEAR(A872)&amp;"\"&amp;SUBSTITUTE(B872,"/","-"),B872)</f>
        <v xml:space="preserve">SI9225208140 </v>
      </c>
      <c r="M872" s="24" t="str">
        <f>HYPERLINK('Danh mục'!$A$1&amp;C872&amp;'Danh mục'!$B$1&amp;"NAM "&amp;YEAR(A872),C872)</f>
        <v>Hetero</v>
      </c>
      <c r="N872" s="21"/>
      <c r="O872" s="21"/>
      <c r="P872" s="21"/>
    </row>
    <row r="873" spans="1:16" x14ac:dyDescent="0.3">
      <c r="A873" s="34">
        <v>46079</v>
      </c>
      <c r="B873" s="20" t="s">
        <v>2106</v>
      </c>
      <c r="C873" s="22" t="s">
        <v>334</v>
      </c>
      <c r="D873" s="22" t="s">
        <v>1367</v>
      </c>
      <c r="E873" s="23">
        <v>46086</v>
      </c>
      <c r="F873" s="23"/>
      <c r="G873" s="21" t="s">
        <v>26</v>
      </c>
      <c r="H873" s="175" t="s">
        <v>735</v>
      </c>
      <c r="I873" s="21" t="s">
        <v>2056</v>
      </c>
      <c r="J873" s="21"/>
      <c r="K873" s="22"/>
      <c r="L873" s="24" t="str">
        <f>HYPERLINK('Danh mục'!$A$1&amp;C873&amp;'Danh mục'!$B$1&amp;"NAM "&amp;YEAR(A873)&amp;"\"&amp;SUBSTITUTE(B873,"/","-"),B873)</f>
        <v>EXP71/2025-26</v>
      </c>
      <c r="M873" s="24" t="str">
        <f>HYPERLINK('Danh mục'!$A$1&amp;C873&amp;'Danh mục'!$B$1&amp;"NAM "&amp;YEAR(A873),C873)</f>
        <v>ALLEVIARE - GLENMARK</v>
      </c>
      <c r="N873" s="21"/>
      <c r="O873" s="21"/>
      <c r="P873" s="21"/>
    </row>
    <row r="874" spans="1:16" ht="109.2" x14ac:dyDescent="0.3">
      <c r="A874" s="34">
        <v>46079</v>
      </c>
      <c r="B874" s="20" t="s">
        <v>2107</v>
      </c>
      <c r="C874" s="22" t="s">
        <v>133</v>
      </c>
      <c r="D874" s="22" t="s">
        <v>2108</v>
      </c>
      <c r="E874" s="23">
        <v>46085</v>
      </c>
      <c r="F874" s="23"/>
      <c r="G874" s="21" t="s">
        <v>26</v>
      </c>
      <c r="H874" s="175" t="s">
        <v>28</v>
      </c>
      <c r="I874" s="22" t="s">
        <v>2109</v>
      </c>
      <c r="J874" s="21"/>
      <c r="K874" s="22"/>
      <c r="L874" s="24" t="str">
        <f>HYPERLINK('Danh mục'!$A$1&amp;C874&amp;'Danh mục'!$B$1&amp;"NAM "&amp;YEAR(A874)&amp;"\"&amp;SUBSTITUTE(B874,"/","-"),B874)</f>
        <v>SG00001420</v>
      </c>
      <c r="M874" s="24" t="str">
        <f>HYPERLINK('Danh mục'!$A$1&amp;C874&amp;'Danh mục'!$B$1&amp;"NAM "&amp;YEAR(A874),C874)</f>
        <v>Ascensia</v>
      </c>
      <c r="N874" s="21"/>
      <c r="O874" s="21"/>
      <c r="P874" s="21"/>
    </row>
    <row r="875" spans="1:16" ht="24" customHeight="1" x14ac:dyDescent="0.3">
      <c r="A875" s="34">
        <v>46080</v>
      </c>
      <c r="B875" s="20" t="s">
        <v>2110</v>
      </c>
      <c r="C875" s="22" t="s">
        <v>37</v>
      </c>
      <c r="D875" s="22" t="s">
        <v>1693</v>
      </c>
      <c r="E875" s="23">
        <v>46092</v>
      </c>
      <c r="F875" s="23"/>
      <c r="G875" s="21" t="s">
        <v>26</v>
      </c>
      <c r="H875" s="175" t="s">
        <v>233</v>
      </c>
      <c r="I875" s="21"/>
      <c r="J875" s="21"/>
      <c r="K875" s="22"/>
      <c r="L875" s="24" t="str">
        <f>HYPERLINK('Danh mục'!$A$1&amp;C875&amp;'Danh mục'!$B$1&amp;"NAM "&amp;YEAR(A875)&amp;"\"&amp;SUBSTITUTE(B875,"/","-"),B875)</f>
        <v xml:space="preserve">SI9225208730 </v>
      </c>
      <c r="M875" s="24" t="str">
        <f>HYPERLINK('Danh mục'!$A$1&amp;C875&amp;'Danh mục'!$B$1&amp;"NAM "&amp;YEAR(A875),C875)</f>
        <v>Hetero</v>
      </c>
      <c r="N875" s="21"/>
      <c r="O875" s="21"/>
      <c r="P875" s="21"/>
    </row>
    <row r="876" spans="1:16" ht="31.2" x14ac:dyDescent="0.3">
      <c r="A876" s="34">
        <v>46083</v>
      </c>
      <c r="B876" s="20" t="s">
        <v>2111</v>
      </c>
      <c r="C876" s="22" t="s">
        <v>165</v>
      </c>
      <c r="D876" s="22" t="s">
        <v>2112</v>
      </c>
      <c r="E876" s="23">
        <v>46085</v>
      </c>
      <c r="F876" s="23"/>
      <c r="G876" s="21" t="s">
        <v>26</v>
      </c>
      <c r="H876" s="175"/>
      <c r="I876" s="22" t="s">
        <v>2132</v>
      </c>
      <c r="J876" s="21"/>
      <c r="K876" s="22"/>
      <c r="L876" s="24" t="str">
        <f>HYPERLINK('Danh mục'!$A$1&amp;C876&amp;'Danh mục'!$B$1&amp;"NAM "&amp;YEAR(A876)&amp;"\"&amp;SUBSTITUTE(B876,"/","-"),B876)</f>
        <v xml:space="preserve">9089008523 </v>
      </c>
      <c r="M876" s="24" t="str">
        <f>HYPERLINK('Danh mục'!$A$1&amp;C876&amp;'Danh mục'!$B$1&amp;"NAM "&amp;YEAR(A876),C876)</f>
        <v>SIV</v>
      </c>
      <c r="N876" s="21"/>
      <c r="O876" s="21"/>
      <c r="P876" s="21"/>
    </row>
    <row r="877" spans="1:16" x14ac:dyDescent="0.3">
      <c r="A877" s="34">
        <v>46083</v>
      </c>
      <c r="B877" s="20" t="s">
        <v>2113</v>
      </c>
      <c r="C877" s="22" t="s">
        <v>4</v>
      </c>
      <c r="D877" s="22" t="s">
        <v>2114</v>
      </c>
      <c r="E877" s="23"/>
      <c r="F877" s="23">
        <v>46093</v>
      </c>
      <c r="G877" s="21" t="s">
        <v>26</v>
      </c>
      <c r="H877" s="175" t="s">
        <v>28</v>
      </c>
      <c r="I877" s="21"/>
      <c r="J877" s="21"/>
      <c r="K877" s="22"/>
      <c r="L877" s="24" t="str">
        <f>HYPERLINK('Danh mục'!$A$1&amp;C877&amp;'Danh mục'!$B$1&amp;"NAM "&amp;YEAR(A877)&amp;"\"&amp;SUBSTITUTE(B877,"/","-"),B877)</f>
        <v>SI 26-000114</v>
      </c>
      <c r="M877" s="24" t="str">
        <f>HYPERLINK('Danh mục'!$A$1&amp;C877&amp;'Danh mục'!$B$1&amp;"NAM "&amp;YEAR(A877),C877)</f>
        <v>Hyphens</v>
      </c>
      <c r="N877" s="21"/>
      <c r="O877" s="21"/>
      <c r="P877" s="21"/>
    </row>
    <row r="878" spans="1:16" ht="31.2" x14ac:dyDescent="0.3">
      <c r="A878" s="34">
        <v>46083</v>
      </c>
      <c r="B878" s="20" t="s">
        <v>2115</v>
      </c>
      <c r="C878" s="22" t="s">
        <v>351</v>
      </c>
      <c r="D878" s="22" t="s">
        <v>2117</v>
      </c>
      <c r="E878" s="23">
        <v>46087</v>
      </c>
      <c r="F878" s="23"/>
      <c r="G878" s="21" t="s">
        <v>26</v>
      </c>
      <c r="H878" s="175" t="s">
        <v>28</v>
      </c>
      <c r="I878" s="22" t="s">
        <v>2116</v>
      </c>
      <c r="J878" s="21"/>
      <c r="K878" s="22"/>
      <c r="L878" s="24" t="str">
        <f>HYPERLINK('Danh mục'!$A$1&amp;C878&amp;'Danh mục'!$B$1&amp;"NAM "&amp;YEAR(A878)&amp;"\"&amp;SUBSTITUTE(B878,"/","-"),B878)</f>
        <v xml:space="preserve">9013528778 </v>
      </c>
      <c r="M878" s="24" t="str">
        <f>HYPERLINK('Danh mục'!$A$1&amp;C878&amp;'Danh mục'!$B$1&amp;"NAM "&amp;YEAR(A878),C878)</f>
        <v>DR.REDDY</v>
      </c>
      <c r="N878" s="21" t="s">
        <v>769</v>
      </c>
      <c r="O878" s="21">
        <v>1</v>
      </c>
      <c r="P878" s="21" t="s">
        <v>748</v>
      </c>
    </row>
    <row r="879" spans="1:16" ht="28.2" customHeight="1" x14ac:dyDescent="0.3">
      <c r="A879" s="34">
        <v>46085</v>
      </c>
      <c r="B879" s="20" t="s">
        <v>2119</v>
      </c>
      <c r="C879" s="22" t="s">
        <v>4</v>
      </c>
      <c r="D879" s="22" t="s">
        <v>99</v>
      </c>
      <c r="E879" s="23">
        <v>46086</v>
      </c>
      <c r="F879" s="23"/>
      <c r="G879" s="21" t="s">
        <v>26</v>
      </c>
      <c r="H879" s="175" t="s">
        <v>28</v>
      </c>
      <c r="I879" s="21"/>
      <c r="J879" s="21"/>
      <c r="K879" s="22"/>
      <c r="L879" s="24" t="str">
        <f>HYPERLINK('Danh mục'!$A$1&amp;C879&amp;'Danh mục'!$B$1&amp;"NAM "&amp;YEAR(A879)&amp;"\"&amp;SUBSTITUTE(B879,"/","-"),B879)</f>
        <v>SI 26-000110</v>
      </c>
      <c r="M879" s="24" t="str">
        <f>HYPERLINK('Danh mục'!$A$1&amp;C879&amp;'Danh mục'!$B$1&amp;"NAM "&amp;YEAR(A879),C879)</f>
        <v>Hyphens</v>
      </c>
      <c r="N879" s="21"/>
      <c r="O879" s="21"/>
      <c r="P879" s="21"/>
    </row>
    <row r="880" spans="1:16" ht="73.2" customHeight="1" x14ac:dyDescent="0.3">
      <c r="A880" s="34">
        <v>46085</v>
      </c>
      <c r="B880" s="20" t="s">
        <v>2120</v>
      </c>
      <c r="C880" s="22" t="s">
        <v>37</v>
      </c>
      <c r="D880" s="22" t="s">
        <v>2121</v>
      </c>
      <c r="E880" s="23">
        <v>46100</v>
      </c>
      <c r="F880" s="23"/>
      <c r="G880" s="21" t="s">
        <v>26</v>
      </c>
      <c r="H880" s="175" t="s">
        <v>233</v>
      </c>
      <c r="I880" s="22" t="s">
        <v>2182</v>
      </c>
      <c r="J880" s="21"/>
      <c r="K880" s="22"/>
      <c r="L880" s="24" t="str">
        <f>HYPERLINK('Danh mục'!$A$1&amp;C880&amp;'Danh mục'!$B$1&amp;"NAM "&amp;YEAR(A880)&amp;"\"&amp;SUBSTITUTE(B880,"/","-"),B880)</f>
        <v xml:space="preserve">SI9225207886 </v>
      </c>
      <c r="M880" s="24" t="str">
        <f>HYPERLINK('Danh mục'!$A$1&amp;C880&amp;'Danh mục'!$B$1&amp;"NAM "&amp;YEAR(A880),C880)</f>
        <v>Hetero</v>
      </c>
      <c r="N880" s="21"/>
      <c r="O880" s="21"/>
      <c r="P880" s="21"/>
    </row>
    <row r="881" spans="1:16" ht="27" customHeight="1" x14ac:dyDescent="0.3">
      <c r="A881" s="34">
        <v>46085</v>
      </c>
      <c r="B881" s="20" t="s">
        <v>2122</v>
      </c>
      <c r="C881" s="22" t="s">
        <v>351</v>
      </c>
      <c r="D881" s="22" t="s">
        <v>2123</v>
      </c>
      <c r="E881" s="23">
        <v>46092</v>
      </c>
      <c r="F881" s="23"/>
      <c r="G881" s="21" t="s">
        <v>26</v>
      </c>
      <c r="H881" s="175" t="s">
        <v>28</v>
      </c>
      <c r="I881" s="21"/>
      <c r="J881" s="21"/>
      <c r="K881" s="22"/>
      <c r="L881" s="24" t="str">
        <f>HYPERLINK('Danh mục'!$A$1&amp;C881&amp;'Danh mục'!$B$1&amp;"NAM "&amp;YEAR(A881)&amp;"\"&amp;SUBSTITUTE(B881,"/","-"),B881)</f>
        <v>9013530276</v>
      </c>
      <c r="M881" s="24" t="str">
        <f>HYPERLINK('Danh mục'!$A$1&amp;C881&amp;'Danh mục'!$B$1&amp;"NAM "&amp;YEAR(A881),C881)</f>
        <v>DR.REDDY</v>
      </c>
      <c r="N881" s="21"/>
      <c r="O881" s="21"/>
      <c r="P881" s="21"/>
    </row>
    <row r="882" spans="1:16" ht="31.2" x14ac:dyDescent="0.3">
      <c r="A882" s="34">
        <v>46085</v>
      </c>
      <c r="B882" s="20" t="s">
        <v>2124</v>
      </c>
      <c r="C882" s="22" t="s">
        <v>37</v>
      </c>
      <c r="D882" s="22" t="s">
        <v>2125</v>
      </c>
      <c r="E882" s="23">
        <v>46092</v>
      </c>
      <c r="F882" s="23"/>
      <c r="G882" s="21" t="s">
        <v>26</v>
      </c>
      <c r="H882" s="175" t="s">
        <v>233</v>
      </c>
      <c r="I882" s="22" t="s">
        <v>2128</v>
      </c>
      <c r="J882" s="21"/>
      <c r="K882" s="22"/>
      <c r="L882" s="24" t="str">
        <f>HYPERLINK('Danh mục'!$A$1&amp;C882&amp;'Danh mục'!$B$1&amp;"NAM "&amp;YEAR(A882)&amp;"\"&amp;SUBSTITUTE(B882,"/","-"),B882)</f>
        <v>SI9225208138, SI9225208139</v>
      </c>
      <c r="M882" s="24" t="str">
        <f>HYPERLINK('Danh mục'!$A$1&amp;C882&amp;'Danh mục'!$B$1&amp;"NAM "&amp;YEAR(A882),C882)</f>
        <v>Hetero</v>
      </c>
      <c r="N882" s="21"/>
      <c r="O882" s="21"/>
      <c r="P882" s="21"/>
    </row>
    <row r="883" spans="1:16" ht="31.2" x14ac:dyDescent="0.3">
      <c r="A883" s="34">
        <v>46086</v>
      </c>
      <c r="B883" s="20" t="s">
        <v>2126</v>
      </c>
      <c r="C883" s="22" t="s">
        <v>37</v>
      </c>
      <c r="D883" s="22" t="s">
        <v>2127</v>
      </c>
      <c r="E883" s="23">
        <v>46099</v>
      </c>
      <c r="F883" s="23"/>
      <c r="G883" s="21" t="s">
        <v>26</v>
      </c>
      <c r="H883" s="175" t="s">
        <v>233</v>
      </c>
      <c r="I883" s="22" t="s">
        <v>2159</v>
      </c>
      <c r="J883" s="21"/>
      <c r="K883" s="22"/>
      <c r="L883" s="24" t="str">
        <f>HYPERLINK('Danh mục'!$A$1&amp;C883&amp;'Danh mục'!$B$1&amp;"NAM "&amp;YEAR(A883)&amp;"\"&amp;SUBSTITUTE(B883,"/","-"),B883)</f>
        <v>SI3625300847, SI3625300848</v>
      </c>
      <c r="M883" s="24" t="str">
        <f>HYPERLINK('Danh mục'!$A$1&amp;C883&amp;'Danh mục'!$B$1&amp;"NAM "&amp;YEAR(A883),C883)</f>
        <v>Hetero</v>
      </c>
      <c r="N883" s="21"/>
      <c r="O883" s="21"/>
      <c r="P883" s="21"/>
    </row>
    <row r="884" spans="1:16" ht="31.2" x14ac:dyDescent="0.3">
      <c r="A884" s="34">
        <v>46086</v>
      </c>
      <c r="B884" s="20" t="s">
        <v>2129</v>
      </c>
      <c r="C884" s="22" t="s">
        <v>74</v>
      </c>
      <c r="D884" s="22" t="s">
        <v>722</v>
      </c>
      <c r="E884" s="23">
        <v>46107</v>
      </c>
      <c r="F884" s="23"/>
      <c r="G884" s="21" t="s">
        <v>26</v>
      </c>
      <c r="H884" s="175" t="s">
        <v>28</v>
      </c>
      <c r="I884" s="21"/>
      <c r="J884" s="21"/>
      <c r="K884" s="22"/>
      <c r="L884" s="24" t="str">
        <f>HYPERLINK('Danh mục'!$A$1&amp;C884&amp;'Danh mục'!$B$1&amp;"NAM "&amp;YEAR(A884)&amp;"\"&amp;SUBSTITUTE(B884,"/","-"),B884)</f>
        <v>HPF9000130 &amp; HPF9000131</v>
      </c>
      <c r="M884" s="24" t="str">
        <f>HYPERLINK('Danh mục'!$A$1&amp;C884&amp;'Danh mục'!$B$1&amp;"NAM "&amp;YEAR(A884),C884)</f>
        <v>HOE</v>
      </c>
      <c r="N884" s="21"/>
      <c r="O884" s="21"/>
      <c r="P884" s="21"/>
    </row>
    <row r="885" spans="1:16" ht="46.8" x14ac:dyDescent="0.3">
      <c r="A885" s="34">
        <v>46086</v>
      </c>
      <c r="B885" s="20" t="s">
        <v>2130</v>
      </c>
      <c r="C885" s="22" t="s">
        <v>393</v>
      </c>
      <c r="D885" s="22" t="s">
        <v>2131</v>
      </c>
      <c r="E885" s="23">
        <v>46092</v>
      </c>
      <c r="F885" s="23"/>
      <c r="G885" s="21" t="s">
        <v>26</v>
      </c>
      <c r="H885" s="175" t="s">
        <v>28</v>
      </c>
      <c r="I885" s="21"/>
      <c r="J885" s="21"/>
      <c r="K885" s="22"/>
      <c r="L885" s="24" t="str">
        <f>HYPERLINK('Danh mục'!$A$1&amp;C885&amp;'Danh mục'!$B$1&amp;"NAM "&amp;YEAR(A885)&amp;"\"&amp;SUBSTITUTE(B885,"/","-"),B885)</f>
        <v>VEVN26-01-02-26</v>
      </c>
      <c r="M885" s="24" t="str">
        <f>HYPERLINK('Danh mục'!$A$1&amp;C885&amp;'Danh mục'!$B$1&amp;"NAM "&amp;YEAR(A885),C885)</f>
        <v>VITABIOTICS - VE</v>
      </c>
      <c r="N885" s="21"/>
      <c r="O885" s="21"/>
      <c r="P885" s="21"/>
    </row>
    <row r="886" spans="1:16" ht="46.8" x14ac:dyDescent="0.3">
      <c r="A886" s="34">
        <v>46086</v>
      </c>
      <c r="B886" s="20" t="s">
        <v>2133</v>
      </c>
      <c r="C886" s="22" t="s">
        <v>4</v>
      </c>
      <c r="D886" s="22" t="s">
        <v>2230</v>
      </c>
      <c r="E886" s="23">
        <v>46086</v>
      </c>
      <c r="F886" s="23"/>
      <c r="G886" s="21" t="s">
        <v>26</v>
      </c>
      <c r="H886" s="175" t="s">
        <v>28</v>
      </c>
      <c r="I886" s="22" t="s">
        <v>2134</v>
      </c>
      <c r="J886" s="21"/>
      <c r="K886" s="22"/>
      <c r="L886" s="24" t="str">
        <f>HYPERLINK('Danh mục'!$A$1&amp;C886&amp;'Danh mục'!$B$1&amp;"NAM "&amp;YEAR(A886)&amp;"\"&amp;SUBSTITUTE(B886,"/","-"),B886)</f>
        <v>RITM0420650</v>
      </c>
      <c r="M886" s="24" t="str">
        <f>HYPERLINK('Danh mục'!$A$1&amp;C886&amp;'Danh mục'!$B$1&amp;"NAM "&amp;YEAR(A886),C886)</f>
        <v>Hyphens</v>
      </c>
      <c r="N886" s="21"/>
      <c r="O886" s="21"/>
      <c r="P886" s="21"/>
    </row>
    <row r="887" spans="1:16" ht="62.4" x14ac:dyDescent="0.3">
      <c r="A887" s="34">
        <v>46087</v>
      </c>
      <c r="B887" s="20" t="s">
        <v>2135</v>
      </c>
      <c r="C887" s="22" t="s">
        <v>4</v>
      </c>
      <c r="D887" s="22" t="s">
        <v>2136</v>
      </c>
      <c r="E887" s="23">
        <v>46093</v>
      </c>
      <c r="F887" s="23"/>
      <c r="G887" s="21" t="s">
        <v>26</v>
      </c>
      <c r="H887" s="175" t="s">
        <v>28</v>
      </c>
      <c r="I887" s="21"/>
      <c r="J887" s="21"/>
      <c r="K887" s="22"/>
      <c r="L887" s="24" t="str">
        <f>HYPERLINK('Danh mục'!$A$1&amp;C887&amp;'Danh mục'!$B$1&amp;"NAM "&amp;YEAR(A887)&amp;"\"&amp;SUBSTITUTE(B887,"/","-"),B887)</f>
        <v>SI 26-000111-112</v>
      </c>
      <c r="M887" s="24" t="str">
        <f>HYPERLINK('Danh mục'!$A$1&amp;C887&amp;'Danh mục'!$B$1&amp;"NAM "&amp;YEAR(A887),C887)</f>
        <v>Hyphens</v>
      </c>
      <c r="N887" s="21"/>
      <c r="O887" s="21"/>
      <c r="P887" s="21"/>
    </row>
    <row r="888" spans="1:16" x14ac:dyDescent="0.3">
      <c r="A888" s="34">
        <v>46090</v>
      </c>
      <c r="B888" s="20" t="s">
        <v>2137</v>
      </c>
      <c r="C888" s="22" t="s">
        <v>351</v>
      </c>
      <c r="D888" s="22" t="s">
        <v>2138</v>
      </c>
      <c r="E888" s="23">
        <v>46094</v>
      </c>
      <c r="F888" s="23"/>
      <c r="G888" s="21" t="s">
        <v>26</v>
      </c>
      <c r="H888" s="175" t="s">
        <v>28</v>
      </c>
      <c r="I888" s="21" t="s">
        <v>2392</v>
      </c>
      <c r="J888" s="21"/>
      <c r="K888" s="22"/>
      <c r="L888" s="24" t="str">
        <f>HYPERLINK('Danh mục'!$A$1&amp;C888&amp;'Danh mục'!$B$1&amp;"NAM "&amp;YEAR(A888)&amp;"\"&amp;SUBSTITUTE(B888,"/","-"),B888)</f>
        <v xml:space="preserve">9013530263 </v>
      </c>
      <c r="M888" s="24" t="str">
        <f>HYPERLINK('Danh mục'!$A$1&amp;C888&amp;'Danh mục'!$B$1&amp;"NAM "&amp;YEAR(A888),C888)</f>
        <v>DR.REDDY</v>
      </c>
      <c r="N888" s="21"/>
      <c r="O888" s="21"/>
      <c r="P888" s="21"/>
    </row>
    <row r="889" spans="1:16" x14ac:dyDescent="0.3">
      <c r="A889" s="34">
        <v>46090</v>
      </c>
      <c r="B889" s="20" t="s">
        <v>2139</v>
      </c>
      <c r="C889" s="22" t="s">
        <v>351</v>
      </c>
      <c r="D889" s="22" t="s">
        <v>276</v>
      </c>
      <c r="E889" s="23">
        <v>46093</v>
      </c>
      <c r="F889" s="23"/>
      <c r="G889" s="21" t="s">
        <v>26</v>
      </c>
      <c r="H889" s="175" t="s">
        <v>28</v>
      </c>
      <c r="I889" s="21"/>
      <c r="J889" s="21"/>
      <c r="K889" s="22"/>
      <c r="L889" s="24" t="str">
        <f>HYPERLINK('Danh mục'!$A$1&amp;C889&amp;'Danh mục'!$B$1&amp;"NAM "&amp;YEAR(A889)&amp;"\"&amp;SUBSTITUTE(B889,"/","-"),B889)</f>
        <v xml:space="preserve">9013530824 </v>
      </c>
      <c r="M889" s="24" t="str">
        <f>HYPERLINK('Danh mục'!$A$1&amp;C889&amp;'Danh mục'!$B$1&amp;"NAM "&amp;YEAR(A889),C889)</f>
        <v>DR.REDDY</v>
      </c>
      <c r="N889" s="21"/>
      <c r="O889" s="21"/>
      <c r="P889" s="21"/>
    </row>
    <row r="890" spans="1:16" ht="62.4" x14ac:dyDescent="0.3">
      <c r="A890" s="34">
        <v>46090</v>
      </c>
      <c r="B890" s="20" t="s">
        <v>2140</v>
      </c>
      <c r="C890" s="22" t="s">
        <v>37</v>
      </c>
      <c r="D890" s="22" t="s">
        <v>2039</v>
      </c>
      <c r="E890" s="23">
        <v>46097</v>
      </c>
      <c r="F890" s="23"/>
      <c r="G890" s="21" t="s">
        <v>26</v>
      </c>
      <c r="H890" s="175" t="s">
        <v>233</v>
      </c>
      <c r="I890" s="22" t="s">
        <v>2147</v>
      </c>
      <c r="J890" s="21"/>
      <c r="K890" s="22"/>
      <c r="L890" s="24" t="str">
        <f>HYPERLINK('Danh mục'!$A$1&amp;C890&amp;'Danh mục'!$B$1&amp;"NAM "&amp;YEAR(A890)&amp;"\"&amp;SUBSTITUTE(B890,"/","-"),B890)</f>
        <v>SI9225208057, SI9225208058</v>
      </c>
      <c r="M890" s="24" t="str">
        <f>HYPERLINK('Danh mục'!$A$1&amp;C890&amp;'Danh mục'!$B$1&amp;"NAM "&amp;YEAR(A890),C890)</f>
        <v>Hetero</v>
      </c>
      <c r="N890" s="21"/>
      <c r="O890" s="21"/>
      <c r="P890" s="21"/>
    </row>
    <row r="891" spans="1:16" ht="46.8" x14ac:dyDescent="0.3">
      <c r="A891" s="34">
        <v>46090</v>
      </c>
      <c r="B891" s="20" t="s">
        <v>2141</v>
      </c>
      <c r="C891" s="22" t="s">
        <v>351</v>
      </c>
      <c r="D891" s="22" t="s">
        <v>2142</v>
      </c>
      <c r="E891" s="23">
        <v>46099</v>
      </c>
      <c r="F891" s="23"/>
      <c r="G891" s="21" t="s">
        <v>26</v>
      </c>
      <c r="H891" s="74" t="s">
        <v>1325</v>
      </c>
      <c r="I891" s="21"/>
      <c r="J891" s="21"/>
      <c r="K891" s="22"/>
      <c r="L891" s="24" t="str">
        <f>HYPERLINK('Danh mục'!$A$1&amp;C891&amp;'Danh mục'!$B$1&amp;"NAM "&amp;YEAR(A891)&amp;"\"&amp;SUBSTITUTE(B891,"/","-"),B891)</f>
        <v xml:space="preserve">9013530031 </v>
      </c>
      <c r="M891" s="24" t="str">
        <f>HYPERLINK('Danh mục'!$A$1&amp;C891&amp;'Danh mục'!$B$1&amp;"NAM "&amp;YEAR(A891),C891)</f>
        <v>DR.REDDY</v>
      </c>
      <c r="N891" s="21"/>
      <c r="O891" s="21"/>
      <c r="P891" s="21"/>
    </row>
    <row r="892" spans="1:16" ht="46.8" x14ac:dyDescent="0.3">
      <c r="A892" s="34">
        <v>46090</v>
      </c>
      <c r="B892" s="20" t="s">
        <v>2143</v>
      </c>
      <c r="C892" s="22" t="s">
        <v>351</v>
      </c>
      <c r="D892" s="22" t="s">
        <v>2144</v>
      </c>
      <c r="E892" s="23">
        <v>46097</v>
      </c>
      <c r="F892" s="23"/>
      <c r="G892" s="21" t="s">
        <v>26</v>
      </c>
      <c r="H892" s="74" t="s">
        <v>1325</v>
      </c>
      <c r="I892" s="364"/>
      <c r="J892" s="21"/>
      <c r="K892" s="22"/>
      <c r="L892" s="24" t="str">
        <f>HYPERLINK('Danh mục'!$A$1&amp;C892&amp;'Danh mục'!$B$1&amp;"NAM "&amp;YEAR(A892)&amp;"\"&amp;SUBSTITUTE(B892,"/","-"),B892)</f>
        <v xml:space="preserve">9013530040 </v>
      </c>
      <c r="M892" s="24" t="str">
        <f>HYPERLINK('Danh mục'!$A$1&amp;C892&amp;'Danh mục'!$B$1&amp;"NAM "&amp;YEAR(A892),C892)</f>
        <v>DR.REDDY</v>
      </c>
      <c r="N892" s="21"/>
      <c r="O892" s="21"/>
      <c r="P892" s="21"/>
    </row>
    <row r="893" spans="1:16" ht="102.6" customHeight="1" x14ac:dyDescent="0.35">
      <c r="A893" s="34">
        <v>46091</v>
      </c>
      <c r="B893" s="20" t="s">
        <v>2145</v>
      </c>
      <c r="C893" s="22" t="s">
        <v>393</v>
      </c>
      <c r="D893" s="365" t="s">
        <v>2146</v>
      </c>
      <c r="E893" s="23">
        <v>46092</v>
      </c>
      <c r="F893" s="23"/>
      <c r="G893" s="21" t="s">
        <v>26</v>
      </c>
      <c r="H893" s="175" t="s">
        <v>28</v>
      </c>
      <c r="I893" s="21"/>
      <c r="J893" s="21"/>
      <c r="K893" s="22"/>
      <c r="L893" s="24" t="str">
        <f>HYPERLINK('Danh mục'!$A$1&amp;C893&amp;'Danh mục'!$B$1&amp;"NAM "&amp;YEAR(A893)&amp;"\"&amp;SUBSTITUTE(B893,"/","-"),B893)</f>
        <v>VEVN26-02-02-26</v>
      </c>
      <c r="M893" s="24" t="str">
        <f>HYPERLINK('Danh mục'!$A$1&amp;C893&amp;'Danh mục'!$B$1&amp;"NAM "&amp;YEAR(A893),C893)</f>
        <v>VITABIOTICS - VE</v>
      </c>
      <c r="N893" s="21"/>
      <c r="O893" s="21"/>
      <c r="P893" s="21"/>
    </row>
    <row r="894" spans="1:16" ht="23.4" customHeight="1" x14ac:dyDescent="0.3">
      <c r="A894" s="34">
        <v>46092</v>
      </c>
      <c r="B894" s="20" t="s">
        <v>2148</v>
      </c>
      <c r="C894" s="22" t="s">
        <v>351</v>
      </c>
      <c r="D894" s="22" t="s">
        <v>2149</v>
      </c>
      <c r="E894" s="23">
        <v>46105</v>
      </c>
      <c r="F894" s="23"/>
      <c r="G894" s="21" t="s">
        <v>26</v>
      </c>
      <c r="H894" s="175" t="s">
        <v>28</v>
      </c>
      <c r="I894" s="21"/>
      <c r="J894" s="21"/>
      <c r="K894" s="22"/>
      <c r="L894" s="24" t="str">
        <f>HYPERLINK('Danh mục'!$A$1&amp;C894&amp;'Danh mục'!$B$1&amp;"NAM "&amp;YEAR(A894)&amp;"\"&amp;SUBSTITUTE(B894,"/","-"),B894)</f>
        <v xml:space="preserve">9013531214 </v>
      </c>
      <c r="M894" s="24" t="str">
        <f>HYPERLINK('Danh mục'!$A$1&amp;C894&amp;'Danh mục'!$B$1&amp;"NAM "&amp;YEAR(A894),C894)</f>
        <v>DR.REDDY</v>
      </c>
      <c r="N894" s="21"/>
      <c r="O894" s="21"/>
      <c r="P894" s="21"/>
    </row>
    <row r="895" spans="1:16" ht="44.4" customHeight="1" x14ac:dyDescent="0.35">
      <c r="A895" s="34">
        <v>46093</v>
      </c>
      <c r="B895" s="20" t="s">
        <v>2150</v>
      </c>
      <c r="C895" s="22" t="s">
        <v>393</v>
      </c>
      <c r="D895" s="365" t="s">
        <v>2151</v>
      </c>
      <c r="E895" s="23">
        <v>46094</v>
      </c>
      <c r="F895" s="23"/>
      <c r="G895" s="21" t="s">
        <v>26</v>
      </c>
      <c r="H895" s="175" t="s">
        <v>28</v>
      </c>
      <c r="I895" s="45"/>
      <c r="J895" s="21"/>
      <c r="K895" s="22"/>
      <c r="L895" s="24" t="str">
        <f>HYPERLINK('Danh mục'!$A$1&amp;C895&amp;'Danh mục'!$B$1&amp;"NAM "&amp;YEAR(A895)&amp;"\"&amp;SUBSTITUTE(B895,"/","-"),B895)</f>
        <v>VEVN26-03-02-26</v>
      </c>
      <c r="M895" s="24" t="str">
        <f>HYPERLINK('Danh mục'!$A$1&amp;C895&amp;'Danh mục'!$B$1&amp;"NAM "&amp;YEAR(A895),C895)</f>
        <v>VITABIOTICS - VE</v>
      </c>
      <c r="N895" s="21"/>
      <c r="O895" s="21"/>
      <c r="P895" s="21"/>
    </row>
    <row r="896" spans="1:16" ht="46.8" x14ac:dyDescent="0.3">
      <c r="A896" s="34">
        <v>46093</v>
      </c>
      <c r="B896" s="20" t="s">
        <v>2152</v>
      </c>
      <c r="C896" s="22" t="s">
        <v>4</v>
      </c>
      <c r="D896" s="22" t="s">
        <v>2153</v>
      </c>
      <c r="E896" s="23">
        <v>46098</v>
      </c>
      <c r="F896" s="23"/>
      <c r="G896" s="21" t="s">
        <v>26</v>
      </c>
      <c r="H896" s="175" t="s">
        <v>28</v>
      </c>
      <c r="I896" s="21"/>
      <c r="J896" s="21"/>
      <c r="K896" s="22"/>
      <c r="L896" s="24" t="str">
        <f>HYPERLINK('Danh mục'!$A$1&amp;C896&amp;'Danh mục'!$B$1&amp;"NAM "&amp;YEAR(A896)&amp;"\"&amp;SUBSTITUTE(B896,"/","-"),B896)</f>
        <v>SI 26-000133- 134</v>
      </c>
      <c r="M896" s="24" t="str">
        <f>HYPERLINK('Danh mục'!$A$1&amp;C896&amp;'Danh mục'!$B$1&amp;"NAM "&amp;YEAR(A896),C896)</f>
        <v>Hyphens</v>
      </c>
      <c r="N896" s="21"/>
      <c r="O896" s="21"/>
      <c r="P896" s="21"/>
    </row>
    <row r="897" spans="1:16" ht="62.4" x14ac:dyDescent="0.3">
      <c r="A897" s="34">
        <v>46093</v>
      </c>
      <c r="B897" s="20" t="s">
        <v>2154</v>
      </c>
      <c r="C897" s="22" t="s">
        <v>37</v>
      </c>
      <c r="D897" s="22" t="s">
        <v>1128</v>
      </c>
      <c r="E897" s="23">
        <v>46106</v>
      </c>
      <c r="F897" s="23"/>
      <c r="G897" s="21" t="s">
        <v>26</v>
      </c>
      <c r="H897" s="175" t="s">
        <v>233</v>
      </c>
      <c r="I897" s="22" t="s">
        <v>2172</v>
      </c>
      <c r="J897" s="21"/>
      <c r="K897" s="22"/>
      <c r="L897" s="24" t="str">
        <f>HYPERLINK('Danh mục'!$A$1&amp;C897&amp;'Danh mục'!$B$1&amp;"NAM "&amp;YEAR(A897)&amp;"\"&amp;SUBSTITUTE(B897,"/","-"),B897)</f>
        <v xml:space="preserve">SI3625300819, SI3625300820 </v>
      </c>
      <c r="M897" s="24" t="str">
        <f>HYPERLINK('Danh mục'!$A$1&amp;C897&amp;'Danh mục'!$B$1&amp;"NAM "&amp;YEAR(A897),C897)</f>
        <v>Hetero</v>
      </c>
      <c r="N897" s="21"/>
      <c r="O897" s="21"/>
      <c r="P897" s="21"/>
    </row>
    <row r="898" spans="1:16" ht="30" x14ac:dyDescent="0.35">
      <c r="A898" s="34">
        <v>46093</v>
      </c>
      <c r="B898" s="20" t="s">
        <v>2155</v>
      </c>
      <c r="C898" s="22" t="s">
        <v>393</v>
      </c>
      <c r="D898" s="366" t="s">
        <v>2156</v>
      </c>
      <c r="E898" s="23">
        <v>46095</v>
      </c>
      <c r="F898" s="23"/>
      <c r="G898" s="21" t="s">
        <v>26</v>
      </c>
      <c r="H898" s="175" t="s">
        <v>28</v>
      </c>
      <c r="I898" s="45"/>
      <c r="J898" s="21"/>
      <c r="K898" s="22"/>
      <c r="L898" s="24" t="str">
        <f>HYPERLINK('Danh mục'!$A$1&amp;C898&amp;'Danh mục'!$B$1&amp;"NAM "&amp;YEAR(A898)&amp;"\"&amp;SUBSTITUTE(B898,"/","-"),B898)</f>
        <v>VEVN26-04-02-26</v>
      </c>
      <c r="M898" s="24" t="str">
        <f>HYPERLINK('Danh mục'!$A$1&amp;C898&amp;'Danh mục'!$B$1&amp;"NAM "&amp;YEAR(A898),C898)</f>
        <v>VITABIOTICS - VE</v>
      </c>
      <c r="N898" s="21"/>
      <c r="O898" s="21"/>
      <c r="P898" s="21"/>
    </row>
    <row r="899" spans="1:16" ht="45" x14ac:dyDescent="0.35">
      <c r="A899" s="34">
        <v>46093</v>
      </c>
      <c r="B899" s="20" t="s">
        <v>2157</v>
      </c>
      <c r="C899" s="22" t="s">
        <v>393</v>
      </c>
      <c r="D899" s="366" t="s">
        <v>2158</v>
      </c>
      <c r="E899" s="23">
        <v>46094</v>
      </c>
      <c r="F899" s="23"/>
      <c r="G899" s="21" t="s">
        <v>26</v>
      </c>
      <c r="H899" s="175" t="s">
        <v>28</v>
      </c>
      <c r="I899" s="45"/>
      <c r="J899" s="21"/>
      <c r="K899" s="22"/>
      <c r="L899" s="24" t="str">
        <f>HYPERLINK('Danh mục'!$A$1&amp;C899&amp;'Danh mục'!$B$1&amp;"NAM "&amp;YEAR(A899)&amp;"\"&amp;SUBSTITUTE(B899,"/","-"),B899)</f>
        <v>VEVN26-05-02-26</v>
      </c>
      <c r="M899" s="24" t="str">
        <f>HYPERLINK('Danh mục'!$A$1&amp;C899&amp;'Danh mục'!$B$1&amp;"NAM "&amp;YEAR(A899),C899)</f>
        <v>VITABIOTICS - VE</v>
      </c>
      <c r="N899" s="21"/>
      <c r="O899" s="21"/>
      <c r="P899" s="21"/>
    </row>
    <row r="900" spans="1:16" x14ac:dyDescent="0.3">
      <c r="A900" s="34">
        <v>46095</v>
      </c>
      <c r="B900" s="20" t="s">
        <v>2162</v>
      </c>
      <c r="C900" s="22" t="s">
        <v>4</v>
      </c>
      <c r="D900" s="22" t="s">
        <v>2303</v>
      </c>
      <c r="E900" s="23"/>
      <c r="F900" s="23">
        <v>46101</v>
      </c>
      <c r="G900" s="21" t="s">
        <v>26</v>
      </c>
      <c r="H900" s="175" t="s">
        <v>28</v>
      </c>
      <c r="I900" s="26" t="s">
        <v>2224</v>
      </c>
      <c r="J900" s="21"/>
      <c r="K900" s="22"/>
      <c r="L900" s="24" t="str">
        <f>HYPERLINK('Danh mục'!$A$1&amp;C900&amp;'Danh mục'!$B$1&amp;"NAM "&amp;YEAR(A900)&amp;"\"&amp;SUBSTITUTE(B900,"/","-"),B900)</f>
        <v>SI 26-000160</v>
      </c>
      <c r="M900" s="24" t="str">
        <f>HYPERLINK('Danh mục'!$A$1&amp;C900&amp;'Danh mục'!$B$1&amp;"NAM "&amp;YEAR(A900),C900)</f>
        <v>Hyphens</v>
      </c>
      <c r="N900" s="21"/>
      <c r="O900" s="21"/>
      <c r="P900" s="21"/>
    </row>
    <row r="901" spans="1:16" x14ac:dyDescent="0.3">
      <c r="A901" s="34">
        <v>46097</v>
      </c>
      <c r="B901" s="20" t="s">
        <v>2163</v>
      </c>
      <c r="C901" s="22" t="s">
        <v>4</v>
      </c>
      <c r="D901" s="22" t="s">
        <v>1317</v>
      </c>
      <c r="E901" s="23">
        <v>46099</v>
      </c>
      <c r="F901" s="23"/>
      <c r="G901" s="21" t="s">
        <v>26</v>
      </c>
      <c r="H901" s="175" t="s">
        <v>28</v>
      </c>
      <c r="I901" s="21"/>
      <c r="J901" s="21"/>
      <c r="K901" s="22"/>
      <c r="L901" s="24" t="str">
        <f>HYPERLINK('Danh mục'!$A$1&amp;C901&amp;'Danh mục'!$B$1&amp;"NAM "&amp;YEAR(A901)&amp;"\"&amp;SUBSTITUTE(B901,"/","-"),B901)</f>
        <v>SI 26-000159</v>
      </c>
      <c r="M901" s="24" t="str">
        <f>HYPERLINK('Danh mục'!$A$1&amp;C901&amp;'Danh mục'!$B$1&amp;"NAM "&amp;YEAR(A901),C901)</f>
        <v>Hyphens</v>
      </c>
      <c r="N901" s="21"/>
      <c r="O901" s="21"/>
      <c r="P901" s="21"/>
    </row>
    <row r="902" spans="1:16" x14ac:dyDescent="0.3">
      <c r="A902" s="34">
        <v>46097</v>
      </c>
      <c r="B902" s="20" t="s">
        <v>2164</v>
      </c>
      <c r="C902" s="22" t="s">
        <v>351</v>
      </c>
      <c r="D902" s="22" t="s">
        <v>1887</v>
      </c>
      <c r="E902" s="23">
        <v>46100</v>
      </c>
      <c r="F902" s="23"/>
      <c r="G902" s="21" t="s">
        <v>26</v>
      </c>
      <c r="H902" s="175" t="s">
        <v>28</v>
      </c>
      <c r="I902" s="21"/>
      <c r="J902" s="21"/>
      <c r="K902" s="22"/>
      <c r="L902" s="24" t="str">
        <f>HYPERLINK('Danh mục'!$A$1&amp;C902&amp;'Danh mục'!$B$1&amp;"NAM "&amp;YEAR(A902)&amp;"\"&amp;SUBSTITUTE(B902,"/","-"),B902)</f>
        <v xml:space="preserve">9013531533 </v>
      </c>
      <c r="M902" s="24" t="str">
        <f>HYPERLINK('Danh mục'!$A$1&amp;C902&amp;'Danh mục'!$B$1&amp;"NAM "&amp;YEAR(A902),C902)</f>
        <v>DR.REDDY</v>
      </c>
      <c r="N902" s="21"/>
      <c r="O902" s="21"/>
      <c r="P902" s="21"/>
    </row>
    <row r="903" spans="1:16" ht="31.2" x14ac:dyDescent="0.3">
      <c r="A903" s="34">
        <v>46097</v>
      </c>
      <c r="B903" s="20" t="s">
        <v>2165</v>
      </c>
      <c r="C903" s="22" t="s">
        <v>4</v>
      </c>
      <c r="D903" s="22" t="s">
        <v>2166</v>
      </c>
      <c r="E903" s="23"/>
      <c r="F903" s="23">
        <v>46101</v>
      </c>
      <c r="G903" s="21" t="s">
        <v>26</v>
      </c>
      <c r="H903" s="175" t="s">
        <v>28</v>
      </c>
      <c r="I903" s="22" t="s">
        <v>2167</v>
      </c>
      <c r="J903" s="21"/>
      <c r="K903" s="22"/>
      <c r="L903" s="24" t="str">
        <f>HYPERLINK('Danh mục'!$A$1&amp;C903&amp;'Danh mục'!$B$1&amp;"NAM "&amp;YEAR(A903)&amp;"\"&amp;SUBSTITUTE(B903,"/","-"),B903)</f>
        <v>SI 26-000162</v>
      </c>
      <c r="M903" s="24" t="str">
        <f>HYPERLINK('Danh mục'!$A$1&amp;C903&amp;'Danh mục'!$B$1&amp;"NAM "&amp;YEAR(A903),C903)</f>
        <v>Hyphens</v>
      </c>
      <c r="N903" s="21"/>
      <c r="O903" s="21"/>
      <c r="P903" s="21"/>
    </row>
    <row r="904" spans="1:16" ht="31.2" x14ac:dyDescent="0.35">
      <c r="A904" s="34">
        <v>46097</v>
      </c>
      <c r="B904" s="20" t="s">
        <v>2171</v>
      </c>
      <c r="C904" s="22" t="s">
        <v>2168</v>
      </c>
      <c r="D904" s="367" t="s">
        <v>2169</v>
      </c>
      <c r="E904" s="23">
        <v>46106</v>
      </c>
      <c r="F904" s="23"/>
      <c r="G904" s="21" t="s">
        <v>26</v>
      </c>
      <c r="H904" s="175" t="s">
        <v>28</v>
      </c>
      <c r="I904" s="22" t="s">
        <v>2170</v>
      </c>
      <c r="J904" s="21"/>
      <c r="K904" s="22"/>
      <c r="L904" s="24" t="str">
        <f>HYPERLINK('Danh mục'!$A$1&amp;C904&amp;'Danh mục'!$B$1&amp;"NAM "&amp;YEAR(A904)&amp;"\"&amp;SUBSTITUTE(B904,"/","-"),B904)</f>
        <v>MG-25-26-003</v>
      </c>
      <c r="M904" s="24" t="str">
        <f>HYPERLINK('Danh mục'!$A$1&amp;C904&amp;'Danh mục'!$B$1&amp;"NAM "&amp;YEAR(A904),C904)</f>
        <v>MERILIOS</v>
      </c>
      <c r="N904" s="21"/>
      <c r="O904" s="21"/>
      <c r="P904" s="21"/>
    </row>
    <row r="905" spans="1:16" ht="93.6" x14ac:dyDescent="0.3">
      <c r="A905" s="34">
        <v>46099</v>
      </c>
      <c r="B905" s="20" t="s">
        <v>2173</v>
      </c>
      <c r="C905" s="22" t="s">
        <v>4</v>
      </c>
      <c r="D905" s="22" t="s">
        <v>2175</v>
      </c>
      <c r="E905" s="23"/>
      <c r="F905" s="23">
        <v>46105</v>
      </c>
      <c r="G905" s="21" t="s">
        <v>26</v>
      </c>
      <c r="H905" s="175" t="s">
        <v>28</v>
      </c>
      <c r="I905" s="21"/>
      <c r="J905" s="21"/>
      <c r="K905" s="22"/>
      <c r="L905" s="24" t="str">
        <f>HYPERLINK('Danh mục'!$A$1&amp;C905&amp;'Danh mục'!$B$1&amp;"NAM "&amp;YEAR(A905)&amp;"\"&amp;SUBSTITUTE(B905,"/","-"),B905)</f>
        <v>SI 26-000131 132</v>
      </c>
      <c r="M905" s="24" t="str">
        <f>HYPERLINK('Danh mục'!$A$1&amp;C905&amp;'Danh mục'!$B$1&amp;"NAM "&amp;YEAR(A905),C905)</f>
        <v>Hyphens</v>
      </c>
      <c r="N905" s="21"/>
      <c r="O905" s="21"/>
      <c r="P905" s="21"/>
    </row>
    <row r="906" spans="1:16" ht="62.4" x14ac:dyDescent="0.3">
      <c r="A906" s="34">
        <v>46099</v>
      </c>
      <c r="B906" s="20" t="s">
        <v>2174</v>
      </c>
      <c r="C906" s="22" t="s">
        <v>44</v>
      </c>
      <c r="D906" s="22" t="s">
        <v>2176</v>
      </c>
      <c r="E906" s="23">
        <v>46114</v>
      </c>
      <c r="F906" s="23"/>
      <c r="G906" s="21" t="s">
        <v>26</v>
      </c>
      <c r="H906" s="175" t="s">
        <v>1451</v>
      </c>
      <c r="I906" s="21"/>
      <c r="J906" s="21"/>
      <c r="K906" s="22"/>
      <c r="L906" s="24" t="str">
        <f>HYPERLINK('Danh mục'!$A$1&amp;C906&amp;'Danh mục'!$B$1&amp;"NAM "&amp;YEAR(A906)&amp;"\"&amp;SUBSTITUTE(B906,"/","-"),B906)</f>
        <v>GETZ-VIET-091-2026</v>
      </c>
      <c r="M906" s="24" t="str">
        <f>HYPERLINK('Danh mục'!$A$1&amp;C906&amp;'Danh mục'!$B$1&amp;"NAM "&amp;YEAR(A906),C906)</f>
        <v>Getz</v>
      </c>
      <c r="N906" s="21"/>
      <c r="O906" s="21"/>
      <c r="P906" s="21"/>
    </row>
    <row r="907" spans="1:16" ht="46.8" x14ac:dyDescent="0.3">
      <c r="A907" s="34">
        <v>46099</v>
      </c>
      <c r="B907" s="20" t="s">
        <v>2177</v>
      </c>
      <c r="C907" s="22" t="s">
        <v>44</v>
      </c>
      <c r="D907" s="22" t="s">
        <v>2178</v>
      </c>
      <c r="E907" s="23">
        <v>46114</v>
      </c>
      <c r="F907" s="23"/>
      <c r="G907" s="21" t="s">
        <v>26</v>
      </c>
      <c r="H907" s="175" t="s">
        <v>1451</v>
      </c>
      <c r="I907" s="21"/>
      <c r="J907" s="21"/>
      <c r="K907" s="22"/>
      <c r="L907" s="24" t="str">
        <f>HYPERLINK('Danh mục'!$A$1&amp;C907&amp;'Danh mục'!$B$1&amp;"NAM "&amp;YEAR(A907)&amp;"\"&amp;SUBSTITUTE(B907,"/","-"),B907)</f>
        <v>GETZ-VIET-092-2026</v>
      </c>
      <c r="M907" s="24" t="str">
        <f>HYPERLINK('Danh mục'!$A$1&amp;C907&amp;'Danh mục'!$B$1&amp;"NAM "&amp;YEAR(A907),C907)</f>
        <v>Getz</v>
      </c>
      <c r="N907" s="21"/>
      <c r="O907" s="21"/>
      <c r="P907" s="21"/>
    </row>
    <row r="908" spans="1:16" ht="31.2" x14ac:dyDescent="0.3">
      <c r="A908" s="34">
        <v>46100</v>
      </c>
      <c r="B908" s="20" t="s">
        <v>2179</v>
      </c>
      <c r="C908" s="22" t="s">
        <v>37</v>
      </c>
      <c r="D908" s="22" t="s">
        <v>2180</v>
      </c>
      <c r="E908" s="23">
        <v>46107</v>
      </c>
      <c r="F908" s="23"/>
      <c r="G908" s="21" t="s">
        <v>26</v>
      </c>
      <c r="H908" s="175" t="s">
        <v>233</v>
      </c>
      <c r="I908" s="21"/>
      <c r="J908" s="21"/>
      <c r="K908" s="22"/>
      <c r="L908" s="24" t="str">
        <f>HYPERLINK('Danh mục'!$A$1&amp;C908&amp;'Danh mục'!$B$1&amp;"NAM "&amp;YEAR(A908)&amp;"\"&amp;SUBSTITUTE(B908,"/","-"),B908)</f>
        <v>SI3625209411, SI3625209413</v>
      </c>
      <c r="M908" s="24" t="str">
        <f>HYPERLINK('Danh mục'!$A$1&amp;C908&amp;'Danh mục'!$B$1&amp;"NAM "&amp;YEAR(A908),C908)</f>
        <v>Hetero</v>
      </c>
      <c r="N908" s="21"/>
      <c r="O908" s="21"/>
      <c r="P908" s="21"/>
    </row>
    <row r="909" spans="1:16" ht="31.2" x14ac:dyDescent="0.3">
      <c r="A909" s="34">
        <v>46100</v>
      </c>
      <c r="B909" s="20" t="s">
        <v>2181</v>
      </c>
      <c r="C909" s="22" t="s">
        <v>37</v>
      </c>
      <c r="D909" s="22" t="s">
        <v>176</v>
      </c>
      <c r="E909" s="23">
        <v>46105</v>
      </c>
      <c r="F909" s="23"/>
      <c r="G909" s="21" t="s">
        <v>26</v>
      </c>
      <c r="H909" s="175" t="s">
        <v>233</v>
      </c>
      <c r="I909" s="22" t="s">
        <v>2185</v>
      </c>
      <c r="J909" s="21"/>
      <c r="K909" s="22"/>
      <c r="L909" s="24" t="str">
        <f>HYPERLINK('Danh mục'!$A$1&amp;C909&amp;'Danh mục'!$B$1&amp;"NAM "&amp;YEAR(A909)&amp;"\"&amp;SUBSTITUTE(B909,"/","-"),B909)</f>
        <v>SI3625300813</v>
      </c>
      <c r="M909" s="24" t="str">
        <f>HYPERLINK('Danh mục'!$A$1&amp;C909&amp;'Danh mục'!$B$1&amp;"NAM "&amp;YEAR(A909),C909)</f>
        <v>Hetero</v>
      </c>
      <c r="N909" s="21"/>
      <c r="O909" s="21"/>
      <c r="P909" s="21"/>
    </row>
    <row r="910" spans="1:16" x14ac:dyDescent="0.3">
      <c r="A910" s="34">
        <v>46101</v>
      </c>
      <c r="B910" s="20" t="s">
        <v>2183</v>
      </c>
      <c r="C910" s="22" t="s">
        <v>351</v>
      </c>
      <c r="D910" s="22" t="s">
        <v>2184</v>
      </c>
      <c r="E910" s="23">
        <v>46105</v>
      </c>
      <c r="F910" s="23"/>
      <c r="G910" s="21" t="s">
        <v>26</v>
      </c>
      <c r="H910" s="175" t="s">
        <v>28</v>
      </c>
      <c r="I910" s="21"/>
      <c r="J910" s="21"/>
      <c r="K910" s="22"/>
      <c r="L910" s="24" t="str">
        <f>HYPERLINK('Danh mục'!$A$1&amp;C910&amp;'Danh mục'!$B$1&amp;"NAM "&amp;YEAR(A910)&amp;"\"&amp;SUBSTITUTE(B910,"/","-"),B910)</f>
        <v xml:space="preserve">9013532582 </v>
      </c>
      <c r="M910" s="24" t="str">
        <f>HYPERLINK('Danh mục'!$A$1&amp;C910&amp;'Danh mục'!$B$1&amp;"NAM "&amp;YEAR(A910),C910)</f>
        <v>DR.REDDY</v>
      </c>
      <c r="N910" s="21"/>
      <c r="O910" s="21"/>
      <c r="P910" s="21"/>
    </row>
    <row r="911" spans="1:16" ht="29.4" customHeight="1" x14ac:dyDescent="0.3">
      <c r="A911" s="34">
        <v>46104</v>
      </c>
      <c r="B911" s="20" t="s">
        <v>2186</v>
      </c>
      <c r="C911" s="22" t="s">
        <v>107</v>
      </c>
      <c r="D911" s="22" t="s">
        <v>2187</v>
      </c>
      <c r="E911" s="23">
        <v>46149</v>
      </c>
      <c r="F911" s="23"/>
      <c r="G911" s="21" t="s">
        <v>26</v>
      </c>
      <c r="H911" s="175" t="s">
        <v>233</v>
      </c>
      <c r="I911" s="21"/>
      <c r="J911" s="21"/>
      <c r="K911" s="22"/>
      <c r="L911" s="24" t="str">
        <f>HYPERLINK('Danh mục'!$A$1&amp;C911&amp;'Danh mục'!$B$1&amp;"NAM "&amp;YEAR(A911)&amp;"\"&amp;SUBSTITUTE(B911,"/","-"),B911)</f>
        <v>INUK-240297</v>
      </c>
      <c r="M911" s="24" t="str">
        <f>HYPERLINK('Danh mục'!$A$1&amp;C911&amp;'Danh mục'!$B$1&amp;"NAM "&amp;YEAR(A911),C911)</f>
        <v>LUYE</v>
      </c>
      <c r="N911" s="21"/>
      <c r="O911" s="21"/>
      <c r="P911" s="21"/>
    </row>
    <row r="912" spans="1:16" ht="27" customHeight="1" x14ac:dyDescent="0.3">
      <c r="A912" s="34">
        <v>46104</v>
      </c>
      <c r="B912" s="20" t="s">
        <v>2188</v>
      </c>
      <c r="C912" s="22" t="s">
        <v>37</v>
      </c>
      <c r="D912" s="22" t="s">
        <v>2189</v>
      </c>
      <c r="E912" s="23">
        <v>46111</v>
      </c>
      <c r="F912" s="23"/>
      <c r="G912" s="21" t="s">
        <v>26</v>
      </c>
      <c r="H912" s="175" t="s">
        <v>233</v>
      </c>
      <c r="I912" s="21" t="s">
        <v>1040</v>
      </c>
      <c r="J912" s="21"/>
      <c r="K912" s="22"/>
      <c r="L912" s="24" t="str">
        <f>HYPERLINK('Danh mục'!$A$1&amp;C912&amp;'Danh mục'!$B$1&amp;"NAM "&amp;YEAR(A912)&amp;"\"&amp;SUBSTITUTE(B912,"/","-"),B912)</f>
        <v>SI9225209072</v>
      </c>
      <c r="M912" s="24" t="str">
        <f>HYPERLINK('Danh mục'!$A$1&amp;C912&amp;'Danh mục'!$B$1&amp;"NAM "&amp;YEAR(A912),C912)</f>
        <v>Hetero</v>
      </c>
      <c r="N912" s="21"/>
      <c r="O912" s="21"/>
      <c r="P912" s="21"/>
    </row>
    <row r="913" spans="1:16" ht="78" x14ac:dyDescent="0.3">
      <c r="A913" s="34">
        <v>46104</v>
      </c>
      <c r="B913" s="20" t="s">
        <v>2190</v>
      </c>
      <c r="C913" s="22" t="s">
        <v>393</v>
      </c>
      <c r="D913" s="22" t="s">
        <v>2191</v>
      </c>
      <c r="E913" s="23">
        <v>46105</v>
      </c>
      <c r="F913" s="23"/>
      <c r="G913" s="21" t="s">
        <v>26</v>
      </c>
      <c r="H913" s="175" t="s">
        <v>28</v>
      </c>
      <c r="I913" s="21"/>
      <c r="J913" s="21"/>
      <c r="K913" s="22"/>
      <c r="L913" s="24" t="str">
        <f>HYPERLINK('Danh mục'!$A$1&amp;C913&amp;'Danh mục'!$B$1&amp;"NAM "&amp;YEAR(A913)&amp;"\"&amp;SUBSTITUTE(B913,"/","-"),B913)</f>
        <v xml:space="preserve">VEVN26-01-03-16 </v>
      </c>
      <c r="M913" s="24" t="str">
        <f>HYPERLINK('Danh mục'!$A$1&amp;C913&amp;'Danh mục'!$B$1&amp;"NAM "&amp;YEAR(A913),C913)</f>
        <v>VITABIOTICS - VE</v>
      </c>
      <c r="N913" s="21"/>
      <c r="O913" s="21"/>
      <c r="P913" s="21"/>
    </row>
    <row r="914" spans="1:16" ht="21.6" customHeight="1" x14ac:dyDescent="0.3">
      <c r="A914" s="34">
        <v>46105</v>
      </c>
      <c r="B914" s="20" t="s">
        <v>2192</v>
      </c>
      <c r="C914" s="22" t="s">
        <v>334</v>
      </c>
      <c r="D914" s="22" t="s">
        <v>2193</v>
      </c>
      <c r="E914" s="23">
        <v>46113</v>
      </c>
      <c r="F914" s="23"/>
      <c r="G914" s="21" t="s">
        <v>26</v>
      </c>
      <c r="H914" s="175" t="s">
        <v>1451</v>
      </c>
      <c r="I914" s="21"/>
      <c r="J914" s="21"/>
      <c r="K914" s="22"/>
      <c r="L914" s="24" t="str">
        <f>HYPERLINK('Danh mục'!$A$1&amp;C914&amp;'Danh mục'!$B$1&amp;"NAM "&amp;YEAR(A914)&amp;"\"&amp;SUBSTITUTE(B914,"/","-"),B914)</f>
        <v>EXP79-2025-26</v>
      </c>
      <c r="M914" s="24" t="str">
        <f>HYPERLINK('Danh mục'!$A$1&amp;C914&amp;'Danh mục'!$B$1&amp;"NAM "&amp;YEAR(A914),C914)</f>
        <v>ALLEVIARE - GLENMARK</v>
      </c>
      <c r="N914" s="21"/>
      <c r="O914" s="21"/>
      <c r="P914" s="21"/>
    </row>
    <row r="915" spans="1:16" ht="62.4" x14ac:dyDescent="0.3">
      <c r="A915" s="34">
        <v>46105</v>
      </c>
      <c r="B915" s="20" t="s">
        <v>2194</v>
      </c>
      <c r="C915" s="22" t="s">
        <v>44</v>
      </c>
      <c r="D915" s="22" t="s">
        <v>2195</v>
      </c>
      <c r="E915" s="23">
        <v>46114</v>
      </c>
      <c r="F915" s="369"/>
      <c r="G915" s="21" t="s">
        <v>26</v>
      </c>
      <c r="H915" s="175" t="s">
        <v>1451</v>
      </c>
      <c r="I915" s="370"/>
      <c r="J915" s="370"/>
      <c r="K915" s="368"/>
      <c r="L915" s="24" t="str">
        <f>HYPERLINK('Danh mục'!$A$1&amp;C915&amp;'Danh mục'!$B$1&amp;"NAM "&amp;YEAR(A915)&amp;"\"&amp;SUBSTITUTE(B915,"/","-"),B915)</f>
        <v>GETZ-VIET-089-2026</v>
      </c>
      <c r="M915" s="24" t="str">
        <f>HYPERLINK('Danh mục'!$A$1&amp;C915&amp;'Danh mục'!$B$1&amp;"NAM "&amp;YEAR(A915),C915)</f>
        <v>Getz</v>
      </c>
      <c r="N915" s="370"/>
      <c r="O915" s="370"/>
      <c r="P915" s="370"/>
    </row>
    <row r="916" spans="1:16" ht="46.8" x14ac:dyDescent="0.3">
      <c r="A916" s="34">
        <v>46105</v>
      </c>
      <c r="B916" s="20" t="s">
        <v>2196</v>
      </c>
      <c r="C916" s="22" t="s">
        <v>44</v>
      </c>
      <c r="D916" s="22" t="s">
        <v>2197</v>
      </c>
      <c r="E916" s="369"/>
      <c r="F916" s="23">
        <v>46119</v>
      </c>
      <c r="G916" s="21" t="s">
        <v>26</v>
      </c>
      <c r="H916" s="175" t="s">
        <v>1451</v>
      </c>
      <c r="I916" s="22" t="s">
        <v>2198</v>
      </c>
      <c r="J916" s="370"/>
      <c r="K916" s="368"/>
      <c r="L916" s="24" t="str">
        <f>HYPERLINK('Danh mục'!$A$1&amp;C916&amp;'Danh mục'!$B$1&amp;"NAM "&amp;YEAR(A916)&amp;"\"&amp;SUBSTITUTE(B916,"/","-"),B916)</f>
        <v>GETZ-VIET-065-2026</v>
      </c>
      <c r="M916" s="24" t="str">
        <f>HYPERLINK('Danh mục'!$A$1&amp;C916&amp;'Danh mục'!$B$1&amp;"NAM "&amp;YEAR(A916),C916)</f>
        <v>Getz</v>
      </c>
      <c r="N916" s="370"/>
      <c r="O916" s="370"/>
      <c r="P916" s="370"/>
    </row>
    <row r="917" spans="1:16" ht="93.6" x14ac:dyDescent="0.3">
      <c r="A917" s="34">
        <v>46106</v>
      </c>
      <c r="B917" s="20" t="s">
        <v>2199</v>
      </c>
      <c r="C917" s="22" t="s">
        <v>44</v>
      </c>
      <c r="D917" s="22" t="s">
        <v>2201</v>
      </c>
      <c r="E917" s="23">
        <v>46114</v>
      </c>
      <c r="F917" s="369"/>
      <c r="G917" s="21" t="s">
        <v>26</v>
      </c>
      <c r="H917" s="175" t="s">
        <v>1451</v>
      </c>
      <c r="I917" s="370"/>
      <c r="J917" s="370"/>
      <c r="K917" s="368"/>
      <c r="L917" s="24" t="str">
        <f>HYPERLINK('Danh mục'!$A$1&amp;C917&amp;'Danh mục'!$B$1&amp;"NAM "&amp;YEAR(A917)&amp;"\"&amp;SUBSTITUTE(B917,"/","-"),B917)</f>
        <v>GETZ-VIET-090-2026</v>
      </c>
      <c r="M917" s="24" t="str">
        <f>HYPERLINK('Danh mục'!$A$1&amp;C917&amp;'Danh mục'!$B$1&amp;"NAM "&amp;YEAR(A917),C917)</f>
        <v>Getz</v>
      </c>
      <c r="N917" s="370"/>
      <c r="O917" s="370"/>
      <c r="P917" s="370"/>
    </row>
    <row r="918" spans="1:16" ht="265.2" x14ac:dyDescent="0.3">
      <c r="A918" s="34">
        <v>46106</v>
      </c>
      <c r="B918" s="20" t="s">
        <v>2200</v>
      </c>
      <c r="C918" s="22" t="s">
        <v>44</v>
      </c>
      <c r="D918" s="22" t="s">
        <v>2202</v>
      </c>
      <c r="E918" s="23">
        <v>46114</v>
      </c>
      <c r="F918" s="369"/>
      <c r="G918" s="21" t="s">
        <v>26</v>
      </c>
      <c r="H918" s="175" t="s">
        <v>1451</v>
      </c>
      <c r="I918" s="22" t="s">
        <v>2207</v>
      </c>
      <c r="J918" s="370"/>
      <c r="K918" s="368"/>
      <c r="L918" s="24" t="str">
        <f>HYPERLINK('Danh mục'!$A$1&amp;C918&amp;'Danh mục'!$B$1&amp;"NAM "&amp;YEAR(A918)&amp;"\"&amp;SUBSTITUTE(B918,"/","-"),B918)</f>
        <v>GETZ-VIET-093-2026</v>
      </c>
      <c r="M918" s="24" t="str">
        <f>HYPERLINK('Danh mục'!$A$1&amp;C918&amp;'Danh mục'!$B$1&amp;"NAM "&amp;YEAR(A918),C918)</f>
        <v>Getz</v>
      </c>
      <c r="N918" s="370"/>
      <c r="O918" s="370"/>
      <c r="P918" s="370"/>
    </row>
    <row r="919" spans="1:16" ht="62.4" x14ac:dyDescent="0.3">
      <c r="A919" s="34">
        <v>46106</v>
      </c>
      <c r="B919" s="20" t="s">
        <v>2203</v>
      </c>
      <c r="C919" s="22" t="s">
        <v>37</v>
      </c>
      <c r="D919" s="22" t="s">
        <v>2204</v>
      </c>
      <c r="E919" s="23">
        <v>46114</v>
      </c>
      <c r="F919" s="23"/>
      <c r="G919" s="21" t="s">
        <v>26</v>
      </c>
      <c r="H919" s="175" t="s">
        <v>233</v>
      </c>
      <c r="I919" s="21"/>
      <c r="J919" s="21"/>
      <c r="K919" s="22"/>
      <c r="L919" s="24" t="str">
        <f>HYPERLINK('Danh mục'!$A$1&amp;C919&amp;'Danh mục'!$B$1&amp;"NAM "&amp;YEAR(A919)&amp;"\"&amp;SUBSTITUTE(B919,"/","-"),B919)</f>
        <v>SI3625208257, SI3625208259, SI3625208370, SI3625208376</v>
      </c>
      <c r="M919" s="24" t="str">
        <f>HYPERLINK('Danh mục'!$A$1&amp;C919&amp;'Danh mục'!$B$1&amp;"NAM "&amp;YEAR(A919),C919)</f>
        <v>Hetero</v>
      </c>
      <c r="N919" s="21"/>
      <c r="O919" s="21"/>
      <c r="P919" s="21"/>
    </row>
    <row r="920" spans="1:16" ht="31.2" x14ac:dyDescent="0.3">
      <c r="A920" s="34">
        <v>46106</v>
      </c>
      <c r="B920" s="20" t="s">
        <v>2205</v>
      </c>
      <c r="C920" s="22" t="s">
        <v>393</v>
      </c>
      <c r="D920" s="22" t="s">
        <v>2206</v>
      </c>
      <c r="E920" s="23">
        <v>46108</v>
      </c>
      <c r="F920" s="23"/>
      <c r="G920" s="21" t="s">
        <v>26</v>
      </c>
      <c r="H920" s="175" t="s">
        <v>28</v>
      </c>
      <c r="I920" s="21"/>
      <c r="J920" s="21"/>
      <c r="K920" s="22"/>
      <c r="L920" s="24" t="str">
        <f>HYPERLINK('Danh mục'!$A$1&amp;C920&amp;'Danh mục'!$B$1&amp;"NAM "&amp;YEAR(A920)&amp;"\"&amp;SUBSTITUTE(B920,"/","-"),B920)</f>
        <v>VEVN26-01-01-14</v>
      </c>
      <c r="M920" s="24" t="str">
        <f>HYPERLINK('Danh mục'!$A$1&amp;C920&amp;'Danh mục'!$B$1&amp;"NAM "&amp;YEAR(A920),C920)</f>
        <v>VITABIOTICS - VE</v>
      </c>
      <c r="N920" s="21"/>
      <c r="O920" s="21"/>
      <c r="P920" s="21"/>
    </row>
    <row r="921" spans="1:16" ht="33" customHeight="1" x14ac:dyDescent="0.3">
      <c r="A921" s="34">
        <v>46107</v>
      </c>
      <c r="B921" s="20" t="s">
        <v>2208</v>
      </c>
      <c r="C921" s="22" t="s">
        <v>351</v>
      </c>
      <c r="D921" s="22" t="s">
        <v>1963</v>
      </c>
      <c r="E921" s="23">
        <v>46113</v>
      </c>
      <c r="F921" s="23"/>
      <c r="G921" s="21" t="s">
        <v>26</v>
      </c>
      <c r="H921" s="175" t="s">
        <v>28</v>
      </c>
      <c r="I921" s="21"/>
      <c r="J921" s="21"/>
      <c r="K921" s="22"/>
      <c r="L921" s="24" t="str">
        <f>HYPERLINK('Danh mục'!$A$1&amp;C921&amp;'Danh mục'!$B$1&amp;"NAM "&amp;YEAR(A921)&amp;"\"&amp;SUBSTITUTE(B921,"/","-"),B921)</f>
        <v xml:space="preserve">9013533324 </v>
      </c>
      <c r="M921" s="24" t="str">
        <f>HYPERLINK('Danh mục'!$A$1&amp;C921&amp;'Danh mục'!$B$1&amp;"NAM "&amp;YEAR(A921),C921)</f>
        <v>DR.REDDY</v>
      </c>
      <c r="N921" s="21"/>
      <c r="O921" s="21"/>
      <c r="P921" s="21"/>
    </row>
    <row r="922" spans="1:16" ht="31.2" x14ac:dyDescent="0.3">
      <c r="A922" s="34">
        <v>46107</v>
      </c>
      <c r="B922" s="20" t="s">
        <v>2209</v>
      </c>
      <c r="C922" s="22" t="s">
        <v>334</v>
      </c>
      <c r="D922" s="22" t="s">
        <v>2210</v>
      </c>
      <c r="E922" s="23">
        <v>46114</v>
      </c>
      <c r="F922" s="23"/>
      <c r="G922" s="21" t="s">
        <v>26</v>
      </c>
      <c r="H922" s="175" t="s">
        <v>233</v>
      </c>
      <c r="I922" s="22" t="s">
        <v>2223</v>
      </c>
      <c r="J922" s="21"/>
      <c r="K922" s="22"/>
      <c r="L922" s="24" t="str">
        <f>HYPERLINK('Danh mục'!$A$1&amp;C922&amp;'Danh mục'!$B$1&amp;"NAM "&amp;YEAR(A922)&amp;"\"&amp;SUBSTITUTE(B922,"/","-"),B922)</f>
        <v>GJ0600002705</v>
      </c>
      <c r="M922" s="24" t="str">
        <f>HYPERLINK('Danh mục'!$A$1&amp;C922&amp;'Danh mục'!$B$1&amp;"NAM "&amp;YEAR(A922),C922)</f>
        <v>ALLEVIARE - GLENMARK</v>
      </c>
      <c r="N922" s="21"/>
      <c r="O922" s="21"/>
      <c r="P922" s="21"/>
    </row>
    <row r="923" spans="1:16" ht="46.8" x14ac:dyDescent="0.3">
      <c r="A923" s="34">
        <v>46111</v>
      </c>
      <c r="B923" s="20" t="s">
        <v>2211</v>
      </c>
      <c r="C923" s="22" t="s">
        <v>351</v>
      </c>
      <c r="D923" s="22" t="s">
        <v>1563</v>
      </c>
      <c r="E923" s="23">
        <v>46115</v>
      </c>
      <c r="F923" s="23"/>
      <c r="G923" s="21" t="s">
        <v>26</v>
      </c>
      <c r="H923" s="74" t="s">
        <v>1989</v>
      </c>
      <c r="I923" s="21"/>
      <c r="J923" s="21"/>
      <c r="K923" s="22"/>
      <c r="L923" s="24" t="str">
        <f>HYPERLINK('Danh mục'!$A$1&amp;C923&amp;'Danh mục'!$B$1&amp;"NAM "&amp;YEAR(A923)&amp;"\"&amp;SUBSTITUTE(B923,"/","-"),B923)</f>
        <v xml:space="preserve">9013533680 </v>
      </c>
      <c r="M923" s="24" t="str">
        <f>HYPERLINK('Danh mục'!$A$1&amp;C923&amp;'Danh mục'!$B$1&amp;"NAM "&amp;YEAR(A923),C923)</f>
        <v>DR.REDDY</v>
      </c>
      <c r="N923" s="21"/>
      <c r="O923" s="21"/>
      <c r="P923" s="21"/>
    </row>
    <row r="924" spans="1:16" ht="46.8" x14ac:dyDescent="0.3">
      <c r="A924" s="34">
        <v>46111</v>
      </c>
      <c r="B924" s="20" t="s">
        <v>2213</v>
      </c>
      <c r="C924" s="22" t="s">
        <v>351</v>
      </c>
      <c r="D924" s="22" t="s">
        <v>1645</v>
      </c>
      <c r="E924" s="23">
        <v>46115</v>
      </c>
      <c r="F924" s="23"/>
      <c r="G924" s="21" t="s">
        <v>26</v>
      </c>
      <c r="H924" s="74" t="s">
        <v>1325</v>
      </c>
      <c r="I924" s="21"/>
      <c r="J924" s="21"/>
      <c r="K924" s="22"/>
      <c r="L924" s="24" t="str">
        <f>HYPERLINK('Danh mục'!$A$1&amp;C924&amp;'Danh mục'!$B$1&amp;"NAM "&amp;YEAR(A924)&amp;"\"&amp;SUBSTITUTE(B924,"/","-"),B924)</f>
        <v xml:space="preserve">9013533651 </v>
      </c>
      <c r="M924" s="24" t="str">
        <f>HYPERLINK('Danh mục'!$A$1&amp;C924&amp;'Danh mục'!$B$1&amp;"NAM "&amp;YEAR(A924),C924)</f>
        <v>DR.REDDY</v>
      </c>
      <c r="N924" s="21"/>
      <c r="O924" s="21"/>
      <c r="P924" s="21"/>
    </row>
    <row r="925" spans="1:16" ht="25.95" customHeight="1" x14ac:dyDescent="0.3">
      <c r="A925" s="34">
        <v>46111</v>
      </c>
      <c r="B925" s="20" t="s">
        <v>2214</v>
      </c>
      <c r="C925" s="22" t="s">
        <v>4</v>
      </c>
      <c r="D925" s="22" t="s">
        <v>2215</v>
      </c>
      <c r="E925" s="23">
        <v>46114</v>
      </c>
      <c r="F925" s="23"/>
      <c r="G925" s="21" t="s">
        <v>26</v>
      </c>
      <c r="H925" s="175" t="s">
        <v>1167</v>
      </c>
      <c r="I925" s="21"/>
      <c r="J925" s="21"/>
      <c r="K925" s="22"/>
      <c r="L925" s="24" t="str">
        <f>HYPERLINK('Danh mục'!$A$1&amp;C925&amp;'Danh mục'!$B$1&amp;"NAM "&amp;YEAR(A925)&amp;"\"&amp;SUBSTITUTE(B925,"/","-"),B925)</f>
        <v>SI 26-000181</v>
      </c>
      <c r="M925" s="24" t="str">
        <f>HYPERLINK('Danh mục'!$A$1&amp;C925&amp;'Danh mục'!$B$1&amp;"NAM "&amp;YEAR(A925),C925)</f>
        <v>Hyphens</v>
      </c>
      <c r="N925" s="21"/>
      <c r="O925" s="21"/>
      <c r="P925" s="21"/>
    </row>
    <row r="926" spans="1:16" ht="21.6" customHeight="1" x14ac:dyDescent="0.35">
      <c r="A926" s="34">
        <v>46111</v>
      </c>
      <c r="B926" s="20" t="s">
        <v>2216</v>
      </c>
      <c r="C926" s="22" t="s">
        <v>4</v>
      </c>
      <c r="D926" s="371" t="s">
        <v>2217</v>
      </c>
      <c r="E926" s="23">
        <v>46120</v>
      </c>
      <c r="F926" s="23"/>
      <c r="G926" s="21" t="s">
        <v>26</v>
      </c>
      <c r="H926" s="175" t="s">
        <v>28</v>
      </c>
      <c r="I926" s="21"/>
      <c r="J926" s="21"/>
      <c r="K926" s="22"/>
      <c r="L926" s="24" t="str">
        <f>HYPERLINK('Danh mục'!$A$1&amp;C926&amp;'Danh mục'!$B$1&amp;"NAM "&amp;YEAR(A926)&amp;"\"&amp;SUBSTITUTE(B926,"/","-"),B926)</f>
        <v>SI 26-000182</v>
      </c>
      <c r="M926" s="24" t="str">
        <f>HYPERLINK('Danh mục'!$A$1&amp;C926&amp;'Danh mục'!$B$1&amp;"NAM "&amp;YEAR(A926),C926)</f>
        <v>Hyphens</v>
      </c>
      <c r="N926" s="21"/>
      <c r="O926" s="21"/>
      <c r="P926" s="21"/>
    </row>
    <row r="927" spans="1:16" ht="31.2" x14ac:dyDescent="0.35">
      <c r="A927" s="34">
        <v>46112</v>
      </c>
      <c r="B927" s="20" t="s">
        <v>2218</v>
      </c>
      <c r="C927" s="22" t="s">
        <v>37</v>
      </c>
      <c r="D927" s="372" t="s">
        <v>2219</v>
      </c>
      <c r="E927" s="23">
        <v>46127</v>
      </c>
      <c r="F927" s="23"/>
      <c r="G927" s="21" t="s">
        <v>26</v>
      </c>
      <c r="H927" s="175" t="s">
        <v>233</v>
      </c>
      <c r="I927" s="21" t="s">
        <v>2244</v>
      </c>
      <c r="J927" s="21"/>
      <c r="K927" s="22"/>
      <c r="L927" s="24" t="str">
        <f>HYPERLINK('Danh mục'!$A$1&amp;C927&amp;'Danh mục'!$B$1&amp;"NAM "&amp;YEAR(A927)&amp;"\"&amp;SUBSTITUTE(B927,"/","-"),B927)</f>
        <v>SI9225207956, SI9225208706</v>
      </c>
      <c r="M927" s="24" t="str">
        <f>HYPERLINK('Danh mục'!$A$1&amp;C927&amp;'Danh mục'!$B$1&amp;"NAM "&amp;YEAR(A927),C927)</f>
        <v>Hetero</v>
      </c>
      <c r="N927" s="21"/>
      <c r="O927" s="21"/>
      <c r="P927" s="21"/>
    </row>
    <row r="928" spans="1:16" ht="31.2" x14ac:dyDescent="0.3">
      <c r="A928" s="34">
        <v>46112</v>
      </c>
      <c r="B928" s="20" t="s">
        <v>2221</v>
      </c>
      <c r="C928" s="22" t="s">
        <v>393</v>
      </c>
      <c r="D928" s="22" t="s">
        <v>2220</v>
      </c>
      <c r="E928" s="23">
        <v>46113</v>
      </c>
      <c r="F928" s="23"/>
      <c r="G928" s="21" t="s">
        <v>26</v>
      </c>
      <c r="H928" s="175" t="s">
        <v>28</v>
      </c>
      <c r="I928" s="21"/>
      <c r="J928" s="21"/>
      <c r="K928" s="22"/>
      <c r="L928" s="24" t="str">
        <f>HYPERLINK('Danh mục'!$A$1&amp;C928&amp;'Danh mục'!$B$1&amp;"NAM "&amp;YEAR(A928)&amp;"\"&amp;SUBSTITUTE(B928,"/","-"),B928)</f>
        <v>VEVN26-01-01-26</v>
      </c>
      <c r="M928" s="24" t="str">
        <f>HYPERLINK('Danh mục'!$A$1&amp;C928&amp;'Danh mục'!$B$1&amp;"NAM "&amp;YEAR(A928),C928)</f>
        <v>VITABIOTICS - VE</v>
      </c>
      <c r="N928" s="21"/>
      <c r="O928" s="21"/>
      <c r="P928" s="21"/>
    </row>
    <row r="929" spans="1:16" ht="21.6" customHeight="1" x14ac:dyDescent="0.3">
      <c r="A929" s="34">
        <v>46112</v>
      </c>
      <c r="B929" s="20" t="s">
        <v>2222</v>
      </c>
      <c r="C929" s="22" t="s">
        <v>4</v>
      </c>
      <c r="D929" s="22" t="s">
        <v>1621</v>
      </c>
      <c r="E929" s="23">
        <v>46120</v>
      </c>
      <c r="F929" s="23"/>
      <c r="G929" s="21" t="s">
        <v>26</v>
      </c>
      <c r="H929" s="175" t="s">
        <v>233</v>
      </c>
      <c r="I929" s="21"/>
      <c r="J929" s="21"/>
      <c r="K929" s="22"/>
      <c r="L929" s="24" t="str">
        <f>HYPERLINK('Danh mục'!$A$1&amp;C929&amp;'Danh mục'!$B$1&amp;"NAM "&amp;YEAR(A929)&amp;"\"&amp;SUBSTITUTE(B929,"/","-"),B929)</f>
        <v>SI 26-000069</v>
      </c>
      <c r="M929" s="24" t="str">
        <f>HYPERLINK('Danh mục'!$A$1&amp;C929&amp;'Danh mục'!$B$1&amp;"NAM "&amp;YEAR(A929),C929)</f>
        <v>Hyphens</v>
      </c>
      <c r="N929" s="21"/>
      <c r="O929" s="21"/>
      <c r="P929" s="21"/>
    </row>
    <row r="930" spans="1:16" ht="78" x14ac:dyDescent="0.3">
      <c r="A930" s="34">
        <v>46115</v>
      </c>
      <c r="B930" s="20" t="s">
        <v>2225</v>
      </c>
      <c r="C930" s="22" t="s">
        <v>393</v>
      </c>
      <c r="D930" s="22" t="s">
        <v>2226</v>
      </c>
      <c r="E930" s="23">
        <v>46116</v>
      </c>
      <c r="F930" s="23"/>
      <c r="G930" s="21" t="s">
        <v>26</v>
      </c>
      <c r="H930" s="175" t="s">
        <v>28</v>
      </c>
      <c r="I930" s="21"/>
      <c r="J930" s="21"/>
      <c r="K930" s="22"/>
      <c r="L930" s="24" t="str">
        <f>HYPERLINK('Danh mục'!$A$1&amp;C930&amp;'Danh mục'!$B$1&amp;"NAM "&amp;YEAR(A930)&amp;"\"&amp;SUBSTITUTE(B930,"/","-"),B930)</f>
        <v>VEVN26-01-03-20</v>
      </c>
      <c r="M930" s="24" t="str">
        <f>HYPERLINK('Danh mục'!$A$1&amp;C930&amp;'Danh mục'!$B$1&amp;"NAM "&amp;YEAR(A930),C930)</f>
        <v>VITABIOTICS - VE</v>
      </c>
      <c r="N930" s="21"/>
      <c r="O930" s="21"/>
      <c r="P930" s="21"/>
    </row>
    <row r="931" spans="1:16" ht="156" x14ac:dyDescent="0.3">
      <c r="A931" s="34">
        <v>46118</v>
      </c>
      <c r="B931" s="20" t="s">
        <v>2228</v>
      </c>
      <c r="C931" s="22" t="s">
        <v>103</v>
      </c>
      <c r="D931" s="22" t="s">
        <v>2229</v>
      </c>
      <c r="E931" s="23">
        <v>46122</v>
      </c>
      <c r="F931" s="23"/>
      <c r="G931" s="21" t="s">
        <v>111</v>
      </c>
      <c r="H931" s="175" t="s">
        <v>28</v>
      </c>
      <c r="I931" s="21"/>
      <c r="J931" s="21"/>
      <c r="K931" s="22"/>
      <c r="L931" s="24" t="str">
        <f>HYPERLINK('Danh mục'!$A$1&amp;C931&amp;'Danh mục'!$B$1&amp;"NAM "&amp;YEAR(A931)&amp;"\"&amp;SUBSTITUTE(B931,"/","-"),B931)</f>
        <v>9022957232, 9022910037</v>
      </c>
      <c r="M931" s="24" t="str">
        <f>HYPERLINK('Danh mục'!$A$1&amp;C931&amp;'Danh mục'!$B$1&amp;"NAM "&amp;YEAR(A931),C931)</f>
        <v>Abbott</v>
      </c>
      <c r="N931" s="21"/>
      <c r="O931" s="21"/>
      <c r="P931" s="21"/>
    </row>
    <row r="932" spans="1:16" ht="93.6" x14ac:dyDescent="0.3">
      <c r="A932" s="283">
        <v>46122</v>
      </c>
      <c r="B932" s="3" t="s">
        <v>2231</v>
      </c>
      <c r="C932" s="5" t="s">
        <v>2232</v>
      </c>
      <c r="D932" s="5" t="s">
        <v>2233</v>
      </c>
      <c r="E932" s="23">
        <v>46122</v>
      </c>
      <c r="G932" s="21" t="s">
        <v>111</v>
      </c>
      <c r="H932" s="175" t="s">
        <v>28</v>
      </c>
      <c r="I932" s="22" t="s">
        <v>2234</v>
      </c>
      <c r="L932" s="24" t="str">
        <f>HYPERLINK('Danh mục'!$A$1&amp;C932&amp;'Danh mục'!$B$1&amp;"NAM "&amp;YEAR(A932)&amp;"\"&amp;SUBSTITUTE(B932,"/","-"),B932)</f>
        <v>73613, 73614</v>
      </c>
      <c r="M932" s="24" t="str">
        <f>HYPERLINK('Danh mục'!$A$1&amp;C932&amp;'Danh mục'!$B$1&amp;"NAM "&amp;YEAR(A932),C932)</f>
        <v>Numed</v>
      </c>
    </row>
    <row r="933" spans="1:16" ht="78" x14ac:dyDescent="0.3">
      <c r="A933" s="283">
        <v>46125</v>
      </c>
      <c r="B933" s="3" t="s">
        <v>2235</v>
      </c>
      <c r="C933" s="5" t="s">
        <v>4</v>
      </c>
      <c r="D933" s="5" t="s">
        <v>2236</v>
      </c>
      <c r="E933" s="6">
        <v>46127</v>
      </c>
      <c r="G933" s="21" t="s">
        <v>26</v>
      </c>
      <c r="H933" s="175" t="s">
        <v>28</v>
      </c>
      <c r="I933" s="21"/>
      <c r="L933" s="24" t="str">
        <f>HYPERLINK('Danh mục'!$A$1&amp;C933&amp;'Danh mục'!$B$1&amp;"NAM "&amp;YEAR(A933)&amp;"\"&amp;SUBSTITUTE(B933,"/","-"),B933)</f>
        <v>SI 26-000196 197</v>
      </c>
      <c r="M933" s="24" t="str">
        <f>HYPERLINK('Danh mục'!$A$1&amp;C933&amp;'Danh mục'!$B$1&amp;"NAM "&amp;YEAR(A933),C933)</f>
        <v>Hyphens</v>
      </c>
    </row>
    <row r="934" spans="1:16" ht="88.95" customHeight="1" x14ac:dyDescent="0.3">
      <c r="A934" s="283">
        <v>46126</v>
      </c>
      <c r="B934" s="3" t="s">
        <v>2237</v>
      </c>
      <c r="C934" s="5" t="s">
        <v>334</v>
      </c>
      <c r="D934" s="5" t="s">
        <v>2238</v>
      </c>
      <c r="E934" s="6">
        <v>46128</v>
      </c>
      <c r="G934" s="21" t="s">
        <v>26</v>
      </c>
      <c r="H934" s="175" t="s">
        <v>233</v>
      </c>
      <c r="I934" s="22" t="s">
        <v>2247</v>
      </c>
      <c r="K934" s="5" t="s">
        <v>2243</v>
      </c>
      <c r="L934" s="24" t="str">
        <f>HYPERLINK('Danh mục'!$A$1&amp;C934&amp;'Danh mục'!$B$1&amp;"NAM "&amp;YEAR(A934)&amp;"\"&amp;SUBSTITUTE(B934,"/","-"),B934)</f>
        <v>GJ0600000009</v>
      </c>
      <c r="M934" s="24" t="str">
        <f>HYPERLINK('Danh mục'!$A$1&amp;C934&amp;'Danh mục'!$B$1&amp;"NAM "&amp;YEAR(A934),C934)</f>
        <v>ALLEVIARE - GLENMARK</v>
      </c>
    </row>
    <row r="935" spans="1:16" ht="31.2" x14ac:dyDescent="0.3">
      <c r="A935" s="283">
        <v>46126</v>
      </c>
      <c r="B935" s="3" t="s">
        <v>2240</v>
      </c>
      <c r="C935" s="5" t="s">
        <v>351</v>
      </c>
      <c r="D935" s="5" t="s">
        <v>1752</v>
      </c>
      <c r="E935" s="6">
        <v>46133</v>
      </c>
      <c r="G935" s="21" t="s">
        <v>26</v>
      </c>
      <c r="H935" s="175" t="s">
        <v>28</v>
      </c>
      <c r="I935" s="22" t="s">
        <v>2294</v>
      </c>
      <c r="L935" s="24" t="str">
        <f>HYPERLINK('Danh mục'!$A$1&amp;C935&amp;'Danh mục'!$B$1&amp;"NAM "&amp;YEAR(A935)&amp;"\"&amp;SUBSTITUTE(B935,"/","-"),B935)</f>
        <v xml:space="preserve">9013535612 </v>
      </c>
      <c r="M935" s="24" t="str">
        <f>HYPERLINK('Danh mục'!$A$1&amp;C935&amp;'Danh mục'!$B$1&amp;"NAM "&amp;YEAR(A935),C935)</f>
        <v>DR.REDDY</v>
      </c>
    </row>
    <row r="936" spans="1:16" x14ac:dyDescent="0.3">
      <c r="A936" s="283">
        <v>46127</v>
      </c>
      <c r="B936" s="3" t="s">
        <v>2241</v>
      </c>
      <c r="C936" s="5" t="s">
        <v>394</v>
      </c>
      <c r="D936" s="5" t="s">
        <v>2242</v>
      </c>
      <c r="E936" s="6">
        <v>46136</v>
      </c>
      <c r="G936" s="21" t="s">
        <v>26</v>
      </c>
      <c r="H936" s="175" t="s">
        <v>233</v>
      </c>
      <c r="I936" s="21"/>
      <c r="L936" s="24" t="str">
        <f>HYPERLINK('Danh mục'!$A$1&amp;C936&amp;'Danh mục'!$B$1&amp;"NAM "&amp;YEAR(A936)&amp;"\"&amp;SUBSTITUTE(B936,"/","-"),B936)</f>
        <v>91777192</v>
      </c>
      <c r="M936" s="24" t="str">
        <f>HYPERLINK('Danh mục'!$A$1&amp;C936&amp;'Danh mục'!$B$1&amp;"NAM "&amp;YEAR(A936),C936)</f>
        <v>WOERWAG</v>
      </c>
    </row>
    <row r="937" spans="1:16" x14ac:dyDescent="0.35">
      <c r="A937" s="283">
        <v>46128</v>
      </c>
      <c r="B937" s="3" t="s">
        <v>2245</v>
      </c>
      <c r="C937" s="5" t="s">
        <v>37</v>
      </c>
      <c r="D937" s="373" t="s">
        <v>2246</v>
      </c>
      <c r="E937" s="6">
        <v>46140</v>
      </c>
      <c r="G937" s="21" t="s">
        <v>26</v>
      </c>
      <c r="H937" s="175"/>
      <c r="I937" s="21" t="s">
        <v>1040</v>
      </c>
      <c r="L937" s="24" t="str">
        <f>HYPERLINK('Danh mục'!$A$1&amp;C937&amp;'Danh mục'!$B$1&amp;"NAM "&amp;YEAR(A937)&amp;"\"&amp;SUBSTITUTE(B937,"/","-"),B937)</f>
        <v xml:space="preserve">SI9226200169 </v>
      </c>
      <c r="M937" s="24" t="str">
        <f>HYPERLINK('Danh mục'!$A$1&amp;C937&amp;'Danh mục'!$B$1&amp;"NAM "&amp;YEAR(A937),C937)</f>
        <v>Hetero</v>
      </c>
    </row>
    <row r="938" spans="1:16" x14ac:dyDescent="0.3">
      <c r="A938" s="283">
        <v>46128</v>
      </c>
      <c r="B938" s="3" t="s">
        <v>2248</v>
      </c>
      <c r="C938" s="5" t="s">
        <v>37</v>
      </c>
      <c r="D938" s="5" t="s">
        <v>2249</v>
      </c>
      <c r="E938" s="6">
        <v>46134</v>
      </c>
      <c r="G938" s="21" t="s">
        <v>26</v>
      </c>
      <c r="H938" s="175" t="s">
        <v>233</v>
      </c>
      <c r="I938" s="21"/>
      <c r="L938" s="24" t="str">
        <f>HYPERLINK('Danh mục'!$A$1&amp;C938&amp;'Danh mục'!$B$1&amp;"NAM "&amp;YEAR(A938)&amp;"\"&amp;SUBSTITUTE(B938,"/","-"),B938)</f>
        <v xml:space="preserve">SI9226200004 </v>
      </c>
      <c r="M938" s="24" t="str">
        <f>HYPERLINK('Danh mục'!$A$1&amp;C938&amp;'Danh mục'!$B$1&amp;"NAM "&amp;YEAR(A938),C938)</f>
        <v>Hetero</v>
      </c>
    </row>
    <row r="939" spans="1:16" ht="78" x14ac:dyDescent="0.3">
      <c r="A939" s="283">
        <v>46132</v>
      </c>
      <c r="B939" s="3" t="s">
        <v>2250</v>
      </c>
      <c r="C939" s="5" t="s">
        <v>394</v>
      </c>
      <c r="D939" s="5" t="s">
        <v>2251</v>
      </c>
      <c r="E939" s="6" t="s">
        <v>14</v>
      </c>
      <c r="G939" s="21" t="s">
        <v>26</v>
      </c>
      <c r="H939" s="175" t="s">
        <v>233</v>
      </c>
      <c r="I939" s="22" t="s">
        <v>2273</v>
      </c>
      <c r="L939" s="24" t="str">
        <f>HYPERLINK('Danh mục'!$A$1&amp;C939&amp;'Danh mục'!$B$1&amp;"NAM "&amp;YEAR(A939)&amp;"\"&amp;SUBSTITUTE(B939,"/","-"),B939)</f>
        <v>91777463</v>
      </c>
      <c r="M939" s="24" t="str">
        <f>HYPERLINK('Danh mục'!$A$1&amp;C939&amp;'Danh mục'!$B$1&amp;"NAM "&amp;YEAR(A939),C939)</f>
        <v>WOERWAG</v>
      </c>
    </row>
    <row r="940" spans="1:16" ht="31.2" x14ac:dyDescent="0.3">
      <c r="A940" s="283">
        <v>46132</v>
      </c>
      <c r="B940" s="3" t="s">
        <v>2252</v>
      </c>
      <c r="C940" s="5" t="s">
        <v>37</v>
      </c>
      <c r="D940" s="5" t="s">
        <v>1696</v>
      </c>
      <c r="E940" s="23">
        <v>46140</v>
      </c>
      <c r="G940" s="21" t="s">
        <v>26</v>
      </c>
      <c r="H940" s="175" t="s">
        <v>233</v>
      </c>
      <c r="I940" s="22" t="s">
        <v>2284</v>
      </c>
      <c r="L940" s="24" t="str">
        <f>HYPERLINK('Danh mục'!$A$1&amp;C940&amp;'Danh mục'!$B$1&amp;"NAM "&amp;YEAR(A940)&amp;"\"&amp;SUBSTITUTE(B940,"/","-"),B940)</f>
        <v>SI9226200375, SI9226200376</v>
      </c>
      <c r="M940" s="24" t="str">
        <f>HYPERLINK('Danh mục'!$A$1&amp;C940&amp;'Danh mục'!$B$1&amp;"NAM "&amp;YEAR(A940),C940)</f>
        <v>Hetero</v>
      </c>
    </row>
    <row r="941" spans="1:16" ht="78" x14ac:dyDescent="0.3">
      <c r="A941" s="283">
        <v>46132</v>
      </c>
      <c r="B941" s="3" t="s">
        <v>2253</v>
      </c>
      <c r="C941" s="5" t="s">
        <v>37</v>
      </c>
      <c r="D941" s="5" t="s">
        <v>2254</v>
      </c>
      <c r="E941" s="6">
        <v>46134</v>
      </c>
      <c r="G941" s="21" t="s">
        <v>26</v>
      </c>
      <c r="H941" s="175" t="s">
        <v>233</v>
      </c>
      <c r="I941" s="22" t="s">
        <v>2287</v>
      </c>
      <c r="L941" s="24" t="str">
        <f>HYPERLINK('Danh mục'!$A$1&amp;C941&amp;'Danh mục'!$B$1&amp;"NAM "&amp;YEAR(A941)&amp;"\"&amp;SUBSTITUTE(B941,"/","-"),B941)</f>
        <v xml:space="preserve">SI9226200287 </v>
      </c>
      <c r="M941" s="24" t="str">
        <f>HYPERLINK('Danh mục'!$A$1&amp;C941&amp;'Danh mục'!$B$1&amp;"NAM "&amp;YEAR(A941),C941)</f>
        <v>Hetero</v>
      </c>
    </row>
    <row r="942" spans="1:16" ht="41.4" customHeight="1" x14ac:dyDescent="0.3">
      <c r="A942" s="283">
        <v>46133</v>
      </c>
      <c r="B942" s="3" t="s">
        <v>2255</v>
      </c>
      <c r="C942" s="5" t="s">
        <v>4</v>
      </c>
      <c r="D942" s="5" t="s">
        <v>2256</v>
      </c>
      <c r="E942" s="6">
        <v>46136</v>
      </c>
      <c r="G942" s="21" t="s">
        <v>26</v>
      </c>
      <c r="H942" s="74" t="s">
        <v>1167</v>
      </c>
      <c r="I942" s="21"/>
      <c r="L942" s="24" t="str">
        <f>HYPERLINK('Danh mục'!$A$1&amp;C942&amp;'Danh mục'!$B$1&amp;"NAM "&amp;YEAR(A942)&amp;"\"&amp;SUBSTITUTE(B942,"/","-"),B942)</f>
        <v>SI 26-000245</v>
      </c>
      <c r="M942" s="24" t="str">
        <f>HYPERLINK('Danh mục'!$A$1&amp;C942&amp;'Danh mục'!$B$1&amp;"NAM "&amp;YEAR(A942),C942)</f>
        <v>Hyphens</v>
      </c>
    </row>
    <row r="943" spans="1:16" ht="109.2" x14ac:dyDescent="0.3">
      <c r="A943" s="283">
        <v>46133</v>
      </c>
      <c r="B943" s="3" t="s">
        <v>2257</v>
      </c>
      <c r="C943" s="5" t="s">
        <v>4</v>
      </c>
      <c r="D943" s="5" t="s">
        <v>2258</v>
      </c>
      <c r="E943" s="6">
        <v>46135</v>
      </c>
      <c r="G943" s="21" t="s">
        <v>26</v>
      </c>
      <c r="H943" s="175" t="s">
        <v>302</v>
      </c>
      <c r="I943" s="22" t="s">
        <v>2261</v>
      </c>
      <c r="L943" s="24" t="str">
        <f>HYPERLINK('Danh mục'!$A$1&amp;C943&amp;'Danh mục'!$B$1&amp;"NAM "&amp;YEAR(A943)&amp;"\"&amp;SUBSTITUTE(B943,"/","-"),B943)</f>
        <v>SI 26-000236-237-238</v>
      </c>
      <c r="M943" s="24" t="str">
        <f>HYPERLINK('Danh mục'!$A$1&amp;C943&amp;'Danh mục'!$B$1&amp;"NAM "&amp;YEAR(A943),C943)</f>
        <v>Hyphens</v>
      </c>
    </row>
    <row r="944" spans="1:16" ht="29.4" customHeight="1" x14ac:dyDescent="0.3">
      <c r="A944" s="283">
        <v>46133</v>
      </c>
      <c r="B944" s="3" t="s">
        <v>2259</v>
      </c>
      <c r="C944" s="5" t="s">
        <v>37</v>
      </c>
      <c r="D944" s="5" t="s">
        <v>2260</v>
      </c>
      <c r="E944" s="6">
        <v>46134</v>
      </c>
      <c r="G944" s="21" t="s">
        <v>26</v>
      </c>
      <c r="H944" s="175" t="s">
        <v>233</v>
      </c>
      <c r="I944" s="21" t="s">
        <v>1588</v>
      </c>
      <c r="L944" s="24" t="str">
        <f>HYPERLINK('Danh mục'!$A$1&amp;C944&amp;'Danh mục'!$B$1&amp;"NAM "&amp;YEAR(A944)&amp;"\"&amp;SUBSTITUTE(B944,"/","-"),B944)</f>
        <v>SI3625300912</v>
      </c>
      <c r="M944" s="24" t="str">
        <f>HYPERLINK('Danh mục'!$A$1&amp;C944&amp;'Danh mục'!$B$1&amp;"NAM "&amp;YEAR(A944),C944)</f>
        <v>Hetero</v>
      </c>
    </row>
    <row r="945" spans="1:16" ht="29.4" customHeight="1" x14ac:dyDescent="0.3">
      <c r="A945" s="283">
        <v>46133</v>
      </c>
      <c r="B945" s="20" t="s">
        <v>2262</v>
      </c>
      <c r="C945" s="22" t="s">
        <v>862</v>
      </c>
      <c r="D945" s="5" t="s">
        <v>2263</v>
      </c>
      <c r="E945" s="23">
        <v>46148</v>
      </c>
      <c r="F945" s="23"/>
      <c r="G945" s="21" t="s">
        <v>26</v>
      </c>
      <c r="H945" s="175" t="s">
        <v>28</v>
      </c>
      <c r="I945" s="21"/>
      <c r="J945" s="21"/>
      <c r="K945" s="22"/>
      <c r="L945" s="24" t="str">
        <f>HYPERLINK('Danh mục'!$A$1&amp;C945&amp;'Danh mục'!$B$1&amp;"NAM "&amp;YEAR(A945)&amp;"\"&amp;SUBSTITUTE(B945,"/","-"),B945)</f>
        <v>RMPI260021</v>
      </c>
      <c r="M945" s="24" t="str">
        <f>HYPERLINK('Danh mục'!$A$1&amp;C945&amp;'Danh mục'!$B$1&amp;"NAM "&amp;YEAR(A945),C945)</f>
        <v>RXILIENT</v>
      </c>
      <c r="N945" s="21"/>
      <c r="O945" s="21"/>
      <c r="P945" s="21"/>
    </row>
    <row r="946" spans="1:16" ht="78" x14ac:dyDescent="0.3">
      <c r="A946" s="283">
        <v>46133</v>
      </c>
      <c r="B946" s="20" t="s">
        <v>2264</v>
      </c>
      <c r="C946" s="22" t="s">
        <v>37</v>
      </c>
      <c r="D946" s="382" t="s">
        <v>2265</v>
      </c>
      <c r="E946" s="23">
        <v>46140</v>
      </c>
      <c r="F946" s="23"/>
      <c r="G946" s="21" t="s">
        <v>26</v>
      </c>
      <c r="H946" s="175" t="s">
        <v>233</v>
      </c>
      <c r="I946" s="22" t="s">
        <v>2286</v>
      </c>
      <c r="J946" s="21"/>
      <c r="K946" s="22"/>
      <c r="L946" s="24" t="str">
        <f>HYPERLINK('Danh mục'!$A$1&amp;C946&amp;'Danh mục'!$B$1&amp;"NAM "&amp;YEAR(A946)&amp;"\"&amp;SUBSTITUTE(B946,"/","-"),B946)</f>
        <v xml:space="preserve">SI9226200255 </v>
      </c>
      <c r="M946" s="24" t="str">
        <f>HYPERLINK('Danh mục'!$A$1&amp;C946&amp;'Danh mục'!$B$1&amp;"NAM "&amp;YEAR(A946),C946)</f>
        <v>Hetero</v>
      </c>
      <c r="N946" s="21"/>
      <c r="O946" s="21"/>
      <c r="P946" s="21"/>
    </row>
    <row r="947" spans="1:16" ht="405" customHeight="1" x14ac:dyDescent="0.3">
      <c r="A947" s="283">
        <v>46134</v>
      </c>
      <c r="B947" s="20" t="s">
        <v>2266</v>
      </c>
      <c r="C947" s="22" t="s">
        <v>44</v>
      </c>
      <c r="D947" s="374" t="s">
        <v>2271</v>
      </c>
      <c r="E947" s="23">
        <v>46148</v>
      </c>
      <c r="F947" s="23"/>
      <c r="G947" s="21" t="s">
        <v>26</v>
      </c>
      <c r="H947" s="175" t="s">
        <v>1451</v>
      </c>
      <c r="I947" s="22" t="s">
        <v>2207</v>
      </c>
      <c r="J947" s="21"/>
      <c r="K947" s="22"/>
      <c r="L947" s="24" t="str">
        <f>HYPERLINK('Danh mục'!$A$1&amp;C947&amp;'Danh mục'!$B$1&amp;"NAM "&amp;YEAR(A947)&amp;"\"&amp;SUBSTITUTE(B947,"/","-"),B947)</f>
        <v>GETZ-VIET-134-2026</v>
      </c>
      <c r="M947" s="24" t="str">
        <f>HYPERLINK('Danh mục'!$A$1&amp;C947&amp;'Danh mục'!$B$1&amp;"NAM "&amp;YEAR(A947),C947)</f>
        <v>Getz</v>
      </c>
      <c r="N947" s="21"/>
      <c r="O947" s="21"/>
      <c r="P947" s="21"/>
    </row>
    <row r="948" spans="1:16" ht="31.2" x14ac:dyDescent="0.35">
      <c r="A948" s="283">
        <v>46134</v>
      </c>
      <c r="B948" s="20" t="s">
        <v>2267</v>
      </c>
      <c r="C948" s="22" t="s">
        <v>341</v>
      </c>
      <c r="D948" s="383" t="s">
        <v>2268</v>
      </c>
      <c r="E948" s="23">
        <v>46151</v>
      </c>
      <c r="F948" s="23"/>
      <c r="G948" s="21" t="s">
        <v>26</v>
      </c>
      <c r="H948" s="74" t="s">
        <v>677</v>
      </c>
      <c r="I948" s="46" t="s">
        <v>2269</v>
      </c>
      <c r="J948" s="21"/>
      <c r="K948" s="22"/>
      <c r="L948" s="24" t="str">
        <f>HYPERLINK('Danh mục'!$A$1&amp;C948&amp;'Danh mục'!$B$1&amp;"NAM "&amp;YEAR(A948)&amp;"\"&amp;SUBSTITUTE(B948,"/","-"),B948)</f>
        <v>SD1-8101B-2604-00095</v>
      </c>
      <c r="M948" s="24" t="str">
        <f>HYPERLINK('Danh mục'!$A$1&amp;C948&amp;'Danh mục'!$B$1&amp;"NAM "&amp;YEAR(A948),C948)</f>
        <v>BESIN</v>
      </c>
      <c r="N948" s="21"/>
      <c r="O948" s="21"/>
      <c r="P948" s="21"/>
    </row>
    <row r="949" spans="1:16" ht="31.2" x14ac:dyDescent="0.35">
      <c r="A949" s="283">
        <v>46135</v>
      </c>
      <c r="B949" s="20" t="s">
        <v>2270</v>
      </c>
      <c r="C949" s="22" t="s">
        <v>351</v>
      </c>
      <c r="D949" s="381" t="s">
        <v>2285</v>
      </c>
      <c r="E949" s="23">
        <v>46141</v>
      </c>
      <c r="F949" s="23"/>
      <c r="G949" s="21" t="s">
        <v>26</v>
      </c>
      <c r="H949" s="175" t="s">
        <v>28</v>
      </c>
      <c r="I949" s="22" t="s">
        <v>2293</v>
      </c>
      <c r="J949" s="21"/>
      <c r="K949" s="22"/>
      <c r="L949" s="24" t="str">
        <f>HYPERLINK('Danh mục'!$A$1&amp;C949&amp;'Danh mục'!$B$1&amp;"NAM "&amp;YEAR(A949)&amp;"\"&amp;SUBSTITUTE(B949,"/","-"),B949)</f>
        <v xml:space="preserve">9013536675 </v>
      </c>
      <c r="M949" s="24" t="str">
        <f>HYPERLINK('Danh mục'!$A$1&amp;C949&amp;'Danh mục'!$B$1&amp;"NAM "&amp;YEAR(A949),C949)</f>
        <v>DR.REDDY</v>
      </c>
      <c r="N949" s="21"/>
      <c r="O949" s="21"/>
      <c r="P949" s="21"/>
    </row>
    <row r="950" spans="1:16" ht="49.95" customHeight="1" x14ac:dyDescent="0.35">
      <c r="A950" s="283">
        <v>46135</v>
      </c>
      <c r="B950" s="20" t="s">
        <v>2274</v>
      </c>
      <c r="C950" s="22" t="s">
        <v>20</v>
      </c>
      <c r="D950" s="375" t="s">
        <v>2272</v>
      </c>
      <c r="E950" s="23">
        <v>46146</v>
      </c>
      <c r="F950" s="23"/>
      <c r="G950" s="21" t="s">
        <v>26</v>
      </c>
      <c r="H950" s="175" t="s">
        <v>1451</v>
      </c>
      <c r="I950" s="22" t="s">
        <v>2281</v>
      </c>
      <c r="J950" s="21"/>
      <c r="K950" s="22"/>
      <c r="L950" s="24" t="str">
        <f>HYPERLINK('Danh mục'!$A$1&amp;C950&amp;'Danh mục'!$B$1&amp;"NAM "&amp;YEAR(A950)&amp;"\"&amp;SUBSTITUTE(B950,"/","-"),B950)</f>
        <v>14-2026</v>
      </c>
      <c r="M950" s="24" t="str">
        <f>HYPERLINK('Danh mục'!$A$1&amp;C950&amp;'Danh mục'!$B$1&amp;"NAM "&amp;YEAR(A950),C950)</f>
        <v>PARADIGM</v>
      </c>
      <c r="N950" s="21"/>
      <c r="O950" s="21"/>
      <c r="P950" s="21"/>
    </row>
    <row r="951" spans="1:16" ht="202.8" x14ac:dyDescent="0.3">
      <c r="A951" s="376">
        <v>46140</v>
      </c>
      <c r="B951" s="20" t="s">
        <v>2319</v>
      </c>
      <c r="C951" s="22" t="s">
        <v>1070</v>
      </c>
      <c r="D951" s="22" t="s">
        <v>2275</v>
      </c>
      <c r="E951" s="23">
        <v>46156</v>
      </c>
      <c r="F951" s="378"/>
      <c r="G951" s="21" t="s">
        <v>26</v>
      </c>
      <c r="H951" s="175" t="s">
        <v>233</v>
      </c>
      <c r="I951" s="22" t="s">
        <v>2335</v>
      </c>
      <c r="J951" s="379"/>
      <c r="K951" s="377"/>
      <c r="L951" s="24" t="str">
        <f>HYPERLINK('Danh mục'!$A$1&amp;C951&amp;'Danh mục'!$B$1&amp;"NAM "&amp;YEAR(A951)&amp;"\"&amp;SUBSTITUTE(B951,"/","-"),B951)</f>
        <v>9016041152 - GJ0600000207</v>
      </c>
      <c r="M951" s="24" t="str">
        <f>HYPERLINK('Danh mục'!$A$1&amp;C951&amp;'Danh mục'!$B$1&amp;"NAM "&amp;YEAR(A951),C951)</f>
        <v>TORRENT</v>
      </c>
      <c r="N951" s="379"/>
      <c r="O951" s="379"/>
      <c r="P951" s="379"/>
    </row>
    <row r="952" spans="1:16" ht="31.2" x14ac:dyDescent="0.3">
      <c r="A952" s="376">
        <v>46140</v>
      </c>
      <c r="B952" s="20" t="s">
        <v>2276</v>
      </c>
      <c r="C952" s="22" t="s">
        <v>2025</v>
      </c>
      <c r="D952" s="22" t="s">
        <v>2277</v>
      </c>
      <c r="E952" s="23">
        <v>46175</v>
      </c>
      <c r="F952" s="23"/>
      <c r="G952" s="21" t="s">
        <v>26</v>
      </c>
      <c r="H952" s="175" t="s">
        <v>1451</v>
      </c>
      <c r="I952" s="22" t="s">
        <v>2361</v>
      </c>
      <c r="J952" s="21"/>
      <c r="K952" s="22"/>
      <c r="L952" s="24" t="str">
        <f>HYPERLINK('Danh mục'!$A$1&amp;C952&amp;'Danh mục'!$B$1&amp;"NAM "&amp;YEAR(A952)&amp;"\"&amp;SUBSTITUTE(B952,"/","-"),B952)</f>
        <v>SIVIC0060032;33;34</v>
      </c>
      <c r="M952" s="24" t="str">
        <f>HYPERLINK('Danh mục'!$A$1&amp;C952&amp;'Danh mục'!$B$1&amp;"NAM "&amp;YEAR(A952),C952)</f>
        <v>MAYOLY</v>
      </c>
      <c r="N952" s="21"/>
      <c r="O952" s="21"/>
      <c r="P952" s="21"/>
    </row>
    <row r="953" spans="1:16" x14ac:dyDescent="0.3">
      <c r="A953" s="376">
        <v>46140</v>
      </c>
      <c r="B953" s="20" t="s">
        <v>2278</v>
      </c>
      <c r="C953" s="22" t="s">
        <v>2025</v>
      </c>
      <c r="D953" s="22" t="s">
        <v>2279</v>
      </c>
      <c r="E953" s="23">
        <v>46175</v>
      </c>
      <c r="F953" s="23"/>
      <c r="G953" s="21" t="s">
        <v>26</v>
      </c>
      <c r="H953" s="175" t="s">
        <v>735</v>
      </c>
      <c r="I953" s="45"/>
      <c r="J953" s="21"/>
      <c r="K953" s="22"/>
      <c r="L953" s="24" t="str">
        <f>HYPERLINK('Danh mục'!$A$1&amp;C953&amp;'Danh mục'!$B$1&amp;"NAM "&amp;YEAR(A953)&amp;"\"&amp;SUBSTITUTE(B953,"/","-"),B953)</f>
        <v>SIVIC0060039</v>
      </c>
      <c r="M953" s="24" t="str">
        <f>HYPERLINK('Danh mục'!$A$1&amp;C953&amp;'Danh mục'!$B$1&amp;"NAM "&amp;YEAR(A953),C953)</f>
        <v>MAYOLY</v>
      </c>
      <c r="N953" s="21"/>
      <c r="O953" s="21"/>
      <c r="P953" s="21"/>
    </row>
    <row r="954" spans="1:16" x14ac:dyDescent="0.3">
      <c r="A954" s="376">
        <v>46140</v>
      </c>
      <c r="B954" s="20" t="s">
        <v>2280</v>
      </c>
      <c r="C954" s="22" t="s">
        <v>2025</v>
      </c>
      <c r="D954" s="22" t="s">
        <v>2279</v>
      </c>
      <c r="E954" s="23">
        <v>46178</v>
      </c>
      <c r="F954" s="23"/>
      <c r="G954" s="21" t="s">
        <v>26</v>
      </c>
      <c r="H954" s="175" t="s">
        <v>735</v>
      </c>
      <c r="I954" s="21"/>
      <c r="J954" s="21"/>
      <c r="K954" s="22"/>
      <c r="L954" s="24" t="str">
        <f>HYPERLINK('Danh mục'!$A$1&amp;C954&amp;'Danh mục'!$B$1&amp;"NAM "&amp;YEAR(A954)&amp;"\"&amp;SUBSTITUTE(B954,"/","-"),B954)</f>
        <v>SIVIC0061253</v>
      </c>
      <c r="M954" s="24" t="str">
        <f>HYPERLINK('Danh mục'!$A$1&amp;C954&amp;'Danh mục'!$B$1&amp;"NAM "&amp;YEAR(A954),C954)</f>
        <v>MAYOLY</v>
      </c>
      <c r="N954" s="21"/>
      <c r="O954" s="21"/>
      <c r="P954" s="21"/>
    </row>
    <row r="955" spans="1:16" x14ac:dyDescent="0.35">
      <c r="A955" s="376">
        <v>46140</v>
      </c>
      <c r="B955" s="20" t="s">
        <v>2282</v>
      </c>
      <c r="C955" s="22" t="s">
        <v>378</v>
      </c>
      <c r="D955" s="380" t="s">
        <v>2283</v>
      </c>
      <c r="E955" s="23">
        <v>46155</v>
      </c>
      <c r="F955" s="23"/>
      <c r="G955" s="21" t="s">
        <v>26</v>
      </c>
      <c r="H955" s="175" t="s">
        <v>735</v>
      </c>
      <c r="I955" s="21"/>
      <c r="J955" s="21"/>
      <c r="K955" s="22"/>
      <c r="L955" s="24" t="str">
        <f>HYPERLINK('Danh mục'!$A$1&amp;C955&amp;'Danh mục'!$B$1&amp;"NAM "&amp;YEAR(A955)&amp;"\"&amp;SUBSTITUTE(B955,"/","-"),B955)</f>
        <v xml:space="preserve">20260416 </v>
      </c>
      <c r="M955" s="24" t="str">
        <f>HYPERLINK('Danh mục'!$A$1&amp;C955&amp;'Danh mục'!$B$1&amp;"NAM "&amp;YEAR(A955),C955)</f>
        <v>OEP - ORIENT</v>
      </c>
      <c r="N955" s="21"/>
      <c r="O955" s="21"/>
      <c r="P955" s="21"/>
    </row>
    <row r="956" spans="1:16" ht="124.8" x14ac:dyDescent="0.3">
      <c r="A956" s="376">
        <v>46140</v>
      </c>
      <c r="B956" s="20" t="s">
        <v>2288</v>
      </c>
      <c r="C956" s="22" t="s">
        <v>351</v>
      </c>
      <c r="D956" s="22" t="s">
        <v>2289</v>
      </c>
      <c r="E956" s="23">
        <v>46150</v>
      </c>
      <c r="F956" s="23"/>
      <c r="G956" s="21" t="s">
        <v>26</v>
      </c>
      <c r="H956" s="175" t="s">
        <v>233</v>
      </c>
      <c r="I956" s="22" t="s">
        <v>2300</v>
      </c>
      <c r="J956" s="21"/>
      <c r="K956" s="22"/>
      <c r="L956" s="24" t="str">
        <f>HYPERLINK('Danh mục'!$A$1&amp;C956&amp;'Danh mục'!$B$1&amp;"NAM "&amp;YEAR(A956)&amp;"\"&amp;SUBSTITUTE(B956,"/","-"),B956)</f>
        <v xml:space="preserve">9013537621 </v>
      </c>
      <c r="M956" s="24" t="str">
        <f>HYPERLINK('Danh mục'!$A$1&amp;C956&amp;'Danh mục'!$B$1&amp;"NAM "&amp;YEAR(A956),C956)</f>
        <v>DR.REDDY</v>
      </c>
      <c r="N956" s="21"/>
      <c r="O956" s="21"/>
      <c r="P956" s="21"/>
    </row>
    <row r="957" spans="1:16" x14ac:dyDescent="0.3">
      <c r="A957" s="34">
        <v>46146</v>
      </c>
      <c r="B957" s="20" t="s">
        <v>2290</v>
      </c>
      <c r="C957" s="22" t="s">
        <v>351</v>
      </c>
      <c r="D957" s="22" t="s">
        <v>70</v>
      </c>
      <c r="E957" s="23">
        <v>46150</v>
      </c>
      <c r="F957" s="23"/>
      <c r="G957" s="21" t="s">
        <v>26</v>
      </c>
      <c r="H957" s="175" t="s">
        <v>28</v>
      </c>
      <c r="I957" s="21"/>
      <c r="J957" s="21"/>
      <c r="K957" s="22"/>
      <c r="L957" s="24" t="str">
        <f>HYPERLINK('Danh mục'!$A$1&amp;C957&amp;'Danh mục'!$B$1&amp;"NAM "&amp;YEAR(A957)&amp;"\"&amp;SUBSTITUTE(B957,"/","-"),B957)</f>
        <v xml:space="preserve">9013538079 </v>
      </c>
      <c r="M957" s="24" t="str">
        <f>HYPERLINK('Danh mục'!$A$1&amp;C957&amp;'Danh mục'!$B$1&amp;"NAM "&amp;YEAR(A957),C957)</f>
        <v>DR.REDDY</v>
      </c>
      <c r="N957" s="21"/>
      <c r="O957" s="21"/>
      <c r="P957" s="21"/>
    </row>
    <row r="958" spans="1:16" x14ac:dyDescent="0.3">
      <c r="A958" s="34">
        <v>46146</v>
      </c>
      <c r="B958" s="20" t="s">
        <v>2291</v>
      </c>
      <c r="C958" s="22" t="s">
        <v>351</v>
      </c>
      <c r="D958" s="22" t="s">
        <v>2292</v>
      </c>
      <c r="E958" s="23">
        <v>46150</v>
      </c>
      <c r="F958" s="23"/>
      <c r="G958" s="21" t="s">
        <v>26</v>
      </c>
      <c r="H958" s="175" t="s">
        <v>28</v>
      </c>
      <c r="I958" s="21"/>
      <c r="J958" s="21"/>
      <c r="K958" s="22"/>
      <c r="L958" s="24" t="str">
        <f>HYPERLINK('Danh mục'!$A$1&amp;C958&amp;'Danh mục'!$B$1&amp;"NAM "&amp;YEAR(A958)&amp;"\"&amp;SUBSTITUTE(B958,"/","-"),B958)</f>
        <v xml:space="preserve">9013537854 </v>
      </c>
      <c r="M958" s="24" t="str">
        <f>HYPERLINK('Danh mục'!$A$1&amp;C958&amp;'Danh mục'!$B$1&amp;"NAM "&amp;YEAR(A958),C958)</f>
        <v>DR.REDDY</v>
      </c>
      <c r="N958" s="21"/>
      <c r="O958" s="21"/>
      <c r="P958" s="21"/>
    </row>
    <row r="959" spans="1:16" ht="31.2" x14ac:dyDescent="0.35">
      <c r="A959" s="34">
        <v>46147</v>
      </c>
      <c r="B959" s="20" t="s">
        <v>2295</v>
      </c>
      <c r="C959" s="22" t="s">
        <v>341</v>
      </c>
      <c r="D959" s="384" t="s">
        <v>1016</v>
      </c>
      <c r="E959" s="23" t="s">
        <v>14</v>
      </c>
      <c r="F959" s="23"/>
      <c r="G959" s="21" t="s">
        <v>26</v>
      </c>
      <c r="H959" s="74" t="s">
        <v>677</v>
      </c>
      <c r="I959" s="21"/>
      <c r="J959" s="21"/>
      <c r="K959" s="22"/>
      <c r="L959" s="24" t="str">
        <f>HYPERLINK('Danh mục'!$A$1&amp;C959&amp;'Danh mục'!$B$1&amp;"NAM "&amp;YEAR(A959)&amp;"\"&amp;SUBSTITUTE(B959,"/","-"),B959)</f>
        <v>SD1-8101B-2604-00118-119-120</v>
      </c>
      <c r="M959" s="24" t="str">
        <f>HYPERLINK('Danh mục'!$A$1&amp;C959&amp;'Danh mục'!$B$1&amp;"NAM "&amp;YEAR(A959),C959)</f>
        <v>BESIN</v>
      </c>
      <c r="N959" s="21"/>
      <c r="O959" s="21"/>
      <c r="P959" s="21"/>
    </row>
    <row r="960" spans="1:16" x14ac:dyDescent="0.3">
      <c r="A960" s="34">
        <v>46148</v>
      </c>
      <c r="B960" s="20" t="s">
        <v>2296</v>
      </c>
      <c r="C960" s="22" t="s">
        <v>37</v>
      </c>
      <c r="D960" s="22" t="s">
        <v>2297</v>
      </c>
      <c r="E960" s="23">
        <v>46162</v>
      </c>
      <c r="F960" s="23"/>
      <c r="G960" s="21" t="s">
        <v>26</v>
      </c>
      <c r="H960" s="175" t="s">
        <v>233</v>
      </c>
      <c r="I960" s="21"/>
      <c r="J960" s="21"/>
      <c r="K960" s="22"/>
      <c r="L960" s="24" t="str">
        <f>HYPERLINK('Danh mục'!$A$1&amp;C960&amp;'Danh mục'!$B$1&amp;"NAM "&amp;YEAR(A960)&amp;"\"&amp;SUBSTITUTE(B960,"/","-"),B960)</f>
        <v xml:space="preserve">SI9226200886 </v>
      </c>
      <c r="M960" s="24" t="str">
        <f>HYPERLINK('Danh mục'!$A$1&amp;C960&amp;'Danh mục'!$B$1&amp;"NAM "&amp;YEAR(A960),C960)</f>
        <v>Hetero</v>
      </c>
      <c r="N960" s="21"/>
      <c r="O960" s="21"/>
      <c r="P960" s="21"/>
    </row>
    <row r="961" spans="1:16" ht="93.6" x14ac:dyDescent="0.3">
      <c r="A961" s="34">
        <v>46148</v>
      </c>
      <c r="B961" s="20" t="s">
        <v>2298</v>
      </c>
      <c r="C961" s="22" t="s">
        <v>393</v>
      </c>
      <c r="D961" s="22" t="s">
        <v>2299</v>
      </c>
      <c r="E961" s="23">
        <v>46150</v>
      </c>
      <c r="F961" s="23"/>
      <c r="G961" s="21" t="s">
        <v>26</v>
      </c>
      <c r="H961" s="175" t="s">
        <v>28</v>
      </c>
      <c r="I961" s="21"/>
      <c r="J961" s="21"/>
      <c r="K961" s="22"/>
      <c r="L961" s="24" t="str">
        <f>HYPERLINK('Danh mục'!$A$1&amp;C961&amp;'Danh mục'!$B$1&amp;"NAM "&amp;YEAR(A961)&amp;"\"&amp;SUBSTITUTE(B961,"/","-"),B961)</f>
        <v>VEVN26-01-04-22</v>
      </c>
      <c r="M961" s="24" t="str">
        <f>HYPERLINK('Danh mục'!$A$1&amp;C961&amp;'Danh mục'!$B$1&amp;"NAM "&amp;YEAR(A961),C961)</f>
        <v>VITABIOTICS - VE</v>
      </c>
      <c r="N961" s="21"/>
      <c r="O961" s="21"/>
      <c r="P961" s="21"/>
    </row>
    <row r="962" spans="1:16" ht="27" customHeight="1" x14ac:dyDescent="0.3">
      <c r="A962" s="34">
        <v>46149</v>
      </c>
      <c r="B962" s="20" t="s">
        <v>2301</v>
      </c>
      <c r="C962" s="22" t="s">
        <v>4</v>
      </c>
      <c r="D962" s="22" t="s">
        <v>2302</v>
      </c>
      <c r="E962" s="23">
        <v>46150</v>
      </c>
      <c r="F962" s="23"/>
      <c r="G962" s="21" t="s">
        <v>26</v>
      </c>
      <c r="H962" s="175" t="s">
        <v>1167</v>
      </c>
      <c r="I962" s="22"/>
      <c r="J962" s="21"/>
      <c r="K962" s="22"/>
      <c r="L962" s="24" t="str">
        <f>HYPERLINK('Danh mục'!$A$1&amp;C962&amp;'Danh mục'!$B$1&amp;"NAM "&amp;YEAR(A962)&amp;"\"&amp;SUBSTITUTE(B962,"/","-"),B962)</f>
        <v>SI 26-000268</v>
      </c>
      <c r="M962" s="24" t="str">
        <f>HYPERLINK('Danh mục'!$A$1&amp;C962&amp;'Danh mục'!$B$1&amp;"NAM "&amp;YEAR(A962),C962)</f>
        <v>Hyphens</v>
      </c>
      <c r="N962" s="21"/>
      <c r="O962" s="21"/>
      <c r="P962" s="21"/>
    </row>
    <row r="963" spans="1:16" x14ac:dyDescent="0.35">
      <c r="A963" s="34">
        <v>46150</v>
      </c>
      <c r="B963" s="20" t="s">
        <v>2304</v>
      </c>
      <c r="C963" s="22" t="s">
        <v>20</v>
      </c>
      <c r="D963" s="385" t="s">
        <v>21</v>
      </c>
      <c r="E963" s="23">
        <v>46188</v>
      </c>
      <c r="F963" s="23"/>
      <c r="G963" s="21" t="s">
        <v>26</v>
      </c>
      <c r="H963" s="175" t="s">
        <v>735</v>
      </c>
      <c r="I963" s="21"/>
      <c r="J963" s="21"/>
      <c r="K963" s="22"/>
      <c r="L963" s="24" t="str">
        <f>HYPERLINK('Danh mục'!$A$1&amp;C963&amp;'Danh mục'!$B$1&amp;"NAM "&amp;YEAR(A963)&amp;"\"&amp;SUBSTITUTE(B963,"/","-"),B963)</f>
        <v>22-2026</v>
      </c>
      <c r="M963" s="24" t="str">
        <f>HYPERLINK('Danh mục'!$A$1&amp;C963&amp;'Danh mục'!$B$1&amp;"NAM "&amp;YEAR(A963),C963)</f>
        <v>PARADIGM</v>
      </c>
      <c r="N963" s="21"/>
      <c r="O963" s="21"/>
      <c r="P963" s="21"/>
    </row>
    <row r="964" spans="1:16" x14ac:dyDescent="0.3">
      <c r="A964" s="376">
        <v>46152</v>
      </c>
      <c r="B964" s="386" t="s">
        <v>2408</v>
      </c>
      <c r="C964" s="22" t="s">
        <v>334</v>
      </c>
      <c r="D964" s="377" t="s">
        <v>2409</v>
      </c>
      <c r="E964" s="378">
        <v>46152</v>
      </c>
      <c r="F964" s="378"/>
      <c r="G964" s="21" t="s">
        <v>26</v>
      </c>
      <c r="H964" s="175" t="s">
        <v>233</v>
      </c>
      <c r="I964" s="379"/>
      <c r="J964" s="379"/>
      <c r="K964" s="377"/>
      <c r="L964" s="24" t="str">
        <f>HYPERLINK('Danh mục'!$A$1&amp;C964&amp;'Danh mục'!$B$1&amp;"NAM "&amp;YEAR(A964)&amp;"\"&amp;SUBSTITUTE(B964,"/","-"),B964)</f>
        <v xml:space="preserve">GJ0600000142 </v>
      </c>
      <c r="M964" s="24" t="str">
        <f>HYPERLINK('Danh mục'!$A$1&amp;C964&amp;'Danh mục'!$B$1&amp;"NAM "&amp;YEAR(A964),C964)</f>
        <v>ALLEVIARE - GLENMARK</v>
      </c>
      <c r="N964" s="379"/>
      <c r="O964" s="379"/>
      <c r="P964" s="379"/>
    </row>
    <row r="965" spans="1:16" x14ac:dyDescent="0.3">
      <c r="A965" s="34">
        <v>46153</v>
      </c>
      <c r="B965" s="20" t="s">
        <v>2305</v>
      </c>
      <c r="C965" s="22" t="s">
        <v>37</v>
      </c>
      <c r="D965" s="22" t="s">
        <v>1737</v>
      </c>
      <c r="E965" s="23">
        <v>46155</v>
      </c>
      <c r="F965" s="23"/>
      <c r="G965" s="21" t="s">
        <v>26</v>
      </c>
      <c r="H965" s="175" t="s">
        <v>233</v>
      </c>
      <c r="I965" s="22" t="s">
        <v>2307</v>
      </c>
      <c r="J965" s="21"/>
      <c r="K965" s="22"/>
      <c r="L965" s="24" t="str">
        <f>HYPERLINK('Danh mục'!$A$1&amp;C965&amp;'Danh mục'!$B$1&amp;"NAM "&amp;YEAR(A965)&amp;"\"&amp;SUBSTITUTE(B965,"/","-"),B965)</f>
        <v xml:space="preserve">SI9225209549 </v>
      </c>
      <c r="M965" s="24" t="str">
        <f>HYPERLINK('Danh mục'!$A$1&amp;C965&amp;'Danh mục'!$B$1&amp;"NAM "&amp;YEAR(A965),C965)</f>
        <v>Hetero</v>
      </c>
      <c r="N965" s="21"/>
      <c r="O965" s="21"/>
      <c r="P965" s="21"/>
    </row>
    <row r="966" spans="1:16" x14ac:dyDescent="0.3">
      <c r="A966" s="34">
        <v>46154</v>
      </c>
      <c r="B966" s="20" t="s">
        <v>2308</v>
      </c>
      <c r="C966" s="22" t="s">
        <v>4</v>
      </c>
      <c r="D966" s="22" t="s">
        <v>817</v>
      </c>
      <c r="E966" s="23"/>
      <c r="F966" s="23">
        <v>46161</v>
      </c>
      <c r="G966" s="21" t="s">
        <v>26</v>
      </c>
      <c r="H966" s="175" t="s">
        <v>28</v>
      </c>
      <c r="I966" s="21"/>
      <c r="J966" s="21"/>
      <c r="K966" s="22"/>
      <c r="L966" s="24" t="str">
        <f>HYPERLINK('Danh mục'!$A$1&amp;C966&amp;'Danh mục'!$B$1&amp;"NAM "&amp;YEAR(A966)&amp;"\"&amp;SUBSTITUTE(B966,"/","-"),B966)</f>
        <v>SI 26-000307</v>
      </c>
      <c r="M966" s="24" t="str">
        <f>HYPERLINK('Danh mục'!$A$1&amp;C966&amp;'Danh mục'!$B$1&amp;"NAM "&amp;YEAR(A966),C966)</f>
        <v>Hyphens</v>
      </c>
      <c r="N966" s="21"/>
      <c r="O966" s="21"/>
      <c r="P966" s="21"/>
    </row>
    <row r="967" spans="1:16" x14ac:dyDescent="0.3">
      <c r="A967" s="34">
        <v>46155</v>
      </c>
      <c r="B967" s="20" t="s">
        <v>2309</v>
      </c>
      <c r="C967" s="22" t="s">
        <v>4</v>
      </c>
      <c r="D967" s="22" t="s">
        <v>2052</v>
      </c>
      <c r="E967" s="23"/>
      <c r="F967" s="23">
        <v>46162</v>
      </c>
      <c r="G967" s="21" t="s">
        <v>26</v>
      </c>
      <c r="H967" s="175" t="s">
        <v>28</v>
      </c>
      <c r="I967" s="21"/>
      <c r="J967" s="21"/>
      <c r="K967" s="22"/>
      <c r="L967" s="24" t="str">
        <f>HYPERLINK('Danh mục'!$A$1&amp;C967&amp;'Danh mục'!$B$1&amp;"NAM "&amp;YEAR(A967)&amp;"\"&amp;SUBSTITUTE(B967,"/","-"),B967)</f>
        <v>SI 26-000308</v>
      </c>
      <c r="M967" s="24" t="str">
        <f>HYPERLINK('Danh mục'!$A$1&amp;C967&amp;'Danh mục'!$B$1&amp;"NAM "&amp;YEAR(A967),C967)</f>
        <v>Hyphens</v>
      </c>
      <c r="N967" s="21"/>
      <c r="O967" s="21"/>
      <c r="P967" s="21"/>
    </row>
    <row r="968" spans="1:16" x14ac:dyDescent="0.3">
      <c r="A968" s="34">
        <v>46155</v>
      </c>
      <c r="B968" s="20" t="s">
        <v>2311</v>
      </c>
      <c r="C968" s="22" t="s">
        <v>37</v>
      </c>
      <c r="D968" s="22" t="s">
        <v>2312</v>
      </c>
      <c r="E968" s="23">
        <v>46162</v>
      </c>
      <c r="F968" s="23"/>
      <c r="G968" s="21" t="s">
        <v>26</v>
      </c>
      <c r="H968" s="175" t="s">
        <v>233</v>
      </c>
      <c r="I968" s="21"/>
      <c r="J968" s="21"/>
      <c r="K968" s="22"/>
      <c r="L968" s="24" t="str">
        <f>HYPERLINK('Danh mục'!$A$1&amp;C968&amp;'Danh mục'!$B$1&amp;"NAM "&amp;YEAR(A968)&amp;"\"&amp;SUBSTITUTE(B968,"/","-"),B968)</f>
        <v xml:space="preserve">SI9226200421 </v>
      </c>
      <c r="M968" s="24" t="str">
        <f>HYPERLINK('Danh mục'!$A$1&amp;C968&amp;'Danh mục'!$B$1&amp;"NAM "&amp;YEAR(A968),C968)</f>
        <v>Hetero</v>
      </c>
      <c r="N968" s="21"/>
      <c r="O968" s="21"/>
      <c r="P968" s="21"/>
    </row>
    <row r="969" spans="1:16" ht="46.8" x14ac:dyDescent="0.3">
      <c r="A969" s="376">
        <v>46156</v>
      </c>
      <c r="B969" s="386" t="s">
        <v>2313</v>
      </c>
      <c r="C969" s="22" t="s">
        <v>2025</v>
      </c>
      <c r="D969" s="22" t="s">
        <v>2315</v>
      </c>
      <c r="E969" s="23">
        <v>46189</v>
      </c>
      <c r="F969" s="378"/>
      <c r="G969" s="21" t="s">
        <v>26</v>
      </c>
      <c r="H969" s="175" t="s">
        <v>735</v>
      </c>
      <c r="I969" s="46"/>
      <c r="J969" s="379"/>
      <c r="K969" s="377"/>
      <c r="L969" s="24" t="str">
        <f>HYPERLINK('Danh mục'!$A$1&amp;C969&amp;'Danh mục'!$B$1&amp;"NAM "&amp;YEAR(A969)&amp;"\"&amp;SUBSTITUTE(B969,"/","-"),B969)</f>
        <v>SIVIC0062439, SIVIC0062442, SIVIC0062443</v>
      </c>
      <c r="M969" s="24" t="str">
        <f>HYPERLINK('Danh mục'!$A$1&amp;C969&amp;'Danh mục'!$B$1&amp;"NAM "&amp;YEAR(A969),C969)</f>
        <v>MAYOLY</v>
      </c>
      <c r="N969" s="379"/>
      <c r="O969" s="379"/>
      <c r="P969" s="379"/>
    </row>
    <row r="970" spans="1:16" ht="31.2" x14ac:dyDescent="0.3">
      <c r="A970" s="376">
        <v>46156</v>
      </c>
      <c r="B970" s="20" t="s">
        <v>2316</v>
      </c>
      <c r="C970" s="22" t="s">
        <v>2025</v>
      </c>
      <c r="D970" s="22" t="s">
        <v>2360</v>
      </c>
      <c r="E970" s="23" t="s">
        <v>14</v>
      </c>
      <c r="F970" s="23"/>
      <c r="G970" s="21" t="s">
        <v>26</v>
      </c>
      <c r="H970" s="175" t="s">
        <v>735</v>
      </c>
      <c r="I970" s="46"/>
      <c r="J970" s="21"/>
      <c r="K970" s="22"/>
      <c r="L970" s="24" t="str">
        <f>HYPERLINK('Danh mục'!$A$1&amp;C970&amp;'Danh mục'!$B$1&amp;"NAM "&amp;YEAR(A970)&amp;"\"&amp;SUBSTITUTE(B970,"/","-"),B970)</f>
        <v xml:space="preserve">SIVIC0063589 </v>
      </c>
      <c r="M970" s="24" t="str">
        <f>HYPERLINK('Danh mục'!$A$1&amp;C970&amp;'Danh mục'!$B$1&amp;"NAM "&amp;YEAR(A970),C970)</f>
        <v>MAYOLY</v>
      </c>
      <c r="N970" s="21"/>
      <c r="O970" s="21"/>
      <c r="P970" s="21"/>
    </row>
    <row r="971" spans="1:16" x14ac:dyDescent="0.3">
      <c r="A971" s="376">
        <v>46156</v>
      </c>
      <c r="B971" s="20" t="s">
        <v>2317</v>
      </c>
      <c r="C971" s="22" t="s">
        <v>2025</v>
      </c>
      <c r="D971" s="22" t="s">
        <v>2092</v>
      </c>
      <c r="E971" s="23" t="s">
        <v>14</v>
      </c>
      <c r="F971" s="23"/>
      <c r="G971" s="21" t="s">
        <v>26</v>
      </c>
      <c r="H971" s="175" t="s">
        <v>735</v>
      </c>
      <c r="I971" s="46"/>
      <c r="J971" s="21"/>
      <c r="K971" s="22"/>
      <c r="L971" s="24" t="str">
        <f>HYPERLINK('Danh mục'!$A$1&amp;C971&amp;'Danh mục'!$B$1&amp;"NAM "&amp;YEAR(A971)&amp;"\"&amp;SUBSTITUTE(B971,"/","-"),B971)</f>
        <v xml:space="preserve">SIVIC0063588 </v>
      </c>
      <c r="M971" s="24" t="str">
        <f>HYPERLINK('Danh mục'!$A$1&amp;C971&amp;'Danh mục'!$B$1&amp;"NAM "&amp;YEAR(A971),C971)</f>
        <v>MAYOLY</v>
      </c>
      <c r="N971" s="21"/>
      <c r="O971" s="21"/>
      <c r="P971" s="21"/>
    </row>
    <row r="972" spans="1:16" x14ac:dyDescent="0.3">
      <c r="A972" s="376">
        <v>46156</v>
      </c>
      <c r="B972" s="20" t="s">
        <v>2318</v>
      </c>
      <c r="C972" s="22" t="s">
        <v>2025</v>
      </c>
      <c r="D972" s="22" t="s">
        <v>2314</v>
      </c>
      <c r="E972" s="23" t="s">
        <v>14</v>
      </c>
      <c r="F972" s="23"/>
      <c r="G972" s="21" t="s">
        <v>26</v>
      </c>
      <c r="H972" s="175" t="s">
        <v>735</v>
      </c>
      <c r="I972" s="46"/>
      <c r="J972" s="21"/>
      <c r="K972" s="22"/>
      <c r="L972" s="24" t="str">
        <f>HYPERLINK('Danh mục'!$A$1&amp;C972&amp;'Danh mục'!$B$1&amp;"NAM "&amp;YEAR(A972)&amp;"\"&amp;SUBSTITUTE(B972,"/","-"),B972)</f>
        <v xml:space="preserve">SIVIC0063593 </v>
      </c>
      <c r="M972" s="24" t="str">
        <f>HYPERLINK('Danh mục'!$A$1&amp;C972&amp;'Danh mục'!$B$1&amp;"NAM "&amp;YEAR(A972),C972)</f>
        <v>MAYOLY</v>
      </c>
      <c r="N972" s="21"/>
      <c r="O972" s="21"/>
      <c r="P972" s="21"/>
    </row>
    <row r="973" spans="1:16" ht="31.2" x14ac:dyDescent="0.35">
      <c r="A973" s="376">
        <v>46157</v>
      </c>
      <c r="B973" s="20" t="s">
        <v>2321</v>
      </c>
      <c r="C973" s="22" t="s">
        <v>4</v>
      </c>
      <c r="D973" s="387" t="s">
        <v>2320</v>
      </c>
      <c r="E973" s="23">
        <v>46162</v>
      </c>
      <c r="F973" s="23"/>
      <c r="G973" s="21" t="s">
        <v>26</v>
      </c>
      <c r="H973" s="175" t="s">
        <v>1167</v>
      </c>
      <c r="I973" s="22" t="s">
        <v>2329</v>
      </c>
      <c r="J973" s="21"/>
      <c r="K973" s="22"/>
      <c r="L973" s="24" t="str">
        <f>HYPERLINK('Danh mục'!$A$1&amp;C973&amp;'Danh mục'!$B$1&amp;"NAM "&amp;YEAR(A973)&amp;"\"&amp;SUBSTITUTE(B973,"/","-"),B973)</f>
        <v>SI-26-000269-270-290</v>
      </c>
      <c r="M973" s="24" t="str">
        <f>HYPERLINK('Danh mục'!$A$1&amp;C973&amp;'Danh mục'!$B$1&amp;"NAM "&amp;YEAR(A973),C973)</f>
        <v>Hyphens</v>
      </c>
      <c r="N973" s="21"/>
      <c r="O973" s="21"/>
      <c r="P973" s="21"/>
    </row>
    <row r="974" spans="1:16" ht="31.2" x14ac:dyDescent="0.3">
      <c r="A974" s="376">
        <v>46158</v>
      </c>
      <c r="B974" s="20" t="s">
        <v>2322</v>
      </c>
      <c r="C974" s="22" t="s">
        <v>4</v>
      </c>
      <c r="D974" s="22" t="s">
        <v>2323</v>
      </c>
      <c r="E974" s="23">
        <v>46158</v>
      </c>
      <c r="F974" s="23"/>
      <c r="G974" s="21" t="s">
        <v>26</v>
      </c>
      <c r="H974" s="175" t="s">
        <v>1167</v>
      </c>
      <c r="I974" s="22" t="s">
        <v>2329</v>
      </c>
      <c r="J974" s="21"/>
      <c r="K974" s="22"/>
      <c r="L974" s="24" t="str">
        <f>HYPERLINK('Danh mục'!$A$1&amp;C974&amp;'Danh mục'!$B$1&amp;"NAM "&amp;YEAR(A974)&amp;"\"&amp;SUBSTITUTE(B974,"/","-"),B974)</f>
        <v>SI-26-000291</v>
      </c>
      <c r="M974" s="24" t="str">
        <f>HYPERLINK('Danh mục'!$A$1&amp;C974&amp;'Danh mục'!$B$1&amp;"NAM "&amp;YEAR(A974),C974)</f>
        <v>Hyphens</v>
      </c>
      <c r="N974" s="21"/>
      <c r="O974" s="21"/>
      <c r="P974" s="21"/>
    </row>
    <row r="975" spans="1:16" ht="62.4" x14ac:dyDescent="0.35">
      <c r="A975" s="376">
        <v>46160</v>
      </c>
      <c r="B975" s="20" t="s">
        <v>2324</v>
      </c>
      <c r="C975" s="22" t="s">
        <v>2325</v>
      </c>
      <c r="D975" s="388" t="s">
        <v>2326</v>
      </c>
      <c r="E975" s="23">
        <v>46168</v>
      </c>
      <c r="F975" s="23"/>
      <c r="G975" s="21" t="s">
        <v>26</v>
      </c>
      <c r="H975" s="175" t="s">
        <v>233</v>
      </c>
      <c r="I975" s="22" t="s">
        <v>2356</v>
      </c>
      <c r="J975" s="21"/>
      <c r="K975" s="22"/>
      <c r="L975" s="24" t="str">
        <f>HYPERLINK('Danh mục'!$A$1&amp;C975&amp;'Danh mục'!$B$1&amp;"NAM "&amp;YEAR(A975)&amp;"\"&amp;SUBSTITUTE(B975,"/","-"),B975)</f>
        <v>742405840</v>
      </c>
      <c r="M975" s="24" t="str">
        <f>HYPERLINK('Danh mục'!$A$1&amp;C975&amp;'Danh mục'!$B$1&amp;"NAM "&amp;YEAR(A975),C975)</f>
        <v>UPJOHN EXPORT B.V</v>
      </c>
      <c r="N975" s="21"/>
      <c r="O975" s="21"/>
      <c r="P975" s="21"/>
    </row>
    <row r="976" spans="1:16" x14ac:dyDescent="0.3">
      <c r="A976" s="376">
        <v>46160</v>
      </c>
      <c r="B976" s="20" t="s">
        <v>2327</v>
      </c>
      <c r="C976" s="22" t="s">
        <v>351</v>
      </c>
      <c r="D976" s="22" t="s">
        <v>2328</v>
      </c>
      <c r="E976" s="23">
        <v>46167</v>
      </c>
      <c r="F976" s="23"/>
      <c r="G976" s="21" t="s">
        <v>26</v>
      </c>
      <c r="H976" s="175" t="s">
        <v>28</v>
      </c>
      <c r="I976" s="21"/>
      <c r="J976" s="21"/>
      <c r="K976" s="22"/>
      <c r="L976" s="24" t="str">
        <f>HYPERLINK('Danh mục'!$A$1&amp;C976&amp;'Danh mục'!$B$1&amp;"NAM "&amp;YEAR(A976)&amp;"\"&amp;SUBSTITUTE(B976,"/","-"),B976)</f>
        <v xml:space="preserve">9013539808 </v>
      </c>
      <c r="M976" s="24" t="str">
        <f>HYPERLINK('Danh mục'!$A$1&amp;C976&amp;'Danh mục'!$B$1&amp;"NAM "&amp;YEAR(A976),C976)</f>
        <v>DR.REDDY</v>
      </c>
      <c r="N976" s="21"/>
      <c r="O976" s="21"/>
      <c r="P976" s="21"/>
    </row>
    <row r="977" spans="1:16" x14ac:dyDescent="0.3">
      <c r="A977" s="376">
        <v>46160</v>
      </c>
      <c r="B977" s="20" t="s">
        <v>2330</v>
      </c>
      <c r="C977" s="22" t="s">
        <v>351</v>
      </c>
      <c r="D977" s="22" t="s">
        <v>1941</v>
      </c>
      <c r="E977" s="23">
        <v>46167</v>
      </c>
      <c r="F977" s="23"/>
      <c r="G977" s="21" t="s">
        <v>26</v>
      </c>
      <c r="H977" s="175" t="s">
        <v>28</v>
      </c>
      <c r="I977" s="21"/>
      <c r="J977" s="21"/>
      <c r="K977" s="22"/>
      <c r="L977" s="24" t="str">
        <f>HYPERLINK('Danh mục'!$A$1&amp;C977&amp;'Danh mục'!$B$1&amp;"NAM "&amp;YEAR(A977)&amp;"\"&amp;SUBSTITUTE(B977,"/","-"),B977)</f>
        <v>9013539840</v>
      </c>
      <c r="M977" s="24" t="str">
        <f>HYPERLINK('Danh mục'!$A$1&amp;C977&amp;'Danh mục'!$B$1&amp;"NAM "&amp;YEAR(A977),C977)</f>
        <v>DR.REDDY</v>
      </c>
      <c r="N977" s="21"/>
      <c r="O977" s="21"/>
      <c r="P977" s="21"/>
    </row>
    <row r="978" spans="1:16" x14ac:dyDescent="0.3">
      <c r="A978" s="376">
        <v>46160</v>
      </c>
      <c r="B978" s="20" t="s">
        <v>2331</v>
      </c>
      <c r="C978" s="22" t="s">
        <v>351</v>
      </c>
      <c r="D978" s="22" t="s">
        <v>2355</v>
      </c>
      <c r="E978" s="23">
        <v>46167</v>
      </c>
      <c r="F978" s="23"/>
      <c r="G978" s="21" t="s">
        <v>26</v>
      </c>
      <c r="H978" s="175" t="s">
        <v>28</v>
      </c>
      <c r="I978" s="21"/>
      <c r="J978" s="21"/>
      <c r="K978" s="22"/>
      <c r="L978" s="24" t="str">
        <f>HYPERLINK('Danh mục'!$A$1&amp;C978&amp;'Danh mục'!$B$1&amp;"NAM "&amp;YEAR(A978)&amp;"\"&amp;SUBSTITUTE(B978,"/","-"),B978)</f>
        <v>9013539841</v>
      </c>
      <c r="M978" s="24" t="str">
        <f>HYPERLINK('Danh mục'!$A$1&amp;C978&amp;'Danh mục'!$B$1&amp;"NAM "&amp;YEAR(A978),C978)</f>
        <v>DR.REDDY</v>
      </c>
      <c r="N978" s="21"/>
      <c r="O978" s="21"/>
      <c r="P978" s="21"/>
    </row>
    <row r="979" spans="1:16" x14ac:dyDescent="0.35">
      <c r="A979" s="376">
        <v>46161</v>
      </c>
      <c r="B979" s="20" t="s">
        <v>2332</v>
      </c>
      <c r="C979" s="22" t="s">
        <v>4</v>
      </c>
      <c r="D979" s="389" t="s">
        <v>936</v>
      </c>
      <c r="E979" s="23"/>
      <c r="F979" s="23">
        <v>46171</v>
      </c>
      <c r="G979" s="21" t="s">
        <v>26</v>
      </c>
      <c r="H979" s="175" t="s">
        <v>1167</v>
      </c>
      <c r="I979" s="21"/>
      <c r="J979" s="21"/>
      <c r="K979" s="22"/>
      <c r="L979" s="24" t="str">
        <f>HYPERLINK('Danh mục'!$A$1&amp;C979&amp;'Danh mục'!$B$1&amp;"NAM "&amp;YEAR(A979)&amp;"\"&amp;SUBSTITUTE(B979,"/","-"),B979)</f>
        <v>SI 26-000321</v>
      </c>
      <c r="M979" s="24" t="str">
        <f>HYPERLINK('Danh mục'!$A$1&amp;C979&amp;'Danh mục'!$B$1&amp;"NAM "&amp;YEAR(A979),C979)</f>
        <v>Hyphens</v>
      </c>
      <c r="N979" s="21"/>
      <c r="O979" s="21"/>
      <c r="P979" s="21"/>
    </row>
    <row r="980" spans="1:16" ht="22.2" customHeight="1" x14ac:dyDescent="0.35">
      <c r="A980" s="376">
        <v>46161</v>
      </c>
      <c r="B980" s="20" t="s">
        <v>2333</v>
      </c>
      <c r="C980" s="22" t="s">
        <v>4</v>
      </c>
      <c r="D980" s="383" t="s">
        <v>2354</v>
      </c>
      <c r="E980" s="23">
        <v>46184</v>
      </c>
      <c r="F980" s="23"/>
      <c r="G980" s="21" t="s">
        <v>26</v>
      </c>
      <c r="H980" s="175" t="s">
        <v>28</v>
      </c>
      <c r="I980" s="21"/>
      <c r="J980" s="21"/>
      <c r="K980" s="22"/>
      <c r="L980" s="24" t="str">
        <f>HYPERLINK('Danh mục'!$A$1&amp;C980&amp;'Danh mục'!$B$1&amp;"NAM "&amp;YEAR(A980)&amp;"\"&amp;SUBSTITUTE(B980,"/","-"),B980)</f>
        <v>SI 26-000322</v>
      </c>
      <c r="M980" s="24" t="str">
        <f>HYPERLINK('Danh mục'!$A$1&amp;C980&amp;'Danh mục'!$B$1&amp;"NAM "&amp;YEAR(A980),C980)</f>
        <v>Hyphens</v>
      </c>
      <c r="N980" s="21"/>
      <c r="O980" s="21"/>
      <c r="P980" s="21"/>
    </row>
    <row r="981" spans="1:16" x14ac:dyDescent="0.3">
      <c r="A981" s="376">
        <v>46163</v>
      </c>
      <c r="B981" s="386" t="s">
        <v>2336</v>
      </c>
      <c r="C981" s="22" t="s">
        <v>37</v>
      </c>
      <c r="D981" s="22" t="s">
        <v>2353</v>
      </c>
      <c r="E981" s="23">
        <v>46167</v>
      </c>
      <c r="F981" s="378"/>
      <c r="G981" s="21" t="s">
        <v>26</v>
      </c>
      <c r="H981" s="175" t="s">
        <v>233</v>
      </c>
      <c r="I981" s="21" t="s">
        <v>2337</v>
      </c>
      <c r="J981" s="379"/>
      <c r="K981" s="377"/>
      <c r="L981" s="24" t="str">
        <f>HYPERLINK('Danh mục'!$A$1&amp;C981&amp;'Danh mục'!$B$1&amp;"NAM "&amp;YEAR(A981)&amp;"\"&amp;SUBSTITUTE(B981,"/","-"),B981)</f>
        <v xml:space="preserve">SI9226200947 </v>
      </c>
      <c r="M981" s="24" t="str">
        <f>HYPERLINK('Danh mục'!$A$1&amp;C981&amp;'Danh mục'!$B$1&amp;"NAM "&amp;YEAR(A981),C981)</f>
        <v>Hetero</v>
      </c>
      <c r="N981" s="379"/>
      <c r="O981" s="379"/>
      <c r="P981" s="379"/>
    </row>
    <row r="982" spans="1:16" x14ac:dyDescent="0.3">
      <c r="A982" s="376">
        <v>46164</v>
      </c>
      <c r="B982" s="20" t="s">
        <v>2339</v>
      </c>
      <c r="C982" s="22" t="s">
        <v>44</v>
      </c>
      <c r="D982" s="22" t="s">
        <v>2352</v>
      </c>
      <c r="E982" s="23">
        <v>46169</v>
      </c>
      <c r="F982" s="23"/>
      <c r="G982" s="21" t="s">
        <v>26</v>
      </c>
      <c r="H982" s="175" t="s">
        <v>1451</v>
      </c>
      <c r="I982" s="21"/>
      <c r="J982" s="21"/>
      <c r="K982" s="22"/>
      <c r="L982" s="24" t="str">
        <f>HYPERLINK('Danh mục'!$A$1&amp;C982&amp;'Danh mục'!$B$1&amp;"NAM "&amp;YEAR(A982)&amp;"\"&amp;SUBSTITUTE(B982,"/","-"),B982)</f>
        <v>GETZ-VIET-235-2026</v>
      </c>
      <c r="M982" s="24" t="str">
        <f>HYPERLINK('Danh mục'!$A$1&amp;C982&amp;'Danh mục'!$B$1&amp;"NAM "&amp;YEAR(A982),C982)</f>
        <v>Getz</v>
      </c>
      <c r="N982" s="21"/>
      <c r="O982" s="21"/>
      <c r="P982" s="21"/>
    </row>
    <row r="983" spans="1:16" ht="31.2" x14ac:dyDescent="0.3">
      <c r="A983" s="34">
        <v>46170</v>
      </c>
      <c r="B983" s="20" t="s">
        <v>2340</v>
      </c>
      <c r="C983" s="22" t="s">
        <v>334</v>
      </c>
      <c r="D983" s="22" t="s">
        <v>2351</v>
      </c>
      <c r="E983" s="23">
        <v>46177</v>
      </c>
      <c r="F983" s="23"/>
      <c r="G983" s="21" t="s">
        <v>26</v>
      </c>
      <c r="H983" s="175" t="s">
        <v>233</v>
      </c>
      <c r="I983" s="21"/>
      <c r="J983" s="21"/>
      <c r="K983" s="22"/>
      <c r="L983" s="24" t="str">
        <f>HYPERLINK('Danh mục'!$A$1&amp;C983&amp;'Danh mục'!$B$1&amp;"NAM "&amp;YEAR(A983)&amp;"\"&amp;SUBSTITUTE(B983,"/","-"),B983)</f>
        <v>F22700000422,F22700000423</v>
      </c>
      <c r="M983" s="24" t="str">
        <f>HYPERLINK('Danh mục'!$A$1&amp;C983&amp;'Danh mục'!$B$1&amp;"NAM "&amp;YEAR(A983),C983)</f>
        <v>ALLEVIARE - GLENMARK</v>
      </c>
      <c r="N983" s="21"/>
      <c r="O983" s="21"/>
      <c r="P983" s="21"/>
    </row>
    <row r="984" spans="1:16" ht="93.6" x14ac:dyDescent="0.3">
      <c r="A984" s="34">
        <v>46171</v>
      </c>
      <c r="B984" s="20" t="s">
        <v>2341</v>
      </c>
      <c r="C984" s="22" t="s">
        <v>1070</v>
      </c>
      <c r="D984" s="22" t="s">
        <v>2350</v>
      </c>
      <c r="E984" s="23">
        <v>46171</v>
      </c>
      <c r="F984" s="23"/>
      <c r="G984" s="21" t="s">
        <v>26</v>
      </c>
      <c r="H984" s="175" t="s">
        <v>233</v>
      </c>
      <c r="I984" s="22" t="s">
        <v>2370</v>
      </c>
      <c r="J984" s="21"/>
      <c r="K984" s="22"/>
      <c r="L984" s="24" t="str">
        <f>HYPERLINK('Danh mục'!$A$1&amp;C984&amp;'Danh mục'!$B$1&amp;"NAM "&amp;YEAR(A984)&amp;"\"&amp;SUBSTITUTE(B984,"/","-"),B984)</f>
        <v xml:space="preserve">9016041305 </v>
      </c>
      <c r="M984" s="24" t="str">
        <f>HYPERLINK('Danh mục'!$A$1&amp;C984&amp;'Danh mục'!$B$1&amp;"NAM "&amp;YEAR(A984),C984)</f>
        <v>TORRENT</v>
      </c>
      <c r="N984" s="21"/>
      <c r="O984" s="21"/>
      <c r="P984" s="21"/>
    </row>
    <row r="985" spans="1:16" ht="47.4" customHeight="1" x14ac:dyDescent="0.3">
      <c r="A985" s="34">
        <v>46172</v>
      </c>
      <c r="B985" s="20"/>
      <c r="C985" s="22" t="s">
        <v>1070</v>
      </c>
      <c r="D985" s="22" t="s">
        <v>2349</v>
      </c>
      <c r="E985" s="23">
        <v>46171</v>
      </c>
      <c r="F985" s="23"/>
      <c r="G985" s="21" t="s">
        <v>26</v>
      </c>
      <c r="H985" s="175" t="s">
        <v>233</v>
      </c>
      <c r="I985" s="22" t="s">
        <v>2346</v>
      </c>
      <c r="J985" s="21"/>
      <c r="K985" s="22"/>
      <c r="L985" s="24">
        <f>HYPERLINK('Danh mục'!$A$1&amp;C985&amp;'Danh mục'!$B$1&amp;"NAM "&amp;YEAR(A985)&amp;"\"&amp;SUBSTITUTE(B985,"/","-"),B985)</f>
        <v>0</v>
      </c>
      <c r="M985" s="24" t="str">
        <f>HYPERLINK('Danh mục'!$A$1&amp;C985&amp;'Danh mục'!$B$1&amp;"NAM "&amp;YEAR(A985),C985)</f>
        <v>TORRENT</v>
      </c>
      <c r="N985" s="21"/>
      <c r="O985" s="21"/>
      <c r="P985" s="21"/>
    </row>
    <row r="986" spans="1:16" ht="31.2" x14ac:dyDescent="0.3">
      <c r="A986" s="34">
        <v>46174</v>
      </c>
      <c r="B986" s="20" t="s">
        <v>2342</v>
      </c>
      <c r="C986" s="22" t="s">
        <v>37</v>
      </c>
      <c r="D986" s="22" t="s">
        <v>2369</v>
      </c>
      <c r="E986" s="23">
        <v>46176</v>
      </c>
      <c r="F986" s="23"/>
      <c r="G986" s="21" t="s">
        <v>26</v>
      </c>
      <c r="H986" s="175" t="s">
        <v>233</v>
      </c>
      <c r="I986" s="22" t="s">
        <v>2344</v>
      </c>
      <c r="J986" s="21"/>
      <c r="K986" s="22"/>
      <c r="L986" s="24" t="str">
        <f>HYPERLINK('Danh mục'!$A$1&amp;C986&amp;'Danh mục'!$B$1&amp;"NAM "&amp;YEAR(A986)&amp;"\"&amp;SUBSTITUTE(B986,"/","-"),B986)</f>
        <v>SI9226201200-22</v>
      </c>
      <c r="M986" s="24" t="str">
        <f>HYPERLINK('Danh mục'!$A$1&amp;C986&amp;'Danh mục'!$B$1&amp;"NAM "&amp;YEAR(A986),C986)</f>
        <v>Hetero</v>
      </c>
      <c r="N986" s="21"/>
      <c r="O986" s="21"/>
      <c r="P986" s="21"/>
    </row>
    <row r="987" spans="1:16" ht="21.6" customHeight="1" x14ac:dyDescent="0.3">
      <c r="A987" s="34">
        <v>46174</v>
      </c>
      <c r="B987" s="20" t="s">
        <v>2343</v>
      </c>
      <c r="C987" s="22" t="s">
        <v>334</v>
      </c>
      <c r="D987" s="22" t="s">
        <v>2348</v>
      </c>
      <c r="E987" s="23">
        <v>46181</v>
      </c>
      <c r="F987" s="23"/>
      <c r="G987" s="21" t="s">
        <v>26</v>
      </c>
      <c r="H987" s="175" t="s">
        <v>233</v>
      </c>
      <c r="I987" s="21"/>
      <c r="J987" s="21"/>
      <c r="K987" s="22"/>
      <c r="L987" s="24" t="str">
        <f>HYPERLINK('Danh mục'!$A$1&amp;D987&amp;'Danh mục'!$B$1&amp;"NAM "&amp;YEAR(A987)&amp;"\"&amp;SUBSTITUTE(B987,"/","-"),B987)</f>
        <v xml:space="preserve">F22700000464 </v>
      </c>
      <c r="M987" s="24" t="str">
        <f>HYPERLINK('Danh mục'!$A$1&amp;D987&amp;'Danh mục'!$B$1&amp;"NAM "&amp;YEAR(A987),D987)</f>
        <v>KLENZIT MS - AV1300010</v>
      </c>
      <c r="N987" s="21"/>
      <c r="O987" s="21"/>
      <c r="P987" s="21"/>
    </row>
    <row r="988" spans="1:16" ht="46.8" x14ac:dyDescent="0.3">
      <c r="A988" s="34">
        <v>46175</v>
      </c>
      <c r="B988" s="20" t="s">
        <v>2345</v>
      </c>
      <c r="C988" s="22" t="s">
        <v>351</v>
      </c>
      <c r="D988" s="22" t="s">
        <v>2347</v>
      </c>
      <c r="E988" s="23">
        <v>46185</v>
      </c>
      <c r="F988" s="23"/>
      <c r="G988" s="21" t="s">
        <v>26</v>
      </c>
      <c r="H988" s="74" t="s">
        <v>1989</v>
      </c>
      <c r="I988" s="45"/>
      <c r="J988" s="21"/>
      <c r="K988" s="22"/>
      <c r="L988" s="24" t="str">
        <f>HYPERLINK('Danh mục'!$A$1&amp;C988&amp;'Danh mục'!$B$1&amp;"NAM "&amp;YEAR(A988)&amp;"\"&amp;SUBSTITUTE(B988,"/","-"),B988)</f>
        <v xml:space="preserve">9013542103 </v>
      </c>
      <c r="M988" s="24" t="str">
        <f>HYPERLINK('Danh mục'!$A$1&amp;C988&amp;'Danh mục'!$B$1&amp;"NAM "&amp;YEAR(A988),C988)</f>
        <v>DR.REDDY</v>
      </c>
      <c r="N988" s="21"/>
      <c r="O988" s="21"/>
      <c r="P988" s="21"/>
    </row>
    <row r="989" spans="1:16" ht="39.6" customHeight="1" x14ac:dyDescent="0.3">
      <c r="A989" s="34">
        <v>46175</v>
      </c>
      <c r="B989" s="20" t="s">
        <v>2357</v>
      </c>
      <c r="C989" s="22" t="s">
        <v>394</v>
      </c>
      <c r="D989" s="22" t="s">
        <v>2359</v>
      </c>
      <c r="E989" s="23">
        <v>46184</v>
      </c>
      <c r="F989" s="23"/>
      <c r="G989" s="21" t="s">
        <v>26</v>
      </c>
      <c r="H989" s="175" t="s">
        <v>233</v>
      </c>
      <c r="I989" s="364" t="s">
        <v>2358</v>
      </c>
      <c r="J989" s="21"/>
      <c r="K989" s="22"/>
      <c r="L989" s="24" t="str">
        <f>HYPERLINK('Danh mục'!$A$1&amp;C989&amp;'Danh mục'!$B$1&amp;"NAM "&amp;YEAR(A989)&amp;"\"&amp;SUBSTITUTE(B989,"/","-"),B989)</f>
        <v xml:space="preserve">91782042 </v>
      </c>
      <c r="M989" s="24" t="str">
        <f>HYPERLINK('Danh mục'!$A$1&amp;C989&amp;'Danh mục'!$B$1&amp;"NAM "&amp;YEAR(A989),C989)</f>
        <v>WOERWAG</v>
      </c>
      <c r="N989" s="21"/>
      <c r="O989" s="21"/>
      <c r="P989" s="21"/>
    </row>
    <row r="990" spans="1:16" ht="31.2" x14ac:dyDescent="0.3">
      <c r="A990" s="34">
        <v>46176</v>
      </c>
      <c r="B990" s="20" t="s">
        <v>2362</v>
      </c>
      <c r="C990" s="22" t="s">
        <v>37</v>
      </c>
      <c r="D990" s="22" t="s">
        <v>2365</v>
      </c>
      <c r="E990" s="23">
        <v>46178</v>
      </c>
      <c r="F990" s="23"/>
      <c r="G990" s="21" t="s">
        <v>26</v>
      </c>
      <c r="H990" s="175" t="s">
        <v>233</v>
      </c>
      <c r="I990" s="21" t="s">
        <v>2381</v>
      </c>
      <c r="J990" s="21"/>
      <c r="K990" s="22"/>
      <c r="L990" s="24" t="str">
        <f>HYPERLINK('Danh mục'!$A$1&amp;C990&amp;'Danh mục'!$B$1&amp;"NAM "&amp;YEAR(A990)&amp;"\"&amp;SUBSTITUTE(B990,"/","-"),B990)</f>
        <v>SI9226201042</v>
      </c>
      <c r="M990" s="24" t="str">
        <f>HYPERLINK('Danh mục'!$A$1&amp;C990&amp;'Danh mục'!$B$1&amp;"NAM "&amp;YEAR(A990),C990)</f>
        <v>Hetero</v>
      </c>
      <c r="N990" s="21"/>
      <c r="O990" s="21"/>
      <c r="P990" s="21"/>
    </row>
    <row r="991" spans="1:16" ht="62.4" x14ac:dyDescent="0.3">
      <c r="A991" s="34">
        <v>46176</v>
      </c>
      <c r="B991" s="20" t="s">
        <v>2363</v>
      </c>
      <c r="C991" s="22" t="s">
        <v>37</v>
      </c>
      <c r="D991" s="22" t="s">
        <v>2366</v>
      </c>
      <c r="E991" s="23">
        <v>46178</v>
      </c>
      <c r="F991" s="23"/>
      <c r="G991" s="21" t="s">
        <v>26</v>
      </c>
      <c r="H991" s="175" t="s">
        <v>233</v>
      </c>
      <c r="I991" s="22" t="s">
        <v>2368</v>
      </c>
      <c r="J991" s="21"/>
      <c r="K991" s="22"/>
      <c r="L991" s="24" t="str">
        <f>HYPERLINK('Danh mục'!$A$1&amp;C991&amp;'Danh mục'!$B$1&amp;"NAM "&amp;YEAR(A991)&amp;"\"&amp;SUBSTITUTE(B991,"/","-"),B991)</f>
        <v>SI9226201190</v>
      </c>
      <c r="M991" s="24" t="str">
        <f>HYPERLINK('Danh mục'!$A$1&amp;C991&amp;'Danh mục'!$B$1&amp;"NAM "&amp;YEAR(A991),C991)</f>
        <v>Hetero</v>
      </c>
      <c r="N991" s="21"/>
      <c r="O991" s="21"/>
      <c r="P991" s="21"/>
    </row>
    <row r="992" spans="1:16" ht="46.8" x14ac:dyDescent="0.3">
      <c r="A992" s="34">
        <v>46176</v>
      </c>
      <c r="B992" s="20" t="s">
        <v>2364</v>
      </c>
      <c r="C992" s="22" t="s">
        <v>37</v>
      </c>
      <c r="D992" s="22" t="s">
        <v>2367</v>
      </c>
      <c r="E992" s="23">
        <v>46178</v>
      </c>
      <c r="F992" s="23"/>
      <c r="G992" s="21" t="s">
        <v>26</v>
      </c>
      <c r="H992" s="175" t="s">
        <v>233</v>
      </c>
      <c r="I992" s="22" t="s">
        <v>2397</v>
      </c>
      <c r="J992" s="21"/>
      <c r="K992" s="22"/>
      <c r="L992" s="24" t="str">
        <f>HYPERLINK('Danh mục'!$A$1&amp;C992&amp;'Danh mục'!$B$1&amp;"NAM "&amp;YEAR(A992)&amp;"\"&amp;SUBSTITUTE(B992,"/","-"),B992)</f>
        <v>SI9226201286</v>
      </c>
      <c r="M992" s="24" t="str">
        <f>HYPERLINK('Danh mục'!$A$1&amp;C992&amp;'Danh mục'!$B$1&amp;"NAM "&amp;YEAR(A992),C992)</f>
        <v>Hetero</v>
      </c>
      <c r="N992" s="21"/>
      <c r="O992" s="21"/>
      <c r="P992" s="21"/>
    </row>
    <row r="993" spans="1:16" ht="147.6" customHeight="1" x14ac:dyDescent="0.3">
      <c r="A993" s="34">
        <v>46177</v>
      </c>
      <c r="B993" s="20" t="s">
        <v>2371</v>
      </c>
      <c r="C993" s="22" t="s">
        <v>103</v>
      </c>
      <c r="D993" s="22" t="s">
        <v>2372</v>
      </c>
      <c r="E993" s="23">
        <v>46177</v>
      </c>
      <c r="F993" s="23"/>
      <c r="G993" s="21" t="s">
        <v>111</v>
      </c>
      <c r="H993" s="175" t="s">
        <v>302</v>
      </c>
      <c r="I993" s="21" t="s">
        <v>2374</v>
      </c>
      <c r="J993" s="21"/>
      <c r="K993" s="22"/>
      <c r="L993" s="24" t="str">
        <f>HYPERLINK('Danh mục'!$A$1&amp;C993&amp;'Danh mục'!$B$1&amp;"NAM "&amp;YEAR(A993)&amp;"\"&amp;SUBSTITUTE(B993,"/","-"),B993)</f>
        <v>7019948503</v>
      </c>
      <c r="M993" s="24" t="str">
        <f>HYPERLINK('Danh mục'!$A$1&amp;C993&amp;'Danh mục'!$B$1&amp;"NAM "&amp;YEAR(A993),C993)</f>
        <v>Abbott</v>
      </c>
      <c r="N993" s="21"/>
      <c r="O993" s="21"/>
      <c r="P993" s="21"/>
    </row>
    <row r="994" spans="1:16" ht="31.2" customHeight="1" x14ac:dyDescent="0.3">
      <c r="A994" s="34">
        <v>46177</v>
      </c>
      <c r="B994" s="20" t="s">
        <v>2373</v>
      </c>
      <c r="C994" s="22" t="s">
        <v>37</v>
      </c>
      <c r="D994" s="22" t="s">
        <v>2365</v>
      </c>
      <c r="E994" s="23">
        <v>46189</v>
      </c>
      <c r="F994" s="23"/>
      <c r="G994" s="21" t="s">
        <v>26</v>
      </c>
      <c r="H994" s="175" t="s">
        <v>233</v>
      </c>
      <c r="I994" s="21" t="s">
        <v>2381</v>
      </c>
      <c r="J994" s="21"/>
      <c r="K994" s="22"/>
      <c r="L994" s="24" t="str">
        <f>HYPERLINK('Danh mục'!$A$1&amp;C994&amp;'Danh mục'!$B$1&amp;"NAM "&amp;YEAR(A994)&amp;"\"&amp;SUBSTITUTE(B994,"/","-"),B994)</f>
        <v>SI9226201293</v>
      </c>
      <c r="M994" s="24" t="str">
        <f>HYPERLINK('Danh mục'!$A$1&amp;C994&amp;'Danh mục'!$B$1&amp;"NAM "&amp;YEAR(A994),C994)</f>
        <v>Hetero</v>
      </c>
      <c r="N994" s="21"/>
      <c r="O994" s="21"/>
      <c r="P994" s="21"/>
    </row>
    <row r="995" spans="1:16" ht="46.8" x14ac:dyDescent="0.3">
      <c r="A995" s="34">
        <v>46177</v>
      </c>
      <c r="B995" s="20" t="s">
        <v>2375</v>
      </c>
      <c r="C995" s="22" t="s">
        <v>37</v>
      </c>
      <c r="D995" s="22" t="s">
        <v>2380</v>
      </c>
      <c r="E995" s="23">
        <v>46189</v>
      </c>
      <c r="F995" s="23"/>
      <c r="G995" s="21" t="s">
        <v>26</v>
      </c>
      <c r="H995" s="175" t="s">
        <v>233</v>
      </c>
      <c r="I995" s="22" t="s">
        <v>2419</v>
      </c>
      <c r="J995" s="21"/>
      <c r="K995" s="22"/>
      <c r="L995" s="24" t="str">
        <f>HYPERLINK('Danh mục'!$A$1&amp;C995&amp;'Danh mục'!$B$1&amp;"NAM "&amp;YEAR(A995)&amp;"\"&amp;SUBSTITUTE(B995,"/","-"),B995)</f>
        <v>SI9226201243</v>
      </c>
      <c r="M995" s="24" t="str">
        <f>HYPERLINK('Danh mục'!$A$1&amp;C995&amp;'Danh mục'!$B$1&amp;"NAM "&amp;YEAR(A995),C995)</f>
        <v>Hetero</v>
      </c>
      <c r="N995" s="21"/>
      <c r="O995" s="21"/>
      <c r="P995" s="21"/>
    </row>
    <row r="996" spans="1:16" ht="46.8" x14ac:dyDescent="0.3">
      <c r="A996" s="34">
        <v>46177</v>
      </c>
      <c r="B996" s="20" t="s">
        <v>2376</v>
      </c>
      <c r="C996" s="22" t="s">
        <v>37</v>
      </c>
      <c r="D996" s="22" t="s">
        <v>2380</v>
      </c>
      <c r="E996" s="23">
        <v>46189</v>
      </c>
      <c r="F996" s="23"/>
      <c r="G996" s="21" t="s">
        <v>26</v>
      </c>
      <c r="H996" s="175" t="s">
        <v>233</v>
      </c>
      <c r="I996" s="22" t="s">
        <v>2419</v>
      </c>
      <c r="J996" s="21"/>
      <c r="K996" s="22"/>
      <c r="L996" s="24" t="str">
        <f>HYPERLINK('Danh mục'!$A$1&amp;C996&amp;'Danh mục'!$B$1&amp;"NAM "&amp;YEAR(A996)&amp;"\"&amp;SUBSTITUTE(B996,"/","-"),B996)</f>
        <v>SI9226201138</v>
      </c>
      <c r="M996" s="24" t="str">
        <f>HYPERLINK('Danh mục'!$A$1&amp;C996&amp;'Danh mục'!$B$1&amp;"NAM "&amp;YEAR(A996),C996)</f>
        <v>Hetero</v>
      </c>
      <c r="N996" s="21"/>
      <c r="O996" s="21"/>
      <c r="P996" s="21"/>
    </row>
    <row r="997" spans="1:16" ht="65.400000000000006" customHeight="1" x14ac:dyDescent="0.3">
      <c r="A997" s="34">
        <v>46177</v>
      </c>
      <c r="B997" s="20" t="s">
        <v>2377</v>
      </c>
      <c r="C997" s="22" t="s">
        <v>37</v>
      </c>
      <c r="D997" s="22" t="s">
        <v>2378</v>
      </c>
      <c r="E997" s="23">
        <v>46189</v>
      </c>
      <c r="F997" s="23"/>
      <c r="G997" s="21" t="s">
        <v>26</v>
      </c>
      <c r="H997" s="175"/>
      <c r="I997" s="22" t="s">
        <v>2420</v>
      </c>
      <c r="J997" s="21"/>
      <c r="K997" s="22"/>
      <c r="L997" s="24" t="str">
        <f>HYPERLINK('Danh mục'!$A$1&amp;C997&amp;'Danh mục'!$B$1&amp;"NAM "&amp;YEAR(A997)&amp;"\"&amp;SUBSTITUTE(B997,"/","-"),B997)</f>
        <v>SI9226201316</v>
      </c>
      <c r="M997" s="24" t="str">
        <f>HYPERLINK('Danh mục'!$A$1&amp;C997&amp;'Danh mục'!$B$1&amp;"NAM "&amp;YEAR(A997),C997)</f>
        <v>Hetero</v>
      </c>
      <c r="N997" s="21"/>
      <c r="O997" s="21"/>
      <c r="P997" s="21"/>
    </row>
    <row r="998" spans="1:16" ht="62.4" x14ac:dyDescent="0.3">
      <c r="A998" s="34">
        <v>46177</v>
      </c>
      <c r="B998" s="20" t="s">
        <v>2379</v>
      </c>
      <c r="C998" s="22" t="s">
        <v>37</v>
      </c>
      <c r="D998" s="22" t="s">
        <v>2383</v>
      </c>
      <c r="E998" s="23">
        <v>46189</v>
      </c>
      <c r="F998" s="23"/>
      <c r="G998" s="21" t="s">
        <v>26</v>
      </c>
      <c r="H998" s="175" t="s">
        <v>233</v>
      </c>
      <c r="I998" s="22" t="s">
        <v>2382</v>
      </c>
      <c r="J998" s="21"/>
      <c r="K998" s="22"/>
      <c r="L998" s="24" t="str">
        <f>HYPERLINK('Danh mục'!$A$1&amp;C998&amp;'Danh mục'!$B$1&amp;"NAM "&amp;YEAR(A998)&amp;"\"&amp;SUBSTITUTE(B998,"/","-"),B998)</f>
        <v>SI9226201355</v>
      </c>
      <c r="M998" s="24" t="str">
        <f>HYPERLINK('Danh mục'!$A$1&amp;C998&amp;'Danh mục'!$B$1&amp;"NAM "&amp;YEAR(A998),C998)</f>
        <v>Hetero</v>
      </c>
      <c r="N998" s="21"/>
      <c r="O998" s="21"/>
      <c r="P998" s="21"/>
    </row>
    <row r="999" spans="1:16" ht="25.2" customHeight="1" x14ac:dyDescent="0.3">
      <c r="A999" s="34">
        <v>46177</v>
      </c>
      <c r="B999" s="20" t="s">
        <v>2384</v>
      </c>
      <c r="C999" s="22" t="s">
        <v>351</v>
      </c>
      <c r="D999" s="22" t="s">
        <v>2385</v>
      </c>
      <c r="E999" s="23">
        <v>46184</v>
      </c>
      <c r="F999" s="23"/>
      <c r="G999" s="21" t="s">
        <v>26</v>
      </c>
      <c r="H999" s="175" t="s">
        <v>302</v>
      </c>
      <c r="I999" s="21"/>
      <c r="J999" s="21"/>
      <c r="K999" s="22"/>
      <c r="L999" s="24" t="str">
        <f>HYPERLINK('Danh mục'!$A$1&amp;C999&amp;'Danh mục'!$B$1&amp;"NAM "&amp;YEAR(A999)&amp;"\"&amp;SUBSTITUTE(B999,"/","-"),B999)</f>
        <v>9013542251</v>
      </c>
      <c r="M999" s="24" t="str">
        <f>HYPERLINK('Danh mục'!$A$1&amp;C999&amp;'Danh mục'!$B$1&amp;"NAM "&amp;YEAR(A999),C999)</f>
        <v>DR.REDDY</v>
      </c>
      <c r="N999" s="21"/>
      <c r="O999" s="21"/>
      <c r="P999" s="21"/>
    </row>
    <row r="1000" spans="1:16" x14ac:dyDescent="0.3">
      <c r="A1000" s="34">
        <v>46178</v>
      </c>
      <c r="B1000" s="20" t="s">
        <v>2386</v>
      </c>
      <c r="C1000" s="22" t="s">
        <v>351</v>
      </c>
      <c r="D1000" s="22" t="s">
        <v>2387</v>
      </c>
      <c r="E1000" s="23">
        <v>46184</v>
      </c>
      <c r="F1000" s="23"/>
      <c r="G1000" s="21" t="s">
        <v>26</v>
      </c>
      <c r="H1000" s="175" t="s">
        <v>28</v>
      </c>
      <c r="I1000" s="21"/>
      <c r="J1000" s="21"/>
      <c r="K1000" s="22"/>
      <c r="L1000" s="24" t="str">
        <f>HYPERLINK('Danh mục'!$A$1&amp;C1000&amp;'Danh mục'!$B$1&amp;"NAM "&amp;YEAR(A1000)&amp;"\"&amp;SUBSTITUTE(B1000,"/","-"),B1000)</f>
        <v xml:space="preserve">9013542252 </v>
      </c>
      <c r="M1000" s="24" t="str">
        <f>HYPERLINK('Danh mục'!$A$1&amp;C1000&amp;'Danh mục'!$B$1&amp;"NAM "&amp;YEAR(A1000),C1000)</f>
        <v>DR.REDDY</v>
      </c>
      <c r="N1000" s="21"/>
      <c r="O1000" s="21"/>
      <c r="P1000" s="21"/>
    </row>
    <row r="1001" spans="1:16" ht="31.2" x14ac:dyDescent="0.3">
      <c r="A1001" s="34">
        <v>46178</v>
      </c>
      <c r="B1001" s="20" t="s">
        <v>2388</v>
      </c>
      <c r="C1001" s="22" t="s">
        <v>351</v>
      </c>
      <c r="D1001" s="22" t="s">
        <v>2390</v>
      </c>
      <c r="E1001" s="23">
        <v>46184</v>
      </c>
      <c r="F1001" s="23"/>
      <c r="G1001" s="21" t="s">
        <v>26</v>
      </c>
      <c r="H1001" s="175" t="s">
        <v>302</v>
      </c>
      <c r="I1001" s="22" t="s">
        <v>2389</v>
      </c>
      <c r="J1001" s="21"/>
      <c r="K1001" s="22"/>
      <c r="L1001" s="24" t="str">
        <f>HYPERLINK('Danh mục'!$A$1&amp;C1001&amp;'Danh mục'!$B$1&amp;"NAM "&amp;YEAR(A1001)&amp;"\"&amp;SUBSTITUTE(B1001,"/","-"),B1001)</f>
        <v xml:space="preserve">9013542253 </v>
      </c>
      <c r="M1001" s="24" t="str">
        <f>HYPERLINK('Danh mục'!$A$1&amp;C1001&amp;'Danh mục'!$B$1&amp;"NAM "&amp;YEAR(A1001),C1001)</f>
        <v>DR.REDDY</v>
      </c>
      <c r="N1001" s="21"/>
      <c r="O1001" s="21"/>
      <c r="P1001" s="21"/>
    </row>
    <row r="1002" spans="1:16" x14ac:dyDescent="0.3">
      <c r="A1002" s="34">
        <v>46178</v>
      </c>
      <c r="B1002" s="20" t="s">
        <v>2391</v>
      </c>
      <c r="C1002" s="22" t="s">
        <v>351</v>
      </c>
      <c r="D1002" s="22" t="s">
        <v>2394</v>
      </c>
      <c r="E1002" s="23">
        <v>46182</v>
      </c>
      <c r="F1002" s="23"/>
      <c r="G1002" s="21" t="s">
        <v>26</v>
      </c>
      <c r="H1002" s="175" t="s">
        <v>302</v>
      </c>
      <c r="I1002" s="21"/>
      <c r="J1002" s="21"/>
      <c r="K1002" s="22"/>
      <c r="L1002" s="24" t="str">
        <f>HYPERLINK('Danh mục'!$A$1&amp;C1002&amp;'Danh mục'!$B$1&amp;"NAM "&amp;YEAR(A1002)&amp;"\"&amp;SUBSTITUTE(B1002,"/","-"),B1002)</f>
        <v xml:space="preserve">9013541730 </v>
      </c>
      <c r="M1002" s="24" t="str">
        <f>HYPERLINK('Danh mục'!$A$1&amp;C1002&amp;'Danh mục'!$B$1&amp;"NAM "&amp;YEAR(A1002),C1002)</f>
        <v>DR.REDDY</v>
      </c>
      <c r="N1002" s="21"/>
      <c r="O1002" s="21"/>
      <c r="P1002" s="21"/>
    </row>
    <row r="1003" spans="1:16" x14ac:dyDescent="0.3">
      <c r="A1003" s="34">
        <v>46178</v>
      </c>
      <c r="B1003" s="20" t="s">
        <v>2393</v>
      </c>
      <c r="C1003" s="22" t="s">
        <v>351</v>
      </c>
      <c r="D1003" s="22" t="s">
        <v>2395</v>
      </c>
      <c r="E1003" s="23">
        <v>46185</v>
      </c>
      <c r="F1003" s="23"/>
      <c r="G1003" s="21" t="s">
        <v>26</v>
      </c>
      <c r="H1003" s="175" t="s">
        <v>302</v>
      </c>
      <c r="I1003" s="22" t="s">
        <v>2398</v>
      </c>
      <c r="J1003" s="21"/>
      <c r="K1003" s="22"/>
      <c r="L1003" s="24" t="str">
        <f>HYPERLINK('Danh mục'!$A$1&amp;C1003&amp;'Danh mục'!$B$1&amp;"NAM "&amp;YEAR(A1003)&amp;"\"&amp;SUBSTITUTE(B1003,"/","-"),B1003)</f>
        <v>9013541741</v>
      </c>
      <c r="M1003" s="24" t="str">
        <f>HYPERLINK('Danh mục'!$A$1&amp;C1003&amp;'Danh mục'!$B$1&amp;"NAM "&amp;YEAR(A1003),C1003)</f>
        <v>DR.REDDY</v>
      </c>
      <c r="N1003" s="21"/>
      <c r="O1003" s="21"/>
      <c r="P1003" s="21"/>
    </row>
    <row r="1004" spans="1:16" x14ac:dyDescent="0.3">
      <c r="A1004" s="34">
        <v>46178</v>
      </c>
      <c r="B1004" s="20" t="s">
        <v>2396</v>
      </c>
      <c r="C1004" s="22" t="s">
        <v>393</v>
      </c>
      <c r="D1004" s="22" t="s">
        <v>162</v>
      </c>
      <c r="E1004" s="23">
        <v>46178</v>
      </c>
      <c r="F1004" s="23"/>
      <c r="G1004" s="21" t="s">
        <v>26</v>
      </c>
      <c r="H1004" s="175" t="s">
        <v>302</v>
      </c>
      <c r="I1004" s="21"/>
      <c r="J1004" s="21"/>
      <c r="K1004" s="22"/>
      <c r="L1004" s="24" t="str">
        <f>HYPERLINK('Danh mục'!$A$1&amp;C1004&amp;'Danh mục'!$B$1&amp;"NAM "&amp;YEAR(A1004)&amp;"\"&amp;SUBSTITUTE(B1004,"/","-"),B1004)</f>
        <v>VEVN26-01-05-26</v>
      </c>
      <c r="M1004" s="24" t="str">
        <f>HYPERLINK('Danh mục'!$A$1&amp;C1004&amp;'Danh mục'!$B$1&amp;"NAM "&amp;YEAR(A1004),C1004)</f>
        <v>VITABIOTICS - VE</v>
      </c>
      <c r="N1004" s="21"/>
      <c r="O1004" s="21"/>
      <c r="P1004" s="21"/>
    </row>
    <row r="1005" spans="1:16" x14ac:dyDescent="0.3">
      <c r="A1005" s="34">
        <v>46181</v>
      </c>
      <c r="B1005" s="20" t="s">
        <v>2399</v>
      </c>
      <c r="C1005" s="22" t="s">
        <v>334</v>
      </c>
      <c r="D1005" s="22" t="s">
        <v>2400</v>
      </c>
      <c r="E1005" s="23">
        <v>46181</v>
      </c>
      <c r="F1005" s="23"/>
      <c r="G1005" s="21" t="s">
        <v>26</v>
      </c>
      <c r="H1005" s="175" t="s">
        <v>1451</v>
      </c>
      <c r="I1005" s="21"/>
      <c r="J1005" s="21"/>
      <c r="K1005" s="22"/>
      <c r="L1005" s="24" t="str">
        <f>HYPERLINK('Danh mục'!$A$1&amp;D1005&amp;'Danh mục'!$B$1&amp;"NAM "&amp;YEAR(A1005)&amp;"\"&amp;SUBSTITUTE(B1005,"/","-"),B1005)</f>
        <v>EXP02-2026-27</v>
      </c>
      <c r="M1005" s="24" t="str">
        <f>HYPERLINK('Danh mục'!$A$1&amp;D1005&amp;'Danh mục'!$B$1&amp;"NAM "&amp;YEAR(A1005),D1005)</f>
        <v>ALLSILVER - AV1300026</v>
      </c>
      <c r="N1005" s="21"/>
      <c r="O1005" s="21"/>
      <c r="P1005" s="21"/>
    </row>
    <row r="1006" spans="1:16" ht="62.4" x14ac:dyDescent="0.3">
      <c r="A1006" s="34">
        <v>46182</v>
      </c>
      <c r="B1006" s="20" t="s">
        <v>2401</v>
      </c>
      <c r="C1006" s="22" t="s">
        <v>4</v>
      </c>
      <c r="D1006" s="22" t="s">
        <v>2403</v>
      </c>
      <c r="E1006" s="23"/>
      <c r="F1006" s="23">
        <v>46188</v>
      </c>
      <c r="G1006" s="21"/>
      <c r="H1006" s="175" t="s">
        <v>302</v>
      </c>
      <c r="I1006" s="22" t="s">
        <v>2402</v>
      </c>
      <c r="J1006" s="21"/>
      <c r="K1006" s="22"/>
      <c r="L1006" s="24" t="str">
        <f>HYPERLINK('Danh mục'!$A$1&amp;C1006&amp;'Danh mục'!$B$1&amp;"NAM "&amp;YEAR(A1006)&amp;"\"&amp;SUBSTITUTE(B1006,"/","-"),B1006)</f>
        <v>SI 26-000365</v>
      </c>
      <c r="M1006" s="24" t="str">
        <f>HYPERLINK('Danh mục'!$A$1&amp;C1006&amp;'Danh mục'!$B$1&amp;"NAM "&amp;YEAR(A1006),C1006)</f>
        <v>Hyphens</v>
      </c>
      <c r="N1006" s="21"/>
      <c r="O1006" s="21"/>
      <c r="P1006" s="21"/>
    </row>
    <row r="1007" spans="1:16" x14ac:dyDescent="0.3">
      <c r="A1007" s="34">
        <v>46182</v>
      </c>
      <c r="B1007" s="20" t="s">
        <v>2404</v>
      </c>
      <c r="C1007" s="22" t="s">
        <v>394</v>
      </c>
      <c r="D1007" s="22" t="s">
        <v>2417</v>
      </c>
      <c r="E1007" s="23">
        <v>46184</v>
      </c>
      <c r="F1007" s="23"/>
      <c r="G1007" s="21" t="s">
        <v>26</v>
      </c>
      <c r="H1007" s="175" t="s">
        <v>233</v>
      </c>
      <c r="I1007" s="21"/>
      <c r="J1007" s="21"/>
      <c r="K1007" s="22"/>
      <c r="L1007" s="24" t="str">
        <f>HYPERLINK('Danh mục'!$A$1&amp;C1007&amp;'Danh mục'!$B$1&amp;"NAM "&amp;YEAR(A1007)&amp;"\"&amp;SUBSTITUTE(B1007,"/","-"),B1007)</f>
        <v>91782451</v>
      </c>
      <c r="M1007" s="24" t="str">
        <f>HYPERLINK('Danh mục'!$A$1&amp;C1007&amp;'Danh mục'!$B$1&amp;"NAM "&amp;YEAR(A1007),C1007)</f>
        <v>WOERWAG</v>
      </c>
      <c r="N1007" s="21"/>
      <c r="O1007" s="21"/>
      <c r="P1007" s="21"/>
    </row>
    <row r="1008" spans="1:16" x14ac:dyDescent="0.3">
      <c r="A1008" s="34">
        <v>46182</v>
      </c>
      <c r="B1008" s="20" t="s">
        <v>2405</v>
      </c>
      <c r="C1008" s="22" t="s">
        <v>4</v>
      </c>
      <c r="D1008" s="22" t="s">
        <v>2406</v>
      </c>
      <c r="E1008" s="23"/>
      <c r="F1008" s="23">
        <v>46182</v>
      </c>
      <c r="G1008" s="21" t="s">
        <v>26</v>
      </c>
      <c r="H1008" s="175" t="s">
        <v>28</v>
      </c>
      <c r="I1008" s="21"/>
      <c r="J1008" s="21"/>
      <c r="K1008" s="22"/>
      <c r="L1008" s="24" t="str">
        <f>HYPERLINK('Danh mục'!$A$1&amp;C1008&amp;'Danh mục'!$B$1&amp;"NAM "&amp;YEAR(A1008)&amp;"\"&amp;SUBSTITUTE(B1008,"/","-"),B1008)</f>
        <v>SI 26-000360</v>
      </c>
      <c r="M1008" s="24" t="str">
        <f>HYPERLINK('Danh mục'!$A$1&amp;C1008&amp;'Danh mục'!$B$1&amp;"NAM "&amp;YEAR(A1008),C1008)</f>
        <v>Hyphens</v>
      </c>
      <c r="N1008" s="21"/>
      <c r="O1008" s="21"/>
      <c r="P1008" s="21"/>
    </row>
    <row r="1009" spans="1:16" x14ac:dyDescent="0.3">
      <c r="A1009" s="34">
        <v>46184</v>
      </c>
      <c r="B1009" s="20" t="s">
        <v>2407</v>
      </c>
      <c r="C1009" s="22" t="s">
        <v>351</v>
      </c>
      <c r="D1009" s="22" t="s">
        <v>2410</v>
      </c>
      <c r="E1009" s="23">
        <v>46190</v>
      </c>
      <c r="F1009" s="23"/>
      <c r="G1009" s="21" t="s">
        <v>26</v>
      </c>
      <c r="H1009" s="175" t="s">
        <v>28</v>
      </c>
      <c r="I1009" s="21"/>
      <c r="J1009" s="21"/>
      <c r="K1009" s="22"/>
      <c r="L1009" s="24" t="str">
        <f>HYPERLINK('Danh mục'!$A$1&amp;C1009&amp;'Danh mục'!$B$1&amp;"NAM "&amp;YEAR(A1009)&amp;"\"&amp;SUBSTITUTE(B1009,"/","-"),B1009)</f>
        <v xml:space="preserve">9013542827 </v>
      </c>
      <c r="M1009" s="24" t="str">
        <f>HYPERLINK('Danh mục'!$A$1&amp;C1009&amp;'Danh mục'!$B$1&amp;"NAM "&amp;YEAR(A1009),C1009)</f>
        <v>DR.REDDY</v>
      </c>
      <c r="N1009" s="21"/>
      <c r="O1009" s="21"/>
      <c r="P1009" s="21"/>
    </row>
    <row r="1010" spans="1:16" ht="46.8" x14ac:dyDescent="0.3">
      <c r="A1010" s="34">
        <v>46184</v>
      </c>
      <c r="B1010" s="20" t="s">
        <v>2412</v>
      </c>
      <c r="C1010" s="22" t="s">
        <v>351</v>
      </c>
      <c r="D1010" s="22" t="s">
        <v>2411</v>
      </c>
      <c r="E1010" s="23">
        <v>46190</v>
      </c>
      <c r="F1010" s="23"/>
      <c r="G1010" s="21" t="s">
        <v>26</v>
      </c>
      <c r="H1010" s="74" t="s">
        <v>1325</v>
      </c>
      <c r="I1010" s="21"/>
      <c r="J1010" s="21"/>
      <c r="K1010" s="22"/>
      <c r="L1010" s="24" t="str">
        <f>HYPERLINK('Danh mục'!$A$1&amp;C1010&amp;'Danh mục'!$B$1&amp;"NAM "&amp;YEAR(A1010)&amp;"\"&amp;SUBSTITUTE(B1010,"/","-"),B1010)</f>
        <v>9013542818</v>
      </c>
      <c r="M1010" s="24" t="str">
        <f>HYPERLINK('Danh mục'!$A$1&amp;C1010&amp;'Danh mục'!$B$1&amp;"NAM "&amp;YEAR(A1010),C1010)</f>
        <v>DR.REDDY</v>
      </c>
      <c r="N1010" s="21"/>
      <c r="O1010" s="21"/>
      <c r="P1010" s="21"/>
    </row>
    <row r="1011" spans="1:16" ht="46.8" x14ac:dyDescent="0.3">
      <c r="A1011" s="34">
        <v>46184</v>
      </c>
      <c r="B1011" s="20" t="s">
        <v>2413</v>
      </c>
      <c r="C1011" s="22" t="s">
        <v>351</v>
      </c>
      <c r="D1011" s="22" t="s">
        <v>2414</v>
      </c>
      <c r="E1011" s="23">
        <v>46190</v>
      </c>
      <c r="F1011" s="23"/>
      <c r="G1011" s="21" t="s">
        <v>26</v>
      </c>
      <c r="H1011" s="74" t="s">
        <v>1325</v>
      </c>
      <c r="I1011" s="21"/>
      <c r="J1011" s="21"/>
      <c r="K1011" s="22"/>
      <c r="L1011" s="24" t="str">
        <f>HYPERLINK('Danh mục'!$A$1&amp;C1011&amp;'Danh mục'!$B$1&amp;"NAM "&amp;YEAR(A1011)&amp;"\"&amp;SUBSTITUTE(B1011,"/","-"),B1011)</f>
        <v xml:space="preserve">9013542808 </v>
      </c>
      <c r="M1011" s="24" t="str">
        <f>HYPERLINK('Danh mục'!$A$1&amp;C1011&amp;'Danh mục'!$B$1&amp;"NAM "&amp;YEAR(A1011),C1011)</f>
        <v>DR.REDDY</v>
      </c>
      <c r="N1011" s="21"/>
      <c r="O1011" s="21"/>
      <c r="P1011" s="21"/>
    </row>
    <row r="1012" spans="1:16" x14ac:dyDescent="0.3">
      <c r="A1012" s="34">
        <v>46185</v>
      </c>
      <c r="B1012" s="20" t="s">
        <v>2415</v>
      </c>
      <c r="C1012" s="22" t="s">
        <v>351</v>
      </c>
      <c r="D1012" s="22" t="s">
        <v>2416</v>
      </c>
      <c r="E1012" s="23" t="s">
        <v>14</v>
      </c>
      <c r="F1012" s="23"/>
      <c r="G1012" s="21" t="s">
        <v>26</v>
      </c>
      <c r="H1012" s="175" t="s">
        <v>28</v>
      </c>
      <c r="I1012" s="21"/>
      <c r="J1012" s="21"/>
      <c r="K1012" s="22"/>
      <c r="L1012" s="24" t="str">
        <f>HYPERLINK('Danh mục'!$A$1&amp;C1012&amp;'Danh mục'!$B$1&amp;"NAM "&amp;YEAR(A1012)&amp;"\"&amp;SUBSTITUTE(B1012,"/","-"),B1012)</f>
        <v>9013543311</v>
      </c>
      <c r="M1012" s="24" t="str">
        <f>HYPERLINK('Danh mục'!$A$1&amp;C1012&amp;'Danh mục'!$B$1&amp;"NAM "&amp;YEAR(A1012),C1012)</f>
        <v>DR.REDDY</v>
      </c>
      <c r="N1012" s="21"/>
      <c r="O1012" s="21"/>
      <c r="P1012" s="21"/>
    </row>
    <row r="1013" spans="1:16" x14ac:dyDescent="0.3">
      <c r="A1013" s="34">
        <v>46188</v>
      </c>
      <c r="B1013" s="20" t="s">
        <v>2468</v>
      </c>
      <c r="C1013" s="22" t="s">
        <v>394</v>
      </c>
      <c r="D1013" s="22" t="s">
        <v>2418</v>
      </c>
      <c r="E1013" s="23">
        <v>46191</v>
      </c>
      <c r="F1013" s="23"/>
      <c r="G1013" s="21" t="s">
        <v>26</v>
      </c>
      <c r="H1013" s="175" t="s">
        <v>233</v>
      </c>
      <c r="I1013" s="21"/>
      <c r="J1013" s="21"/>
      <c r="K1013" s="22"/>
      <c r="L1013" s="24" t="str">
        <f>HYPERLINK('Danh mục'!$A$1&amp;C1013&amp;'Danh mục'!$B$1&amp;"NAM "&amp;YEAR(A1013)&amp;"\"&amp;SUBSTITUTE(B1013,"/","-"),B1013)</f>
        <v xml:space="preserve">91783230 </v>
      </c>
      <c r="M1013" s="24" t="str">
        <f>HYPERLINK('Danh mục'!$A$1&amp;C1013&amp;'Danh mục'!$B$1&amp;"NAM "&amp;YEAR(A1013),C1013)</f>
        <v>WOERWAG</v>
      </c>
      <c r="N1013" s="21"/>
      <c r="O1013" s="21"/>
      <c r="P1013" s="21"/>
    </row>
    <row r="1014" spans="1:16" ht="187.2" x14ac:dyDescent="0.3">
      <c r="A1014" s="34">
        <v>46189</v>
      </c>
      <c r="B1014" s="20" t="s">
        <v>2421</v>
      </c>
      <c r="C1014" s="22" t="s">
        <v>4</v>
      </c>
      <c r="D1014" s="22" t="s">
        <v>2422</v>
      </c>
      <c r="E1014" s="23"/>
      <c r="F1014" s="23">
        <v>46190</v>
      </c>
      <c r="G1014" s="21" t="s">
        <v>26</v>
      </c>
      <c r="H1014" s="175" t="s">
        <v>28</v>
      </c>
      <c r="I1014" s="22" t="s">
        <v>2423</v>
      </c>
      <c r="J1014" s="21"/>
      <c r="K1014" s="22"/>
      <c r="L1014" s="24" t="str">
        <f>HYPERLINK('Danh mục'!$A$1&amp;C1014&amp;'Danh mục'!$B$1&amp;"NAM "&amp;YEAR(A1014)&amp;"\"&amp;SUBSTITUTE(B1014,"/","-"),B1014)</f>
        <v>SI 26-000342-343-344-345-346</v>
      </c>
      <c r="M1014" s="24" t="str">
        <f>HYPERLINK('Danh mục'!$A$1&amp;C1014&amp;'Danh mục'!$B$1&amp;"NAM "&amp;YEAR(A1014),C1014)</f>
        <v>Hyphens</v>
      </c>
      <c r="N1014" s="21"/>
      <c r="O1014" s="21"/>
      <c r="P1014" s="21"/>
    </row>
    <row r="1015" spans="1:16" ht="46.8" x14ac:dyDescent="0.3">
      <c r="A1015" s="34">
        <v>46190</v>
      </c>
      <c r="B1015" s="20" t="s">
        <v>2424</v>
      </c>
      <c r="C1015" s="22" t="s">
        <v>351</v>
      </c>
      <c r="D1015" s="22" t="s">
        <v>1494</v>
      </c>
      <c r="E1015" s="23">
        <v>46193</v>
      </c>
      <c r="F1015" s="23"/>
      <c r="G1015" s="21" t="s">
        <v>26</v>
      </c>
      <c r="H1015" s="74" t="s">
        <v>1325</v>
      </c>
      <c r="I1015" s="21"/>
      <c r="J1015" s="21"/>
      <c r="K1015" s="22"/>
      <c r="L1015" s="24" t="str">
        <f>HYPERLINK('Danh mục'!$A$1&amp;C1015&amp;'Danh mục'!$B$1&amp;"NAM "&amp;YEAR(A1015)&amp;"\"&amp;SUBSTITUTE(B1015,"/","-"),B1015)</f>
        <v xml:space="preserve">9013543684 </v>
      </c>
      <c r="M1015" s="24" t="str">
        <f>HYPERLINK('Danh mục'!$A$1&amp;C1015&amp;'Danh mục'!$B$1&amp;"NAM "&amp;YEAR(A1015),C1015)</f>
        <v>DR.REDDY</v>
      </c>
      <c r="N1015" s="21"/>
      <c r="O1015" s="21"/>
      <c r="P1015" s="21"/>
    </row>
    <row r="1016" spans="1:16" x14ac:dyDescent="0.3">
      <c r="A1016" s="34">
        <v>46190</v>
      </c>
      <c r="B1016" s="20" t="s">
        <v>2425</v>
      </c>
      <c r="C1016" s="22" t="s">
        <v>862</v>
      </c>
      <c r="D1016" s="22" t="s">
        <v>2426</v>
      </c>
      <c r="E1016" s="23" t="s">
        <v>14</v>
      </c>
      <c r="F1016" s="23"/>
      <c r="G1016" s="21" t="s">
        <v>26</v>
      </c>
      <c r="H1016" s="175" t="s">
        <v>28</v>
      </c>
      <c r="I1016" s="21"/>
      <c r="J1016" s="21"/>
      <c r="K1016" s="22"/>
      <c r="L1016" s="24" t="str">
        <f>HYPERLINK('Danh mục'!$A$1&amp;C1016&amp;'Danh mục'!$B$1&amp;"NAM "&amp;YEAR(A1016)&amp;"\"&amp;SUBSTITUTE(B1016,"/","-"),B1016)</f>
        <v xml:space="preserve">RMPI260035 </v>
      </c>
      <c r="M1016" s="24" t="str">
        <f>HYPERLINK('Danh mục'!$A$1&amp;C1016&amp;'Danh mục'!$B$1&amp;"NAM "&amp;YEAR(A1016),C1016)</f>
        <v>RXILIENT</v>
      </c>
      <c r="N1016" s="21"/>
      <c r="O1016" s="21"/>
      <c r="P1016" s="21"/>
    </row>
    <row r="1017" spans="1:16" ht="31.2" x14ac:dyDescent="0.3">
      <c r="A1017" s="34">
        <v>46190</v>
      </c>
      <c r="B1017" s="20" t="s">
        <v>2427</v>
      </c>
      <c r="C1017" s="22" t="s">
        <v>341</v>
      </c>
      <c r="D1017" s="22" t="s">
        <v>2428</v>
      </c>
      <c r="E1017" s="23" t="s">
        <v>14</v>
      </c>
      <c r="F1017" s="23"/>
      <c r="G1017" s="21" t="s">
        <v>26</v>
      </c>
      <c r="H1017" s="74" t="s">
        <v>677</v>
      </c>
      <c r="I1017" s="364" t="s">
        <v>2431</v>
      </c>
      <c r="J1017" s="21"/>
      <c r="K1017" s="22"/>
      <c r="L1017" s="24" t="str">
        <f>HYPERLINK('Danh mục'!$A$1&amp;C1017&amp;'Danh mục'!$B$1&amp;"NAM "&amp;YEAR(A1017)&amp;"\"&amp;SUBSTITUTE(B1017,"/","-"),B1017)</f>
        <v>SD1-8101B-2606-00059</v>
      </c>
      <c r="M1017" s="24" t="str">
        <f>HYPERLINK('Danh mục'!$A$1&amp;C1017&amp;'Danh mục'!$B$1&amp;"NAM "&amp;YEAR(A1017),C1017)</f>
        <v>BESIN</v>
      </c>
      <c r="N1017" s="21"/>
      <c r="O1017" s="21"/>
      <c r="P1017" s="21"/>
    </row>
    <row r="1018" spans="1:16" ht="31.2" x14ac:dyDescent="0.3">
      <c r="A1018" s="34">
        <v>46190</v>
      </c>
      <c r="B1018" s="20" t="s">
        <v>2429</v>
      </c>
      <c r="C1018" s="22" t="s">
        <v>341</v>
      </c>
      <c r="D1018" s="22" t="s">
        <v>2430</v>
      </c>
      <c r="E1018" s="23" t="s">
        <v>14</v>
      </c>
      <c r="F1018" s="23"/>
      <c r="G1018" s="21" t="s">
        <v>26</v>
      </c>
      <c r="H1018" s="74" t="s">
        <v>677</v>
      </c>
      <c r="I1018" s="21"/>
      <c r="J1018" s="21"/>
      <c r="K1018" s="22"/>
      <c r="L1018" s="24" t="str">
        <f>HYPERLINK('Danh mục'!$A$1&amp;C1018&amp;'Danh mục'!$B$1&amp;"NAM "&amp;YEAR(A1018)&amp;"\"&amp;SUBSTITUTE(B1018,"/","-"),B1018)</f>
        <v>SD1-8101B-2604-00091</v>
      </c>
      <c r="M1018" s="24" t="str">
        <f>HYPERLINK('Danh mục'!$A$1&amp;C1018&amp;'Danh mục'!$B$1&amp;"NAM "&amp;YEAR(A1018),C1018)</f>
        <v>BESIN</v>
      </c>
      <c r="N1018" s="21"/>
      <c r="O1018" s="21"/>
      <c r="P1018" s="21"/>
    </row>
    <row r="1019" spans="1:16" ht="46.8" x14ac:dyDescent="0.3">
      <c r="A1019" s="34">
        <v>46191</v>
      </c>
      <c r="B1019" s="20" t="s">
        <v>2432</v>
      </c>
      <c r="C1019" s="22" t="s">
        <v>351</v>
      </c>
      <c r="D1019" s="22" t="s">
        <v>2433</v>
      </c>
      <c r="E1019" s="23">
        <v>46197</v>
      </c>
      <c r="F1019" s="23"/>
      <c r="G1019" s="21" t="s">
        <v>26</v>
      </c>
      <c r="H1019" s="175" t="s">
        <v>28</v>
      </c>
      <c r="I1019" s="364" t="s">
        <v>2438</v>
      </c>
      <c r="J1019" s="21"/>
      <c r="K1019" s="22"/>
      <c r="L1019" s="24" t="str">
        <f>HYPERLINK('Danh mục'!$A$1&amp;C1019&amp;'Danh mục'!$B$1&amp;"NAM "&amp;YEAR(A1019)&amp;"\"&amp;SUBSTITUTE(B1019,"/","-"),B1019)</f>
        <v xml:space="preserve">9013544062 </v>
      </c>
      <c r="M1019" s="24" t="str">
        <f>HYPERLINK('Danh mục'!$A$1&amp;C1019&amp;'Danh mục'!$B$1&amp;"NAM "&amp;YEAR(A1019),C1019)</f>
        <v>DR.REDDY</v>
      </c>
      <c r="N1019" s="21"/>
      <c r="O1019" s="21"/>
      <c r="P1019" s="21"/>
    </row>
    <row r="1020" spans="1:16" ht="46.8" x14ac:dyDescent="0.3">
      <c r="A1020" s="34">
        <v>46191</v>
      </c>
      <c r="B1020" s="20" t="s">
        <v>2434</v>
      </c>
      <c r="C1020" s="22" t="s">
        <v>351</v>
      </c>
      <c r="D1020" s="22" t="s">
        <v>2435</v>
      </c>
      <c r="E1020" s="23" t="s">
        <v>14</v>
      </c>
      <c r="F1020" s="23"/>
      <c r="G1020" s="21" t="s">
        <v>26</v>
      </c>
      <c r="H1020" s="175" t="s">
        <v>28</v>
      </c>
      <c r="I1020" s="22" t="s">
        <v>2466</v>
      </c>
      <c r="J1020" s="21"/>
      <c r="K1020" s="22"/>
      <c r="L1020" s="24" t="str">
        <f>HYPERLINK('Danh mục'!$A$1&amp;C1020&amp;'Danh mục'!$B$1&amp;"NAM "&amp;YEAR(A1020)&amp;"\"&amp;SUBSTITUTE(B1020,"/","-"),B1020)</f>
        <v xml:space="preserve">9013543748 </v>
      </c>
      <c r="M1020" s="24" t="str">
        <f>HYPERLINK('Danh mục'!$A$1&amp;C1020&amp;'Danh mục'!$B$1&amp;"NAM "&amp;YEAR(A1020),C1020)</f>
        <v>DR.REDDY</v>
      </c>
      <c r="N1020" s="21"/>
      <c r="O1020" s="21"/>
      <c r="P1020" s="21"/>
    </row>
    <row r="1021" spans="1:16" ht="25.2" customHeight="1" x14ac:dyDescent="0.3">
      <c r="A1021" s="34">
        <v>46191</v>
      </c>
      <c r="B1021" s="20" t="s">
        <v>2436</v>
      </c>
      <c r="C1021" s="22" t="s">
        <v>1070</v>
      </c>
      <c r="D1021" s="22" t="s">
        <v>2444</v>
      </c>
      <c r="E1021" s="23">
        <v>46195</v>
      </c>
      <c r="F1021" s="23"/>
      <c r="G1021" s="21" t="s">
        <v>26</v>
      </c>
      <c r="H1021" s="175" t="s">
        <v>233</v>
      </c>
      <c r="I1021" s="21"/>
      <c r="J1021" s="21"/>
      <c r="K1021" s="22"/>
      <c r="L1021" s="24" t="str">
        <f>HYPERLINK('Danh mục'!$A$1&amp;C1021&amp;'Danh mục'!$B$1&amp;"NAM "&amp;YEAR(A1021)&amp;"\"&amp;SUBSTITUTE(B1021,"/","-"),B1021)</f>
        <v xml:space="preserve">9133000025 </v>
      </c>
      <c r="M1021" s="24" t="str">
        <f>HYPERLINK('Danh mục'!$A$1&amp;C1021&amp;'Danh mục'!$B$1&amp;"NAM "&amp;YEAR(A1021),C1021)</f>
        <v>TORRENT</v>
      </c>
      <c r="N1021" s="21"/>
      <c r="O1021" s="21"/>
      <c r="P1021" s="21"/>
    </row>
    <row r="1022" spans="1:16" ht="31.2" x14ac:dyDescent="0.3">
      <c r="A1022" s="34">
        <v>46191</v>
      </c>
      <c r="B1022" s="20" t="s">
        <v>2437</v>
      </c>
      <c r="C1022" s="22" t="s">
        <v>1070</v>
      </c>
      <c r="D1022" s="22" t="s">
        <v>2445</v>
      </c>
      <c r="E1022" s="23">
        <v>46197</v>
      </c>
      <c r="F1022" s="23"/>
      <c r="G1022" s="21" t="s">
        <v>26</v>
      </c>
      <c r="H1022" s="175" t="s">
        <v>233</v>
      </c>
      <c r="I1022" s="21"/>
      <c r="J1022" s="21"/>
      <c r="K1022" s="22"/>
      <c r="L1022" s="24" t="str">
        <f>HYPERLINK('Danh mục'!$A$1&amp;C1022&amp;'Danh mục'!$B$1&amp;"NAM "&amp;YEAR(A1022)&amp;"\"&amp;SUBSTITUTE(B1022,"/","-"),B1022)</f>
        <v xml:space="preserve">9133000023 </v>
      </c>
      <c r="M1022" s="24" t="str">
        <f>HYPERLINK('Danh mục'!$A$1&amp;C1022&amp;'Danh mục'!$B$1&amp;"NAM "&amp;YEAR(A1022),C1022)</f>
        <v>TORRENT</v>
      </c>
      <c r="N1022" s="21"/>
      <c r="O1022" s="21"/>
      <c r="P1022" s="21"/>
    </row>
    <row r="1023" spans="1:16" ht="40.200000000000003" customHeight="1" x14ac:dyDescent="0.3">
      <c r="A1023" s="34">
        <v>46192</v>
      </c>
      <c r="B1023" s="20" t="s">
        <v>2439</v>
      </c>
      <c r="C1023" s="22" t="s">
        <v>341</v>
      </c>
      <c r="D1023" s="22" t="s">
        <v>2442</v>
      </c>
      <c r="E1023" s="390" t="s">
        <v>14</v>
      </c>
      <c r="F1023" s="390"/>
      <c r="G1023" s="21" t="s">
        <v>26</v>
      </c>
      <c r="H1023" s="74" t="s">
        <v>677</v>
      </c>
      <c r="I1023" s="21"/>
      <c r="J1023" s="21"/>
      <c r="K1023" s="22"/>
      <c r="L1023" s="24" t="str">
        <f>HYPERLINK('Danh mục'!$A$1&amp;C1023&amp;'Danh mục'!$B$1&amp;"NAM "&amp;YEAR(A1023)&amp;"\"&amp;SUBSTITUTE(B1023,"/","-"),B1023)</f>
        <v>SD1-8101B-2606-00084</v>
      </c>
      <c r="M1023" s="24" t="str">
        <f>HYPERLINK('Danh mục'!$A$1&amp;C1023&amp;'Danh mục'!$B$1&amp;"NAM "&amp;YEAR(A1023),C1023)</f>
        <v>BESIN</v>
      </c>
      <c r="N1023" s="21"/>
      <c r="O1023" s="21"/>
      <c r="P1023" s="21"/>
    </row>
    <row r="1024" spans="1:16" ht="29.4" customHeight="1" x14ac:dyDescent="0.3">
      <c r="A1024" s="34">
        <v>46192</v>
      </c>
      <c r="B1024" s="20" t="s">
        <v>2440</v>
      </c>
      <c r="C1024" s="22" t="s">
        <v>4</v>
      </c>
      <c r="D1024" s="22" t="s">
        <v>2443</v>
      </c>
      <c r="E1024" s="390" t="s">
        <v>14</v>
      </c>
      <c r="F1024" s="390"/>
      <c r="G1024" s="21" t="s">
        <v>26</v>
      </c>
      <c r="H1024" s="175" t="s">
        <v>1167</v>
      </c>
      <c r="I1024" s="21"/>
      <c r="J1024" s="21"/>
      <c r="K1024" s="22"/>
      <c r="L1024" s="24" t="str">
        <f>HYPERLINK('Danh mục'!$A$1&amp;C1024&amp;'Danh mục'!$B$1&amp;"NAM "&amp;YEAR(A1024)&amp;"\"&amp;SUBSTITUTE(B1024,"/","-"),B1024)</f>
        <v>SI 26-000356</v>
      </c>
      <c r="M1024" s="24" t="str">
        <f>HYPERLINK('Danh mục'!$A$1&amp;C1024&amp;'Danh mục'!$B$1&amp;"NAM "&amp;YEAR(A1024),C1024)</f>
        <v>Hyphens</v>
      </c>
      <c r="N1024" s="21"/>
      <c r="O1024" s="21"/>
      <c r="P1024" s="21"/>
    </row>
    <row r="1025" spans="1:16" ht="31.2" x14ac:dyDescent="0.3">
      <c r="A1025" s="34">
        <v>46192</v>
      </c>
      <c r="B1025" s="20" t="s">
        <v>2441</v>
      </c>
      <c r="C1025" s="22" t="s">
        <v>341</v>
      </c>
      <c r="D1025" s="22" t="s">
        <v>2446</v>
      </c>
      <c r="E1025" s="390" t="s">
        <v>14</v>
      </c>
      <c r="F1025" s="390"/>
      <c r="G1025" s="21" t="s">
        <v>26</v>
      </c>
      <c r="H1025" s="74" t="s">
        <v>677</v>
      </c>
      <c r="I1025" s="21"/>
      <c r="J1025" s="21"/>
      <c r="K1025" s="22"/>
      <c r="L1025" s="24" t="str">
        <f>HYPERLINK('Danh mục'!$A$1&amp;C1025&amp;'Danh mục'!$B$1&amp;"NAM "&amp;YEAR(A1025)&amp;"\"&amp;SUBSTITUTE(B1025,"/","-"),B1025)</f>
        <v xml:space="preserve">SD1-8101B-2606-00090 </v>
      </c>
      <c r="M1025" s="24" t="str">
        <f>HYPERLINK('Danh mục'!$A$1&amp;C1025&amp;'Danh mục'!$B$1&amp;"NAM "&amp;YEAR(A1025),C1025)</f>
        <v>BESIN</v>
      </c>
      <c r="N1025" s="21"/>
      <c r="O1025" s="21"/>
      <c r="P1025" s="21"/>
    </row>
    <row r="1026" spans="1:16" x14ac:dyDescent="0.3">
      <c r="A1026" s="34">
        <v>46195</v>
      </c>
      <c r="B1026" s="20" t="s">
        <v>2447</v>
      </c>
      <c r="C1026" s="22" t="s">
        <v>37</v>
      </c>
      <c r="D1026" s="22" t="s">
        <v>2448</v>
      </c>
      <c r="E1026" s="390">
        <v>46196</v>
      </c>
      <c r="F1026" s="390"/>
      <c r="G1026" s="21" t="s">
        <v>26</v>
      </c>
      <c r="H1026" s="175" t="s">
        <v>233</v>
      </c>
      <c r="I1026" s="21" t="s">
        <v>2449</v>
      </c>
      <c r="J1026" s="21"/>
      <c r="K1026" s="22"/>
      <c r="L1026" s="24" t="str">
        <f>HYPERLINK('Danh mục'!$A$1&amp;C1026&amp;'Danh mục'!$B$1&amp;"NAM "&amp;YEAR(A1026)&amp;"\"&amp;SUBSTITUTE(B1026,"/","-"),B1026)</f>
        <v>SI3626300208</v>
      </c>
      <c r="M1026" s="24" t="str">
        <f>HYPERLINK('Danh mục'!$A$1&amp;C1026&amp;'Danh mục'!$B$1&amp;"NAM "&amp;YEAR(A1026),C1026)</f>
        <v>Hetero</v>
      </c>
      <c r="N1026" s="21"/>
      <c r="O1026" s="21"/>
      <c r="P1026" s="21"/>
    </row>
    <row r="1027" spans="1:16" x14ac:dyDescent="0.3">
      <c r="A1027" s="34">
        <v>46195</v>
      </c>
      <c r="B1027" s="20" t="s">
        <v>2450</v>
      </c>
      <c r="C1027" s="22" t="s">
        <v>37</v>
      </c>
      <c r="D1027" s="22" t="s">
        <v>2458</v>
      </c>
      <c r="E1027" s="23">
        <v>46197</v>
      </c>
      <c r="F1027" s="390"/>
      <c r="G1027" s="21" t="s">
        <v>26</v>
      </c>
      <c r="H1027" s="175" t="s">
        <v>233</v>
      </c>
      <c r="I1027" s="45"/>
      <c r="J1027" s="21"/>
      <c r="K1027" s="22"/>
      <c r="L1027" s="24" t="str">
        <f>HYPERLINK('Danh mục'!$A$1&amp;C1027&amp;'Danh mục'!$B$1&amp;"NAM "&amp;YEAR(A1027)&amp;"\"&amp;SUBSTITUTE(B1027,"/","-"),B1027)</f>
        <v xml:space="preserve">SI3626201952 </v>
      </c>
      <c r="M1027" s="24" t="str">
        <f>HYPERLINK('Danh mục'!$A$1&amp;C1027&amp;'Danh mục'!$B$1&amp;"NAM "&amp;YEAR(A1027),C1027)</f>
        <v>Hetero</v>
      </c>
      <c r="N1027" s="21"/>
      <c r="O1027" s="21"/>
      <c r="P1027" s="21"/>
    </row>
    <row r="1028" spans="1:16" ht="35.4" customHeight="1" x14ac:dyDescent="0.3">
      <c r="A1028" s="34">
        <v>46195</v>
      </c>
      <c r="B1028" s="20" t="s">
        <v>2451</v>
      </c>
      <c r="C1028" s="22" t="s">
        <v>334</v>
      </c>
      <c r="D1028" s="22" t="s">
        <v>2457</v>
      </c>
      <c r="E1028" s="390" t="s">
        <v>14</v>
      </c>
      <c r="F1028" s="390"/>
      <c r="G1028" s="21" t="s">
        <v>26</v>
      </c>
      <c r="H1028" s="175" t="s">
        <v>233</v>
      </c>
      <c r="I1028" s="45"/>
      <c r="J1028" s="21"/>
      <c r="K1028" s="22"/>
      <c r="L1028" s="24" t="str">
        <f>HYPERLINK('Danh mục'!$A$1&amp;C1028&amp;'Danh mục'!$B$1&amp;"NAM "&amp;YEAR(A1028)&amp;"\"&amp;SUBSTITUTE(B1028,"/","-"),B1028)</f>
        <v xml:space="preserve">GJ0600000490 </v>
      </c>
      <c r="M1028" s="24" t="str">
        <f>HYPERLINK('Danh mục'!$A$1&amp;C1028&amp;'Danh mục'!$B$1&amp;"NAM "&amp;YEAR(A1028),C1028)</f>
        <v>ALLEVIARE - GLENMARK</v>
      </c>
      <c r="N1028" s="21"/>
      <c r="O1028" s="21"/>
      <c r="P1028" s="21"/>
    </row>
    <row r="1029" spans="1:16" ht="46.8" x14ac:dyDescent="0.3">
      <c r="A1029" s="34">
        <v>46195</v>
      </c>
      <c r="B1029" s="20" t="s">
        <v>2452</v>
      </c>
      <c r="C1029" s="22" t="s">
        <v>37</v>
      </c>
      <c r="D1029" s="22" t="s">
        <v>2453</v>
      </c>
      <c r="E1029" s="23">
        <v>46197</v>
      </c>
      <c r="F1029" s="390"/>
      <c r="G1029" s="21" t="s">
        <v>26</v>
      </c>
      <c r="H1029" s="175" t="s">
        <v>233</v>
      </c>
      <c r="I1029" s="22" t="s">
        <v>2454</v>
      </c>
      <c r="J1029" s="21"/>
      <c r="K1029" s="22"/>
      <c r="L1029" s="24" t="str">
        <f>HYPERLINK('Danh mục'!$A$1&amp;C1029&amp;'Danh mục'!$B$1&amp;"NAM "&amp;YEAR(A1029)&amp;"\"&amp;SUBSTITUTE(B1029,"/","-"),B1029)</f>
        <v>SI9226201967,SI9226201608</v>
      </c>
      <c r="M1029" s="24" t="str">
        <f>HYPERLINK('Danh mục'!$A$1&amp;C1029&amp;'Danh mục'!$B$1&amp;"NAM "&amp;YEAR(A1029),C1029)</f>
        <v>Hetero</v>
      </c>
      <c r="N1029" s="21"/>
      <c r="O1029" s="21"/>
      <c r="P1029" s="21"/>
    </row>
    <row r="1030" spans="1:16" x14ac:dyDescent="0.3">
      <c r="A1030" s="34">
        <v>46195</v>
      </c>
      <c r="B1030" s="20" t="s">
        <v>2455</v>
      </c>
      <c r="C1030" s="22" t="s">
        <v>1070</v>
      </c>
      <c r="D1030" s="22" t="s">
        <v>2456</v>
      </c>
      <c r="E1030" s="390">
        <v>46198</v>
      </c>
      <c r="F1030" s="390"/>
      <c r="G1030" s="21" t="s">
        <v>26</v>
      </c>
      <c r="H1030" s="175" t="s">
        <v>233</v>
      </c>
      <c r="I1030" s="21"/>
      <c r="J1030" s="21"/>
      <c r="K1030" s="22"/>
      <c r="L1030" s="24" t="str">
        <f>HYPERLINK('Danh mục'!$A$1&amp;C1030&amp;'Danh mục'!$B$1&amp;"NAM "&amp;YEAR(A1030)&amp;"\"&amp;SUBSTITUTE(B1030,"/","-"),B1030)</f>
        <v xml:space="preserve">9133000062 </v>
      </c>
      <c r="M1030" s="24" t="str">
        <f>HYPERLINK('Danh mục'!$A$1&amp;C1030&amp;'Danh mục'!$B$1&amp;"NAM "&amp;YEAR(A1030),C1030)</f>
        <v>TORRENT</v>
      </c>
      <c r="N1030" s="21"/>
      <c r="O1030" s="21"/>
      <c r="P1030" s="21"/>
    </row>
    <row r="1031" spans="1:16" x14ac:dyDescent="0.3">
      <c r="A1031" s="34">
        <v>46196</v>
      </c>
      <c r="B1031" s="20" t="s">
        <v>2459</v>
      </c>
      <c r="C1031" s="22" t="s">
        <v>351</v>
      </c>
      <c r="D1031" s="22" t="s">
        <v>2385</v>
      </c>
      <c r="E1031" s="390" t="s">
        <v>14</v>
      </c>
      <c r="F1031" s="390"/>
      <c r="G1031" s="21" t="s">
        <v>26</v>
      </c>
      <c r="H1031" s="175" t="s">
        <v>28</v>
      </c>
      <c r="I1031" s="21"/>
      <c r="J1031" s="21"/>
      <c r="K1031" s="22"/>
      <c r="L1031" s="24" t="str">
        <f>HYPERLINK('Danh mục'!$A$1&amp;C1031&amp;'Danh mục'!$B$1&amp;"NAM "&amp;YEAR(A1031)&amp;"\"&amp;SUBSTITUTE(B1031,"/","-"),B1031)</f>
        <v xml:space="preserve">9013544638 </v>
      </c>
      <c r="M1031" s="24" t="str">
        <f>HYPERLINK('Danh mục'!$A$1&amp;C1031&amp;'Danh mục'!$B$1&amp;"NAM "&amp;YEAR(A1031),C1031)</f>
        <v>DR.REDDY</v>
      </c>
      <c r="N1031" s="21"/>
      <c r="O1031" s="21"/>
      <c r="P1031" s="21"/>
    </row>
    <row r="1032" spans="1:16" x14ac:dyDescent="0.3">
      <c r="A1032" s="34">
        <v>46196</v>
      </c>
      <c r="B1032" s="20" t="s">
        <v>2460</v>
      </c>
      <c r="C1032" s="22" t="s">
        <v>351</v>
      </c>
      <c r="D1032" s="22" t="s">
        <v>70</v>
      </c>
      <c r="E1032" s="390" t="s">
        <v>14</v>
      </c>
      <c r="F1032" s="390"/>
      <c r="G1032" s="21"/>
      <c r="H1032" s="175" t="s">
        <v>28</v>
      </c>
      <c r="I1032" s="45" t="s">
        <v>2461</v>
      </c>
      <c r="J1032" s="21"/>
      <c r="K1032" s="22"/>
      <c r="L1032" s="24" t="str">
        <f>HYPERLINK('Danh mục'!$A$1&amp;C1032&amp;'Danh mục'!$B$1&amp;"NAM "&amp;YEAR(A1032)&amp;"\"&amp;SUBSTITUTE(B1032,"/","-"),B1032)</f>
        <v>9013544636-637</v>
      </c>
      <c r="M1032" s="24" t="str">
        <f>HYPERLINK('Danh mục'!$A$1&amp;C1032&amp;'Danh mục'!$B$1&amp;"NAM "&amp;YEAR(A1032),C1032)</f>
        <v>DR.REDDY</v>
      </c>
      <c r="N1032" s="21"/>
      <c r="O1032" s="21"/>
      <c r="P1032" s="21"/>
    </row>
    <row r="1033" spans="1:16" ht="46.8" x14ac:dyDescent="0.3">
      <c r="A1033" s="34">
        <v>46196</v>
      </c>
      <c r="B1033" s="20" t="s">
        <v>2462</v>
      </c>
      <c r="C1033" s="22" t="s">
        <v>351</v>
      </c>
      <c r="D1033" s="22" t="s">
        <v>2463</v>
      </c>
      <c r="E1033" s="390" t="s">
        <v>14</v>
      </c>
      <c r="F1033" s="390"/>
      <c r="G1033" s="21" t="s">
        <v>26</v>
      </c>
      <c r="H1033" s="74" t="s">
        <v>1989</v>
      </c>
      <c r="I1033" s="21"/>
      <c r="J1033" s="21"/>
      <c r="K1033" s="22"/>
      <c r="L1033" s="24" t="str">
        <f>HYPERLINK('Danh mục'!$A$1&amp;C1033&amp;'Danh mục'!$B$1&amp;"NAM "&amp;YEAR(A1033)&amp;"\"&amp;SUBSTITUTE(B1033,"/","-"),B1033)</f>
        <v xml:space="preserve">9013544697 </v>
      </c>
      <c r="M1033" s="24" t="str">
        <f>HYPERLINK('Danh mục'!$A$1&amp;C1033&amp;'Danh mục'!$B$1&amp;"NAM "&amp;YEAR(A1033),C1033)</f>
        <v>DR.REDDY</v>
      </c>
      <c r="N1033" s="21"/>
      <c r="O1033" s="21"/>
      <c r="P1033" s="21"/>
    </row>
    <row r="1034" spans="1:16" x14ac:dyDescent="0.3">
      <c r="A1034" s="34">
        <v>46196</v>
      </c>
      <c r="B1034" s="20" t="s">
        <v>2464</v>
      </c>
      <c r="C1034" s="22" t="s">
        <v>351</v>
      </c>
      <c r="D1034" s="22" t="s">
        <v>2465</v>
      </c>
      <c r="E1034" s="390">
        <v>46198</v>
      </c>
      <c r="F1034" s="390"/>
      <c r="G1034" s="21" t="s">
        <v>26</v>
      </c>
      <c r="H1034" s="175" t="s">
        <v>233</v>
      </c>
      <c r="I1034" s="21"/>
      <c r="J1034" s="21"/>
      <c r="K1034" s="22"/>
      <c r="L1034" s="24" t="str">
        <f>HYPERLINK('Danh mục'!$A$1&amp;C1034&amp;'Danh mục'!$B$1&amp;"NAM "&amp;YEAR(A1034)&amp;"\"&amp;SUBSTITUTE(B1034,"/","-"),B1034)</f>
        <v>9013544381</v>
      </c>
      <c r="M1034" s="24" t="str">
        <f>HYPERLINK('Danh mục'!$A$1&amp;C1034&amp;'Danh mục'!$B$1&amp;"NAM "&amp;YEAR(A1034),C1034)</f>
        <v>DR.REDDY</v>
      </c>
      <c r="N1034" s="21"/>
      <c r="O1034" s="21"/>
      <c r="P1034" s="21"/>
    </row>
    <row r="1035" spans="1:16" x14ac:dyDescent="0.3">
      <c r="A1035" s="34">
        <v>46197</v>
      </c>
      <c r="B1035" s="20" t="s">
        <v>2467</v>
      </c>
      <c r="C1035" s="22" t="s">
        <v>4</v>
      </c>
      <c r="D1035" s="22" t="s">
        <v>2469</v>
      </c>
      <c r="E1035" s="390" t="s">
        <v>14</v>
      </c>
      <c r="F1035" s="390"/>
      <c r="G1035" s="21" t="s">
        <v>26</v>
      </c>
      <c r="H1035" s="175" t="s">
        <v>28</v>
      </c>
      <c r="I1035" s="21"/>
      <c r="J1035" s="21"/>
      <c r="K1035" s="22"/>
      <c r="L1035" s="24" t="str">
        <f>HYPERLINK('Danh mục'!$A$1&amp;C1035&amp;'Danh mục'!$B$1&amp;"NAM "&amp;YEAR(A1035)&amp;"\"&amp;SUBSTITUTE(B1035,"/","-"),B1035)</f>
        <v>SI 26-000373-374</v>
      </c>
      <c r="M1035" s="24" t="str">
        <f>HYPERLINK('Danh mục'!$A$1&amp;C1035&amp;'Danh mục'!$B$1&amp;"NAM "&amp;YEAR(A1035),C1035)</f>
        <v>Hyphens</v>
      </c>
      <c r="N1035" s="21"/>
      <c r="O1035" s="21"/>
      <c r="P1035" s="21"/>
    </row>
    <row r="1036" spans="1:16" ht="31.2" x14ac:dyDescent="0.3">
      <c r="A1036" s="391">
        <v>46198</v>
      </c>
      <c r="B1036" s="20" t="s">
        <v>2470</v>
      </c>
      <c r="C1036" s="22" t="s">
        <v>4</v>
      </c>
      <c r="D1036" s="22" t="s">
        <v>2471</v>
      </c>
      <c r="E1036" s="390" t="s">
        <v>14</v>
      </c>
      <c r="F1036" s="390"/>
      <c r="G1036" s="21" t="s">
        <v>26</v>
      </c>
      <c r="H1036" s="175" t="s">
        <v>233</v>
      </c>
      <c r="I1036" s="21"/>
      <c r="J1036" s="21"/>
      <c r="K1036" s="22"/>
      <c r="L1036" s="24" t="str">
        <f>HYPERLINK('Danh mục'!$A$1&amp;C1036&amp;'Danh mục'!$B$1&amp;"NAM "&amp;YEAR(A1036)&amp;"\"&amp;SUBSTITUTE(B1036,"/","-"),B1036)</f>
        <v>SI 26-000334</v>
      </c>
      <c r="M1036" s="24" t="str">
        <f>HYPERLINK('Danh mục'!$A$1&amp;C1036&amp;'Danh mục'!$B$1&amp;"NAM "&amp;YEAR(A1036),C1036)</f>
        <v>Hyphens</v>
      </c>
      <c r="N1036" s="21"/>
      <c r="O1036" s="21"/>
      <c r="P1036" s="21"/>
    </row>
    <row r="1037" spans="1:16" x14ac:dyDescent="0.3">
      <c r="A1037" s="391">
        <v>46198</v>
      </c>
      <c r="B1037" s="20" t="s">
        <v>2472</v>
      </c>
      <c r="C1037" s="22" t="s">
        <v>378</v>
      </c>
      <c r="D1037" s="22" t="s">
        <v>679</v>
      </c>
      <c r="E1037" s="390" t="s">
        <v>14</v>
      </c>
      <c r="F1037" s="390"/>
      <c r="G1037" s="392" t="s">
        <v>26</v>
      </c>
      <c r="H1037" s="175" t="s">
        <v>28</v>
      </c>
      <c r="I1037" s="21"/>
      <c r="J1037" s="21"/>
      <c r="K1037" s="22"/>
      <c r="L1037" s="24" t="str">
        <f>HYPERLINK('Danh mục'!$A$1&amp;C1037&amp;'Danh mục'!$B$1&amp;"NAM "&amp;YEAR(A1037)&amp;"\"&amp;SUBSTITUTE(B1037,"/","-"),B1037)</f>
        <v xml:space="preserve">20261106 </v>
      </c>
      <c r="M1037" s="24" t="str">
        <f>HYPERLINK('Danh mục'!$A$1&amp;C1037&amp;'Danh mục'!$B$1&amp;"NAM "&amp;YEAR(A1037),C1037)</f>
        <v>OEP - ORIENT</v>
      </c>
      <c r="N1037" s="21"/>
      <c r="O1037" s="21"/>
      <c r="P1037" s="21"/>
    </row>
  </sheetData>
  <phoneticPr fontId="77" type="noConversion"/>
  <conditionalFormatting sqref="B1:B719 B721:B737 B743:B746 B748:B766 B768:B822 B824:B826 D823 B828:B946 B949:B950 B952:B1048576">
    <cfRule type="duplicateValues" dxfId="14" priority="260"/>
  </conditionalFormatting>
  <conditionalFormatting sqref="B738:B742">
    <cfRule type="duplicateValues" dxfId="13" priority="10"/>
  </conditionalFormatting>
  <conditionalFormatting sqref="B767:D767 J767:K767 F767">
    <cfRule type="duplicateValues" dxfId="12" priority="9"/>
  </conditionalFormatting>
  <conditionalFormatting sqref="E767">
    <cfRule type="containsText" dxfId="11" priority="7" operator="containsText" text="chưa">
      <formula>NOT(ISERROR(SEARCH("chưa",E767)))</formula>
    </cfRule>
    <cfRule type="cellIs" dxfId="10" priority="8" operator="greaterThan">
      <formula>0</formula>
    </cfRule>
  </conditionalFormatting>
  <conditionalFormatting sqref="E1:F575 F576 E577:F766 E768:F1048576">
    <cfRule type="containsText" dxfId="9" priority="18" operator="containsText" text="chưa">
      <formula>NOT(ISERROR(SEARCH("chưa",E1)))</formula>
    </cfRule>
    <cfRule type="cellIs" dxfId="8" priority="184" operator="greaterThan">
      <formula>0</formula>
    </cfRule>
  </conditionalFormatting>
  <conditionalFormatting sqref="G1:G1048576">
    <cfRule type="cellIs" dxfId="7" priority="11" operator="greaterThan">
      <formula>0</formula>
    </cfRule>
  </conditionalFormatting>
  <conditionalFormatting sqref="I799">
    <cfRule type="containsText" dxfId="6" priority="5" operator="containsText" text="chưa">
      <formula>NOT(ISERROR(SEARCH("chưa",I799)))</formula>
    </cfRule>
    <cfRule type="cellIs" dxfId="5" priority="6" operator="greaterThan">
      <formula>0</formula>
    </cfRule>
  </conditionalFormatting>
  <dataValidations count="1">
    <dataValidation type="list" allowBlank="1" showInputMessage="1" showErrorMessage="1" sqref="C1" xr:uid="{00000000-0002-0000-0100-000000000000}">
      <formula1>$C$311</formula1>
    </dataValidation>
  </dataValidations>
  <pageMargins left="0.7" right="0.7" top="0.75" bottom="0.75" header="0.3" footer="0.3"/>
  <pageSetup paperSize="9" orientation="portrait" verticalDpi="203"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9"/>
  <sheetViews>
    <sheetView zoomScaleNormal="100" workbookViewId="0">
      <pane ySplit="1" topLeftCell="A44" activePane="bottomLeft" state="frozen"/>
      <selection pane="bottomLeft" activeCell="D68" sqref="D68"/>
    </sheetView>
  </sheetViews>
  <sheetFormatPr defaultColWidth="9.33203125" defaultRowHeight="14.4" x14ac:dyDescent="0.3"/>
  <cols>
    <col min="1" max="1" width="28.33203125" style="12" customWidth="1"/>
    <col min="2" max="2" width="61.5546875" style="9" customWidth="1"/>
    <col min="3" max="3" width="17.33203125" style="9" customWidth="1"/>
    <col min="4" max="4" width="48.6640625" style="9" customWidth="1"/>
    <col min="5" max="5" width="12.33203125" style="9" customWidth="1"/>
    <col min="6" max="6" width="11.33203125" style="9" customWidth="1"/>
    <col min="7" max="16384" width="9.33203125" style="9"/>
  </cols>
  <sheetData>
    <row r="1" spans="1:6" s="10" customFormat="1" ht="32.25" customHeight="1" x14ac:dyDescent="0.3">
      <c r="A1" s="11" t="s">
        <v>539</v>
      </c>
      <c r="B1" s="10" t="s">
        <v>540</v>
      </c>
      <c r="C1" s="10" t="s">
        <v>575</v>
      </c>
      <c r="D1" s="10" t="s">
        <v>25</v>
      </c>
      <c r="E1" s="10" t="s">
        <v>547</v>
      </c>
      <c r="F1" s="10" t="s">
        <v>546</v>
      </c>
    </row>
    <row r="2" spans="1:6" x14ac:dyDescent="0.3">
      <c r="A2" s="12" t="s">
        <v>545</v>
      </c>
      <c r="B2" s="9" t="s">
        <v>576</v>
      </c>
      <c r="C2" s="9" t="s">
        <v>577</v>
      </c>
      <c r="D2" s="9" t="str">
        <f t="shared" ref="D2:D7" si="0">"COA - "&amp;B2&amp;" - "&amp;C2</f>
        <v>COA - ALENTA TAB 10MG - 113T23</v>
      </c>
      <c r="E2" s="9" t="s">
        <v>541</v>
      </c>
    </row>
    <row r="3" spans="1:6" x14ac:dyDescent="0.3">
      <c r="A3" s="12" t="s">
        <v>545</v>
      </c>
      <c r="B3" s="9" t="s">
        <v>565</v>
      </c>
      <c r="C3" s="9" t="s">
        <v>578</v>
      </c>
      <c r="D3" s="9" t="str">
        <f t="shared" si="0"/>
        <v>COA - ALENTA TAB 70MG - 181T24</v>
      </c>
      <c r="E3" s="9" t="s">
        <v>541</v>
      </c>
    </row>
    <row r="4" spans="1:6" x14ac:dyDescent="0.3">
      <c r="A4" s="12" t="s">
        <v>545</v>
      </c>
      <c r="B4" s="9" t="s">
        <v>565</v>
      </c>
      <c r="C4" s="9" t="s">
        <v>579</v>
      </c>
      <c r="D4" s="9" t="str">
        <f t="shared" si="0"/>
        <v>COA - ALENTA TAB 70MG - 183T24</v>
      </c>
      <c r="E4" s="9" t="s">
        <v>541</v>
      </c>
    </row>
    <row r="5" spans="1:6" x14ac:dyDescent="0.3">
      <c r="A5" s="12" t="s">
        <v>545</v>
      </c>
      <c r="B5" s="9" t="s">
        <v>580</v>
      </c>
      <c r="C5" s="9" t="s">
        <v>581</v>
      </c>
      <c r="D5" s="9" t="str">
        <f t="shared" si="0"/>
        <v>COA - ATASART H TAB 16MG+12.5MG - 228T03</v>
      </c>
      <c r="E5" s="9" t="s">
        <v>541</v>
      </c>
    </row>
    <row r="6" spans="1:6" x14ac:dyDescent="0.3">
      <c r="A6" s="12" t="s">
        <v>545</v>
      </c>
      <c r="B6" s="9" t="s">
        <v>187</v>
      </c>
      <c r="C6" s="9" t="s">
        <v>582</v>
      </c>
      <c r="D6" s="9" t="str">
        <f t="shared" si="0"/>
        <v>COA - ATASART TAB 16MG - 284T02</v>
      </c>
      <c r="E6" s="9" t="s">
        <v>541</v>
      </c>
    </row>
    <row r="7" spans="1:6" x14ac:dyDescent="0.3">
      <c r="A7" s="12" t="s">
        <v>545</v>
      </c>
      <c r="B7" s="9" t="s">
        <v>187</v>
      </c>
      <c r="C7" s="9" t="s">
        <v>583</v>
      </c>
      <c r="D7" s="9" t="str">
        <f t="shared" si="0"/>
        <v>COA - ATASART TAB 16MG - 287T02</v>
      </c>
      <c r="E7" s="9" t="s">
        <v>541</v>
      </c>
    </row>
    <row r="8" spans="1:6" x14ac:dyDescent="0.3">
      <c r="A8" s="12" t="s">
        <v>545</v>
      </c>
      <c r="B8" s="9" t="s">
        <v>584</v>
      </c>
      <c r="C8" s="9" t="s">
        <v>585</v>
      </c>
      <c r="D8" s="9" t="str">
        <f t="shared" ref="D8:D44" si="1">"COA - "&amp;B8&amp;" - "&amp;C8</f>
        <v>COA - ATASART TAB 8MG - 284T01</v>
      </c>
      <c r="E8" s="9" t="s">
        <v>541</v>
      </c>
    </row>
    <row r="9" spans="1:6" x14ac:dyDescent="0.3">
      <c r="A9" s="12" t="s">
        <v>545</v>
      </c>
      <c r="B9" s="9" t="s">
        <v>586</v>
      </c>
      <c r="C9" s="9" t="s">
        <v>587</v>
      </c>
      <c r="D9" s="9" t="str">
        <f t="shared" si="1"/>
        <v>COA - CELCOXX CAPS 200MG - 419C02</v>
      </c>
      <c r="E9" s="9" t="s">
        <v>541</v>
      </c>
    </row>
    <row r="10" spans="1:6" x14ac:dyDescent="0.3">
      <c r="A10" s="12" t="s">
        <v>545</v>
      </c>
      <c r="B10" s="9" t="s">
        <v>588</v>
      </c>
      <c r="C10" s="9" t="s">
        <v>589</v>
      </c>
      <c r="D10" s="9" t="str">
        <f t="shared" si="1"/>
        <v>COA - FENOGETZ CAPS 200MG - 314C24</v>
      </c>
      <c r="E10" s="9" t="s">
        <v>541</v>
      </c>
    </row>
    <row r="11" spans="1:6" x14ac:dyDescent="0.3">
      <c r="A11" s="12" t="s">
        <v>545</v>
      </c>
      <c r="B11" s="9" t="s">
        <v>590</v>
      </c>
      <c r="C11" s="9" t="s">
        <v>591</v>
      </c>
      <c r="D11" s="9" t="str">
        <f t="shared" si="1"/>
        <v>COA - GETZGLIM TAB 4MG - 462T13</v>
      </c>
      <c r="E11" s="9" t="s">
        <v>541</v>
      </c>
    </row>
    <row r="12" spans="1:6" x14ac:dyDescent="0.3">
      <c r="A12" s="12" t="s">
        <v>545</v>
      </c>
      <c r="B12" s="9" t="s">
        <v>592</v>
      </c>
      <c r="C12" s="9" t="s">
        <v>593</v>
      </c>
      <c r="D12" s="9" t="str">
        <f t="shared" si="1"/>
        <v>COA - GETZLOX TAB 750MG - 187F45</v>
      </c>
      <c r="E12" s="9" t="s">
        <v>541</v>
      </c>
    </row>
    <row r="13" spans="1:6" x14ac:dyDescent="0.3">
      <c r="A13" s="12" t="s">
        <v>545</v>
      </c>
      <c r="B13" s="9" t="s">
        <v>594</v>
      </c>
      <c r="C13" s="9" t="s">
        <v>595</v>
      </c>
      <c r="D13" s="9" t="str">
        <f t="shared" si="1"/>
        <v>COA - LIPIGET TAB 20MG - 379F11</v>
      </c>
      <c r="E13" s="9" t="s">
        <v>541</v>
      </c>
    </row>
    <row r="14" spans="1:6" x14ac:dyDescent="0.3">
      <c r="A14" s="12" t="s">
        <v>545</v>
      </c>
      <c r="B14" s="9" t="s">
        <v>566</v>
      </c>
      <c r="C14" s="9" t="s">
        <v>544</v>
      </c>
      <c r="D14" s="9" t="str">
        <f t="shared" si="1"/>
        <v>COA - MEBEVER MR 200MG - 205C31</v>
      </c>
      <c r="E14" s="9" t="s">
        <v>541</v>
      </c>
    </row>
    <row r="15" spans="1:6" x14ac:dyDescent="0.3">
      <c r="A15" s="12" t="s">
        <v>545</v>
      </c>
      <c r="B15" s="9" t="s">
        <v>596</v>
      </c>
      <c r="C15" s="9" t="s">
        <v>597</v>
      </c>
      <c r="D15" s="9" t="str">
        <f t="shared" si="1"/>
        <v>COA - RICHSTATIN TAB 5MG - 362F17</v>
      </c>
      <c r="E15" s="9" t="s">
        <v>541</v>
      </c>
    </row>
    <row r="16" spans="1:6" x14ac:dyDescent="0.3">
      <c r="A16" s="12" t="s">
        <v>548</v>
      </c>
      <c r="B16" s="9" t="s">
        <v>576</v>
      </c>
      <c r="C16" s="9" t="s">
        <v>577</v>
      </c>
      <c r="D16" s="9" t="str">
        <f t="shared" si="1"/>
        <v>COA - ALENTA TAB 10MG - 113T23</v>
      </c>
      <c r="E16" s="9" t="s">
        <v>541</v>
      </c>
    </row>
    <row r="17" spans="1:5" x14ac:dyDescent="0.3">
      <c r="A17" s="12" t="s">
        <v>548</v>
      </c>
      <c r="B17" s="9" t="s">
        <v>565</v>
      </c>
      <c r="C17" s="9" t="s">
        <v>578</v>
      </c>
      <c r="D17" s="9" t="str">
        <f t="shared" si="1"/>
        <v>COA - ALENTA TAB 70MG - 181T24</v>
      </c>
      <c r="E17" s="9" t="s">
        <v>541</v>
      </c>
    </row>
    <row r="18" spans="1:5" x14ac:dyDescent="0.3">
      <c r="A18" s="12" t="s">
        <v>548</v>
      </c>
      <c r="B18" s="9" t="s">
        <v>598</v>
      </c>
      <c r="C18" s="9" t="s">
        <v>599</v>
      </c>
      <c r="D18" s="9" t="str">
        <f t="shared" si="1"/>
        <v>COA - CO-TRUPIL - 156T04</v>
      </c>
      <c r="E18" s="9" t="s">
        <v>541</v>
      </c>
    </row>
    <row r="19" spans="1:5" x14ac:dyDescent="0.3">
      <c r="A19" s="12" t="s">
        <v>548</v>
      </c>
      <c r="B19" s="9" t="s">
        <v>600</v>
      </c>
      <c r="C19" s="9" t="s">
        <v>601</v>
      </c>
      <c r="D19" s="9" t="str">
        <f t="shared" si="1"/>
        <v>COA - GETSITALIP 100MG - 423F66</v>
      </c>
      <c r="E19" s="9" t="s">
        <v>541</v>
      </c>
    </row>
    <row r="20" spans="1:5" x14ac:dyDescent="0.3">
      <c r="A20" s="12" t="s">
        <v>548</v>
      </c>
      <c r="B20" s="9" t="s">
        <v>602</v>
      </c>
      <c r="C20" s="9" t="s">
        <v>591</v>
      </c>
      <c r="D20" s="9" t="str">
        <f t="shared" si="1"/>
        <v>COA - GETZGLIM 4MG - 462T13</v>
      </c>
      <c r="E20" s="9" t="s">
        <v>541</v>
      </c>
    </row>
    <row r="21" spans="1:5" x14ac:dyDescent="0.3">
      <c r="A21" s="12" t="s">
        <v>548</v>
      </c>
      <c r="B21" s="9" t="s">
        <v>603</v>
      </c>
      <c r="C21" s="9" t="s">
        <v>604</v>
      </c>
      <c r="D21" s="9" t="str">
        <f t="shared" si="1"/>
        <v>COA - GETZLOX 500MG - 811F09</v>
      </c>
      <c r="E21" s="9" t="s">
        <v>541</v>
      </c>
    </row>
    <row r="22" spans="1:5" x14ac:dyDescent="0.3">
      <c r="A22" s="12" t="s">
        <v>548</v>
      </c>
      <c r="B22" s="9" t="s">
        <v>605</v>
      </c>
      <c r="C22" s="9" t="s">
        <v>606</v>
      </c>
      <c r="D22" s="9" t="str">
        <f t="shared" si="1"/>
        <v>COA - GETZLOX 750MG - 186F45</v>
      </c>
      <c r="E22" s="9" t="s">
        <v>541</v>
      </c>
    </row>
    <row r="23" spans="1:5" x14ac:dyDescent="0.3">
      <c r="A23" s="12" t="s">
        <v>548</v>
      </c>
      <c r="B23" s="9" t="s">
        <v>566</v>
      </c>
      <c r="C23" s="9" t="s">
        <v>544</v>
      </c>
      <c r="D23" s="9" t="str">
        <f t="shared" si="1"/>
        <v>COA - MEBEVER MR 200MG - 205C31</v>
      </c>
      <c r="E23" s="9" t="s">
        <v>541</v>
      </c>
    </row>
    <row r="24" spans="1:5" x14ac:dyDescent="0.3">
      <c r="A24" s="12" t="s">
        <v>548</v>
      </c>
      <c r="B24" s="9" t="s">
        <v>607</v>
      </c>
      <c r="C24" s="9" t="s">
        <v>608</v>
      </c>
      <c r="D24" s="9" t="str">
        <f t="shared" si="1"/>
        <v>COA - PROMTO 20MG - 162E05</v>
      </c>
      <c r="E24" s="9" t="s">
        <v>541</v>
      </c>
    </row>
    <row r="25" spans="1:5" x14ac:dyDescent="0.3">
      <c r="A25" s="12" t="s">
        <v>548</v>
      </c>
      <c r="B25" s="9" t="s">
        <v>609</v>
      </c>
      <c r="C25" s="9" t="s">
        <v>610</v>
      </c>
      <c r="D25" s="9" t="str">
        <f t="shared" si="1"/>
        <v>COA - RICHSTATIN 10MG - 407F18</v>
      </c>
      <c r="E25" s="9" t="s">
        <v>541</v>
      </c>
    </row>
    <row r="26" spans="1:5" x14ac:dyDescent="0.3">
      <c r="A26" s="12" t="s">
        <v>548</v>
      </c>
      <c r="B26" s="9" t="s">
        <v>609</v>
      </c>
      <c r="C26" s="9" t="s">
        <v>597</v>
      </c>
      <c r="D26" s="9" t="str">
        <f t="shared" si="1"/>
        <v>COA - RICHSTATIN 10MG - 362F17</v>
      </c>
      <c r="E26" s="9" t="s">
        <v>541</v>
      </c>
    </row>
    <row r="27" spans="1:5" x14ac:dyDescent="0.3">
      <c r="A27" s="12" t="s">
        <v>548</v>
      </c>
      <c r="B27" s="9" t="s">
        <v>611</v>
      </c>
      <c r="C27" s="9" t="s">
        <v>612</v>
      </c>
      <c r="D27" s="9" t="str">
        <f t="shared" si="1"/>
        <v>COA - VILGET 50MG - 215T74</v>
      </c>
      <c r="E27" s="9" t="s">
        <v>541</v>
      </c>
    </row>
    <row r="28" spans="1:5" x14ac:dyDescent="0.3">
      <c r="A28" s="12" t="s">
        <v>548</v>
      </c>
      <c r="B28" s="9" t="s">
        <v>611</v>
      </c>
      <c r="C28" s="9" t="s">
        <v>613</v>
      </c>
      <c r="D28" s="9" t="str">
        <f t="shared" si="1"/>
        <v>COA - VILGET 50MG - 216T74</v>
      </c>
      <c r="E28" s="9" t="s">
        <v>541</v>
      </c>
    </row>
    <row r="29" spans="1:5" x14ac:dyDescent="0.3">
      <c r="A29" s="12">
        <v>91719103</v>
      </c>
      <c r="B29" s="9" t="s">
        <v>614</v>
      </c>
      <c r="C29" s="9" t="s">
        <v>615</v>
      </c>
      <c r="D29" s="9" t="str">
        <f t="shared" si="1"/>
        <v>COA - Silygamma 150mg - 416318</v>
      </c>
      <c r="E29" s="9" t="s">
        <v>541</v>
      </c>
    </row>
    <row r="30" spans="1:5" x14ac:dyDescent="0.3">
      <c r="A30" s="12">
        <v>91719103</v>
      </c>
      <c r="B30" s="9" t="s">
        <v>614</v>
      </c>
      <c r="C30" s="9" t="s">
        <v>616</v>
      </c>
      <c r="D30" s="9" t="str">
        <f t="shared" si="1"/>
        <v>COA - Silygamma 150mg - 428591</v>
      </c>
      <c r="E30" s="9" t="s">
        <v>541</v>
      </c>
    </row>
    <row r="31" spans="1:5" x14ac:dyDescent="0.3">
      <c r="A31" s="12">
        <v>91719103</v>
      </c>
      <c r="B31" s="9" t="s">
        <v>614</v>
      </c>
      <c r="C31" s="9" t="s">
        <v>617</v>
      </c>
      <c r="D31" s="9" t="str">
        <f t="shared" si="1"/>
        <v>COA - Silygamma 150mg - 428593</v>
      </c>
      <c r="E31" s="9" t="s">
        <v>541</v>
      </c>
    </row>
    <row r="32" spans="1:5" x14ac:dyDescent="0.3">
      <c r="A32" s="12">
        <v>91719103</v>
      </c>
      <c r="B32" s="9" t="s">
        <v>618</v>
      </c>
      <c r="C32" s="9" t="s">
        <v>619</v>
      </c>
      <c r="D32" s="9" t="str">
        <f t="shared" si="1"/>
        <v>COA - Ferrola 50 - XG0181</v>
      </c>
      <c r="E32" s="9" t="s">
        <v>541</v>
      </c>
    </row>
    <row r="33" spans="1:6" x14ac:dyDescent="0.3">
      <c r="A33" s="12">
        <v>91719111</v>
      </c>
      <c r="B33" s="9" t="s">
        <v>614</v>
      </c>
      <c r="C33" s="9" t="s">
        <v>620</v>
      </c>
      <c r="D33" s="9" t="str">
        <f t="shared" si="1"/>
        <v>COA - Silygamma 150mg - 428581</v>
      </c>
      <c r="E33" s="9" t="s">
        <v>541</v>
      </c>
    </row>
    <row r="34" spans="1:6" x14ac:dyDescent="0.3">
      <c r="A34" s="12">
        <v>91719111</v>
      </c>
      <c r="B34" s="9" t="s">
        <v>614</v>
      </c>
      <c r="C34" s="9" t="s">
        <v>621</v>
      </c>
      <c r="D34" s="9" t="str">
        <f t="shared" si="1"/>
        <v>COA - Silygamma 150mg - 428583</v>
      </c>
      <c r="E34" s="9" t="s">
        <v>541</v>
      </c>
    </row>
    <row r="35" spans="1:6" x14ac:dyDescent="0.3">
      <c r="A35" s="12">
        <v>91719111</v>
      </c>
      <c r="B35" s="9" t="s">
        <v>614</v>
      </c>
      <c r="C35" s="9" t="s">
        <v>622</v>
      </c>
      <c r="D35" s="9" t="str">
        <f t="shared" si="1"/>
        <v>COA - Silygamma 150mg - 428584</v>
      </c>
      <c r="E35" s="9" t="s">
        <v>541</v>
      </c>
    </row>
    <row r="36" spans="1:6" x14ac:dyDescent="0.3">
      <c r="A36" s="12">
        <v>91719111</v>
      </c>
      <c r="B36" s="9" t="s">
        <v>614</v>
      </c>
      <c r="C36" s="9" t="s">
        <v>623</v>
      </c>
      <c r="D36" s="9" t="str">
        <f t="shared" si="1"/>
        <v>COA - Silygamma 150mg - 428590</v>
      </c>
      <c r="E36" s="9" t="s">
        <v>541</v>
      </c>
    </row>
    <row r="37" spans="1:6" x14ac:dyDescent="0.3">
      <c r="A37" s="12">
        <v>91719218</v>
      </c>
      <c r="B37" s="9" t="s">
        <v>614</v>
      </c>
      <c r="C37" s="9" t="s">
        <v>624</v>
      </c>
      <c r="D37" s="9" t="str">
        <f t="shared" si="1"/>
        <v>COA - Silygamma 150mg - 430343</v>
      </c>
      <c r="E37" s="9" t="s">
        <v>541</v>
      </c>
    </row>
    <row r="38" spans="1:6" x14ac:dyDescent="0.3">
      <c r="A38" s="12">
        <v>91719218</v>
      </c>
      <c r="B38" s="9" t="s">
        <v>614</v>
      </c>
      <c r="C38" s="9" t="s">
        <v>625</v>
      </c>
      <c r="D38" s="9" t="str">
        <f t="shared" si="1"/>
        <v>COA - Silygamma 150mg - 430344</v>
      </c>
      <c r="E38" s="9" t="s">
        <v>541</v>
      </c>
    </row>
    <row r="39" spans="1:6" x14ac:dyDescent="0.3">
      <c r="A39" s="12">
        <v>91719218</v>
      </c>
      <c r="B39" s="9" t="s">
        <v>614</v>
      </c>
      <c r="C39" s="9" t="s">
        <v>626</v>
      </c>
      <c r="D39" s="9" t="str">
        <f t="shared" si="1"/>
        <v>COA - Silygamma 150mg - 432780</v>
      </c>
      <c r="E39" s="9" t="s">
        <v>541</v>
      </c>
    </row>
    <row r="40" spans="1:6" x14ac:dyDescent="0.3">
      <c r="A40" s="12">
        <v>91719218</v>
      </c>
      <c r="B40" s="9" t="s">
        <v>614</v>
      </c>
      <c r="C40" s="9" t="s">
        <v>627</v>
      </c>
      <c r="D40" s="9" t="str">
        <f t="shared" si="1"/>
        <v>COA - Silygamma 150mg - 432781</v>
      </c>
      <c r="E40" s="9" t="s">
        <v>541</v>
      </c>
    </row>
    <row r="41" spans="1:6" x14ac:dyDescent="0.3">
      <c r="A41" s="12" t="s">
        <v>559</v>
      </c>
      <c r="B41" s="9" t="s">
        <v>560</v>
      </c>
      <c r="C41" s="9" t="s">
        <v>561</v>
      </c>
      <c r="D41" s="9" t="str">
        <f t="shared" si="1"/>
        <v>COA - XALGETZ 0.4MG CAPS - 393C30</v>
      </c>
      <c r="E41" s="9" t="s">
        <v>541</v>
      </c>
      <c r="F41" s="13"/>
    </row>
    <row r="42" spans="1:6" x14ac:dyDescent="0.3">
      <c r="A42" s="12" t="s">
        <v>559</v>
      </c>
      <c r="B42" s="9" t="s">
        <v>563</v>
      </c>
      <c r="C42" s="9" t="s">
        <v>562</v>
      </c>
      <c r="D42" s="9" t="str">
        <f t="shared" si="1"/>
        <v>COA - MIRGY 100MG CAPS - 373C07</v>
      </c>
      <c r="E42" s="9" t="s">
        <v>541</v>
      </c>
    </row>
    <row r="43" spans="1:6" x14ac:dyDescent="0.3">
      <c r="A43" s="12" t="s">
        <v>559</v>
      </c>
      <c r="B43" s="9" t="s">
        <v>565</v>
      </c>
      <c r="C43" s="9" t="s">
        <v>564</v>
      </c>
      <c r="D43" s="9" t="str">
        <f t="shared" si="1"/>
        <v>COA - ALENTA TAB 70MG - 184T24</v>
      </c>
      <c r="E43" s="9" t="s">
        <v>541</v>
      </c>
    </row>
    <row r="44" spans="1:6" x14ac:dyDescent="0.3">
      <c r="A44" s="12" t="s">
        <v>559</v>
      </c>
      <c r="B44" s="9" t="s">
        <v>566</v>
      </c>
      <c r="C44" s="9" t="s">
        <v>567</v>
      </c>
      <c r="D44" s="9" t="str">
        <f t="shared" si="1"/>
        <v>COA - MEBEVER MR 200MG - 207C31</v>
      </c>
      <c r="E44" s="9" t="s">
        <v>541</v>
      </c>
    </row>
    <row r="45" spans="1:6" x14ac:dyDescent="0.3">
      <c r="A45" s="12" t="s">
        <v>571</v>
      </c>
      <c r="B45" s="9" t="s">
        <v>550</v>
      </c>
      <c r="C45" s="9" t="s">
        <v>573</v>
      </c>
      <c r="D45" s="9" t="str">
        <f>"COA - "&amp;B45&amp;" - "&amp;C45</f>
        <v>COA - DOTAREM 10 ML - 24GD062B01</v>
      </c>
      <c r="E45" s="9" t="s">
        <v>541</v>
      </c>
    </row>
    <row r="46" spans="1:6" x14ac:dyDescent="0.3">
      <c r="A46" s="12" t="s">
        <v>571</v>
      </c>
      <c r="B46" s="9" t="s">
        <v>550</v>
      </c>
      <c r="C46" s="9" t="s">
        <v>574</v>
      </c>
      <c r="D46" s="9" t="str">
        <f>"COA - "&amp;B46&amp;" - "&amp;C46</f>
        <v>COA - DOTAREM 10 ML - 24GD062A01</v>
      </c>
      <c r="E46" s="9" t="s">
        <v>541</v>
      </c>
    </row>
    <row r="47" spans="1:6" x14ac:dyDescent="0.3">
      <c r="A47" s="12" t="s">
        <v>650</v>
      </c>
      <c r="B47" s="9" t="s">
        <v>642</v>
      </c>
      <c r="C47" s="9" t="s">
        <v>644</v>
      </c>
      <c r="D47" s="9" t="str">
        <f>SUBSTITUTE("COA - "&amp;B47&amp;" - "&amp;C47,"/","-")</f>
        <v>COA - XENETIX 300 (HOP-25 LO x 50ML) - 24WC028C03</v>
      </c>
      <c r="E47" s="9" t="s">
        <v>541</v>
      </c>
      <c r="F47" s="14">
        <v>46478</v>
      </c>
    </row>
    <row r="48" spans="1:6" x14ac:dyDescent="0.3">
      <c r="A48" s="12" t="s">
        <v>650</v>
      </c>
      <c r="B48" s="9" t="s">
        <v>642</v>
      </c>
      <c r="C48" s="9" t="s">
        <v>645</v>
      </c>
      <c r="D48" s="9" t="str">
        <f t="shared" ref="D48:D59" si="2">SUBSTITUTE("COA - "&amp;B48&amp;" - "&amp;C48,"/","-")</f>
        <v>COA - XENETIX 300 (HOP-25 LO x 50ML) - 24WC037A01</v>
      </c>
      <c r="E48" s="9" t="s">
        <v>541</v>
      </c>
      <c r="F48" s="14">
        <v>46508</v>
      </c>
    </row>
    <row r="49" spans="1:6" x14ac:dyDescent="0.3">
      <c r="A49" s="12" t="s">
        <v>650</v>
      </c>
      <c r="B49" s="9" t="s">
        <v>642</v>
      </c>
      <c r="C49" s="9" t="s">
        <v>646</v>
      </c>
      <c r="D49" s="9" t="str">
        <f t="shared" si="2"/>
        <v>COA - XENETIX 300 (HOP-25 LO x 50ML) - 24WC032A01</v>
      </c>
      <c r="E49" s="9" t="s">
        <v>541</v>
      </c>
      <c r="F49" s="14">
        <v>46508</v>
      </c>
    </row>
    <row r="50" spans="1:6" x14ac:dyDescent="0.3">
      <c r="A50" s="12" t="s">
        <v>651</v>
      </c>
      <c r="B50" s="9" t="s">
        <v>641</v>
      </c>
      <c r="C50" s="9" t="s">
        <v>649</v>
      </c>
      <c r="D50" s="9" t="str">
        <f t="shared" si="2"/>
        <v>COA - XENETIX 300 (HOP-10 LO x 100ML) - 24WC034C01</v>
      </c>
      <c r="E50" s="9" t="s">
        <v>541</v>
      </c>
      <c r="F50" s="14">
        <v>46508</v>
      </c>
    </row>
    <row r="51" spans="1:6" x14ac:dyDescent="0.3">
      <c r="A51" s="12" t="s">
        <v>651</v>
      </c>
      <c r="B51" s="9" t="s">
        <v>641</v>
      </c>
      <c r="C51" s="9" t="s">
        <v>647</v>
      </c>
      <c r="D51" s="9" t="str">
        <f>SUBSTITUTE("COA - "&amp;B51&amp;" - "&amp;C51,"/","-")</f>
        <v>COA - XENETIX 300 (HOP-10 LO x 100ML) - 24WC038A01</v>
      </c>
      <c r="E51" s="9" t="s">
        <v>541</v>
      </c>
      <c r="F51" s="14">
        <v>46539</v>
      </c>
    </row>
    <row r="52" spans="1:6" x14ac:dyDescent="0.3">
      <c r="A52" s="12" t="s">
        <v>652</v>
      </c>
      <c r="B52" s="9" t="s">
        <v>643</v>
      </c>
      <c r="C52" s="9" t="s">
        <v>648</v>
      </c>
      <c r="D52" s="9" t="str">
        <f>SUBSTITUTE("COA - "&amp;B52&amp;" - "&amp;C52,"/","-")</f>
        <v>COA - XENETIX 350 (HOP-10 LO x 100ML) - 24WF062C01</v>
      </c>
      <c r="E52" s="9" t="s">
        <v>541</v>
      </c>
      <c r="F52" s="14">
        <v>46539</v>
      </c>
    </row>
    <row r="53" spans="1:6" x14ac:dyDescent="0.3">
      <c r="A53" s="12" t="s">
        <v>653</v>
      </c>
      <c r="B53" s="9" t="s">
        <v>643</v>
      </c>
      <c r="C53" s="9" t="s">
        <v>648</v>
      </c>
      <c r="D53" s="9" t="str">
        <f t="shared" si="2"/>
        <v>COA - XENETIX 350 (HOP-10 LO x 100ML) - 24WF062C01</v>
      </c>
      <c r="E53" s="9" t="s">
        <v>541</v>
      </c>
      <c r="F53" s="14">
        <v>46539</v>
      </c>
    </row>
    <row r="54" spans="1:6" x14ac:dyDescent="0.3">
      <c r="A54" s="12" t="s">
        <v>653</v>
      </c>
      <c r="B54" s="9" t="s">
        <v>643</v>
      </c>
      <c r="C54" s="9" t="s">
        <v>654</v>
      </c>
      <c r="D54" s="9" t="str">
        <f t="shared" si="2"/>
        <v>COA - XENETIX 350 (HOP-10 LO x 100ML) - 24WF063A01</v>
      </c>
      <c r="E54" s="9" t="s">
        <v>541</v>
      </c>
      <c r="F54" s="14">
        <v>46539</v>
      </c>
    </row>
    <row r="55" spans="1:6" x14ac:dyDescent="0.3">
      <c r="A55" s="12" t="s">
        <v>663</v>
      </c>
      <c r="B55" s="9" t="s">
        <v>664</v>
      </c>
      <c r="C55" s="9">
        <v>111422632</v>
      </c>
      <c r="D55" s="9" t="str">
        <f t="shared" si="2"/>
        <v>COA - THUC PHAM DINH DUONG Y HOC FORTIMEL PROTEIN (HUONG DAU) - 111422632</v>
      </c>
      <c r="E55" s="9" t="s">
        <v>541</v>
      </c>
    </row>
    <row r="56" spans="1:6" x14ac:dyDescent="0.3">
      <c r="A56" s="12" t="s">
        <v>663</v>
      </c>
      <c r="B56" s="9" t="s">
        <v>664</v>
      </c>
      <c r="C56" s="9">
        <v>111425012</v>
      </c>
      <c r="D56" s="9" t="str">
        <f t="shared" si="2"/>
        <v>COA - THUC PHAM DINH DUONG Y HOC FORTIMEL PROTEIN (HUONG DAU) - 111425012</v>
      </c>
      <c r="E56" s="9" t="s">
        <v>541</v>
      </c>
    </row>
    <row r="57" spans="1:6" x14ac:dyDescent="0.3">
      <c r="A57" s="12" t="s">
        <v>667</v>
      </c>
      <c r="B57" s="9" t="s">
        <v>45</v>
      </c>
      <c r="C57" s="9" t="s">
        <v>668</v>
      </c>
      <c r="D57" s="9" t="str">
        <f t="shared" si="2"/>
        <v>COA - DIAMISU 70-30 INJECTION  - 268PA7</v>
      </c>
      <c r="E57" s="9" t="s">
        <v>541</v>
      </c>
    </row>
    <row r="58" spans="1:6" x14ac:dyDescent="0.3">
      <c r="A58" s="12" t="s">
        <v>667</v>
      </c>
      <c r="B58" s="9" t="s">
        <v>45</v>
      </c>
      <c r="C58" s="9" t="s">
        <v>669</v>
      </c>
      <c r="D58" s="9" t="str">
        <f t="shared" si="2"/>
        <v>COA - DIAMISU 70-30 INJECTION  - 269PA7</v>
      </c>
      <c r="E58" s="9" t="s">
        <v>541</v>
      </c>
    </row>
    <row r="59" spans="1:6" x14ac:dyDescent="0.3">
      <c r="A59" s="12" t="s">
        <v>667</v>
      </c>
      <c r="B59" s="9" t="s">
        <v>45</v>
      </c>
      <c r="C59" s="9" t="s">
        <v>670</v>
      </c>
      <c r="D59" s="9" t="str">
        <f t="shared" si="2"/>
        <v>COA - DIAMISU 70-30 INJECTION  - 273PA7</v>
      </c>
      <c r="E59" s="9" t="s">
        <v>541</v>
      </c>
    </row>
  </sheetData>
  <autoFilter ref="A1:F5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J466"/>
  <sheetViews>
    <sheetView zoomScale="85" zoomScaleNormal="85" workbookViewId="0">
      <pane ySplit="3" topLeftCell="A4" activePane="bottomLeft" state="frozen"/>
      <selection pane="bottomLeft" activeCell="J21" sqref="J21"/>
    </sheetView>
  </sheetViews>
  <sheetFormatPr defaultColWidth="9.33203125" defaultRowHeight="14.4" x14ac:dyDescent="0.3"/>
  <cols>
    <col min="1" max="1" width="24.33203125" style="9" bestFit="1" customWidth="1"/>
    <col min="2" max="2" width="50.33203125" style="9" customWidth="1"/>
    <col min="3" max="3" width="21.33203125" style="9" customWidth="1"/>
    <col min="4" max="5" width="16" style="9" customWidth="1"/>
    <col min="6" max="6" width="10.33203125" style="9" customWidth="1"/>
    <col min="7" max="7" width="23.33203125" style="9" customWidth="1"/>
    <col min="8" max="8" width="14.5546875" style="9" customWidth="1"/>
    <col min="9" max="9" width="26.33203125" style="9" customWidth="1"/>
    <col min="10" max="11" width="10.33203125" style="9" customWidth="1"/>
    <col min="12" max="16384" width="9.33203125" style="9"/>
  </cols>
  <sheetData>
    <row r="1" spans="1:10" x14ac:dyDescent="0.3">
      <c r="A1" s="15" t="s">
        <v>557</v>
      </c>
      <c r="B1" s="9" t="s">
        <v>1510</v>
      </c>
    </row>
    <row r="3" spans="1:10" s="18" customFormat="1" x14ac:dyDescent="0.3">
      <c r="A3" s="16" t="s">
        <v>1</v>
      </c>
      <c r="B3" s="16" t="s">
        <v>2</v>
      </c>
      <c r="C3" s="15" t="s">
        <v>732</v>
      </c>
      <c r="D3" s="17" t="s">
        <v>787</v>
      </c>
      <c r="G3" s="36" t="s">
        <v>732</v>
      </c>
    </row>
    <row r="4" spans="1:10" s="13" customFormat="1" x14ac:dyDescent="0.3">
      <c r="A4" s="9" t="s">
        <v>103</v>
      </c>
      <c r="B4" s="9" t="s">
        <v>242</v>
      </c>
      <c r="C4" s="9" t="s">
        <v>33</v>
      </c>
      <c r="D4" s="9">
        <v>1</v>
      </c>
      <c r="E4" s="9"/>
      <c r="F4" s="9"/>
      <c r="G4" s="37" t="s">
        <v>992</v>
      </c>
      <c r="H4" s="9"/>
      <c r="I4" s="9"/>
      <c r="J4" s="9"/>
    </row>
    <row r="5" spans="1:10" x14ac:dyDescent="0.3">
      <c r="A5" s="9" t="s">
        <v>103</v>
      </c>
      <c r="B5" s="9" t="s">
        <v>525</v>
      </c>
      <c r="C5" s="9" t="s">
        <v>33</v>
      </c>
      <c r="D5" s="9">
        <v>1</v>
      </c>
      <c r="G5" s="37" t="s">
        <v>765</v>
      </c>
    </row>
    <row r="6" spans="1:10" x14ac:dyDescent="0.3">
      <c r="A6" s="9" t="s">
        <v>103</v>
      </c>
      <c r="B6" s="9" t="s">
        <v>134</v>
      </c>
      <c r="C6" s="9" t="s">
        <v>33</v>
      </c>
      <c r="D6" s="9">
        <v>3</v>
      </c>
      <c r="G6" s="37" t="s">
        <v>981</v>
      </c>
    </row>
    <row r="7" spans="1:10" x14ac:dyDescent="0.3">
      <c r="A7" s="9" t="s">
        <v>103</v>
      </c>
      <c r="B7" s="9" t="s">
        <v>945</v>
      </c>
      <c r="C7" s="9" t="s">
        <v>33</v>
      </c>
      <c r="D7" s="9">
        <v>1</v>
      </c>
      <c r="G7" s="37" t="s">
        <v>766</v>
      </c>
    </row>
    <row r="8" spans="1:10" x14ac:dyDescent="0.3">
      <c r="A8" s="9" t="s">
        <v>103</v>
      </c>
      <c r="B8" s="9" t="s">
        <v>1045</v>
      </c>
      <c r="C8" s="9" t="s">
        <v>33</v>
      </c>
      <c r="D8" s="9">
        <v>1</v>
      </c>
      <c r="G8" s="37" t="s">
        <v>769</v>
      </c>
    </row>
    <row r="9" spans="1:10" x14ac:dyDescent="0.3">
      <c r="A9" s="9" t="s">
        <v>103</v>
      </c>
      <c r="B9" s="9" t="s">
        <v>1148</v>
      </c>
      <c r="C9" s="9" t="s">
        <v>33</v>
      </c>
      <c r="D9" s="9">
        <v>1</v>
      </c>
      <c r="G9" s="37" t="s">
        <v>770</v>
      </c>
    </row>
    <row r="10" spans="1:10" x14ac:dyDescent="0.3">
      <c r="A10" s="9" t="s">
        <v>103</v>
      </c>
      <c r="B10" s="9" t="s">
        <v>1149</v>
      </c>
      <c r="C10" s="9" t="s">
        <v>1210</v>
      </c>
      <c r="D10" s="9">
        <v>1</v>
      </c>
      <c r="G10" s="37" t="s">
        <v>771</v>
      </c>
    </row>
    <row r="11" spans="1:10" x14ac:dyDescent="0.3">
      <c r="A11" s="9" t="s">
        <v>103</v>
      </c>
      <c r="B11" s="9" t="s">
        <v>1150</v>
      </c>
      <c r="C11" s="9" t="s">
        <v>33</v>
      </c>
      <c r="D11" s="9">
        <v>1</v>
      </c>
      <c r="G11" s="37" t="s">
        <v>768</v>
      </c>
    </row>
    <row r="12" spans="1:10" x14ac:dyDescent="0.3">
      <c r="A12" s="9" t="s">
        <v>103</v>
      </c>
      <c r="B12" s="9" t="s">
        <v>1251</v>
      </c>
      <c r="C12" s="9" t="s">
        <v>33</v>
      </c>
      <c r="D12" s="9">
        <v>1</v>
      </c>
    </row>
    <row r="13" spans="1:10" x14ac:dyDescent="0.3">
      <c r="A13" s="9" t="s">
        <v>103</v>
      </c>
      <c r="B13" s="9" t="s">
        <v>1361</v>
      </c>
      <c r="C13" s="9" t="s">
        <v>33</v>
      </c>
      <c r="D13" s="9">
        <v>1</v>
      </c>
    </row>
    <row r="14" spans="1:10" x14ac:dyDescent="0.3">
      <c r="A14" s="9" t="s">
        <v>103</v>
      </c>
      <c r="B14" s="9" t="s">
        <v>1360</v>
      </c>
      <c r="C14" s="9" t="s">
        <v>33</v>
      </c>
      <c r="D14" s="9">
        <v>1</v>
      </c>
    </row>
    <row r="15" spans="1:10" x14ac:dyDescent="0.3">
      <c r="A15" s="9" t="s">
        <v>103</v>
      </c>
      <c r="B15" s="9" t="s">
        <v>1362</v>
      </c>
      <c r="C15" s="9" t="s">
        <v>33</v>
      </c>
      <c r="D15" s="9">
        <v>1</v>
      </c>
    </row>
    <row r="16" spans="1:10" x14ac:dyDescent="0.3">
      <c r="A16" s="9" t="s">
        <v>103</v>
      </c>
      <c r="B16" s="9" t="s">
        <v>1425</v>
      </c>
      <c r="C16" s="9" t="s">
        <v>33</v>
      </c>
      <c r="D16" s="9">
        <v>1</v>
      </c>
    </row>
    <row r="17" spans="1:9" x14ac:dyDescent="0.3">
      <c r="A17" s="9" t="s">
        <v>334</v>
      </c>
      <c r="B17" s="9" t="s">
        <v>408</v>
      </c>
      <c r="C17" s="9" t="s">
        <v>33</v>
      </c>
      <c r="D17" s="9">
        <v>1</v>
      </c>
      <c r="I17"/>
    </row>
    <row r="18" spans="1:9" x14ac:dyDescent="0.3">
      <c r="A18" s="9" t="s">
        <v>334</v>
      </c>
      <c r="B18" s="9" t="s">
        <v>536</v>
      </c>
      <c r="C18" s="9" t="s">
        <v>33</v>
      </c>
      <c r="D18" s="9">
        <v>1</v>
      </c>
      <c r="I18"/>
    </row>
    <row r="19" spans="1:9" x14ac:dyDescent="0.3">
      <c r="A19" s="9" t="s">
        <v>334</v>
      </c>
      <c r="B19" s="9" t="s">
        <v>229</v>
      </c>
      <c r="C19" s="9" t="s">
        <v>33</v>
      </c>
      <c r="D19" s="9">
        <v>2</v>
      </c>
      <c r="I19"/>
    </row>
    <row r="20" spans="1:9" x14ac:dyDescent="0.3">
      <c r="A20" s="9" t="s">
        <v>334</v>
      </c>
      <c r="B20" s="9" t="s">
        <v>476</v>
      </c>
      <c r="C20" s="9" t="s">
        <v>33</v>
      </c>
      <c r="D20" s="9">
        <v>1</v>
      </c>
      <c r="I20"/>
    </row>
    <row r="21" spans="1:9" x14ac:dyDescent="0.3">
      <c r="A21" s="9" t="s">
        <v>334</v>
      </c>
      <c r="B21" s="9" t="s">
        <v>232</v>
      </c>
      <c r="C21" s="9" t="s">
        <v>33</v>
      </c>
      <c r="D21" s="9">
        <v>1</v>
      </c>
      <c r="I21"/>
    </row>
    <row r="22" spans="1:9" x14ac:dyDescent="0.3">
      <c r="A22" s="9" t="s">
        <v>334</v>
      </c>
      <c r="B22" s="9" t="s">
        <v>834</v>
      </c>
      <c r="C22" s="9" t="s">
        <v>33</v>
      </c>
      <c r="D22" s="9">
        <v>1</v>
      </c>
      <c r="I22"/>
    </row>
    <row r="23" spans="1:9" x14ac:dyDescent="0.3">
      <c r="A23" s="9" t="s">
        <v>334</v>
      </c>
      <c r="B23" s="9" t="s">
        <v>1077</v>
      </c>
      <c r="C23" s="9" t="s">
        <v>33</v>
      </c>
      <c r="D23" s="9">
        <v>1</v>
      </c>
      <c r="I23"/>
    </row>
    <row r="24" spans="1:9" x14ac:dyDescent="0.3">
      <c r="A24" s="9" t="s">
        <v>334</v>
      </c>
      <c r="B24" s="9" t="s">
        <v>1142</v>
      </c>
      <c r="C24" s="9" t="s">
        <v>33</v>
      </c>
      <c r="D24" s="9">
        <v>1</v>
      </c>
      <c r="I24"/>
    </row>
    <row r="25" spans="1:9" x14ac:dyDescent="0.3">
      <c r="A25" s="9" t="s">
        <v>334</v>
      </c>
      <c r="B25" s="9" t="s">
        <v>1259</v>
      </c>
      <c r="C25" s="9" t="s">
        <v>33</v>
      </c>
      <c r="D25" s="9">
        <v>1</v>
      </c>
      <c r="I25"/>
    </row>
    <row r="26" spans="1:9" x14ac:dyDescent="0.3">
      <c r="A26" s="9" t="s">
        <v>334</v>
      </c>
      <c r="B26" s="9" t="s">
        <v>1247</v>
      </c>
      <c r="C26" s="9" t="s">
        <v>33</v>
      </c>
      <c r="D26" s="9">
        <v>2</v>
      </c>
      <c r="I26"/>
    </row>
    <row r="27" spans="1:9" x14ac:dyDescent="0.3">
      <c r="A27" s="9" t="s">
        <v>334</v>
      </c>
      <c r="B27" s="9" t="s">
        <v>1367</v>
      </c>
      <c r="C27" s="9" t="s">
        <v>33</v>
      </c>
      <c r="D27" s="9">
        <v>1</v>
      </c>
      <c r="I27"/>
    </row>
    <row r="28" spans="1:9" x14ac:dyDescent="0.3">
      <c r="A28" s="9" t="s">
        <v>334</v>
      </c>
      <c r="B28" s="9" t="s">
        <v>1463</v>
      </c>
      <c r="C28" s="9" t="s">
        <v>1210</v>
      </c>
      <c r="D28" s="9">
        <v>1</v>
      </c>
      <c r="I28"/>
    </row>
    <row r="29" spans="1:9" x14ac:dyDescent="0.3">
      <c r="A29" s="9" t="s">
        <v>133</v>
      </c>
      <c r="B29" s="9" t="s">
        <v>134</v>
      </c>
      <c r="C29" s="9" t="s">
        <v>33</v>
      </c>
      <c r="D29" s="9">
        <v>2</v>
      </c>
      <c r="I29"/>
    </row>
    <row r="30" spans="1:9" x14ac:dyDescent="0.3">
      <c r="A30" s="9" t="s">
        <v>133</v>
      </c>
      <c r="B30" s="9" t="s">
        <v>893</v>
      </c>
      <c r="C30" s="9" t="s">
        <v>33</v>
      </c>
      <c r="D30" s="9">
        <v>1</v>
      </c>
      <c r="I30"/>
    </row>
    <row r="31" spans="1:9" x14ac:dyDescent="0.3">
      <c r="A31" s="9" t="s">
        <v>133</v>
      </c>
      <c r="B31" s="9" t="s">
        <v>1140</v>
      </c>
      <c r="C31" s="9" t="s">
        <v>1210</v>
      </c>
      <c r="D31" s="9">
        <v>1</v>
      </c>
      <c r="I31"/>
    </row>
    <row r="32" spans="1:9" x14ac:dyDescent="0.3">
      <c r="A32" s="9" t="s">
        <v>133</v>
      </c>
      <c r="B32" s="9" t="s">
        <v>1387</v>
      </c>
      <c r="C32" s="9" t="s">
        <v>1210</v>
      </c>
      <c r="D32" s="9">
        <v>1</v>
      </c>
      <c r="I32"/>
    </row>
    <row r="33" spans="1:9" x14ac:dyDescent="0.3">
      <c r="A33" s="9" t="s">
        <v>13</v>
      </c>
      <c r="B33" s="9" t="s">
        <v>304</v>
      </c>
      <c r="C33" s="9" t="s">
        <v>769</v>
      </c>
      <c r="D33" s="9">
        <v>1</v>
      </c>
      <c r="I33"/>
    </row>
    <row r="34" spans="1:9" x14ac:dyDescent="0.3">
      <c r="A34" s="9" t="s">
        <v>13</v>
      </c>
      <c r="B34" s="9" t="s">
        <v>144</v>
      </c>
      <c r="C34" s="9" t="s">
        <v>769</v>
      </c>
      <c r="D34" s="9">
        <v>1</v>
      </c>
      <c r="I34"/>
    </row>
    <row r="35" spans="1:9" x14ac:dyDescent="0.3">
      <c r="A35" s="9" t="s">
        <v>13</v>
      </c>
      <c r="B35" s="9" t="s">
        <v>171</v>
      </c>
      <c r="C35" s="9" t="s">
        <v>764</v>
      </c>
      <c r="D35" s="9">
        <v>1</v>
      </c>
      <c r="I35"/>
    </row>
    <row r="36" spans="1:9" x14ac:dyDescent="0.3">
      <c r="A36" s="9" t="s">
        <v>13</v>
      </c>
      <c r="B36" s="9" t="s">
        <v>171</v>
      </c>
      <c r="C36" s="9" t="s">
        <v>769</v>
      </c>
      <c r="D36" s="9">
        <v>1</v>
      </c>
      <c r="I36"/>
    </row>
    <row r="37" spans="1:9" x14ac:dyDescent="0.3">
      <c r="A37" s="9" t="s">
        <v>13</v>
      </c>
      <c r="B37" s="9" t="s">
        <v>178</v>
      </c>
      <c r="C37" s="9" t="s">
        <v>769</v>
      </c>
      <c r="D37" s="9">
        <v>1</v>
      </c>
      <c r="I37"/>
    </row>
    <row r="38" spans="1:9" x14ac:dyDescent="0.3">
      <c r="A38" s="9" t="s">
        <v>13</v>
      </c>
      <c r="B38" s="9" t="s">
        <v>52</v>
      </c>
      <c r="C38" s="9" t="s">
        <v>33</v>
      </c>
      <c r="D38" s="9">
        <v>1</v>
      </c>
      <c r="I38"/>
    </row>
    <row r="39" spans="1:9" x14ac:dyDescent="0.3">
      <c r="A39" s="9" t="s">
        <v>13</v>
      </c>
      <c r="B39" s="9" t="s">
        <v>456</v>
      </c>
      <c r="C39" s="9" t="s">
        <v>33</v>
      </c>
      <c r="D39" s="9">
        <v>1</v>
      </c>
      <c r="I39"/>
    </row>
    <row r="40" spans="1:9" x14ac:dyDescent="0.3">
      <c r="A40" s="9" t="s">
        <v>13</v>
      </c>
      <c r="B40" s="9" t="s">
        <v>456</v>
      </c>
      <c r="C40" s="9" t="s">
        <v>771</v>
      </c>
      <c r="D40" s="9">
        <v>1</v>
      </c>
      <c r="I40"/>
    </row>
    <row r="41" spans="1:9" x14ac:dyDescent="0.3">
      <c r="A41" s="9" t="s">
        <v>13</v>
      </c>
      <c r="B41" s="9" t="s">
        <v>312</v>
      </c>
      <c r="C41" s="9" t="s">
        <v>769</v>
      </c>
      <c r="D41" s="9">
        <v>1</v>
      </c>
      <c r="I41"/>
    </row>
    <row r="42" spans="1:9" x14ac:dyDescent="0.3">
      <c r="A42" s="9" t="s">
        <v>13</v>
      </c>
      <c r="B42" s="9" t="s">
        <v>675</v>
      </c>
      <c r="C42" s="9" t="s">
        <v>769</v>
      </c>
      <c r="D42" s="9">
        <v>1</v>
      </c>
      <c r="I42"/>
    </row>
    <row r="43" spans="1:9" x14ac:dyDescent="0.3">
      <c r="A43" s="9" t="s">
        <v>13</v>
      </c>
      <c r="B43" s="9" t="s">
        <v>10</v>
      </c>
      <c r="C43" s="9" t="s">
        <v>769</v>
      </c>
      <c r="D43" s="9">
        <v>1</v>
      </c>
      <c r="I43"/>
    </row>
    <row r="44" spans="1:9" x14ac:dyDescent="0.3">
      <c r="A44" s="9" t="s">
        <v>13</v>
      </c>
      <c r="B44" s="9" t="s">
        <v>102</v>
      </c>
      <c r="C44" s="9" t="s">
        <v>33</v>
      </c>
      <c r="D44" s="9">
        <v>2</v>
      </c>
      <c r="I44"/>
    </row>
    <row r="45" spans="1:9" x14ac:dyDescent="0.3">
      <c r="A45" s="9" t="s">
        <v>13</v>
      </c>
      <c r="B45" s="9" t="s">
        <v>102</v>
      </c>
      <c r="C45" s="9" t="s">
        <v>769</v>
      </c>
      <c r="D45" s="9">
        <v>3</v>
      </c>
      <c r="I45"/>
    </row>
    <row r="46" spans="1:9" x14ac:dyDescent="0.3">
      <c r="A46" s="9" t="s">
        <v>13</v>
      </c>
      <c r="B46" s="9" t="s">
        <v>811</v>
      </c>
      <c r="C46" s="9" t="s">
        <v>33</v>
      </c>
      <c r="D46" s="9">
        <v>1</v>
      </c>
      <c r="I46"/>
    </row>
    <row r="47" spans="1:9" x14ac:dyDescent="0.3">
      <c r="A47" s="9" t="s">
        <v>13</v>
      </c>
      <c r="B47" s="9" t="s">
        <v>819</v>
      </c>
      <c r="C47" s="9" t="s">
        <v>771</v>
      </c>
      <c r="D47" s="9">
        <v>2</v>
      </c>
      <c r="I47"/>
    </row>
    <row r="48" spans="1:9" x14ac:dyDescent="0.3">
      <c r="A48" s="9" t="s">
        <v>13</v>
      </c>
      <c r="B48" s="9" t="s">
        <v>854</v>
      </c>
      <c r="C48" s="9" t="s">
        <v>769</v>
      </c>
      <c r="D48" s="9">
        <v>1</v>
      </c>
      <c r="I48"/>
    </row>
    <row r="49" spans="1:9" x14ac:dyDescent="0.3">
      <c r="A49" s="9" t="s">
        <v>13</v>
      </c>
      <c r="B49" s="9" t="s">
        <v>1003</v>
      </c>
      <c r="C49" s="9" t="s">
        <v>1210</v>
      </c>
      <c r="D49" s="9">
        <v>1</v>
      </c>
      <c r="I49"/>
    </row>
    <row r="50" spans="1:9" x14ac:dyDescent="0.3">
      <c r="A50" s="9" t="s">
        <v>13</v>
      </c>
      <c r="B50" s="9" t="s">
        <v>1016</v>
      </c>
      <c r="C50" s="9" t="s">
        <v>769</v>
      </c>
      <c r="D50" s="9">
        <v>1</v>
      </c>
      <c r="I50"/>
    </row>
    <row r="51" spans="1:9" x14ac:dyDescent="0.3">
      <c r="A51" s="9" t="s">
        <v>13</v>
      </c>
      <c r="B51" s="9" t="s">
        <v>1016</v>
      </c>
      <c r="C51" s="9" t="s">
        <v>1210</v>
      </c>
      <c r="D51" s="9">
        <v>1</v>
      </c>
      <c r="I51"/>
    </row>
    <row r="52" spans="1:9" x14ac:dyDescent="0.3">
      <c r="A52" s="9" t="s">
        <v>13</v>
      </c>
      <c r="B52" s="9" t="s">
        <v>1198</v>
      </c>
      <c r="C52" s="9" t="s">
        <v>769</v>
      </c>
      <c r="D52" s="9">
        <v>1</v>
      </c>
      <c r="I52"/>
    </row>
    <row r="53" spans="1:9" x14ac:dyDescent="0.3">
      <c r="A53" s="9" t="s">
        <v>13</v>
      </c>
      <c r="B53" s="9" t="s">
        <v>1199</v>
      </c>
      <c r="C53" s="9" t="s">
        <v>769</v>
      </c>
      <c r="D53" s="9">
        <v>1</v>
      </c>
      <c r="I53"/>
    </row>
    <row r="54" spans="1:9" x14ac:dyDescent="0.3">
      <c r="A54" s="9" t="s">
        <v>13</v>
      </c>
      <c r="B54" s="9" t="s">
        <v>1235</v>
      </c>
      <c r="C54" s="9" t="s">
        <v>1210</v>
      </c>
      <c r="D54" s="9">
        <v>1</v>
      </c>
      <c r="I54"/>
    </row>
    <row r="55" spans="1:9" x14ac:dyDescent="0.3">
      <c r="A55" s="9" t="s">
        <v>13</v>
      </c>
      <c r="B55" s="9" t="s">
        <v>1375</v>
      </c>
      <c r="C55" s="9" t="s">
        <v>769</v>
      </c>
      <c r="D55" s="9">
        <v>1</v>
      </c>
      <c r="I55"/>
    </row>
    <row r="56" spans="1:9" x14ac:dyDescent="0.3">
      <c r="A56" s="9" t="s">
        <v>13</v>
      </c>
      <c r="B56" s="9" t="s">
        <v>1376</v>
      </c>
      <c r="C56" s="9" t="s">
        <v>769</v>
      </c>
      <c r="D56" s="9">
        <v>1</v>
      </c>
      <c r="I56"/>
    </row>
    <row r="57" spans="1:9" x14ac:dyDescent="0.3">
      <c r="A57" s="9" t="s">
        <v>13</v>
      </c>
      <c r="B57" s="9" t="s">
        <v>1323</v>
      </c>
      <c r="C57" s="9" t="s">
        <v>1210</v>
      </c>
      <c r="D57" s="9">
        <v>1</v>
      </c>
      <c r="I57"/>
    </row>
    <row r="58" spans="1:9" x14ac:dyDescent="0.3">
      <c r="A58" s="9" t="s">
        <v>60</v>
      </c>
      <c r="B58" s="9" t="s">
        <v>665</v>
      </c>
      <c r="C58" s="9" t="s">
        <v>33</v>
      </c>
      <c r="D58" s="9">
        <v>1</v>
      </c>
      <c r="I58"/>
    </row>
    <row r="59" spans="1:9" x14ac:dyDescent="0.3">
      <c r="A59" s="9" t="s">
        <v>60</v>
      </c>
      <c r="B59" s="9" t="s">
        <v>554</v>
      </c>
      <c r="C59" s="9" t="s">
        <v>33</v>
      </c>
      <c r="D59" s="9">
        <v>1</v>
      </c>
      <c r="I59"/>
    </row>
    <row r="60" spans="1:9" x14ac:dyDescent="0.3">
      <c r="A60" s="9" t="s">
        <v>60</v>
      </c>
      <c r="B60" s="9" t="s">
        <v>86</v>
      </c>
      <c r="C60" s="9" t="s">
        <v>33</v>
      </c>
      <c r="D60" s="9">
        <v>1</v>
      </c>
      <c r="I60"/>
    </row>
    <row r="61" spans="1:9" x14ac:dyDescent="0.3">
      <c r="A61" s="9" t="s">
        <v>60</v>
      </c>
      <c r="B61" s="9" t="s">
        <v>273</v>
      </c>
      <c r="C61" s="9" t="s">
        <v>33</v>
      </c>
      <c r="D61" s="9">
        <v>1</v>
      </c>
      <c r="I61"/>
    </row>
    <row r="62" spans="1:9" x14ac:dyDescent="0.3">
      <c r="A62" s="9" t="s">
        <v>60</v>
      </c>
      <c r="B62" s="9" t="s">
        <v>505</v>
      </c>
      <c r="C62" s="9" t="s">
        <v>33</v>
      </c>
      <c r="D62" s="9">
        <v>1</v>
      </c>
      <c r="I62"/>
    </row>
    <row r="63" spans="1:9" x14ac:dyDescent="0.3">
      <c r="A63" s="9" t="s">
        <v>60</v>
      </c>
      <c r="B63" s="9" t="s">
        <v>808</v>
      </c>
      <c r="C63" s="9" t="s">
        <v>33</v>
      </c>
      <c r="D63" s="9">
        <v>1</v>
      </c>
      <c r="I63"/>
    </row>
    <row r="64" spans="1:9" x14ac:dyDescent="0.3">
      <c r="A64" s="9" t="s">
        <v>60</v>
      </c>
      <c r="B64" s="9" t="s">
        <v>809</v>
      </c>
      <c r="C64" s="9" t="s">
        <v>33</v>
      </c>
      <c r="D64" s="9">
        <v>1</v>
      </c>
      <c r="I64"/>
    </row>
    <row r="65" spans="1:9" x14ac:dyDescent="0.3">
      <c r="A65" s="9" t="s">
        <v>60</v>
      </c>
      <c r="B65" s="9" t="s">
        <v>837</v>
      </c>
      <c r="C65" s="9" t="s">
        <v>33</v>
      </c>
      <c r="D65" s="9">
        <v>1</v>
      </c>
      <c r="I65"/>
    </row>
    <row r="66" spans="1:9" x14ac:dyDescent="0.3">
      <c r="A66" s="9" t="s">
        <v>60</v>
      </c>
      <c r="B66" s="9" t="s">
        <v>881</v>
      </c>
      <c r="C66" s="9" t="s">
        <v>33</v>
      </c>
      <c r="D66" s="9">
        <v>2</v>
      </c>
      <c r="I66"/>
    </row>
    <row r="67" spans="1:9" x14ac:dyDescent="0.3">
      <c r="A67" s="9" t="s">
        <v>60</v>
      </c>
      <c r="B67" s="9" t="s">
        <v>884</v>
      </c>
      <c r="C67" s="9" t="s">
        <v>33</v>
      </c>
      <c r="D67" s="9">
        <v>1</v>
      </c>
      <c r="I67"/>
    </row>
    <row r="68" spans="1:9" x14ac:dyDescent="0.3">
      <c r="A68" s="9" t="s">
        <v>60</v>
      </c>
      <c r="B68" s="9" t="s">
        <v>886</v>
      </c>
      <c r="C68" s="9" t="s">
        <v>33</v>
      </c>
      <c r="D68" s="9">
        <v>1</v>
      </c>
      <c r="I68"/>
    </row>
    <row r="69" spans="1:9" x14ac:dyDescent="0.3">
      <c r="A69" s="9" t="s">
        <v>60</v>
      </c>
      <c r="B69" s="9" t="s">
        <v>892</v>
      </c>
      <c r="C69" s="9" t="s">
        <v>33</v>
      </c>
      <c r="D69" s="9">
        <v>1</v>
      </c>
      <c r="I69"/>
    </row>
    <row r="70" spans="1:9" x14ac:dyDescent="0.3">
      <c r="A70" s="9" t="s">
        <v>60</v>
      </c>
      <c r="B70" s="9" t="s">
        <v>892</v>
      </c>
      <c r="C70" s="9" t="s">
        <v>1210</v>
      </c>
      <c r="D70" s="9">
        <v>1</v>
      </c>
      <c r="I70"/>
    </row>
    <row r="71" spans="1:9" x14ac:dyDescent="0.3">
      <c r="A71" s="9" t="s">
        <v>60</v>
      </c>
      <c r="B71" s="9" t="s">
        <v>1136</v>
      </c>
      <c r="C71" s="9" t="s">
        <v>1210</v>
      </c>
      <c r="D71" s="9">
        <v>1</v>
      </c>
      <c r="I71"/>
    </row>
    <row r="72" spans="1:9" x14ac:dyDescent="0.3">
      <c r="A72" s="9" t="s">
        <v>351</v>
      </c>
      <c r="B72" s="9" t="s">
        <v>158</v>
      </c>
      <c r="C72" s="9" t="s">
        <v>33</v>
      </c>
      <c r="D72" s="9">
        <v>1</v>
      </c>
      <c r="I72"/>
    </row>
    <row r="73" spans="1:9" x14ac:dyDescent="0.3">
      <c r="A73" s="9" t="s">
        <v>351</v>
      </c>
      <c r="B73" s="9" t="s">
        <v>158</v>
      </c>
      <c r="C73" s="9" t="s">
        <v>771</v>
      </c>
      <c r="D73" s="9">
        <v>3</v>
      </c>
      <c r="I73"/>
    </row>
    <row r="74" spans="1:9" x14ac:dyDescent="0.3">
      <c r="A74" s="9" t="s">
        <v>351</v>
      </c>
      <c r="B74" s="9" t="s">
        <v>686</v>
      </c>
      <c r="C74" s="9" t="s">
        <v>769</v>
      </c>
      <c r="D74" s="9">
        <v>1</v>
      </c>
      <c r="I74"/>
    </row>
    <row r="75" spans="1:9" x14ac:dyDescent="0.3">
      <c r="A75" s="9" t="s">
        <v>351</v>
      </c>
      <c r="B75" s="9" t="s">
        <v>468</v>
      </c>
      <c r="C75" s="9" t="s">
        <v>771</v>
      </c>
      <c r="D75" s="9">
        <v>4</v>
      </c>
      <c r="I75"/>
    </row>
    <row r="76" spans="1:9" x14ac:dyDescent="0.3">
      <c r="A76" s="9" t="s">
        <v>351</v>
      </c>
      <c r="B76" s="9" t="s">
        <v>64</v>
      </c>
      <c r="C76" s="9" t="s">
        <v>765</v>
      </c>
      <c r="D76" s="9">
        <v>4</v>
      </c>
      <c r="I76"/>
    </row>
    <row r="77" spans="1:9" x14ac:dyDescent="0.3">
      <c r="A77" s="9" t="s">
        <v>351</v>
      </c>
      <c r="B77" s="9" t="s">
        <v>300</v>
      </c>
      <c r="C77" s="9" t="s">
        <v>765</v>
      </c>
      <c r="D77" s="9">
        <v>1</v>
      </c>
      <c r="I77"/>
    </row>
    <row r="78" spans="1:9" x14ac:dyDescent="0.3">
      <c r="A78" s="9" t="s">
        <v>351</v>
      </c>
      <c r="B78" s="9" t="s">
        <v>300</v>
      </c>
      <c r="C78" s="9" t="s">
        <v>783</v>
      </c>
      <c r="D78" s="9">
        <v>1</v>
      </c>
      <c r="I78"/>
    </row>
    <row r="79" spans="1:9" x14ac:dyDescent="0.3">
      <c r="A79" s="9" t="s">
        <v>351</v>
      </c>
      <c r="B79" s="9" t="s">
        <v>434</v>
      </c>
      <c r="C79" s="9" t="s">
        <v>771</v>
      </c>
      <c r="D79" s="9">
        <v>1</v>
      </c>
      <c r="I79"/>
    </row>
    <row r="80" spans="1:9" x14ac:dyDescent="0.3">
      <c r="A80" s="9" t="s">
        <v>351</v>
      </c>
      <c r="B80" s="9" t="s">
        <v>218</v>
      </c>
      <c r="C80" s="9" t="s">
        <v>771</v>
      </c>
      <c r="D80" s="9">
        <v>2</v>
      </c>
      <c r="I80"/>
    </row>
    <row r="81" spans="1:9" x14ac:dyDescent="0.3">
      <c r="A81" s="9" t="s">
        <v>351</v>
      </c>
      <c r="B81" s="9" t="s">
        <v>407</v>
      </c>
      <c r="C81" s="9" t="s">
        <v>771</v>
      </c>
      <c r="D81" s="9">
        <v>5</v>
      </c>
      <c r="I81"/>
    </row>
    <row r="82" spans="1:9" x14ac:dyDescent="0.3">
      <c r="A82" s="9" t="s">
        <v>351</v>
      </c>
      <c r="B82" s="9" t="s">
        <v>82</v>
      </c>
      <c r="C82" s="9" t="s">
        <v>771</v>
      </c>
      <c r="D82" s="9">
        <v>4</v>
      </c>
      <c r="I82"/>
    </row>
    <row r="83" spans="1:9" x14ac:dyDescent="0.3">
      <c r="A83" s="9" t="s">
        <v>351</v>
      </c>
      <c r="B83" s="9" t="s">
        <v>462</v>
      </c>
      <c r="C83" s="9" t="s">
        <v>771</v>
      </c>
      <c r="D83" s="9">
        <v>1</v>
      </c>
      <c r="I83"/>
    </row>
    <row r="84" spans="1:9" x14ac:dyDescent="0.3">
      <c r="A84" s="9" t="s">
        <v>351</v>
      </c>
      <c r="B84" s="9" t="s">
        <v>62</v>
      </c>
      <c r="C84" s="9" t="s">
        <v>771</v>
      </c>
      <c r="D84" s="9">
        <v>4</v>
      </c>
      <c r="I84"/>
    </row>
    <row r="85" spans="1:9" x14ac:dyDescent="0.3">
      <c r="A85" s="9" t="s">
        <v>351</v>
      </c>
      <c r="B85" s="9" t="s">
        <v>776</v>
      </c>
      <c r="C85" s="9" t="s">
        <v>771</v>
      </c>
      <c r="D85" s="9">
        <v>1</v>
      </c>
      <c r="I85"/>
    </row>
    <row r="86" spans="1:9" x14ac:dyDescent="0.3">
      <c r="A86" s="9" t="s">
        <v>351</v>
      </c>
      <c r="B86" s="9" t="s">
        <v>160</v>
      </c>
      <c r="C86" s="9" t="s">
        <v>33</v>
      </c>
      <c r="D86" s="9">
        <v>1</v>
      </c>
      <c r="I86"/>
    </row>
    <row r="87" spans="1:9" x14ac:dyDescent="0.3">
      <c r="A87" s="9" t="s">
        <v>351</v>
      </c>
      <c r="B87" s="9" t="s">
        <v>160</v>
      </c>
      <c r="C87" s="9" t="s">
        <v>771</v>
      </c>
      <c r="D87" s="9">
        <v>5</v>
      </c>
      <c r="I87"/>
    </row>
    <row r="88" spans="1:9" x14ac:dyDescent="0.3">
      <c r="A88" s="9" t="s">
        <v>351</v>
      </c>
      <c r="B88" s="9" t="s">
        <v>151</v>
      </c>
      <c r="C88" s="9" t="s">
        <v>771</v>
      </c>
      <c r="D88" s="9">
        <v>2</v>
      </c>
      <c r="I88"/>
    </row>
    <row r="89" spans="1:9" x14ac:dyDescent="0.3">
      <c r="A89" s="9" t="s">
        <v>351</v>
      </c>
      <c r="B89" s="9" t="s">
        <v>239</v>
      </c>
      <c r="C89" s="9" t="s">
        <v>771</v>
      </c>
      <c r="D89" s="9">
        <v>6</v>
      </c>
      <c r="I89"/>
    </row>
    <row r="90" spans="1:9" x14ac:dyDescent="0.3">
      <c r="A90" s="9" t="s">
        <v>351</v>
      </c>
      <c r="B90" s="9" t="s">
        <v>693</v>
      </c>
      <c r="C90" s="9" t="s">
        <v>33</v>
      </c>
      <c r="D90" s="9">
        <v>1</v>
      </c>
      <c r="I90"/>
    </row>
    <row r="91" spans="1:9" x14ac:dyDescent="0.3">
      <c r="A91" s="9" t="s">
        <v>351</v>
      </c>
      <c r="B91" s="9" t="s">
        <v>68</v>
      </c>
      <c r="C91" s="9" t="s">
        <v>33</v>
      </c>
      <c r="D91" s="9">
        <v>1</v>
      </c>
      <c r="I91"/>
    </row>
    <row r="92" spans="1:9" x14ac:dyDescent="0.3">
      <c r="A92" s="9" t="s">
        <v>351</v>
      </c>
      <c r="B92" s="9" t="s">
        <v>66</v>
      </c>
      <c r="C92" s="9" t="s">
        <v>33</v>
      </c>
      <c r="D92" s="9">
        <v>3</v>
      </c>
      <c r="I92"/>
    </row>
    <row r="93" spans="1:9" x14ac:dyDescent="0.3">
      <c r="A93" s="9" t="s">
        <v>351</v>
      </c>
      <c r="B93" s="9" t="s">
        <v>122</v>
      </c>
      <c r="C93" s="9" t="s">
        <v>33</v>
      </c>
      <c r="D93" s="9">
        <v>1</v>
      </c>
      <c r="I93"/>
    </row>
    <row r="94" spans="1:9" x14ac:dyDescent="0.3">
      <c r="A94" s="9" t="s">
        <v>351</v>
      </c>
      <c r="B94" s="9" t="s">
        <v>455</v>
      </c>
      <c r="C94" s="9" t="s">
        <v>33</v>
      </c>
      <c r="D94" s="9">
        <v>1</v>
      </c>
      <c r="I94"/>
    </row>
    <row r="95" spans="1:9" x14ac:dyDescent="0.3">
      <c r="A95" s="9" t="s">
        <v>351</v>
      </c>
      <c r="B95" s="9" t="s">
        <v>464</v>
      </c>
      <c r="C95" s="9" t="s">
        <v>33</v>
      </c>
      <c r="D95" s="9">
        <v>1</v>
      </c>
      <c r="I95"/>
    </row>
    <row r="96" spans="1:9" x14ac:dyDescent="0.3">
      <c r="A96" s="9" t="s">
        <v>351</v>
      </c>
      <c r="B96" s="9" t="s">
        <v>70</v>
      </c>
      <c r="C96" s="9" t="s">
        <v>33</v>
      </c>
      <c r="D96" s="9">
        <v>4</v>
      </c>
      <c r="I96"/>
    </row>
    <row r="97" spans="1:9" x14ac:dyDescent="0.3">
      <c r="A97" s="9" t="s">
        <v>351</v>
      </c>
      <c r="B97" s="9" t="s">
        <v>70</v>
      </c>
      <c r="C97" s="9" t="s">
        <v>1210</v>
      </c>
      <c r="D97" s="9">
        <v>1</v>
      </c>
      <c r="I97"/>
    </row>
    <row r="98" spans="1:9" x14ac:dyDescent="0.3">
      <c r="A98" s="9" t="s">
        <v>351</v>
      </c>
      <c r="B98" s="9" t="s">
        <v>484</v>
      </c>
      <c r="C98" s="9" t="s">
        <v>33</v>
      </c>
      <c r="D98" s="9">
        <v>1</v>
      </c>
      <c r="I98"/>
    </row>
    <row r="99" spans="1:9" x14ac:dyDescent="0.3">
      <c r="A99" s="9" t="s">
        <v>351</v>
      </c>
      <c r="B99" s="9" t="s">
        <v>276</v>
      </c>
      <c r="C99" s="9" t="s">
        <v>771</v>
      </c>
      <c r="D99" s="9">
        <v>4</v>
      </c>
      <c r="I99"/>
    </row>
    <row r="100" spans="1:9" x14ac:dyDescent="0.3">
      <c r="A100" s="9" t="s">
        <v>351</v>
      </c>
      <c r="B100" s="9" t="s">
        <v>799</v>
      </c>
      <c r="C100" s="9" t="s">
        <v>968</v>
      </c>
      <c r="D100" s="9">
        <v>1</v>
      </c>
      <c r="I100"/>
    </row>
    <row r="101" spans="1:9" x14ac:dyDescent="0.3">
      <c r="A101" s="9" t="s">
        <v>351</v>
      </c>
      <c r="B101" s="9" t="s">
        <v>868</v>
      </c>
      <c r="C101" s="9" t="s">
        <v>769</v>
      </c>
      <c r="D101" s="9">
        <v>2</v>
      </c>
      <c r="I101"/>
    </row>
    <row r="102" spans="1:9" x14ac:dyDescent="0.3">
      <c r="A102" s="9" t="s">
        <v>351</v>
      </c>
      <c r="B102" s="9" t="s">
        <v>873</v>
      </c>
      <c r="C102" s="9" t="s">
        <v>953</v>
      </c>
      <c r="D102" s="9">
        <v>1</v>
      </c>
      <c r="I102"/>
    </row>
    <row r="103" spans="1:9" x14ac:dyDescent="0.3">
      <c r="A103" s="9" t="s">
        <v>351</v>
      </c>
      <c r="B103" s="9" t="s">
        <v>875</v>
      </c>
      <c r="C103" s="9" t="s">
        <v>771</v>
      </c>
      <c r="D103" s="9">
        <v>4</v>
      </c>
      <c r="I103"/>
    </row>
    <row r="104" spans="1:9" x14ac:dyDescent="0.3">
      <c r="A104" s="9" t="s">
        <v>351</v>
      </c>
      <c r="B104" s="9" t="s">
        <v>911</v>
      </c>
      <c r="C104" s="9" t="s">
        <v>769</v>
      </c>
      <c r="D104" s="9">
        <v>1</v>
      </c>
      <c r="I104"/>
    </row>
    <row r="105" spans="1:9" x14ac:dyDescent="0.3">
      <c r="A105" s="9" t="s">
        <v>351</v>
      </c>
      <c r="B105" s="9" t="s">
        <v>911</v>
      </c>
      <c r="C105" s="9" t="s">
        <v>1210</v>
      </c>
      <c r="D105" s="9">
        <v>1</v>
      </c>
      <c r="I105"/>
    </row>
    <row r="106" spans="1:9" x14ac:dyDescent="0.3">
      <c r="A106" s="9" t="s">
        <v>351</v>
      </c>
      <c r="B106" s="9" t="s">
        <v>917</v>
      </c>
      <c r="C106" s="9" t="s">
        <v>771</v>
      </c>
      <c r="D106" s="9">
        <v>1</v>
      </c>
      <c r="I106"/>
    </row>
    <row r="107" spans="1:9" x14ac:dyDescent="0.3">
      <c r="A107" s="9" t="s">
        <v>351</v>
      </c>
      <c r="B107" s="9" t="s">
        <v>915</v>
      </c>
      <c r="C107" s="9" t="s">
        <v>33</v>
      </c>
      <c r="D107" s="9">
        <v>1</v>
      </c>
      <c r="I107"/>
    </row>
    <row r="108" spans="1:9" x14ac:dyDescent="0.3">
      <c r="A108" s="9" t="s">
        <v>351</v>
      </c>
      <c r="B108" s="9" t="s">
        <v>997</v>
      </c>
      <c r="C108" s="9" t="s">
        <v>33</v>
      </c>
      <c r="D108" s="9">
        <v>1</v>
      </c>
      <c r="I108"/>
    </row>
    <row r="109" spans="1:9" x14ac:dyDescent="0.3">
      <c r="A109" s="9" t="s">
        <v>351</v>
      </c>
      <c r="B109" s="9" t="s">
        <v>1054</v>
      </c>
      <c r="C109" s="9" t="s">
        <v>771</v>
      </c>
      <c r="D109" s="9">
        <v>1</v>
      </c>
      <c r="I109"/>
    </row>
    <row r="110" spans="1:9" x14ac:dyDescent="0.3">
      <c r="A110" s="9" t="s">
        <v>351</v>
      </c>
      <c r="B110" s="9" t="s">
        <v>1068</v>
      </c>
      <c r="C110" s="9" t="s">
        <v>771</v>
      </c>
      <c r="D110" s="9">
        <v>1</v>
      </c>
      <c r="I110"/>
    </row>
    <row r="111" spans="1:9" x14ac:dyDescent="0.3">
      <c r="A111" s="9" t="s">
        <v>351</v>
      </c>
      <c r="B111" s="9" t="s">
        <v>1082</v>
      </c>
      <c r="C111" s="9" t="s">
        <v>33</v>
      </c>
      <c r="D111" s="9">
        <v>1</v>
      </c>
    </row>
    <row r="112" spans="1:9" x14ac:dyDescent="0.3">
      <c r="A112" s="9" t="s">
        <v>351</v>
      </c>
      <c r="B112" s="9" t="s">
        <v>1084</v>
      </c>
      <c r="C112" s="9" t="s">
        <v>771</v>
      </c>
      <c r="D112" s="9">
        <v>1</v>
      </c>
    </row>
    <row r="113" spans="1:4" x14ac:dyDescent="0.3">
      <c r="A113" s="9" t="s">
        <v>351</v>
      </c>
      <c r="B113" s="9" t="s">
        <v>1110</v>
      </c>
      <c r="C113" s="9" t="s">
        <v>33</v>
      </c>
      <c r="D113" s="9">
        <v>1</v>
      </c>
    </row>
    <row r="114" spans="1:4" x14ac:dyDescent="0.3">
      <c r="A114" s="9" t="s">
        <v>351</v>
      </c>
      <c r="B114" s="9" t="s">
        <v>1109</v>
      </c>
      <c r="C114" s="9" t="s">
        <v>33</v>
      </c>
      <c r="D114" s="9">
        <v>1</v>
      </c>
    </row>
    <row r="115" spans="1:4" x14ac:dyDescent="0.3">
      <c r="A115" s="9" t="s">
        <v>351</v>
      </c>
      <c r="B115" s="9" t="s">
        <v>1112</v>
      </c>
      <c r="C115" s="9" t="s">
        <v>33</v>
      </c>
      <c r="D115" s="9">
        <v>1</v>
      </c>
    </row>
    <row r="116" spans="1:4" x14ac:dyDescent="0.3">
      <c r="A116" s="9" t="s">
        <v>351</v>
      </c>
      <c r="B116" s="9" t="s">
        <v>1125</v>
      </c>
      <c r="C116" s="9" t="s">
        <v>771</v>
      </c>
      <c r="D116" s="9">
        <v>1</v>
      </c>
    </row>
    <row r="117" spans="1:4" x14ac:dyDescent="0.3">
      <c r="A117" s="9" t="s">
        <v>351</v>
      </c>
      <c r="B117" s="9" t="s">
        <v>1160</v>
      </c>
      <c r="C117" s="9" t="s">
        <v>33</v>
      </c>
      <c r="D117" s="9">
        <v>1</v>
      </c>
    </row>
    <row r="118" spans="1:4" x14ac:dyDescent="0.3">
      <c r="A118" s="9" t="s">
        <v>351</v>
      </c>
      <c r="B118" s="9" t="s">
        <v>1173</v>
      </c>
      <c r="C118" s="9" t="s">
        <v>771</v>
      </c>
      <c r="D118" s="9">
        <v>1</v>
      </c>
    </row>
    <row r="119" spans="1:4" x14ac:dyDescent="0.3">
      <c r="A119" s="9" t="s">
        <v>351</v>
      </c>
      <c r="B119" s="9" t="s">
        <v>1175</v>
      </c>
      <c r="C119" s="9" t="s">
        <v>33</v>
      </c>
      <c r="D119" s="9">
        <v>1</v>
      </c>
    </row>
    <row r="120" spans="1:4" x14ac:dyDescent="0.3">
      <c r="A120" s="9" t="s">
        <v>351</v>
      </c>
      <c r="B120" s="9" t="s">
        <v>1179</v>
      </c>
      <c r="C120" s="9" t="s">
        <v>771</v>
      </c>
      <c r="D120" s="9">
        <v>1</v>
      </c>
    </row>
    <row r="121" spans="1:4" x14ac:dyDescent="0.3">
      <c r="A121" s="9" t="s">
        <v>351</v>
      </c>
      <c r="B121" s="9" t="s">
        <v>1184</v>
      </c>
      <c r="C121" s="9" t="s">
        <v>771</v>
      </c>
      <c r="D121" s="9">
        <v>1</v>
      </c>
    </row>
    <row r="122" spans="1:4" x14ac:dyDescent="0.3">
      <c r="A122" s="9" t="s">
        <v>351</v>
      </c>
      <c r="B122" s="9" t="s">
        <v>1207</v>
      </c>
      <c r="C122" s="9" t="s">
        <v>771</v>
      </c>
      <c r="D122" s="9">
        <v>1</v>
      </c>
    </row>
    <row r="123" spans="1:4" x14ac:dyDescent="0.3">
      <c r="A123" s="9" t="s">
        <v>351</v>
      </c>
      <c r="B123" s="9" t="s">
        <v>1217</v>
      </c>
      <c r="C123" s="9" t="s">
        <v>33</v>
      </c>
      <c r="D123" s="9">
        <v>1</v>
      </c>
    </row>
    <row r="124" spans="1:4" x14ac:dyDescent="0.3">
      <c r="A124" s="9" t="s">
        <v>351</v>
      </c>
      <c r="B124" s="9" t="s">
        <v>1286</v>
      </c>
      <c r="C124" s="9" t="s">
        <v>769</v>
      </c>
      <c r="D124" s="9">
        <v>1</v>
      </c>
    </row>
    <row r="125" spans="1:4" x14ac:dyDescent="0.3">
      <c r="A125" s="9" t="s">
        <v>351</v>
      </c>
      <c r="B125" s="9" t="s">
        <v>1301</v>
      </c>
      <c r="C125" s="9" t="s">
        <v>771</v>
      </c>
      <c r="D125" s="9">
        <v>1</v>
      </c>
    </row>
    <row r="126" spans="1:4" x14ac:dyDescent="0.3">
      <c r="A126" s="9" t="s">
        <v>351</v>
      </c>
      <c r="B126" s="9" t="s">
        <v>1257</v>
      </c>
      <c r="C126" s="9" t="s">
        <v>771</v>
      </c>
      <c r="D126" s="9">
        <v>1</v>
      </c>
    </row>
    <row r="127" spans="1:4" x14ac:dyDescent="0.3">
      <c r="A127" s="9" t="s">
        <v>351</v>
      </c>
      <c r="B127" s="9" t="s">
        <v>1257</v>
      </c>
      <c r="C127" s="9" t="s">
        <v>1210</v>
      </c>
      <c r="D127" s="9">
        <v>1</v>
      </c>
    </row>
    <row r="128" spans="1:4" x14ac:dyDescent="0.3">
      <c r="A128" s="9" t="s">
        <v>351</v>
      </c>
      <c r="B128" s="9" t="s">
        <v>1313</v>
      </c>
      <c r="C128" s="9" t="s">
        <v>1210</v>
      </c>
      <c r="D128" s="9">
        <v>1</v>
      </c>
    </row>
    <row r="129" spans="1:4" x14ac:dyDescent="0.3">
      <c r="A129" s="9" t="s">
        <v>351</v>
      </c>
      <c r="B129" s="9" t="s">
        <v>1330</v>
      </c>
      <c r="C129" s="9" t="s">
        <v>33</v>
      </c>
      <c r="D129" s="9">
        <v>1</v>
      </c>
    </row>
    <row r="130" spans="1:4" x14ac:dyDescent="0.3">
      <c r="A130" s="9" t="s">
        <v>351</v>
      </c>
      <c r="B130" s="9" t="s">
        <v>1345</v>
      </c>
      <c r="C130" s="9" t="s">
        <v>1210</v>
      </c>
      <c r="D130" s="9">
        <v>1</v>
      </c>
    </row>
    <row r="131" spans="1:4" x14ac:dyDescent="0.3">
      <c r="A131" s="9" t="s">
        <v>351</v>
      </c>
      <c r="B131" s="9" t="s">
        <v>1403</v>
      </c>
      <c r="C131" s="9" t="s">
        <v>771</v>
      </c>
      <c r="D131" s="9">
        <v>1</v>
      </c>
    </row>
    <row r="132" spans="1:4" x14ac:dyDescent="0.3">
      <c r="A132" s="9" t="s">
        <v>351</v>
      </c>
      <c r="B132" s="9" t="s">
        <v>1405</v>
      </c>
      <c r="C132" s="9" t="s">
        <v>33</v>
      </c>
      <c r="D132" s="9">
        <v>1</v>
      </c>
    </row>
    <row r="133" spans="1:4" x14ac:dyDescent="0.3">
      <c r="A133" s="9" t="s">
        <v>351</v>
      </c>
      <c r="B133" s="9" t="s">
        <v>1408</v>
      </c>
      <c r="C133" s="9" t="s">
        <v>769</v>
      </c>
      <c r="D133" s="9">
        <v>1</v>
      </c>
    </row>
    <row r="134" spans="1:4" x14ac:dyDescent="0.3">
      <c r="A134" s="9" t="s">
        <v>351</v>
      </c>
      <c r="B134" s="9" t="s">
        <v>1410</v>
      </c>
      <c r="C134" s="9" t="s">
        <v>771</v>
      </c>
      <c r="D134" s="9">
        <v>1</v>
      </c>
    </row>
    <row r="135" spans="1:4" x14ac:dyDescent="0.3">
      <c r="A135" s="9" t="s">
        <v>351</v>
      </c>
      <c r="B135" s="9" t="s">
        <v>1422</v>
      </c>
      <c r="C135" s="9" t="s">
        <v>771</v>
      </c>
      <c r="D135" s="9">
        <v>1</v>
      </c>
    </row>
    <row r="136" spans="1:4" x14ac:dyDescent="0.3">
      <c r="A136" s="9" t="s">
        <v>351</v>
      </c>
      <c r="B136" s="9" t="s">
        <v>1440</v>
      </c>
      <c r="C136" s="9" t="s">
        <v>771</v>
      </c>
      <c r="D136" s="9">
        <v>1</v>
      </c>
    </row>
    <row r="137" spans="1:4" x14ac:dyDescent="0.3">
      <c r="A137" s="9" t="s">
        <v>351</v>
      </c>
      <c r="B137" s="9" t="s">
        <v>1443</v>
      </c>
      <c r="C137" s="9" t="s">
        <v>33</v>
      </c>
      <c r="D137" s="9">
        <v>1</v>
      </c>
    </row>
    <row r="138" spans="1:4" x14ac:dyDescent="0.3">
      <c r="A138" s="9" t="s">
        <v>351</v>
      </c>
      <c r="B138" s="9" t="s">
        <v>1455</v>
      </c>
      <c r="C138" s="9" t="s">
        <v>771</v>
      </c>
      <c r="D138" s="9">
        <v>1</v>
      </c>
    </row>
    <row r="139" spans="1:4" x14ac:dyDescent="0.3">
      <c r="A139" s="9" t="s">
        <v>351</v>
      </c>
      <c r="B139" s="9" t="s">
        <v>1490</v>
      </c>
      <c r="C139" s="9" t="s">
        <v>771</v>
      </c>
      <c r="D139" s="9">
        <v>1</v>
      </c>
    </row>
    <row r="140" spans="1:4" x14ac:dyDescent="0.3">
      <c r="A140" s="9" t="s">
        <v>351</v>
      </c>
      <c r="B140" s="9" t="s">
        <v>1494</v>
      </c>
      <c r="C140" s="9" t="s">
        <v>1210</v>
      </c>
      <c r="D140" s="9">
        <v>1</v>
      </c>
    </row>
    <row r="141" spans="1:4" x14ac:dyDescent="0.3">
      <c r="A141" s="9" t="s">
        <v>44</v>
      </c>
      <c r="B141" s="9" t="s">
        <v>712</v>
      </c>
      <c r="C141" s="9" t="s">
        <v>33</v>
      </c>
      <c r="D141" s="9">
        <v>1</v>
      </c>
    </row>
    <row r="142" spans="1:4" x14ac:dyDescent="0.3">
      <c r="A142" s="9" t="s">
        <v>44</v>
      </c>
      <c r="B142" s="9" t="s">
        <v>520</v>
      </c>
      <c r="C142" s="9" t="s">
        <v>33</v>
      </c>
      <c r="D142" s="9">
        <v>1</v>
      </c>
    </row>
    <row r="143" spans="1:4" x14ac:dyDescent="0.3">
      <c r="A143" s="9" t="s">
        <v>44</v>
      </c>
      <c r="B143" s="9" t="s">
        <v>522</v>
      </c>
      <c r="C143" s="9" t="s">
        <v>33</v>
      </c>
      <c r="D143" s="9">
        <v>1</v>
      </c>
    </row>
    <row r="144" spans="1:4" x14ac:dyDescent="0.3">
      <c r="A144" s="9" t="s">
        <v>44</v>
      </c>
      <c r="B144" s="9" t="s">
        <v>711</v>
      </c>
      <c r="C144" s="9" t="s">
        <v>33</v>
      </c>
      <c r="D144" s="9">
        <v>1</v>
      </c>
    </row>
    <row r="145" spans="1:4" x14ac:dyDescent="0.3">
      <c r="A145" s="9" t="s">
        <v>44</v>
      </c>
      <c r="B145" s="9" t="s">
        <v>440</v>
      </c>
      <c r="C145" s="9" t="s">
        <v>33</v>
      </c>
      <c r="D145" s="9">
        <v>1</v>
      </c>
    </row>
    <row r="146" spans="1:4" x14ac:dyDescent="0.3">
      <c r="A146" s="9" t="s">
        <v>44</v>
      </c>
      <c r="B146" s="9" t="s">
        <v>436</v>
      </c>
      <c r="C146" s="9" t="s">
        <v>33</v>
      </c>
      <c r="D146" s="9">
        <v>1</v>
      </c>
    </row>
    <row r="147" spans="1:4" x14ac:dyDescent="0.3">
      <c r="A147" s="9" t="s">
        <v>44</v>
      </c>
      <c r="B147" s="9" t="s">
        <v>439</v>
      </c>
      <c r="C147" s="9" t="s">
        <v>33</v>
      </c>
      <c r="D147" s="9">
        <v>1</v>
      </c>
    </row>
    <row r="148" spans="1:4" x14ac:dyDescent="0.3">
      <c r="A148" s="9" t="s">
        <v>44</v>
      </c>
      <c r="B148" s="9" t="s">
        <v>555</v>
      </c>
      <c r="C148" s="9" t="s">
        <v>33</v>
      </c>
      <c r="D148" s="9">
        <v>1</v>
      </c>
    </row>
    <row r="149" spans="1:4" x14ac:dyDescent="0.3">
      <c r="A149" s="9" t="s">
        <v>44</v>
      </c>
      <c r="B149" s="9" t="s">
        <v>184</v>
      </c>
      <c r="C149" s="9" t="s">
        <v>33</v>
      </c>
      <c r="D149" s="9">
        <v>1</v>
      </c>
    </row>
    <row r="150" spans="1:4" x14ac:dyDescent="0.3">
      <c r="A150" s="9" t="s">
        <v>44</v>
      </c>
      <c r="B150" s="9" t="s">
        <v>710</v>
      </c>
      <c r="C150" s="9" t="s">
        <v>33</v>
      </c>
      <c r="D150" s="9">
        <v>1</v>
      </c>
    </row>
    <row r="151" spans="1:4" x14ac:dyDescent="0.3">
      <c r="A151" s="9" t="s">
        <v>44</v>
      </c>
      <c r="B151" s="9" t="s">
        <v>697</v>
      </c>
      <c r="C151" s="9" t="s">
        <v>33</v>
      </c>
      <c r="D151" s="9">
        <v>1</v>
      </c>
    </row>
    <row r="152" spans="1:4" x14ac:dyDescent="0.3">
      <c r="A152" s="9" t="s">
        <v>44</v>
      </c>
      <c r="B152" s="9" t="s">
        <v>51</v>
      </c>
      <c r="C152" s="9" t="s">
        <v>33</v>
      </c>
      <c r="D152" s="9">
        <v>1</v>
      </c>
    </row>
    <row r="153" spans="1:4" x14ac:dyDescent="0.3">
      <c r="A153" s="9" t="s">
        <v>44</v>
      </c>
      <c r="B153" s="9" t="s">
        <v>318</v>
      </c>
      <c r="C153" s="9" t="s">
        <v>33</v>
      </c>
      <c r="D153" s="9">
        <v>1</v>
      </c>
    </row>
    <row r="154" spans="1:4" x14ac:dyDescent="0.3">
      <c r="A154" s="9" t="s">
        <v>44</v>
      </c>
      <c r="B154" s="9" t="s">
        <v>187</v>
      </c>
      <c r="C154" s="9" t="s">
        <v>33</v>
      </c>
      <c r="D154" s="9">
        <v>1</v>
      </c>
    </row>
    <row r="155" spans="1:4" x14ac:dyDescent="0.3">
      <c r="A155" s="9" t="s">
        <v>44</v>
      </c>
      <c r="B155" s="9" t="s">
        <v>1508</v>
      </c>
      <c r="C155" s="9" t="s">
        <v>33</v>
      </c>
      <c r="D155" s="9">
        <v>1</v>
      </c>
    </row>
    <row r="156" spans="1:4" x14ac:dyDescent="0.3">
      <c r="A156" s="9" t="s">
        <v>44</v>
      </c>
      <c r="B156" s="9" t="s">
        <v>45</v>
      </c>
      <c r="C156" s="9" t="s">
        <v>992</v>
      </c>
      <c r="D156" s="9">
        <v>2</v>
      </c>
    </row>
    <row r="157" spans="1:4" x14ac:dyDescent="0.3">
      <c r="A157" s="9" t="s">
        <v>44</v>
      </c>
      <c r="B157" s="9" t="s">
        <v>45</v>
      </c>
      <c r="C157" s="9" t="s">
        <v>766</v>
      </c>
      <c r="D157" s="9">
        <v>8</v>
      </c>
    </row>
    <row r="158" spans="1:4" x14ac:dyDescent="0.3">
      <c r="A158" s="9" t="s">
        <v>44</v>
      </c>
      <c r="B158" s="9" t="s">
        <v>45</v>
      </c>
      <c r="C158" s="9" t="s">
        <v>1210</v>
      </c>
      <c r="D158" s="9">
        <v>3</v>
      </c>
    </row>
    <row r="159" spans="1:4" x14ac:dyDescent="0.3">
      <c r="A159" s="9" t="s">
        <v>44</v>
      </c>
      <c r="B159" s="9" t="s">
        <v>685</v>
      </c>
      <c r="C159" s="9" t="s">
        <v>33</v>
      </c>
      <c r="D159" s="9">
        <v>1</v>
      </c>
    </row>
    <row r="160" spans="1:4" x14ac:dyDescent="0.3">
      <c r="A160" s="9" t="s">
        <v>44</v>
      </c>
      <c r="B160" s="9" t="s">
        <v>188</v>
      </c>
      <c r="C160" s="9" t="s">
        <v>33</v>
      </c>
      <c r="D160" s="9">
        <v>1</v>
      </c>
    </row>
    <row r="161" spans="1:4" x14ac:dyDescent="0.3">
      <c r="A161" s="9" t="s">
        <v>44</v>
      </c>
      <c r="B161" s="9" t="s">
        <v>267</v>
      </c>
      <c r="C161" s="9" t="s">
        <v>33</v>
      </c>
      <c r="D161" s="9">
        <v>2</v>
      </c>
    </row>
    <row r="162" spans="1:4" x14ac:dyDescent="0.3">
      <c r="A162" s="9" t="s">
        <v>44</v>
      </c>
      <c r="B162" s="9" t="s">
        <v>265</v>
      </c>
      <c r="C162" s="9" t="s">
        <v>33</v>
      </c>
      <c r="D162" s="9">
        <v>1</v>
      </c>
    </row>
    <row r="163" spans="1:4" x14ac:dyDescent="0.3">
      <c r="A163" s="9" t="s">
        <v>44</v>
      </c>
      <c r="B163" s="9" t="s">
        <v>709</v>
      </c>
      <c r="C163" s="9" t="s">
        <v>33</v>
      </c>
      <c r="D163" s="9">
        <v>1</v>
      </c>
    </row>
    <row r="164" spans="1:4" x14ac:dyDescent="0.3">
      <c r="A164" s="9" t="s">
        <v>44</v>
      </c>
      <c r="B164" s="9" t="s">
        <v>507</v>
      </c>
      <c r="C164" s="9" t="s">
        <v>33</v>
      </c>
      <c r="D164" s="9">
        <v>1</v>
      </c>
    </row>
    <row r="165" spans="1:4" x14ac:dyDescent="0.3">
      <c r="A165" s="9" t="s">
        <v>44</v>
      </c>
      <c r="B165" s="9" t="s">
        <v>568</v>
      </c>
      <c r="C165" s="9" t="s">
        <v>33</v>
      </c>
      <c r="D165" s="9">
        <v>1</v>
      </c>
    </row>
    <row r="166" spans="1:4" x14ac:dyDescent="0.3">
      <c r="A166" s="9" t="s">
        <v>44</v>
      </c>
      <c r="B166" s="9" t="s">
        <v>569</v>
      </c>
      <c r="C166" s="9" t="s">
        <v>33</v>
      </c>
      <c r="D166" s="9">
        <v>1</v>
      </c>
    </row>
    <row r="167" spans="1:4" x14ac:dyDescent="0.3">
      <c r="A167" s="9" t="s">
        <v>44</v>
      </c>
      <c r="B167" s="9" t="s">
        <v>821</v>
      </c>
      <c r="C167" s="9" t="s">
        <v>33</v>
      </c>
      <c r="D167" s="9">
        <v>1</v>
      </c>
    </row>
    <row r="168" spans="1:4" x14ac:dyDescent="0.3">
      <c r="A168" s="9" t="s">
        <v>44</v>
      </c>
      <c r="B168" s="9" t="s">
        <v>839</v>
      </c>
      <c r="C168" s="9" t="s">
        <v>33</v>
      </c>
      <c r="D168" s="9">
        <v>1</v>
      </c>
    </row>
    <row r="169" spans="1:4" x14ac:dyDescent="0.3">
      <c r="A169" s="9" t="s">
        <v>44</v>
      </c>
      <c r="B169" s="9" t="s">
        <v>843</v>
      </c>
      <c r="C169" s="9" t="s">
        <v>33</v>
      </c>
      <c r="D169" s="9">
        <v>1</v>
      </c>
    </row>
    <row r="170" spans="1:4" x14ac:dyDescent="0.3">
      <c r="A170" s="9" t="s">
        <v>44</v>
      </c>
      <c r="B170" s="9" t="s">
        <v>850</v>
      </c>
      <c r="C170" s="9" t="s">
        <v>33</v>
      </c>
      <c r="D170" s="9">
        <v>1</v>
      </c>
    </row>
    <row r="171" spans="1:4" x14ac:dyDescent="0.3">
      <c r="A171" s="9" t="s">
        <v>44</v>
      </c>
      <c r="B171" s="9" t="s">
        <v>846</v>
      </c>
      <c r="C171" s="9" t="s">
        <v>33</v>
      </c>
      <c r="D171" s="9">
        <v>1</v>
      </c>
    </row>
    <row r="172" spans="1:4" x14ac:dyDescent="0.3">
      <c r="A172" s="9" t="s">
        <v>44</v>
      </c>
      <c r="B172" s="9" t="s">
        <v>903</v>
      </c>
      <c r="C172" s="9" t="s">
        <v>33</v>
      </c>
      <c r="D172" s="9">
        <v>1</v>
      </c>
    </row>
    <row r="173" spans="1:4" x14ac:dyDescent="0.3">
      <c r="A173" s="9" t="s">
        <v>44</v>
      </c>
      <c r="B173" s="9" t="s">
        <v>905</v>
      </c>
      <c r="C173" s="9" t="s">
        <v>33</v>
      </c>
      <c r="D173" s="9">
        <v>1</v>
      </c>
    </row>
    <row r="174" spans="1:4" x14ac:dyDescent="0.3">
      <c r="A174" s="9" t="s">
        <v>44</v>
      </c>
      <c r="B174" s="9" t="s">
        <v>907</v>
      </c>
      <c r="C174" s="9" t="s">
        <v>33</v>
      </c>
      <c r="D174" s="9">
        <v>1</v>
      </c>
    </row>
    <row r="175" spans="1:4" x14ac:dyDescent="0.3">
      <c r="A175" s="9" t="s">
        <v>44</v>
      </c>
      <c r="B175" s="9" t="s">
        <v>909</v>
      </c>
      <c r="C175" s="9" t="s">
        <v>33</v>
      </c>
      <c r="D175" s="9">
        <v>1</v>
      </c>
    </row>
    <row r="176" spans="1:4" x14ac:dyDescent="0.3">
      <c r="A176" s="9" t="s">
        <v>44</v>
      </c>
      <c r="B176" s="9" t="s">
        <v>924</v>
      </c>
      <c r="C176" s="9" t="s">
        <v>33</v>
      </c>
      <c r="D176" s="9">
        <v>1</v>
      </c>
    </row>
    <row r="177" spans="1:4" x14ac:dyDescent="0.3">
      <c r="A177" s="9" t="s">
        <v>44</v>
      </c>
      <c r="B177" s="9" t="s">
        <v>929</v>
      </c>
      <c r="C177" s="9" t="s">
        <v>33</v>
      </c>
      <c r="D177" s="9">
        <v>1</v>
      </c>
    </row>
    <row r="178" spans="1:4" x14ac:dyDescent="0.3">
      <c r="A178" s="9" t="s">
        <v>44</v>
      </c>
      <c r="B178" s="9" t="s">
        <v>984</v>
      </c>
      <c r="C178" s="9" t="s">
        <v>33</v>
      </c>
      <c r="D178" s="9">
        <v>1</v>
      </c>
    </row>
    <row r="179" spans="1:4" x14ac:dyDescent="0.3">
      <c r="A179" s="9" t="s">
        <v>44</v>
      </c>
      <c r="B179" s="9" t="s">
        <v>986</v>
      </c>
      <c r="C179" s="9" t="s">
        <v>33</v>
      </c>
      <c r="D179" s="9">
        <v>1</v>
      </c>
    </row>
    <row r="180" spans="1:4" x14ac:dyDescent="0.3">
      <c r="A180" s="9" t="s">
        <v>44</v>
      </c>
      <c r="B180" s="9" t="s">
        <v>988</v>
      </c>
      <c r="C180" s="9" t="s">
        <v>33</v>
      </c>
      <c r="D180" s="9">
        <v>1</v>
      </c>
    </row>
    <row r="181" spans="1:4" x14ac:dyDescent="0.3">
      <c r="A181" s="9" t="s">
        <v>44</v>
      </c>
      <c r="B181" s="9" t="s">
        <v>990</v>
      </c>
      <c r="C181" s="9" t="s">
        <v>33</v>
      </c>
      <c r="D181" s="9">
        <v>1</v>
      </c>
    </row>
    <row r="182" spans="1:4" x14ac:dyDescent="0.3">
      <c r="A182" s="9" t="s">
        <v>44</v>
      </c>
      <c r="B182" s="9" t="s">
        <v>1022</v>
      </c>
      <c r="C182" s="9" t="s">
        <v>33</v>
      </c>
      <c r="D182" s="9">
        <v>1</v>
      </c>
    </row>
    <row r="183" spans="1:4" x14ac:dyDescent="0.3">
      <c r="A183" s="9" t="s">
        <v>44</v>
      </c>
      <c r="B183" s="9" t="s">
        <v>1024</v>
      </c>
      <c r="C183" s="9" t="s">
        <v>33</v>
      </c>
      <c r="D183" s="9">
        <v>1</v>
      </c>
    </row>
    <row r="184" spans="1:4" x14ac:dyDescent="0.3">
      <c r="A184" s="9" t="s">
        <v>44</v>
      </c>
      <c r="B184" s="9" t="s">
        <v>1026</v>
      </c>
      <c r="C184" s="9" t="s">
        <v>33</v>
      </c>
      <c r="D184" s="9">
        <v>1</v>
      </c>
    </row>
    <row r="185" spans="1:4" x14ac:dyDescent="0.3">
      <c r="A185" s="9" t="s">
        <v>44</v>
      </c>
      <c r="B185" s="9" t="s">
        <v>1036</v>
      </c>
      <c r="C185" s="9" t="s">
        <v>33</v>
      </c>
      <c r="D185" s="9">
        <v>1</v>
      </c>
    </row>
    <row r="186" spans="1:4" x14ac:dyDescent="0.3">
      <c r="A186" s="9" t="s">
        <v>44</v>
      </c>
      <c r="B186" s="9" t="s">
        <v>1118</v>
      </c>
      <c r="C186" s="9" t="s">
        <v>33</v>
      </c>
      <c r="D186" s="9">
        <v>1</v>
      </c>
    </row>
    <row r="187" spans="1:4" x14ac:dyDescent="0.3">
      <c r="A187" s="9" t="s">
        <v>44</v>
      </c>
      <c r="B187" s="9" t="s">
        <v>1509</v>
      </c>
      <c r="C187" s="9" t="s">
        <v>33</v>
      </c>
      <c r="D187" s="9">
        <v>1</v>
      </c>
    </row>
    <row r="188" spans="1:4" x14ac:dyDescent="0.3">
      <c r="A188" s="9" t="s">
        <v>44</v>
      </c>
      <c r="B188" s="9" t="s">
        <v>1230</v>
      </c>
      <c r="C188" s="9" t="s">
        <v>1210</v>
      </c>
      <c r="D188" s="9">
        <v>1</v>
      </c>
    </row>
    <row r="189" spans="1:4" x14ac:dyDescent="0.3">
      <c r="A189" s="9" t="s">
        <v>44</v>
      </c>
      <c r="B189" s="9" t="s">
        <v>1232</v>
      </c>
      <c r="C189" s="9" t="s">
        <v>33</v>
      </c>
      <c r="D189" s="9">
        <v>1</v>
      </c>
    </row>
    <row r="190" spans="1:4" x14ac:dyDescent="0.3">
      <c r="A190" s="9" t="s">
        <v>44</v>
      </c>
      <c r="B190" s="9" t="s">
        <v>1228</v>
      </c>
      <c r="C190" s="9" t="s">
        <v>33</v>
      </c>
      <c r="D190" s="9">
        <v>1</v>
      </c>
    </row>
    <row r="191" spans="1:4" x14ac:dyDescent="0.3">
      <c r="A191" s="9" t="s">
        <v>44</v>
      </c>
      <c r="B191" s="9" t="s">
        <v>1300</v>
      </c>
      <c r="C191" s="9" t="s">
        <v>1210</v>
      </c>
      <c r="D191" s="9">
        <v>1</v>
      </c>
    </row>
    <row r="192" spans="1:4" x14ac:dyDescent="0.3">
      <c r="A192" s="9" t="s">
        <v>44</v>
      </c>
      <c r="B192" s="9" t="s">
        <v>1298</v>
      </c>
      <c r="C192" s="9" t="s">
        <v>1210</v>
      </c>
      <c r="D192" s="9">
        <v>1</v>
      </c>
    </row>
    <row r="193" spans="1:4" x14ac:dyDescent="0.3">
      <c r="A193" s="9" t="s">
        <v>44</v>
      </c>
      <c r="B193" s="9" t="s">
        <v>1296</v>
      </c>
      <c r="C193" s="9" t="s">
        <v>1210</v>
      </c>
      <c r="D193" s="9">
        <v>1</v>
      </c>
    </row>
    <row r="194" spans="1:4" x14ac:dyDescent="0.3">
      <c r="A194" s="9" t="s">
        <v>44</v>
      </c>
      <c r="B194" s="9" t="s">
        <v>1395</v>
      </c>
      <c r="C194" s="9" t="s">
        <v>33</v>
      </c>
      <c r="D194" s="9">
        <v>1</v>
      </c>
    </row>
    <row r="195" spans="1:4" x14ac:dyDescent="0.3">
      <c r="A195" s="9" t="s">
        <v>44</v>
      </c>
      <c r="B195" s="9" t="s">
        <v>1399</v>
      </c>
      <c r="C195" s="9" t="s">
        <v>33</v>
      </c>
      <c r="D195" s="9">
        <v>1</v>
      </c>
    </row>
    <row r="196" spans="1:4" x14ac:dyDescent="0.3">
      <c r="A196" s="9" t="s">
        <v>44</v>
      </c>
      <c r="B196" s="9" t="s">
        <v>1450</v>
      </c>
      <c r="C196" s="9" t="s">
        <v>33</v>
      </c>
      <c r="D196" s="9">
        <v>1</v>
      </c>
    </row>
    <row r="197" spans="1:4" x14ac:dyDescent="0.3">
      <c r="A197" s="9" t="s">
        <v>44</v>
      </c>
      <c r="B197" s="9" t="s">
        <v>1475</v>
      </c>
      <c r="C197" s="9" t="s">
        <v>1210</v>
      </c>
      <c r="D197" s="9">
        <v>1</v>
      </c>
    </row>
    <row r="198" spans="1:4" x14ac:dyDescent="0.3">
      <c r="A198" s="9" t="s">
        <v>44</v>
      </c>
      <c r="B198" s="9" t="s">
        <v>1482</v>
      </c>
      <c r="C198" s="9" t="s">
        <v>1210</v>
      </c>
      <c r="D198" s="9">
        <v>1</v>
      </c>
    </row>
    <row r="199" spans="1:4" x14ac:dyDescent="0.3">
      <c r="A199" s="9" t="s">
        <v>37</v>
      </c>
      <c r="B199" s="9" t="s">
        <v>657</v>
      </c>
      <c r="C199" s="9" t="s">
        <v>33</v>
      </c>
      <c r="D199" s="9">
        <v>1</v>
      </c>
    </row>
    <row r="200" spans="1:4" x14ac:dyDescent="0.3">
      <c r="A200" s="9" t="s">
        <v>37</v>
      </c>
      <c r="B200" s="9" t="s">
        <v>543</v>
      </c>
      <c r="C200" s="9" t="s">
        <v>33</v>
      </c>
      <c r="D200" s="9">
        <v>1</v>
      </c>
    </row>
    <row r="201" spans="1:4" x14ac:dyDescent="0.3">
      <c r="A201" s="9" t="s">
        <v>37</v>
      </c>
      <c r="B201" s="9" t="s">
        <v>40</v>
      </c>
      <c r="C201" s="9" t="s">
        <v>33</v>
      </c>
      <c r="D201" s="9">
        <v>1</v>
      </c>
    </row>
    <row r="202" spans="1:4" x14ac:dyDescent="0.3">
      <c r="A202" s="9" t="s">
        <v>37</v>
      </c>
      <c r="B202" s="9" t="s">
        <v>153</v>
      </c>
      <c r="C202" s="9" t="s">
        <v>33</v>
      </c>
      <c r="D202" s="9">
        <v>1</v>
      </c>
    </row>
    <row r="203" spans="1:4" x14ac:dyDescent="0.3">
      <c r="A203" s="9" t="s">
        <v>37</v>
      </c>
      <c r="B203" s="9" t="s">
        <v>509</v>
      </c>
      <c r="C203" s="9" t="s">
        <v>33</v>
      </c>
      <c r="D203" s="9">
        <v>1</v>
      </c>
    </row>
    <row r="204" spans="1:4" x14ac:dyDescent="0.3">
      <c r="A204" s="9" t="s">
        <v>37</v>
      </c>
      <c r="B204" s="9" t="s">
        <v>176</v>
      </c>
      <c r="C204" s="9" t="s">
        <v>33</v>
      </c>
      <c r="D204" s="9">
        <v>1</v>
      </c>
    </row>
    <row r="205" spans="1:4" x14ac:dyDescent="0.3">
      <c r="A205" s="9" t="s">
        <v>37</v>
      </c>
      <c r="B205" s="9" t="s">
        <v>444</v>
      </c>
      <c r="C205" s="9" t="s">
        <v>33</v>
      </c>
      <c r="D205" s="9">
        <v>1</v>
      </c>
    </row>
    <row r="206" spans="1:4" x14ac:dyDescent="0.3">
      <c r="A206" s="9" t="s">
        <v>37</v>
      </c>
      <c r="B206" s="9" t="s">
        <v>447</v>
      </c>
      <c r="C206" s="9" t="s">
        <v>33</v>
      </c>
      <c r="D206" s="9">
        <v>1</v>
      </c>
    </row>
    <row r="207" spans="1:4" x14ac:dyDescent="0.3">
      <c r="A207" s="9" t="s">
        <v>37</v>
      </c>
      <c r="B207" s="9" t="s">
        <v>700</v>
      </c>
      <c r="C207" s="9" t="s">
        <v>33</v>
      </c>
      <c r="D207" s="9">
        <v>1</v>
      </c>
    </row>
    <row r="208" spans="1:4" x14ac:dyDescent="0.3">
      <c r="A208" s="9" t="s">
        <v>37</v>
      </c>
      <c r="B208" s="9" t="s">
        <v>704</v>
      </c>
      <c r="C208" s="9" t="s">
        <v>33</v>
      </c>
      <c r="D208" s="9">
        <v>1</v>
      </c>
    </row>
    <row r="209" spans="1:4" x14ac:dyDescent="0.3">
      <c r="A209" s="9" t="s">
        <v>37</v>
      </c>
      <c r="B209" s="9" t="s">
        <v>706</v>
      </c>
      <c r="C209" s="9" t="s">
        <v>33</v>
      </c>
      <c r="D209" s="9">
        <v>1</v>
      </c>
    </row>
    <row r="210" spans="1:4" x14ac:dyDescent="0.3">
      <c r="A210" s="9" t="s">
        <v>37</v>
      </c>
      <c r="B210" s="9" t="s">
        <v>702</v>
      </c>
      <c r="C210" s="9" t="s">
        <v>33</v>
      </c>
      <c r="D210" s="9">
        <v>1</v>
      </c>
    </row>
    <row r="211" spans="1:4" x14ac:dyDescent="0.3">
      <c r="A211" s="9" t="s">
        <v>37</v>
      </c>
      <c r="B211" s="9" t="s">
        <v>717</v>
      </c>
      <c r="C211" s="9" t="s">
        <v>33</v>
      </c>
      <c r="D211" s="9">
        <v>1</v>
      </c>
    </row>
    <row r="212" spans="1:4" x14ac:dyDescent="0.3">
      <c r="A212" s="9" t="s">
        <v>37</v>
      </c>
      <c r="B212" s="9" t="s">
        <v>720</v>
      </c>
      <c r="C212" s="9" t="s">
        <v>33</v>
      </c>
      <c r="D212" s="9">
        <v>1</v>
      </c>
    </row>
    <row r="213" spans="1:4" x14ac:dyDescent="0.3">
      <c r="A213" s="9" t="s">
        <v>37</v>
      </c>
      <c r="B213" s="9" t="s">
        <v>725</v>
      </c>
      <c r="C213" s="9" t="s">
        <v>33</v>
      </c>
      <c r="D213" s="9">
        <v>1</v>
      </c>
    </row>
    <row r="214" spans="1:4" x14ac:dyDescent="0.3">
      <c r="A214" s="9" t="s">
        <v>37</v>
      </c>
      <c r="B214" s="9" t="s">
        <v>492</v>
      </c>
      <c r="C214" s="9" t="s">
        <v>33</v>
      </c>
      <c r="D214" s="9">
        <v>1</v>
      </c>
    </row>
    <row r="215" spans="1:4" x14ac:dyDescent="0.3">
      <c r="A215" s="9" t="s">
        <v>37</v>
      </c>
      <c r="B215" s="9" t="s">
        <v>450</v>
      </c>
      <c r="C215" s="9" t="s">
        <v>33</v>
      </c>
      <c r="D215" s="9">
        <v>1</v>
      </c>
    </row>
    <row r="216" spans="1:4" x14ac:dyDescent="0.3">
      <c r="A216" s="9" t="s">
        <v>37</v>
      </c>
      <c r="B216" s="9" t="s">
        <v>473</v>
      </c>
      <c r="C216" s="9" t="s">
        <v>33</v>
      </c>
      <c r="D216" s="9">
        <v>1</v>
      </c>
    </row>
    <row r="217" spans="1:4" x14ac:dyDescent="0.3">
      <c r="A217" s="9" t="s">
        <v>37</v>
      </c>
      <c r="B217" s="9" t="s">
        <v>490</v>
      </c>
      <c r="C217" s="9" t="s">
        <v>33</v>
      </c>
      <c r="D217" s="9">
        <v>1</v>
      </c>
    </row>
    <row r="218" spans="1:4" x14ac:dyDescent="0.3">
      <c r="A218" s="9" t="s">
        <v>37</v>
      </c>
      <c r="B218" s="9" t="s">
        <v>448</v>
      </c>
      <c r="C218" s="9" t="s">
        <v>33</v>
      </c>
      <c r="D218" s="9">
        <v>1</v>
      </c>
    </row>
    <row r="219" spans="1:4" x14ac:dyDescent="0.3">
      <c r="A219" s="9" t="s">
        <v>37</v>
      </c>
      <c r="B219" s="9" t="s">
        <v>451</v>
      </c>
      <c r="C219" s="9" t="s">
        <v>33</v>
      </c>
      <c r="D219" s="9">
        <v>1</v>
      </c>
    </row>
    <row r="220" spans="1:4" x14ac:dyDescent="0.3">
      <c r="A220" s="9" t="s">
        <v>37</v>
      </c>
      <c r="B220" s="9" t="s">
        <v>471</v>
      </c>
      <c r="C220" s="9" t="s">
        <v>33</v>
      </c>
      <c r="D220" s="9">
        <v>1</v>
      </c>
    </row>
    <row r="221" spans="1:4" x14ac:dyDescent="0.3">
      <c r="A221" s="9" t="s">
        <v>37</v>
      </c>
      <c r="B221" s="9" t="s">
        <v>486</v>
      </c>
      <c r="C221" s="9" t="s">
        <v>33</v>
      </c>
      <c r="D221" s="9">
        <v>1</v>
      </c>
    </row>
    <row r="222" spans="1:4" x14ac:dyDescent="0.3">
      <c r="A222" s="9" t="s">
        <v>37</v>
      </c>
      <c r="B222" s="9" t="s">
        <v>118</v>
      </c>
      <c r="C222" s="9" t="s">
        <v>33</v>
      </c>
      <c r="D222" s="9">
        <v>1</v>
      </c>
    </row>
    <row r="223" spans="1:4" x14ac:dyDescent="0.3">
      <c r="A223" s="9" t="s">
        <v>37</v>
      </c>
      <c r="B223" s="9" t="s">
        <v>35</v>
      </c>
      <c r="C223" s="9" t="s">
        <v>33</v>
      </c>
      <c r="D223" s="9">
        <v>2</v>
      </c>
    </row>
    <row r="224" spans="1:4" x14ac:dyDescent="0.3">
      <c r="A224" s="9" t="s">
        <v>37</v>
      </c>
      <c r="B224" s="9" t="s">
        <v>120</v>
      </c>
      <c r="C224" s="9" t="s">
        <v>33</v>
      </c>
      <c r="D224" s="9">
        <v>3</v>
      </c>
    </row>
    <row r="225" spans="1:4" x14ac:dyDescent="0.3">
      <c r="A225" s="9" t="s">
        <v>37</v>
      </c>
      <c r="B225" s="9" t="s">
        <v>690</v>
      </c>
      <c r="C225" s="9" t="s">
        <v>33</v>
      </c>
      <c r="D225" s="9">
        <v>1</v>
      </c>
    </row>
    <row r="226" spans="1:4" x14ac:dyDescent="0.3">
      <c r="A226" s="9" t="s">
        <v>37</v>
      </c>
      <c r="B226" s="9" t="s">
        <v>141</v>
      </c>
      <c r="C226" s="9" t="s">
        <v>33</v>
      </c>
      <c r="D226" s="9">
        <v>1</v>
      </c>
    </row>
    <row r="227" spans="1:4" x14ac:dyDescent="0.3">
      <c r="A227" s="9" t="s">
        <v>37</v>
      </c>
      <c r="B227" s="9" t="s">
        <v>297</v>
      </c>
      <c r="C227" s="9" t="s">
        <v>33</v>
      </c>
      <c r="D227" s="9">
        <v>1</v>
      </c>
    </row>
    <row r="228" spans="1:4" x14ac:dyDescent="0.3">
      <c r="A228" s="9" t="s">
        <v>37</v>
      </c>
      <c r="B228" s="9" t="s">
        <v>142</v>
      </c>
      <c r="C228" s="9" t="s">
        <v>33</v>
      </c>
      <c r="D228" s="9">
        <v>1</v>
      </c>
    </row>
    <row r="229" spans="1:4" x14ac:dyDescent="0.3">
      <c r="A229" s="9" t="s">
        <v>37</v>
      </c>
      <c r="B229" s="9" t="s">
        <v>470</v>
      </c>
      <c r="C229" s="9" t="s">
        <v>33</v>
      </c>
      <c r="D229" s="9">
        <v>1</v>
      </c>
    </row>
    <row r="230" spans="1:4" x14ac:dyDescent="0.3">
      <c r="A230" s="9" t="s">
        <v>37</v>
      </c>
      <c r="B230" s="9" t="s">
        <v>114</v>
      </c>
      <c r="C230" s="9" t="s">
        <v>33</v>
      </c>
      <c r="D230" s="9">
        <v>2</v>
      </c>
    </row>
    <row r="231" spans="1:4" x14ac:dyDescent="0.3">
      <c r="A231" s="9" t="s">
        <v>37</v>
      </c>
      <c r="B231" s="9" t="s">
        <v>84</v>
      </c>
      <c r="C231" s="9" t="s">
        <v>33</v>
      </c>
      <c r="D231" s="9">
        <v>2</v>
      </c>
    </row>
    <row r="232" spans="1:4" x14ac:dyDescent="0.3">
      <c r="A232" s="9" t="s">
        <v>37</v>
      </c>
      <c r="B232" s="9" t="s">
        <v>493</v>
      </c>
      <c r="C232" s="9" t="s">
        <v>33</v>
      </c>
      <c r="D232" s="9">
        <v>3</v>
      </c>
    </row>
    <row r="233" spans="1:4" x14ac:dyDescent="0.3">
      <c r="A233" s="9" t="s">
        <v>37</v>
      </c>
      <c r="B233" s="9" t="s">
        <v>89</v>
      </c>
      <c r="C233" s="9" t="s">
        <v>33</v>
      </c>
      <c r="D233" s="9">
        <v>1</v>
      </c>
    </row>
    <row r="234" spans="1:4" x14ac:dyDescent="0.3">
      <c r="A234" s="9" t="s">
        <v>37</v>
      </c>
      <c r="B234" s="9" t="s">
        <v>260</v>
      </c>
      <c r="C234" s="9" t="s">
        <v>33</v>
      </c>
      <c r="D234" s="9">
        <v>2</v>
      </c>
    </row>
    <row r="235" spans="1:4" x14ac:dyDescent="0.3">
      <c r="A235" s="9" t="s">
        <v>37</v>
      </c>
      <c r="B235" s="9" t="s">
        <v>487</v>
      </c>
      <c r="C235" s="9" t="s">
        <v>33</v>
      </c>
      <c r="D235" s="9">
        <v>2</v>
      </c>
    </row>
    <row r="236" spans="1:4" x14ac:dyDescent="0.3">
      <c r="A236" s="9" t="s">
        <v>37</v>
      </c>
      <c r="B236" s="9" t="s">
        <v>190</v>
      </c>
      <c r="C236" s="9" t="s">
        <v>33</v>
      </c>
      <c r="D236" s="9">
        <v>1</v>
      </c>
    </row>
    <row r="237" spans="1:4" x14ac:dyDescent="0.3">
      <c r="A237" s="9" t="s">
        <v>37</v>
      </c>
      <c r="B237" s="9" t="s">
        <v>190</v>
      </c>
      <c r="C237" s="9" t="s">
        <v>1210</v>
      </c>
      <c r="D237" s="9">
        <v>1</v>
      </c>
    </row>
    <row r="238" spans="1:4" x14ac:dyDescent="0.3">
      <c r="A238" s="9" t="s">
        <v>37</v>
      </c>
      <c r="B238" s="9" t="s">
        <v>531</v>
      </c>
      <c r="C238" s="9" t="s">
        <v>33</v>
      </c>
      <c r="D238" s="9">
        <v>1</v>
      </c>
    </row>
    <row r="239" spans="1:4" x14ac:dyDescent="0.3">
      <c r="A239" s="9" t="s">
        <v>37</v>
      </c>
      <c r="B239" s="9" t="s">
        <v>672</v>
      </c>
      <c r="C239" s="9" t="s">
        <v>33</v>
      </c>
      <c r="D239" s="9">
        <v>1</v>
      </c>
    </row>
    <row r="240" spans="1:4" x14ac:dyDescent="0.3">
      <c r="A240" s="9" t="s">
        <v>37</v>
      </c>
      <c r="B240" s="9" t="s">
        <v>256</v>
      </c>
      <c r="C240" s="9" t="s">
        <v>33</v>
      </c>
      <c r="D240" s="9">
        <v>1</v>
      </c>
    </row>
    <row r="241" spans="1:4" x14ac:dyDescent="0.3">
      <c r="A241" s="9" t="s">
        <v>37</v>
      </c>
      <c r="B241" s="9" t="s">
        <v>216</v>
      </c>
      <c r="C241" s="9" t="s">
        <v>33</v>
      </c>
      <c r="D241" s="9">
        <v>1</v>
      </c>
    </row>
    <row r="242" spans="1:4" x14ac:dyDescent="0.3">
      <c r="A242" s="9" t="s">
        <v>37</v>
      </c>
      <c r="B242" s="9" t="s">
        <v>538</v>
      </c>
      <c r="C242" s="9" t="s">
        <v>33</v>
      </c>
      <c r="D242" s="9">
        <v>1</v>
      </c>
    </row>
    <row r="243" spans="1:4" x14ac:dyDescent="0.3">
      <c r="A243" s="9" t="s">
        <v>37</v>
      </c>
      <c r="B243" s="9" t="s">
        <v>298</v>
      </c>
      <c r="C243" s="9" t="s">
        <v>33</v>
      </c>
      <c r="D243" s="9">
        <v>1</v>
      </c>
    </row>
    <row r="244" spans="1:4" x14ac:dyDescent="0.3">
      <c r="A244" s="9" t="s">
        <v>37</v>
      </c>
      <c r="B244" s="9" t="s">
        <v>662</v>
      </c>
      <c r="C244" s="9" t="s">
        <v>33</v>
      </c>
      <c r="D244" s="9">
        <v>1</v>
      </c>
    </row>
    <row r="245" spans="1:4" x14ac:dyDescent="0.3">
      <c r="A245" s="9" t="s">
        <v>37</v>
      </c>
      <c r="B245" s="9" t="s">
        <v>453</v>
      </c>
      <c r="C245" s="9" t="s">
        <v>33</v>
      </c>
      <c r="D245" s="9">
        <v>1</v>
      </c>
    </row>
    <row r="246" spans="1:4" x14ac:dyDescent="0.3">
      <c r="A246" s="9" t="s">
        <v>37</v>
      </c>
      <c r="B246" s="9" t="s">
        <v>294</v>
      </c>
      <c r="C246" s="9" t="s">
        <v>33</v>
      </c>
      <c r="D246" s="9">
        <v>3</v>
      </c>
    </row>
    <row r="247" spans="1:4" x14ac:dyDescent="0.3">
      <c r="A247" s="9" t="s">
        <v>37</v>
      </c>
      <c r="B247" s="9" t="s">
        <v>294</v>
      </c>
      <c r="C247" s="9" t="s">
        <v>1210</v>
      </c>
      <c r="D247" s="9">
        <v>1</v>
      </c>
    </row>
    <row r="248" spans="1:4" x14ac:dyDescent="0.3">
      <c r="A248" s="9" t="s">
        <v>37</v>
      </c>
      <c r="B248" s="9" t="s">
        <v>794</v>
      </c>
      <c r="C248" s="9" t="s">
        <v>33</v>
      </c>
      <c r="D248" s="9">
        <v>1</v>
      </c>
    </row>
    <row r="249" spans="1:4" x14ac:dyDescent="0.3">
      <c r="A249" s="9" t="s">
        <v>37</v>
      </c>
      <c r="B249" s="9" t="s">
        <v>796</v>
      </c>
      <c r="C249" s="9" t="s">
        <v>33</v>
      </c>
      <c r="D249" s="9">
        <v>1</v>
      </c>
    </row>
    <row r="250" spans="1:4" x14ac:dyDescent="0.3">
      <c r="A250" s="9" t="s">
        <v>37</v>
      </c>
      <c r="B250" s="9" t="s">
        <v>798</v>
      </c>
      <c r="C250" s="9" t="s">
        <v>33</v>
      </c>
      <c r="D250" s="9">
        <v>1</v>
      </c>
    </row>
    <row r="251" spans="1:4" x14ac:dyDescent="0.3">
      <c r="A251" s="9" t="s">
        <v>37</v>
      </c>
      <c r="B251" s="9" t="s">
        <v>866</v>
      </c>
      <c r="C251" s="9" t="s">
        <v>33</v>
      </c>
      <c r="D251" s="9">
        <v>1</v>
      </c>
    </row>
    <row r="252" spans="1:4" x14ac:dyDescent="0.3">
      <c r="A252" s="9" t="s">
        <v>37</v>
      </c>
      <c r="B252" s="9" t="s">
        <v>901</v>
      </c>
      <c r="C252" s="9" t="s">
        <v>33</v>
      </c>
      <c r="D252" s="9">
        <v>1</v>
      </c>
    </row>
    <row r="253" spans="1:4" x14ac:dyDescent="0.3">
      <c r="A253" s="9" t="s">
        <v>37</v>
      </c>
      <c r="B253" s="9" t="s">
        <v>940</v>
      </c>
      <c r="C253" s="9" t="s">
        <v>33</v>
      </c>
      <c r="D253" s="9">
        <v>1</v>
      </c>
    </row>
    <row r="254" spans="1:4" x14ac:dyDescent="0.3">
      <c r="A254" s="9" t="s">
        <v>37</v>
      </c>
      <c r="B254" s="9" t="s">
        <v>942</v>
      </c>
      <c r="C254" s="9" t="s">
        <v>33</v>
      </c>
      <c r="D254" s="9">
        <v>1</v>
      </c>
    </row>
    <row r="255" spans="1:4" x14ac:dyDescent="0.3">
      <c r="A255" s="9" t="s">
        <v>37</v>
      </c>
      <c r="B255" s="9" t="s">
        <v>1009</v>
      </c>
      <c r="C255" s="9" t="s">
        <v>33</v>
      </c>
      <c r="D255" s="9">
        <v>2</v>
      </c>
    </row>
    <row r="256" spans="1:4" x14ac:dyDescent="0.3">
      <c r="A256" s="9" t="s">
        <v>37</v>
      </c>
      <c r="B256" s="9" t="s">
        <v>1044</v>
      </c>
      <c r="C256" s="9" t="s">
        <v>33</v>
      </c>
      <c r="D256" s="9">
        <v>1</v>
      </c>
    </row>
    <row r="257" spans="1:4" x14ac:dyDescent="0.3">
      <c r="A257" s="9" t="s">
        <v>37</v>
      </c>
      <c r="B257" s="9" t="s">
        <v>1034</v>
      </c>
      <c r="C257" s="9" t="s">
        <v>33</v>
      </c>
      <c r="D257" s="9">
        <v>1</v>
      </c>
    </row>
    <row r="258" spans="1:4" x14ac:dyDescent="0.3">
      <c r="A258" s="9" t="s">
        <v>37</v>
      </c>
      <c r="B258" s="9" t="s">
        <v>1028</v>
      </c>
      <c r="C258" s="9" t="s">
        <v>33</v>
      </c>
      <c r="D258" s="9">
        <v>1</v>
      </c>
    </row>
    <row r="259" spans="1:4" x14ac:dyDescent="0.3">
      <c r="A259" s="9" t="s">
        <v>37</v>
      </c>
      <c r="B259" s="9" t="s">
        <v>1030</v>
      </c>
      <c r="C259" s="9" t="s">
        <v>33</v>
      </c>
      <c r="D259" s="9">
        <v>1</v>
      </c>
    </row>
    <row r="260" spans="1:4" x14ac:dyDescent="0.3">
      <c r="A260" s="9" t="s">
        <v>37</v>
      </c>
      <c r="B260" s="9" t="s">
        <v>1032</v>
      </c>
      <c r="C260" s="9" t="s">
        <v>33</v>
      </c>
      <c r="D260" s="9">
        <v>1</v>
      </c>
    </row>
    <row r="261" spans="1:4" x14ac:dyDescent="0.3">
      <c r="A261" s="9" t="s">
        <v>37</v>
      </c>
      <c r="B261" s="9" t="s">
        <v>1042</v>
      </c>
      <c r="C261" s="9" t="s">
        <v>33</v>
      </c>
      <c r="D261" s="9">
        <v>1</v>
      </c>
    </row>
    <row r="262" spans="1:4" x14ac:dyDescent="0.3">
      <c r="A262" s="9" t="s">
        <v>37</v>
      </c>
      <c r="B262" s="9" t="s">
        <v>1050</v>
      </c>
      <c r="C262" s="9" t="s">
        <v>33</v>
      </c>
      <c r="D262" s="9">
        <v>1</v>
      </c>
    </row>
    <row r="263" spans="1:4" x14ac:dyDescent="0.3">
      <c r="A263" s="9" t="s">
        <v>37</v>
      </c>
      <c r="B263" s="9" t="s">
        <v>1052</v>
      </c>
      <c r="C263" s="9" t="s">
        <v>33</v>
      </c>
      <c r="D263" s="9">
        <v>1</v>
      </c>
    </row>
    <row r="264" spans="1:4" x14ac:dyDescent="0.3">
      <c r="A264" s="9" t="s">
        <v>37</v>
      </c>
      <c r="B264" s="9" t="s">
        <v>1057</v>
      </c>
      <c r="C264" s="9" t="s">
        <v>33</v>
      </c>
      <c r="D264" s="9">
        <v>1</v>
      </c>
    </row>
    <row r="265" spans="1:4" x14ac:dyDescent="0.3">
      <c r="A265" s="9" t="s">
        <v>37</v>
      </c>
      <c r="B265" s="9" t="s">
        <v>1061</v>
      </c>
      <c r="C265" s="9" t="s">
        <v>33</v>
      </c>
      <c r="D265" s="9">
        <v>2</v>
      </c>
    </row>
    <row r="266" spans="1:4" x14ac:dyDescent="0.3">
      <c r="A266" s="9" t="s">
        <v>37</v>
      </c>
      <c r="B266" s="9" t="s">
        <v>1063</v>
      </c>
      <c r="C266" s="9" t="s">
        <v>33</v>
      </c>
      <c r="D266" s="9">
        <v>1</v>
      </c>
    </row>
    <row r="267" spans="1:4" x14ac:dyDescent="0.3">
      <c r="A267" s="9" t="s">
        <v>37</v>
      </c>
      <c r="B267" s="9" t="s">
        <v>1065</v>
      </c>
      <c r="C267" s="9" t="s">
        <v>33</v>
      </c>
      <c r="D267" s="9">
        <v>1</v>
      </c>
    </row>
    <row r="268" spans="1:4" x14ac:dyDescent="0.3">
      <c r="A268" s="9" t="s">
        <v>37</v>
      </c>
      <c r="B268" s="9" t="s">
        <v>1096</v>
      </c>
      <c r="C268" s="9" t="s">
        <v>33</v>
      </c>
      <c r="D268" s="9">
        <v>1</v>
      </c>
    </row>
    <row r="269" spans="1:4" x14ac:dyDescent="0.3">
      <c r="A269" s="9" t="s">
        <v>37</v>
      </c>
      <c r="B269" s="9" t="s">
        <v>1088</v>
      </c>
      <c r="C269" s="9" t="s">
        <v>33</v>
      </c>
      <c r="D269" s="9">
        <v>1</v>
      </c>
    </row>
    <row r="270" spans="1:4" x14ac:dyDescent="0.3">
      <c r="A270" s="9" t="s">
        <v>37</v>
      </c>
      <c r="B270" s="9" t="s">
        <v>1091</v>
      </c>
      <c r="C270" s="9" t="s">
        <v>1210</v>
      </c>
      <c r="D270" s="9">
        <v>1</v>
      </c>
    </row>
    <row r="271" spans="1:4" x14ac:dyDescent="0.3">
      <c r="A271" s="9" t="s">
        <v>37</v>
      </c>
      <c r="B271" s="9" t="s">
        <v>1093</v>
      </c>
      <c r="C271" s="9" t="s">
        <v>1210</v>
      </c>
      <c r="D271" s="9">
        <v>1</v>
      </c>
    </row>
    <row r="272" spans="1:4" x14ac:dyDescent="0.3">
      <c r="A272" s="9" t="s">
        <v>37</v>
      </c>
      <c r="B272" s="9" t="s">
        <v>1095</v>
      </c>
      <c r="C272" s="9" t="s">
        <v>1210</v>
      </c>
      <c r="D272" s="9">
        <v>1</v>
      </c>
    </row>
    <row r="273" spans="1:4" x14ac:dyDescent="0.3">
      <c r="A273" s="9" t="s">
        <v>37</v>
      </c>
      <c r="B273" s="9" t="s">
        <v>1130</v>
      </c>
      <c r="C273" s="9" t="s">
        <v>1210</v>
      </c>
      <c r="D273" s="9">
        <v>1</v>
      </c>
    </row>
    <row r="274" spans="1:4" x14ac:dyDescent="0.3">
      <c r="A274" s="9" t="s">
        <v>37</v>
      </c>
      <c r="B274" s="9" t="s">
        <v>1152</v>
      </c>
      <c r="C274" s="9" t="s">
        <v>1210</v>
      </c>
      <c r="D274" s="9">
        <v>1</v>
      </c>
    </row>
    <row r="275" spans="1:4" x14ac:dyDescent="0.3">
      <c r="A275" s="9" t="s">
        <v>37</v>
      </c>
      <c r="B275" s="9" t="s">
        <v>1154</v>
      </c>
      <c r="C275" s="9" t="s">
        <v>33</v>
      </c>
      <c r="D275" s="9">
        <v>1</v>
      </c>
    </row>
    <row r="276" spans="1:4" x14ac:dyDescent="0.3">
      <c r="A276" s="9" t="s">
        <v>37</v>
      </c>
      <c r="B276" s="9" t="s">
        <v>1156</v>
      </c>
      <c r="C276" s="9" t="s">
        <v>33</v>
      </c>
      <c r="D276" s="9">
        <v>1</v>
      </c>
    </row>
    <row r="277" spans="1:4" x14ac:dyDescent="0.3">
      <c r="A277" s="9" t="s">
        <v>37</v>
      </c>
      <c r="B277" s="9" t="s">
        <v>1171</v>
      </c>
      <c r="C277" s="9" t="s">
        <v>33</v>
      </c>
      <c r="D277" s="9">
        <v>1</v>
      </c>
    </row>
    <row r="278" spans="1:4" x14ac:dyDescent="0.3">
      <c r="A278" s="9" t="s">
        <v>37</v>
      </c>
      <c r="B278" s="9" t="s">
        <v>1190</v>
      </c>
      <c r="C278" s="9" t="s">
        <v>33</v>
      </c>
      <c r="D278" s="9">
        <v>1</v>
      </c>
    </row>
    <row r="279" spans="1:4" x14ac:dyDescent="0.3">
      <c r="A279" s="9" t="s">
        <v>37</v>
      </c>
      <c r="B279" s="9" t="s">
        <v>1190</v>
      </c>
      <c r="C279" s="9" t="s">
        <v>1210</v>
      </c>
      <c r="D279" s="9">
        <v>1</v>
      </c>
    </row>
    <row r="280" spans="1:4" x14ac:dyDescent="0.3">
      <c r="A280" s="9" t="s">
        <v>37</v>
      </c>
      <c r="B280" s="9" t="s">
        <v>1237</v>
      </c>
      <c r="C280" s="9" t="s">
        <v>33</v>
      </c>
      <c r="D280" s="9">
        <v>1</v>
      </c>
    </row>
    <row r="281" spans="1:4" x14ac:dyDescent="0.3">
      <c r="A281" s="9" t="s">
        <v>37</v>
      </c>
      <c r="B281" s="9" t="s">
        <v>1271</v>
      </c>
      <c r="C281" s="9" t="s">
        <v>1210</v>
      </c>
      <c r="D281" s="9">
        <v>1</v>
      </c>
    </row>
    <row r="282" spans="1:4" x14ac:dyDescent="0.3">
      <c r="A282" s="9" t="s">
        <v>37</v>
      </c>
      <c r="B282" s="9" t="s">
        <v>1276</v>
      </c>
      <c r="C282" s="9" t="s">
        <v>1210</v>
      </c>
      <c r="D282" s="9">
        <v>1</v>
      </c>
    </row>
    <row r="283" spans="1:4" x14ac:dyDescent="0.3">
      <c r="A283" s="9" t="s">
        <v>37</v>
      </c>
      <c r="B283" s="9" t="s">
        <v>1284</v>
      </c>
      <c r="C283" s="9" t="s">
        <v>1210</v>
      </c>
      <c r="D283" s="9">
        <v>1</v>
      </c>
    </row>
    <row r="284" spans="1:4" x14ac:dyDescent="0.3">
      <c r="A284" s="9" t="s">
        <v>37</v>
      </c>
      <c r="B284" s="9" t="s">
        <v>1278</v>
      </c>
      <c r="C284" s="9" t="s">
        <v>1210</v>
      </c>
      <c r="D284" s="9">
        <v>1</v>
      </c>
    </row>
    <row r="285" spans="1:4" x14ac:dyDescent="0.3">
      <c r="A285" s="9" t="s">
        <v>37</v>
      </c>
      <c r="B285" s="9" t="s">
        <v>1280</v>
      </c>
      <c r="C285" s="9" t="s">
        <v>1210</v>
      </c>
      <c r="D285" s="9">
        <v>1</v>
      </c>
    </row>
    <row r="286" spans="1:4" x14ac:dyDescent="0.3">
      <c r="A286" s="9" t="s">
        <v>37</v>
      </c>
      <c r="B286" s="9" t="s">
        <v>1274</v>
      </c>
      <c r="C286" s="9" t="s">
        <v>1210</v>
      </c>
      <c r="D286" s="9">
        <v>1</v>
      </c>
    </row>
    <row r="287" spans="1:4" x14ac:dyDescent="0.3">
      <c r="A287" s="9" t="s">
        <v>37</v>
      </c>
      <c r="B287" s="9" t="s">
        <v>1272</v>
      </c>
      <c r="C287" s="9" t="s">
        <v>1210</v>
      </c>
      <c r="D287" s="9">
        <v>1</v>
      </c>
    </row>
    <row r="288" spans="1:4" x14ac:dyDescent="0.3">
      <c r="A288" s="9" t="s">
        <v>37</v>
      </c>
      <c r="B288" s="9" t="s">
        <v>1282</v>
      </c>
      <c r="C288" s="9" t="s">
        <v>1210</v>
      </c>
      <c r="D288" s="9">
        <v>1</v>
      </c>
    </row>
    <row r="289" spans="1:4" x14ac:dyDescent="0.3">
      <c r="A289" s="9" t="s">
        <v>37</v>
      </c>
      <c r="B289" s="9" t="s">
        <v>1319</v>
      </c>
      <c r="C289" s="9" t="s">
        <v>1210</v>
      </c>
      <c r="D289" s="9">
        <v>1</v>
      </c>
    </row>
    <row r="290" spans="1:4" x14ac:dyDescent="0.3">
      <c r="A290" s="9" t="s">
        <v>37</v>
      </c>
      <c r="B290" s="9" t="s">
        <v>1321</v>
      </c>
      <c r="C290" s="9" t="s">
        <v>1210</v>
      </c>
      <c r="D290" s="9">
        <v>1</v>
      </c>
    </row>
    <row r="291" spans="1:4" x14ac:dyDescent="0.3">
      <c r="A291" s="9" t="s">
        <v>37</v>
      </c>
      <c r="B291" s="9" t="s">
        <v>1332</v>
      </c>
      <c r="C291" s="9" t="s">
        <v>33</v>
      </c>
      <c r="D291" s="9">
        <v>1</v>
      </c>
    </row>
    <row r="292" spans="1:4" x14ac:dyDescent="0.3">
      <c r="A292" s="9" t="s">
        <v>37</v>
      </c>
      <c r="B292" s="9" t="s">
        <v>1333</v>
      </c>
      <c r="C292" s="9" t="s">
        <v>33</v>
      </c>
      <c r="D292" s="9">
        <v>1</v>
      </c>
    </row>
    <row r="293" spans="1:4" x14ac:dyDescent="0.3">
      <c r="A293" s="9" t="s">
        <v>37</v>
      </c>
      <c r="B293" s="9" t="s">
        <v>1365</v>
      </c>
      <c r="C293" s="9" t="s">
        <v>1210</v>
      </c>
      <c r="D293" s="9">
        <v>1</v>
      </c>
    </row>
    <row r="294" spans="1:4" x14ac:dyDescent="0.3">
      <c r="A294" s="9" t="s">
        <v>37</v>
      </c>
      <c r="B294" s="9" t="s">
        <v>1427</v>
      </c>
      <c r="C294" s="9" t="s">
        <v>33</v>
      </c>
      <c r="D294" s="9">
        <v>1</v>
      </c>
    </row>
    <row r="295" spans="1:4" x14ac:dyDescent="0.3">
      <c r="A295" s="9" t="s">
        <v>37</v>
      </c>
      <c r="B295" s="9" t="s">
        <v>1429</v>
      </c>
      <c r="C295" s="9" t="s">
        <v>33</v>
      </c>
      <c r="D295" s="9">
        <v>1</v>
      </c>
    </row>
    <row r="296" spans="1:4" x14ac:dyDescent="0.3">
      <c r="A296" s="9" t="s">
        <v>37</v>
      </c>
      <c r="B296" s="9" t="s">
        <v>1431</v>
      </c>
      <c r="C296" s="9" t="s">
        <v>33</v>
      </c>
      <c r="D296" s="9">
        <v>1</v>
      </c>
    </row>
    <row r="297" spans="1:4" x14ac:dyDescent="0.3">
      <c r="A297" s="9" t="s">
        <v>37</v>
      </c>
      <c r="B297" s="9" t="s">
        <v>1470</v>
      </c>
      <c r="C297" s="9" t="s">
        <v>33</v>
      </c>
      <c r="D297" s="9">
        <v>1</v>
      </c>
    </row>
    <row r="298" spans="1:4" x14ac:dyDescent="0.3">
      <c r="A298" s="9" t="s">
        <v>37</v>
      </c>
      <c r="B298" s="9" t="s">
        <v>1478</v>
      </c>
      <c r="C298" s="9" t="s">
        <v>33</v>
      </c>
      <c r="D298" s="9">
        <v>1</v>
      </c>
    </row>
    <row r="299" spans="1:4" x14ac:dyDescent="0.3">
      <c r="A299" s="9" t="s">
        <v>37</v>
      </c>
      <c r="B299" s="9" t="s">
        <v>1480</v>
      </c>
      <c r="C299" s="9" t="s">
        <v>33</v>
      </c>
      <c r="D299" s="9">
        <v>1</v>
      </c>
    </row>
    <row r="300" spans="1:4" x14ac:dyDescent="0.3">
      <c r="A300" s="9" t="s">
        <v>37</v>
      </c>
      <c r="B300" s="9" t="s">
        <v>1492</v>
      </c>
      <c r="C300" s="9" t="s">
        <v>33</v>
      </c>
      <c r="D300" s="9">
        <v>1</v>
      </c>
    </row>
    <row r="301" spans="1:4" x14ac:dyDescent="0.3">
      <c r="A301" s="9" t="s">
        <v>37</v>
      </c>
      <c r="B301" s="9" t="s">
        <v>1496</v>
      </c>
      <c r="C301" s="9" t="s">
        <v>1210</v>
      </c>
      <c r="D301" s="9">
        <v>1</v>
      </c>
    </row>
    <row r="302" spans="1:4" x14ac:dyDescent="0.3">
      <c r="A302" s="9" t="s">
        <v>74</v>
      </c>
      <c r="B302" s="9" t="s">
        <v>77</v>
      </c>
      <c r="C302" s="9" t="s">
        <v>33</v>
      </c>
      <c r="D302" s="9">
        <v>1</v>
      </c>
    </row>
    <row r="303" spans="1:4" x14ac:dyDescent="0.3">
      <c r="A303" s="9" t="s">
        <v>74</v>
      </c>
      <c r="B303" s="9" t="s">
        <v>722</v>
      </c>
      <c r="C303" s="9" t="s">
        <v>33</v>
      </c>
      <c r="D303" s="9">
        <v>1</v>
      </c>
    </row>
    <row r="304" spans="1:4" x14ac:dyDescent="0.3">
      <c r="A304" s="9" t="s">
        <v>74</v>
      </c>
      <c r="B304" s="9" t="s">
        <v>722</v>
      </c>
      <c r="C304" s="9" t="s">
        <v>1210</v>
      </c>
      <c r="D304" s="9">
        <v>1</v>
      </c>
    </row>
    <row r="305" spans="1:4" x14ac:dyDescent="0.3">
      <c r="A305" s="9" t="s">
        <v>74</v>
      </c>
      <c r="B305" s="9" t="s">
        <v>80</v>
      </c>
      <c r="C305" s="9" t="s">
        <v>33</v>
      </c>
      <c r="D305" s="9">
        <v>1</v>
      </c>
    </row>
    <row r="306" spans="1:4" x14ac:dyDescent="0.3">
      <c r="A306" s="9" t="s">
        <v>74</v>
      </c>
      <c r="B306" s="9" t="s">
        <v>503</v>
      </c>
      <c r="C306" s="9" t="s">
        <v>33</v>
      </c>
      <c r="D306" s="9">
        <v>1</v>
      </c>
    </row>
    <row r="307" spans="1:4" x14ac:dyDescent="0.3">
      <c r="A307" s="9" t="s">
        <v>74</v>
      </c>
      <c r="B307" s="9" t="s">
        <v>1072</v>
      </c>
      <c r="C307" s="9" t="s">
        <v>1210</v>
      </c>
      <c r="D307" s="9">
        <v>1</v>
      </c>
    </row>
    <row r="308" spans="1:4" x14ac:dyDescent="0.3">
      <c r="A308" s="9" t="s">
        <v>74</v>
      </c>
      <c r="B308" s="9" t="s">
        <v>1075</v>
      </c>
      <c r="C308" s="9" t="s">
        <v>1210</v>
      </c>
      <c r="D308" s="9">
        <v>1</v>
      </c>
    </row>
    <row r="309" spans="1:4" x14ac:dyDescent="0.3">
      <c r="A309" s="9" t="s">
        <v>4</v>
      </c>
      <c r="B309" s="9" t="s">
        <v>442</v>
      </c>
      <c r="C309" s="9" t="s">
        <v>33</v>
      </c>
      <c r="D309" s="9">
        <v>1</v>
      </c>
    </row>
    <row r="310" spans="1:4" x14ac:dyDescent="0.3">
      <c r="A310" s="9" t="s">
        <v>4</v>
      </c>
      <c r="B310" s="9" t="s">
        <v>170</v>
      </c>
      <c r="C310" s="9" t="s">
        <v>33</v>
      </c>
      <c r="D310" s="9">
        <v>1</v>
      </c>
    </row>
    <row r="311" spans="1:4" x14ac:dyDescent="0.3">
      <c r="A311" s="9" t="s">
        <v>4</v>
      </c>
      <c r="B311" s="9" t="s">
        <v>95</v>
      </c>
      <c r="C311" s="9" t="s">
        <v>33</v>
      </c>
      <c r="D311" s="9">
        <v>1</v>
      </c>
    </row>
    <row r="312" spans="1:4" x14ac:dyDescent="0.3">
      <c r="A312" s="9" t="s">
        <v>4</v>
      </c>
      <c r="B312" s="9" t="s">
        <v>418</v>
      </c>
      <c r="C312" s="9" t="s">
        <v>33</v>
      </c>
      <c r="D312" s="9">
        <v>1</v>
      </c>
    </row>
    <row r="313" spans="1:4" x14ac:dyDescent="0.3">
      <c r="A313" s="9" t="s">
        <v>4</v>
      </c>
      <c r="B313" s="9" t="s">
        <v>214</v>
      </c>
      <c r="C313" s="9" t="s">
        <v>33</v>
      </c>
      <c r="D313" s="9">
        <v>1</v>
      </c>
    </row>
    <row r="314" spans="1:4" x14ac:dyDescent="0.3">
      <c r="A314" s="9" t="s">
        <v>4</v>
      </c>
      <c r="B314" s="9" t="s">
        <v>512</v>
      </c>
      <c r="C314" s="9" t="s">
        <v>33</v>
      </c>
      <c r="D314" s="9">
        <v>1</v>
      </c>
    </row>
    <row r="315" spans="1:4" x14ac:dyDescent="0.3">
      <c r="A315" s="9" t="s">
        <v>4</v>
      </c>
      <c r="B315" s="9" t="s">
        <v>91</v>
      </c>
      <c r="C315" s="9" t="s">
        <v>771</v>
      </c>
      <c r="D315" s="9">
        <v>4</v>
      </c>
    </row>
    <row r="316" spans="1:4" x14ac:dyDescent="0.3">
      <c r="A316" s="9" t="s">
        <v>4</v>
      </c>
      <c r="B316" s="9" t="s">
        <v>91</v>
      </c>
      <c r="C316" s="9" t="s">
        <v>1210</v>
      </c>
      <c r="D316" s="9">
        <v>1</v>
      </c>
    </row>
    <row r="317" spans="1:4" x14ac:dyDescent="0.3">
      <c r="A317" s="9" t="s">
        <v>4</v>
      </c>
      <c r="B317" s="9" t="s">
        <v>149</v>
      </c>
      <c r="C317" s="9" t="s">
        <v>769</v>
      </c>
      <c r="D317" s="9">
        <v>5</v>
      </c>
    </row>
    <row r="318" spans="1:4" x14ac:dyDescent="0.3">
      <c r="A318" s="9" t="s">
        <v>4</v>
      </c>
      <c r="B318" s="9" t="s">
        <v>6</v>
      </c>
      <c r="C318" s="9" t="s">
        <v>1210</v>
      </c>
      <c r="D318" s="9">
        <v>8</v>
      </c>
    </row>
    <row r="319" spans="1:4" x14ac:dyDescent="0.3">
      <c r="A319" s="9" t="s">
        <v>4</v>
      </c>
      <c r="B319" s="9" t="s">
        <v>550</v>
      </c>
      <c r="C319" s="9" t="s">
        <v>770</v>
      </c>
      <c r="D319" s="9">
        <v>2</v>
      </c>
    </row>
    <row r="320" spans="1:4" x14ac:dyDescent="0.3">
      <c r="A320" s="9" t="s">
        <v>4</v>
      </c>
      <c r="B320" s="9" t="s">
        <v>225</v>
      </c>
      <c r="C320" s="9" t="s">
        <v>770</v>
      </c>
      <c r="D320" s="9">
        <v>1</v>
      </c>
    </row>
    <row r="321" spans="1:4" x14ac:dyDescent="0.3">
      <c r="A321" s="9" t="s">
        <v>4</v>
      </c>
      <c r="B321" s="9" t="s">
        <v>99</v>
      </c>
      <c r="C321" s="9" t="s">
        <v>33</v>
      </c>
      <c r="D321" s="9">
        <v>1</v>
      </c>
    </row>
    <row r="322" spans="1:4" x14ac:dyDescent="0.3">
      <c r="A322" s="9" t="s">
        <v>4</v>
      </c>
      <c r="B322" s="9" t="s">
        <v>99</v>
      </c>
      <c r="C322" s="9" t="s">
        <v>770</v>
      </c>
      <c r="D322" s="9">
        <v>2</v>
      </c>
    </row>
    <row r="323" spans="1:4" x14ac:dyDescent="0.3">
      <c r="A323" s="9" t="s">
        <v>4</v>
      </c>
      <c r="B323" s="9" t="s">
        <v>99</v>
      </c>
      <c r="C323" s="9" t="s">
        <v>1210</v>
      </c>
      <c r="D323" s="9">
        <v>2</v>
      </c>
    </row>
    <row r="324" spans="1:4" x14ac:dyDescent="0.3">
      <c r="A324" s="9" t="s">
        <v>4</v>
      </c>
      <c r="B324" s="9" t="s">
        <v>135</v>
      </c>
      <c r="C324" s="9" t="s">
        <v>771</v>
      </c>
      <c r="D324" s="9">
        <v>3</v>
      </c>
    </row>
    <row r="325" spans="1:4" x14ac:dyDescent="0.3">
      <c r="A325" s="9" t="s">
        <v>4</v>
      </c>
      <c r="B325" s="9" t="s">
        <v>279</v>
      </c>
      <c r="C325" s="9" t="s">
        <v>33</v>
      </c>
      <c r="D325" s="9">
        <v>1</v>
      </c>
    </row>
    <row r="326" spans="1:4" x14ac:dyDescent="0.3">
      <c r="A326" s="9" t="s">
        <v>4</v>
      </c>
      <c r="B326" s="9" t="s">
        <v>113</v>
      </c>
      <c r="C326" s="9" t="s">
        <v>1210</v>
      </c>
      <c r="D326" s="9">
        <v>4</v>
      </c>
    </row>
    <row r="327" spans="1:4" x14ac:dyDescent="0.3">
      <c r="A327" s="9" t="s">
        <v>4</v>
      </c>
      <c r="B327" s="9" t="s">
        <v>19</v>
      </c>
      <c r="C327" s="9" t="s">
        <v>770</v>
      </c>
      <c r="D327" s="9">
        <v>1</v>
      </c>
    </row>
    <row r="328" spans="1:4" x14ac:dyDescent="0.3">
      <c r="A328" s="9" t="s">
        <v>4</v>
      </c>
      <c r="B328" s="9" t="s">
        <v>572</v>
      </c>
      <c r="C328" s="9" t="s">
        <v>770</v>
      </c>
      <c r="D328" s="9">
        <v>1</v>
      </c>
    </row>
    <row r="329" spans="1:4" x14ac:dyDescent="0.3">
      <c r="A329" s="9" t="s">
        <v>4</v>
      </c>
      <c r="B329" s="9" t="s">
        <v>93</v>
      </c>
      <c r="C329" s="9" t="s">
        <v>1210</v>
      </c>
      <c r="D329" s="9">
        <v>5</v>
      </c>
    </row>
    <row r="330" spans="1:4" x14ac:dyDescent="0.3">
      <c r="A330" s="9" t="s">
        <v>4</v>
      </c>
      <c r="B330" s="9" t="s">
        <v>125</v>
      </c>
      <c r="C330" s="9" t="s">
        <v>1210</v>
      </c>
      <c r="D330" s="9">
        <v>2</v>
      </c>
    </row>
    <row r="331" spans="1:4" x14ac:dyDescent="0.3">
      <c r="A331" s="9" t="s">
        <v>4</v>
      </c>
      <c r="B331" s="9" t="s">
        <v>246</v>
      </c>
      <c r="C331" s="9" t="s">
        <v>771</v>
      </c>
      <c r="D331" s="9">
        <v>1</v>
      </c>
    </row>
    <row r="332" spans="1:4" x14ac:dyDescent="0.3">
      <c r="A332" s="9" t="s">
        <v>4</v>
      </c>
      <c r="B332" s="9" t="s">
        <v>429</v>
      </c>
      <c r="C332" s="9" t="s">
        <v>770</v>
      </c>
      <c r="D332" s="9">
        <v>2</v>
      </c>
    </row>
    <row r="333" spans="1:4" x14ac:dyDescent="0.3">
      <c r="A333" s="9" t="s">
        <v>4</v>
      </c>
      <c r="B333" s="9" t="s">
        <v>147</v>
      </c>
      <c r="C333" s="9" t="s">
        <v>770</v>
      </c>
      <c r="D333" s="9">
        <v>1</v>
      </c>
    </row>
    <row r="334" spans="1:4" x14ac:dyDescent="0.3">
      <c r="A334" s="9" t="s">
        <v>4</v>
      </c>
      <c r="B334" s="9" t="s">
        <v>308</v>
      </c>
      <c r="C334" s="9" t="s">
        <v>33</v>
      </c>
      <c r="D334" s="9">
        <v>1</v>
      </c>
    </row>
    <row r="335" spans="1:4" x14ac:dyDescent="0.3">
      <c r="A335" s="9" t="s">
        <v>4</v>
      </c>
      <c r="B335" s="9" t="s">
        <v>79</v>
      </c>
      <c r="C335" s="9" t="s">
        <v>1210</v>
      </c>
      <c r="D335" s="9">
        <v>1</v>
      </c>
    </row>
    <row r="336" spans="1:4" x14ac:dyDescent="0.3">
      <c r="A336" s="9" t="s">
        <v>4</v>
      </c>
      <c r="B336" s="9" t="s">
        <v>228</v>
      </c>
      <c r="C336" s="9" t="s">
        <v>1210</v>
      </c>
      <c r="D336" s="9">
        <v>1</v>
      </c>
    </row>
    <row r="337" spans="1:4" x14ac:dyDescent="0.3">
      <c r="A337" s="9" t="s">
        <v>4</v>
      </c>
      <c r="B337" s="9" t="s">
        <v>7</v>
      </c>
      <c r="C337" s="9" t="s">
        <v>982</v>
      </c>
      <c r="D337" s="9">
        <v>5</v>
      </c>
    </row>
    <row r="338" spans="1:4" x14ac:dyDescent="0.3">
      <c r="A338" s="9" t="s">
        <v>4</v>
      </c>
      <c r="B338" s="9" t="s">
        <v>292</v>
      </c>
      <c r="C338" s="9" t="s">
        <v>769</v>
      </c>
      <c r="D338" s="9">
        <v>4</v>
      </c>
    </row>
    <row r="339" spans="1:4" x14ac:dyDescent="0.3">
      <c r="A339" s="9" t="s">
        <v>4</v>
      </c>
      <c r="B339" s="9" t="s">
        <v>310</v>
      </c>
      <c r="C339" s="9" t="s">
        <v>1210</v>
      </c>
      <c r="D339" s="9">
        <v>2</v>
      </c>
    </row>
    <row r="340" spans="1:4" x14ac:dyDescent="0.3">
      <c r="A340" s="9" t="s">
        <v>4</v>
      </c>
      <c r="B340" s="9" t="s">
        <v>534</v>
      </c>
      <c r="C340" s="9" t="s">
        <v>1210</v>
      </c>
      <c r="D340" s="9">
        <v>1</v>
      </c>
    </row>
    <row r="341" spans="1:4" x14ac:dyDescent="0.3">
      <c r="A341" s="9" t="s">
        <v>4</v>
      </c>
      <c r="B341" s="9" t="s">
        <v>329</v>
      </c>
      <c r="C341" s="9" t="s">
        <v>1210</v>
      </c>
      <c r="D341" s="9">
        <v>1</v>
      </c>
    </row>
    <row r="342" spans="1:4" x14ac:dyDescent="0.3">
      <c r="A342" s="9" t="s">
        <v>4</v>
      </c>
      <c r="B342" s="9" t="s">
        <v>314</v>
      </c>
      <c r="C342" s="9" t="s">
        <v>1210</v>
      </c>
      <c r="D342" s="9">
        <v>1</v>
      </c>
    </row>
    <row r="343" spans="1:4" x14ac:dyDescent="0.3">
      <c r="A343" s="9" t="s">
        <v>4</v>
      </c>
      <c r="B343" s="9" t="s">
        <v>518</v>
      </c>
      <c r="C343" s="9" t="s">
        <v>1210</v>
      </c>
      <c r="D343" s="9">
        <v>1</v>
      </c>
    </row>
    <row r="344" spans="1:4" x14ac:dyDescent="0.3">
      <c r="A344" s="9" t="s">
        <v>4</v>
      </c>
      <c r="B344" s="9" t="s">
        <v>715</v>
      </c>
      <c r="C344" s="9" t="s">
        <v>1210</v>
      </c>
      <c r="D344" s="9">
        <v>2</v>
      </c>
    </row>
    <row r="345" spans="1:4" x14ac:dyDescent="0.3">
      <c r="A345" s="9" t="s">
        <v>4</v>
      </c>
      <c r="B345" s="9" t="s">
        <v>209</v>
      </c>
      <c r="C345" s="9" t="s">
        <v>1210</v>
      </c>
      <c r="D345" s="9">
        <v>1</v>
      </c>
    </row>
    <row r="346" spans="1:4" x14ac:dyDescent="0.3">
      <c r="A346" s="9" t="s">
        <v>4</v>
      </c>
      <c r="B346" s="9" t="s">
        <v>156</v>
      </c>
      <c r="C346" s="9" t="s">
        <v>1210</v>
      </c>
      <c r="D346" s="9">
        <v>2</v>
      </c>
    </row>
    <row r="347" spans="1:4" x14ac:dyDescent="0.3">
      <c r="A347" s="9" t="s">
        <v>4</v>
      </c>
      <c r="B347" s="9" t="s">
        <v>54</v>
      </c>
      <c r="C347" s="9" t="s">
        <v>1210</v>
      </c>
      <c r="D347" s="9">
        <v>1</v>
      </c>
    </row>
    <row r="348" spans="1:4" x14ac:dyDescent="0.3">
      <c r="A348" s="9" t="s">
        <v>4</v>
      </c>
      <c r="B348" s="9" t="s">
        <v>9</v>
      </c>
      <c r="C348" s="9" t="s">
        <v>1210</v>
      </c>
      <c r="D348" s="9">
        <v>2</v>
      </c>
    </row>
    <row r="349" spans="1:4" x14ac:dyDescent="0.3">
      <c r="A349" s="9" t="s">
        <v>4</v>
      </c>
      <c r="B349" s="9" t="s">
        <v>210</v>
      </c>
      <c r="C349" s="9" t="s">
        <v>1210</v>
      </c>
      <c r="D349" s="9">
        <v>1</v>
      </c>
    </row>
    <row r="350" spans="1:4" x14ac:dyDescent="0.3">
      <c r="A350" s="9" t="s">
        <v>4</v>
      </c>
      <c r="B350" s="9" t="s">
        <v>460</v>
      </c>
      <c r="C350" s="9" t="s">
        <v>33</v>
      </c>
      <c r="D350" s="9">
        <v>1</v>
      </c>
    </row>
    <row r="351" spans="1:4" x14ac:dyDescent="0.3">
      <c r="A351" s="9" t="s">
        <v>4</v>
      </c>
      <c r="B351" s="9" t="s">
        <v>460</v>
      </c>
      <c r="C351" s="9" t="s">
        <v>770</v>
      </c>
      <c r="D351" s="9">
        <v>1</v>
      </c>
    </row>
    <row r="352" spans="1:4" x14ac:dyDescent="0.3">
      <c r="A352" s="9" t="s">
        <v>4</v>
      </c>
      <c r="B352" s="9" t="s">
        <v>59</v>
      </c>
      <c r="C352" s="9" t="s">
        <v>770</v>
      </c>
      <c r="D352" s="9">
        <v>1</v>
      </c>
    </row>
    <row r="353" spans="1:4" x14ac:dyDescent="0.3">
      <c r="A353" s="9" t="s">
        <v>4</v>
      </c>
      <c r="B353" s="9" t="s">
        <v>106</v>
      </c>
      <c r="C353" s="9" t="s">
        <v>770</v>
      </c>
      <c r="D353" s="9">
        <v>1</v>
      </c>
    </row>
    <row r="354" spans="1:4" x14ac:dyDescent="0.3">
      <c r="A354" s="9" t="s">
        <v>4</v>
      </c>
      <c r="B354" s="9" t="s">
        <v>655</v>
      </c>
      <c r="C354" s="9" t="s">
        <v>770</v>
      </c>
      <c r="D354" s="9">
        <v>1</v>
      </c>
    </row>
    <row r="355" spans="1:4" x14ac:dyDescent="0.3">
      <c r="A355" s="9" t="s">
        <v>4</v>
      </c>
      <c r="B355" s="9" t="s">
        <v>791</v>
      </c>
      <c r="C355" s="9" t="s">
        <v>33</v>
      </c>
      <c r="D355" s="9">
        <v>1</v>
      </c>
    </row>
    <row r="356" spans="1:4" x14ac:dyDescent="0.3">
      <c r="A356" s="9" t="s">
        <v>4</v>
      </c>
      <c r="B356" s="9" t="s">
        <v>641</v>
      </c>
      <c r="C356" s="9" t="s">
        <v>770</v>
      </c>
      <c r="D356" s="9">
        <v>1</v>
      </c>
    </row>
    <row r="357" spans="1:4" x14ac:dyDescent="0.3">
      <c r="A357" s="9" t="s">
        <v>4</v>
      </c>
      <c r="B357" s="9" t="s">
        <v>856</v>
      </c>
      <c r="C357" s="9" t="s">
        <v>770</v>
      </c>
      <c r="D357" s="9">
        <v>1</v>
      </c>
    </row>
    <row r="358" spans="1:4" x14ac:dyDescent="0.3">
      <c r="A358" s="9" t="s">
        <v>4</v>
      </c>
      <c r="B358" s="9" t="s">
        <v>878</v>
      </c>
      <c r="C358" s="9" t="s">
        <v>770</v>
      </c>
      <c r="D358" s="9">
        <v>1</v>
      </c>
    </row>
    <row r="359" spans="1:4" x14ac:dyDescent="0.3">
      <c r="A359" s="9" t="s">
        <v>4</v>
      </c>
      <c r="B359" s="9" t="s">
        <v>642</v>
      </c>
      <c r="C359" s="9" t="s">
        <v>33</v>
      </c>
      <c r="D359" s="9">
        <v>1</v>
      </c>
    </row>
    <row r="360" spans="1:4" x14ac:dyDescent="0.3">
      <c r="A360" s="9" t="s">
        <v>4</v>
      </c>
      <c r="B360" s="9" t="s">
        <v>643</v>
      </c>
      <c r="C360" s="9" t="s">
        <v>33</v>
      </c>
      <c r="D360" s="9">
        <v>1</v>
      </c>
    </row>
    <row r="361" spans="1:4" x14ac:dyDescent="0.3">
      <c r="A361" s="9" t="s">
        <v>4</v>
      </c>
      <c r="B361" s="9" t="s">
        <v>931</v>
      </c>
      <c r="C361" s="9" t="s">
        <v>1210</v>
      </c>
      <c r="D361" s="9">
        <v>1</v>
      </c>
    </row>
    <row r="362" spans="1:4" x14ac:dyDescent="0.3">
      <c r="A362" s="9" t="s">
        <v>4</v>
      </c>
      <c r="B362" s="9" t="s">
        <v>944</v>
      </c>
      <c r="C362" s="9" t="s">
        <v>1210</v>
      </c>
      <c r="D362" s="9">
        <v>3</v>
      </c>
    </row>
    <row r="363" spans="1:4" x14ac:dyDescent="0.3">
      <c r="A363" s="9" t="s">
        <v>4</v>
      </c>
      <c r="B363" s="9" t="s">
        <v>947</v>
      </c>
      <c r="C363" s="9" t="s">
        <v>33</v>
      </c>
      <c r="D363" s="9">
        <v>1</v>
      </c>
    </row>
    <row r="364" spans="1:4" x14ac:dyDescent="0.3">
      <c r="A364" s="9" t="s">
        <v>4</v>
      </c>
      <c r="B364" s="9" t="s">
        <v>1019</v>
      </c>
      <c r="C364" s="9" t="s">
        <v>770</v>
      </c>
      <c r="D364" s="9">
        <v>1</v>
      </c>
    </row>
    <row r="365" spans="1:4" x14ac:dyDescent="0.3">
      <c r="A365" s="9" t="s">
        <v>4</v>
      </c>
      <c r="B365" s="9" t="s">
        <v>1037</v>
      </c>
      <c r="C365" s="9" t="s">
        <v>33</v>
      </c>
      <c r="D365" s="9">
        <v>1</v>
      </c>
    </row>
    <row r="366" spans="1:4" x14ac:dyDescent="0.3">
      <c r="A366" s="9" t="s">
        <v>4</v>
      </c>
      <c r="B366" s="9" t="s">
        <v>1116</v>
      </c>
      <c r="C366" s="9" t="s">
        <v>33</v>
      </c>
      <c r="D366" s="9">
        <v>1</v>
      </c>
    </row>
    <row r="367" spans="1:4" x14ac:dyDescent="0.3">
      <c r="A367" s="9" t="s">
        <v>4</v>
      </c>
      <c r="B367" s="9" t="s">
        <v>1162</v>
      </c>
      <c r="C367" s="9" t="s">
        <v>33</v>
      </c>
      <c r="D367" s="9">
        <v>1</v>
      </c>
    </row>
    <row r="368" spans="1:4" x14ac:dyDescent="0.3">
      <c r="A368" s="9" t="s">
        <v>4</v>
      </c>
      <c r="B368" s="9" t="s">
        <v>1162</v>
      </c>
      <c r="C368" s="9" t="s">
        <v>770</v>
      </c>
      <c r="D368" s="9">
        <v>2</v>
      </c>
    </row>
    <row r="369" spans="1:4" x14ac:dyDescent="0.3">
      <c r="A369" s="9" t="s">
        <v>4</v>
      </c>
      <c r="B369" s="9" t="s">
        <v>1164</v>
      </c>
      <c r="C369" s="9" t="s">
        <v>1210</v>
      </c>
      <c r="D369" s="9">
        <v>1</v>
      </c>
    </row>
    <row r="370" spans="1:4" x14ac:dyDescent="0.3">
      <c r="A370" s="9" t="s">
        <v>4</v>
      </c>
      <c r="B370" s="9" t="s">
        <v>1166</v>
      </c>
      <c r="C370" s="9" t="s">
        <v>769</v>
      </c>
      <c r="D370" s="9">
        <v>1</v>
      </c>
    </row>
    <row r="371" spans="1:4" x14ac:dyDescent="0.3">
      <c r="A371" s="9" t="s">
        <v>4</v>
      </c>
      <c r="B371" s="9" t="s">
        <v>1166</v>
      </c>
      <c r="C371" s="9" t="s">
        <v>1210</v>
      </c>
      <c r="D371" s="9">
        <v>1</v>
      </c>
    </row>
    <row r="372" spans="1:4" x14ac:dyDescent="0.3">
      <c r="A372" s="9" t="s">
        <v>4</v>
      </c>
      <c r="B372" s="9" t="s">
        <v>1192</v>
      </c>
      <c r="C372" s="9" t="s">
        <v>770</v>
      </c>
      <c r="D372" s="9">
        <v>1</v>
      </c>
    </row>
    <row r="373" spans="1:4" x14ac:dyDescent="0.3">
      <c r="A373" s="9" t="s">
        <v>4</v>
      </c>
      <c r="B373" s="9" t="s">
        <v>1212</v>
      </c>
      <c r="C373" s="9" t="s">
        <v>1210</v>
      </c>
      <c r="D373" s="9">
        <v>1</v>
      </c>
    </row>
    <row r="374" spans="1:4" x14ac:dyDescent="0.3">
      <c r="A374" s="9" t="s">
        <v>4</v>
      </c>
      <c r="B374" s="9" t="s">
        <v>1222</v>
      </c>
      <c r="C374" s="9" t="s">
        <v>1210</v>
      </c>
      <c r="D374" s="9">
        <v>1</v>
      </c>
    </row>
    <row r="375" spans="1:4" x14ac:dyDescent="0.3">
      <c r="A375" s="9" t="s">
        <v>4</v>
      </c>
      <c r="B375" s="9" t="s">
        <v>1224</v>
      </c>
      <c r="C375" s="9" t="s">
        <v>770</v>
      </c>
      <c r="D375" s="9">
        <v>1</v>
      </c>
    </row>
    <row r="376" spans="1:4" x14ac:dyDescent="0.3">
      <c r="A376" s="9" t="s">
        <v>4</v>
      </c>
      <c r="B376" s="9" t="s">
        <v>1261</v>
      </c>
      <c r="C376" s="9" t="s">
        <v>1210</v>
      </c>
      <c r="D376" s="9">
        <v>1</v>
      </c>
    </row>
    <row r="377" spans="1:4" x14ac:dyDescent="0.3">
      <c r="A377" s="9" t="s">
        <v>4</v>
      </c>
      <c r="B377" s="9" t="s">
        <v>1289</v>
      </c>
      <c r="C377" s="9" t="s">
        <v>770</v>
      </c>
      <c r="D377" s="9">
        <v>2</v>
      </c>
    </row>
    <row r="378" spans="1:4" x14ac:dyDescent="0.3">
      <c r="A378" s="9" t="s">
        <v>4</v>
      </c>
      <c r="B378" s="9" t="s">
        <v>1317</v>
      </c>
      <c r="C378" s="9" t="s">
        <v>770</v>
      </c>
      <c r="D378" s="9">
        <v>1</v>
      </c>
    </row>
    <row r="379" spans="1:4" x14ac:dyDescent="0.3">
      <c r="A379" s="9" t="s">
        <v>4</v>
      </c>
      <c r="B379" s="9" t="s">
        <v>1342</v>
      </c>
      <c r="C379" s="9" t="s">
        <v>982</v>
      </c>
      <c r="D379" s="9">
        <v>1</v>
      </c>
    </row>
    <row r="380" spans="1:4" x14ac:dyDescent="0.3">
      <c r="A380" s="9" t="s">
        <v>4</v>
      </c>
      <c r="B380" s="9" t="s">
        <v>1354</v>
      </c>
      <c r="C380" s="9" t="s">
        <v>1210</v>
      </c>
      <c r="D380" s="9">
        <v>1</v>
      </c>
    </row>
    <row r="381" spans="1:4" x14ac:dyDescent="0.3">
      <c r="A381" s="9" t="s">
        <v>4</v>
      </c>
      <c r="B381" s="9" t="s">
        <v>1419</v>
      </c>
      <c r="C381" s="9" t="s">
        <v>770</v>
      </c>
      <c r="D381" s="9">
        <v>1</v>
      </c>
    </row>
    <row r="382" spans="1:4" x14ac:dyDescent="0.3">
      <c r="A382" s="9" t="s">
        <v>4</v>
      </c>
      <c r="B382" s="9" t="s">
        <v>1434</v>
      </c>
      <c r="C382" s="9" t="s">
        <v>33</v>
      </c>
      <c r="D382" s="9">
        <v>1</v>
      </c>
    </row>
    <row r="383" spans="1:4" x14ac:dyDescent="0.3">
      <c r="A383" s="9" t="s">
        <v>4</v>
      </c>
      <c r="B383" s="9" t="s">
        <v>1499</v>
      </c>
      <c r="C383" s="9" t="s">
        <v>1210</v>
      </c>
      <c r="D383" s="9">
        <v>1</v>
      </c>
    </row>
    <row r="384" spans="1:4" x14ac:dyDescent="0.3">
      <c r="A384" s="9" t="s">
        <v>4</v>
      </c>
      <c r="B384" s="9" t="s">
        <v>1502</v>
      </c>
      <c r="C384" s="9" t="s">
        <v>1210</v>
      </c>
      <c r="D384" s="9">
        <v>1</v>
      </c>
    </row>
    <row r="385" spans="1:4" x14ac:dyDescent="0.3">
      <c r="A385" s="9" t="s">
        <v>107</v>
      </c>
      <c r="B385" s="9" t="s">
        <v>109</v>
      </c>
      <c r="C385" s="9" t="s">
        <v>764</v>
      </c>
      <c r="D385" s="9">
        <v>1</v>
      </c>
    </row>
    <row r="386" spans="1:4" x14ac:dyDescent="0.3">
      <c r="A386" s="9" t="s">
        <v>107</v>
      </c>
      <c r="B386" s="9" t="s">
        <v>109</v>
      </c>
      <c r="C386" s="9" t="s">
        <v>33</v>
      </c>
      <c r="D386" s="9">
        <v>1</v>
      </c>
    </row>
    <row r="387" spans="1:4" x14ac:dyDescent="0.3">
      <c r="A387" s="9" t="s">
        <v>107</v>
      </c>
      <c r="B387" s="9" t="s">
        <v>109</v>
      </c>
      <c r="C387" s="9" t="s">
        <v>768</v>
      </c>
      <c r="D387" s="9">
        <v>1</v>
      </c>
    </row>
    <row r="388" spans="1:4" x14ac:dyDescent="0.3">
      <c r="A388" s="9" t="s">
        <v>107</v>
      </c>
      <c r="B388" s="9" t="s">
        <v>1461</v>
      </c>
      <c r="C388" s="9" t="s">
        <v>768</v>
      </c>
      <c r="D388" s="9">
        <v>1</v>
      </c>
    </row>
    <row r="389" spans="1:4" x14ac:dyDescent="0.3">
      <c r="A389" s="9" t="s">
        <v>371</v>
      </c>
      <c r="B389" s="9" t="s">
        <v>134</v>
      </c>
      <c r="C389" s="9" t="s">
        <v>33</v>
      </c>
      <c r="D389" s="9">
        <v>1</v>
      </c>
    </row>
    <row r="390" spans="1:4" x14ac:dyDescent="0.3">
      <c r="A390" s="9" t="s">
        <v>172</v>
      </c>
      <c r="B390" s="9" t="s">
        <v>134</v>
      </c>
      <c r="C390" s="9" t="s">
        <v>33</v>
      </c>
      <c r="D390" s="9">
        <v>1</v>
      </c>
    </row>
    <row r="391" spans="1:4" x14ac:dyDescent="0.3">
      <c r="A391" s="9" t="s">
        <v>172</v>
      </c>
      <c r="B391" s="9" t="s">
        <v>870</v>
      </c>
      <c r="C391" s="9" t="s">
        <v>33</v>
      </c>
      <c r="D391" s="9">
        <v>1</v>
      </c>
    </row>
    <row r="392" spans="1:4" x14ac:dyDescent="0.3">
      <c r="A392" s="9" t="s">
        <v>172</v>
      </c>
      <c r="B392" s="9" t="s">
        <v>934</v>
      </c>
      <c r="C392" s="9" t="s">
        <v>33</v>
      </c>
      <c r="D392" s="9">
        <v>1</v>
      </c>
    </row>
    <row r="393" spans="1:4" x14ac:dyDescent="0.3">
      <c r="A393" s="9" t="s">
        <v>172</v>
      </c>
      <c r="B393" s="9" t="s">
        <v>1002</v>
      </c>
      <c r="C393" s="9" t="s">
        <v>33</v>
      </c>
      <c r="D393" s="9">
        <v>1</v>
      </c>
    </row>
    <row r="394" spans="1:4" x14ac:dyDescent="0.3">
      <c r="A394" s="9" t="s">
        <v>172</v>
      </c>
      <c r="B394" s="9" t="s">
        <v>1106</v>
      </c>
      <c r="C394" s="9" t="s">
        <v>33</v>
      </c>
      <c r="D394" s="9">
        <v>1</v>
      </c>
    </row>
    <row r="395" spans="1:4" x14ac:dyDescent="0.3">
      <c r="A395" s="9" t="s">
        <v>172</v>
      </c>
      <c r="B395" s="9" t="s">
        <v>1249</v>
      </c>
      <c r="C395" s="9" t="s">
        <v>33</v>
      </c>
      <c r="D395" s="9">
        <v>1</v>
      </c>
    </row>
    <row r="396" spans="1:4" x14ac:dyDescent="0.3">
      <c r="A396" s="9" t="s">
        <v>172</v>
      </c>
      <c r="B396" s="9" t="s">
        <v>1381</v>
      </c>
      <c r="C396" s="9" t="s">
        <v>33</v>
      </c>
      <c r="D396" s="9">
        <v>2</v>
      </c>
    </row>
    <row r="397" spans="1:4" x14ac:dyDescent="0.3">
      <c r="A397" s="9" t="s">
        <v>172</v>
      </c>
      <c r="B397" s="9" t="s">
        <v>1382</v>
      </c>
      <c r="C397" s="9" t="s">
        <v>33</v>
      </c>
      <c r="D397" s="9">
        <v>1</v>
      </c>
    </row>
    <row r="398" spans="1:4" x14ac:dyDescent="0.3">
      <c r="A398" s="9" t="s">
        <v>172</v>
      </c>
      <c r="B398" s="9" t="s">
        <v>1390</v>
      </c>
      <c r="C398" s="9" t="s">
        <v>33</v>
      </c>
      <c r="D398" s="9">
        <v>1</v>
      </c>
    </row>
    <row r="399" spans="1:4" x14ac:dyDescent="0.3">
      <c r="A399" s="9" t="s">
        <v>172</v>
      </c>
      <c r="B399" s="9" t="s">
        <v>1437</v>
      </c>
      <c r="C399" s="9" t="s">
        <v>33</v>
      </c>
      <c r="D399" s="9">
        <v>1</v>
      </c>
    </row>
    <row r="400" spans="1:4" x14ac:dyDescent="0.3">
      <c r="A400" s="9" t="s">
        <v>172</v>
      </c>
      <c r="B400" s="9" t="s">
        <v>1466</v>
      </c>
      <c r="C400" s="9" t="s">
        <v>1210</v>
      </c>
      <c r="D400" s="9">
        <v>2</v>
      </c>
    </row>
    <row r="401" spans="1:4" x14ac:dyDescent="0.3">
      <c r="A401" s="9" t="s">
        <v>378</v>
      </c>
      <c r="B401" s="9" t="s">
        <v>679</v>
      </c>
      <c r="C401" s="9" t="s">
        <v>769</v>
      </c>
      <c r="D401" s="9">
        <v>1</v>
      </c>
    </row>
    <row r="402" spans="1:4" x14ac:dyDescent="0.3">
      <c r="A402" s="9" t="s">
        <v>378</v>
      </c>
      <c r="B402" s="9" t="s">
        <v>22</v>
      </c>
      <c r="C402" s="9" t="s">
        <v>33</v>
      </c>
      <c r="D402" s="9">
        <v>1</v>
      </c>
    </row>
    <row r="403" spans="1:4" x14ac:dyDescent="0.3">
      <c r="A403" s="9" t="s">
        <v>378</v>
      </c>
      <c r="B403" s="9" t="s">
        <v>1177</v>
      </c>
      <c r="C403" s="9" t="s">
        <v>33</v>
      </c>
      <c r="D403" s="9">
        <v>1</v>
      </c>
    </row>
    <row r="404" spans="1:4" x14ac:dyDescent="0.3">
      <c r="A404" s="9" t="s">
        <v>378</v>
      </c>
      <c r="B404" s="9" t="s">
        <v>1177</v>
      </c>
      <c r="C404" s="9" t="s">
        <v>1210</v>
      </c>
      <c r="D404" s="9">
        <v>1</v>
      </c>
    </row>
    <row r="405" spans="1:4" x14ac:dyDescent="0.3">
      <c r="A405" s="9" t="s">
        <v>20</v>
      </c>
      <c r="B405" s="9" t="s">
        <v>432</v>
      </c>
      <c r="C405" s="9" t="s">
        <v>33</v>
      </c>
      <c r="D405" s="9">
        <v>1</v>
      </c>
    </row>
    <row r="406" spans="1:4" x14ac:dyDescent="0.3">
      <c r="A406" s="9" t="s">
        <v>20</v>
      </c>
      <c r="B406" s="9" t="s">
        <v>21</v>
      </c>
      <c r="C406" s="9" t="s">
        <v>33</v>
      </c>
      <c r="D406" s="9">
        <v>1</v>
      </c>
    </row>
    <row r="407" spans="1:4" x14ac:dyDescent="0.3">
      <c r="A407" s="9" t="s">
        <v>20</v>
      </c>
      <c r="B407" s="9" t="s">
        <v>283</v>
      </c>
      <c r="C407" s="9" t="s">
        <v>33</v>
      </c>
      <c r="D407" s="9">
        <v>2</v>
      </c>
    </row>
    <row r="408" spans="1:4" x14ac:dyDescent="0.3">
      <c r="A408" s="9" t="s">
        <v>20</v>
      </c>
      <c r="B408" s="9" t="s">
        <v>804</v>
      </c>
      <c r="C408" s="9" t="s">
        <v>33</v>
      </c>
      <c r="D408" s="9">
        <v>1</v>
      </c>
    </row>
    <row r="409" spans="1:4" x14ac:dyDescent="0.3">
      <c r="A409" s="9" t="s">
        <v>20</v>
      </c>
      <c r="B409" s="9" t="s">
        <v>1218</v>
      </c>
      <c r="C409" s="9" t="s">
        <v>1210</v>
      </c>
      <c r="D409" s="9">
        <v>1</v>
      </c>
    </row>
    <row r="410" spans="1:4" x14ac:dyDescent="0.3">
      <c r="A410" s="9" t="s">
        <v>20</v>
      </c>
      <c r="B410" s="9" t="s">
        <v>1373</v>
      </c>
      <c r="C410" s="9" t="s">
        <v>33</v>
      </c>
      <c r="D410" s="9">
        <v>1</v>
      </c>
    </row>
    <row r="411" spans="1:4" x14ac:dyDescent="0.3">
      <c r="A411" s="9" t="s">
        <v>165</v>
      </c>
      <c r="B411" s="9" t="s">
        <v>813</v>
      </c>
      <c r="C411" s="9" t="s">
        <v>769</v>
      </c>
      <c r="D411" s="9">
        <v>5</v>
      </c>
    </row>
    <row r="412" spans="1:4" x14ac:dyDescent="0.3">
      <c r="A412" s="9" t="s">
        <v>393</v>
      </c>
      <c r="B412" s="9" t="s">
        <v>196</v>
      </c>
      <c r="C412" s="9" t="s">
        <v>33</v>
      </c>
      <c r="D412" s="9">
        <v>1</v>
      </c>
    </row>
    <row r="413" spans="1:4" x14ac:dyDescent="0.3">
      <c r="A413" s="9" t="s">
        <v>393</v>
      </c>
      <c r="B413" s="9" t="s">
        <v>162</v>
      </c>
      <c r="C413" s="9" t="s">
        <v>33</v>
      </c>
      <c r="D413" s="9">
        <v>2</v>
      </c>
    </row>
    <row r="414" spans="1:4" x14ac:dyDescent="0.3">
      <c r="A414" s="9" t="s">
        <v>393</v>
      </c>
      <c r="B414" s="9" t="s">
        <v>479</v>
      </c>
      <c r="C414" s="9" t="s">
        <v>33</v>
      </c>
      <c r="D414" s="9">
        <v>2</v>
      </c>
    </row>
    <row r="415" spans="1:4" x14ac:dyDescent="0.3">
      <c r="A415" s="9" t="s">
        <v>393</v>
      </c>
      <c r="B415" s="9" t="s">
        <v>49</v>
      </c>
      <c r="C415" s="9" t="s">
        <v>33</v>
      </c>
      <c r="D415" s="9">
        <v>1</v>
      </c>
    </row>
    <row r="416" spans="1:4" x14ac:dyDescent="0.3">
      <c r="A416" s="9" t="s">
        <v>393</v>
      </c>
      <c r="B416" s="9" t="s">
        <v>320</v>
      </c>
      <c r="C416" s="9" t="s">
        <v>33</v>
      </c>
      <c r="D416" s="9">
        <v>1</v>
      </c>
    </row>
    <row r="417" spans="1:4" x14ac:dyDescent="0.3">
      <c r="A417" s="9" t="s">
        <v>393</v>
      </c>
      <c r="B417" s="9" t="s">
        <v>254</v>
      </c>
      <c r="C417" s="9" t="s">
        <v>33</v>
      </c>
      <c r="D417" s="9">
        <v>1</v>
      </c>
    </row>
    <row r="418" spans="1:4" x14ac:dyDescent="0.3">
      <c r="A418" s="9" t="s">
        <v>393</v>
      </c>
      <c r="B418" s="9" t="s">
        <v>71</v>
      </c>
      <c r="C418" s="9" t="s">
        <v>33</v>
      </c>
      <c r="D418" s="9">
        <v>1</v>
      </c>
    </row>
    <row r="419" spans="1:4" x14ac:dyDescent="0.3">
      <c r="A419" s="9" t="s">
        <v>393</v>
      </c>
      <c r="B419" s="9" t="s">
        <v>556</v>
      </c>
      <c r="C419" s="9" t="s">
        <v>33</v>
      </c>
      <c r="D419" s="9">
        <v>1</v>
      </c>
    </row>
    <row r="420" spans="1:4" x14ac:dyDescent="0.3">
      <c r="A420" s="9" t="s">
        <v>393</v>
      </c>
      <c r="B420" s="9" t="s">
        <v>638</v>
      </c>
      <c r="C420" s="9" t="s">
        <v>33</v>
      </c>
      <c r="D420" s="9">
        <v>1</v>
      </c>
    </row>
    <row r="421" spans="1:4" x14ac:dyDescent="0.3">
      <c r="A421" s="9" t="s">
        <v>393</v>
      </c>
      <c r="B421" s="9" t="s">
        <v>42</v>
      </c>
      <c r="C421" s="9" t="s">
        <v>33</v>
      </c>
      <c r="D421" s="9">
        <v>1</v>
      </c>
    </row>
    <row r="422" spans="1:4" x14ac:dyDescent="0.3">
      <c r="A422" s="9" t="s">
        <v>393</v>
      </c>
      <c r="B422" s="9" t="s">
        <v>127</v>
      </c>
      <c r="C422" s="9" t="s">
        <v>33</v>
      </c>
      <c r="D422" s="9">
        <v>1</v>
      </c>
    </row>
    <row r="423" spans="1:4" x14ac:dyDescent="0.3">
      <c r="A423" s="9" t="s">
        <v>393</v>
      </c>
      <c r="B423" s="9" t="s">
        <v>284</v>
      </c>
      <c r="C423" s="9" t="s">
        <v>33</v>
      </c>
      <c r="D423" s="9">
        <v>2</v>
      </c>
    </row>
    <row r="424" spans="1:4" x14ac:dyDescent="0.3">
      <c r="A424" s="9" t="s">
        <v>393</v>
      </c>
      <c r="B424" s="9" t="s">
        <v>529</v>
      </c>
      <c r="C424" s="9" t="s">
        <v>33</v>
      </c>
      <c r="D424" s="9">
        <v>2</v>
      </c>
    </row>
    <row r="425" spans="1:4" x14ac:dyDescent="0.3">
      <c r="A425" s="9" t="s">
        <v>393</v>
      </c>
      <c r="B425" s="9" t="s">
        <v>252</v>
      </c>
      <c r="C425" s="9" t="s">
        <v>33</v>
      </c>
      <c r="D425" s="9">
        <v>1</v>
      </c>
    </row>
    <row r="426" spans="1:4" x14ac:dyDescent="0.3">
      <c r="A426" s="9" t="s">
        <v>393</v>
      </c>
      <c r="B426" s="9" t="s">
        <v>204</v>
      </c>
      <c r="C426" s="9" t="s">
        <v>33</v>
      </c>
      <c r="D426" s="9">
        <v>1</v>
      </c>
    </row>
    <row r="427" spans="1:4" x14ac:dyDescent="0.3">
      <c r="A427" s="9" t="s">
        <v>393</v>
      </c>
      <c r="B427" s="9" t="s">
        <v>859</v>
      </c>
      <c r="C427" s="9" t="s">
        <v>33</v>
      </c>
      <c r="D427" s="9">
        <v>1</v>
      </c>
    </row>
    <row r="428" spans="1:4" x14ac:dyDescent="0.3">
      <c r="A428" s="9" t="s">
        <v>393</v>
      </c>
      <c r="B428" s="9" t="s">
        <v>919</v>
      </c>
      <c r="C428" s="9" t="s">
        <v>33</v>
      </c>
      <c r="D428" s="9">
        <v>1</v>
      </c>
    </row>
    <row r="429" spans="1:4" x14ac:dyDescent="0.3">
      <c r="A429" s="9" t="s">
        <v>393</v>
      </c>
      <c r="B429" s="9" t="s">
        <v>995</v>
      </c>
      <c r="C429" s="9" t="s">
        <v>33</v>
      </c>
      <c r="D429" s="9">
        <v>1</v>
      </c>
    </row>
    <row r="430" spans="1:4" x14ac:dyDescent="0.3">
      <c r="A430" s="9" t="s">
        <v>393</v>
      </c>
      <c r="B430" s="9" t="s">
        <v>1047</v>
      </c>
      <c r="C430" s="9" t="s">
        <v>33</v>
      </c>
      <c r="D430" s="9">
        <v>1</v>
      </c>
    </row>
    <row r="431" spans="1:4" x14ac:dyDescent="0.3">
      <c r="A431" s="9" t="s">
        <v>393</v>
      </c>
      <c r="B431" s="9" t="s">
        <v>1100</v>
      </c>
      <c r="C431" s="9" t="s">
        <v>1210</v>
      </c>
      <c r="D431" s="9">
        <v>1</v>
      </c>
    </row>
    <row r="432" spans="1:4" x14ac:dyDescent="0.3">
      <c r="A432" s="9" t="s">
        <v>393</v>
      </c>
      <c r="B432" s="9" t="s">
        <v>1158</v>
      </c>
      <c r="C432" s="9" t="s">
        <v>33</v>
      </c>
      <c r="D432" s="9">
        <v>1</v>
      </c>
    </row>
    <row r="433" spans="1:4" x14ac:dyDescent="0.3">
      <c r="A433" s="9" t="s">
        <v>393</v>
      </c>
      <c r="B433" s="9" t="s">
        <v>1187</v>
      </c>
      <c r="C433" s="9" t="s">
        <v>1210</v>
      </c>
      <c r="D433" s="9">
        <v>1</v>
      </c>
    </row>
    <row r="434" spans="1:4" x14ac:dyDescent="0.3">
      <c r="A434" s="9" t="s">
        <v>393</v>
      </c>
      <c r="B434" s="9" t="s">
        <v>1202</v>
      </c>
      <c r="C434" s="9" t="s">
        <v>33</v>
      </c>
      <c r="D434" s="9">
        <v>1</v>
      </c>
    </row>
    <row r="435" spans="1:4" x14ac:dyDescent="0.3">
      <c r="A435" s="9" t="s">
        <v>393</v>
      </c>
      <c r="B435" s="9" t="s">
        <v>1204</v>
      </c>
      <c r="C435" s="9" t="s">
        <v>33</v>
      </c>
      <c r="D435" s="9">
        <v>1</v>
      </c>
    </row>
    <row r="436" spans="1:4" x14ac:dyDescent="0.3">
      <c r="A436" s="9" t="s">
        <v>393</v>
      </c>
      <c r="B436" s="9" t="s">
        <v>1241</v>
      </c>
      <c r="C436" s="9" t="s">
        <v>33</v>
      </c>
      <c r="D436" s="9">
        <v>1</v>
      </c>
    </row>
    <row r="437" spans="1:4" x14ac:dyDescent="0.3">
      <c r="A437" s="9" t="s">
        <v>393</v>
      </c>
      <c r="B437" s="9" t="s">
        <v>1294</v>
      </c>
      <c r="C437" s="9" t="s">
        <v>33</v>
      </c>
      <c r="D437" s="9">
        <v>1</v>
      </c>
    </row>
    <row r="438" spans="1:4" x14ac:dyDescent="0.3">
      <c r="A438" s="9" t="s">
        <v>393</v>
      </c>
      <c r="B438" s="9" t="s">
        <v>1370</v>
      </c>
      <c r="C438" s="9" t="s">
        <v>33</v>
      </c>
      <c r="D438" s="9">
        <v>1</v>
      </c>
    </row>
    <row r="439" spans="1:4" x14ac:dyDescent="0.3">
      <c r="A439" s="9" t="s">
        <v>393</v>
      </c>
      <c r="B439" s="9" t="s">
        <v>1468</v>
      </c>
      <c r="C439" s="9" t="s">
        <v>33</v>
      </c>
      <c r="D439" s="9">
        <v>1</v>
      </c>
    </row>
    <row r="440" spans="1:4" x14ac:dyDescent="0.3">
      <c r="A440" s="9" t="s">
        <v>394</v>
      </c>
      <c r="B440" s="9" t="s">
        <v>16</v>
      </c>
      <c r="C440" s="9" t="s">
        <v>771</v>
      </c>
      <c r="D440" s="9">
        <v>2</v>
      </c>
    </row>
    <row r="441" spans="1:4" x14ac:dyDescent="0.3">
      <c r="A441" s="9" t="s">
        <v>394</v>
      </c>
      <c r="B441" s="9" t="s">
        <v>8</v>
      </c>
      <c r="C441" s="9" t="s">
        <v>771</v>
      </c>
      <c r="D441" s="9">
        <v>1</v>
      </c>
    </row>
    <row r="442" spans="1:4" x14ac:dyDescent="0.3">
      <c r="A442" s="9" t="s">
        <v>394</v>
      </c>
      <c r="B442" s="9" t="s">
        <v>516</v>
      </c>
      <c r="C442" s="9" t="s">
        <v>771</v>
      </c>
      <c r="D442" s="9">
        <v>1</v>
      </c>
    </row>
    <row r="443" spans="1:4" x14ac:dyDescent="0.3">
      <c r="A443" s="9" t="s">
        <v>394</v>
      </c>
      <c r="B443" s="9" t="s">
        <v>168</v>
      </c>
      <c r="C443" s="9" t="s">
        <v>771</v>
      </c>
      <c r="D443" s="9">
        <v>1</v>
      </c>
    </row>
    <row r="444" spans="1:4" x14ac:dyDescent="0.3">
      <c r="A444" s="9" t="s">
        <v>394</v>
      </c>
      <c r="B444" s="9" t="s">
        <v>132</v>
      </c>
      <c r="C444" s="9" t="s">
        <v>771</v>
      </c>
      <c r="D444" s="9">
        <v>1</v>
      </c>
    </row>
    <row r="445" spans="1:4" x14ac:dyDescent="0.3">
      <c r="A445" s="9" t="s">
        <v>394</v>
      </c>
      <c r="B445" s="9" t="s">
        <v>708</v>
      </c>
      <c r="C445" s="9" t="s">
        <v>771</v>
      </c>
      <c r="D445" s="9">
        <v>1</v>
      </c>
    </row>
    <row r="446" spans="1:4" x14ac:dyDescent="0.3">
      <c r="A446" s="9" t="s">
        <v>394</v>
      </c>
      <c r="B446" s="9" t="s">
        <v>478</v>
      </c>
      <c r="C446" s="9" t="s">
        <v>33</v>
      </c>
      <c r="D446" s="9">
        <v>1</v>
      </c>
    </row>
    <row r="447" spans="1:4" x14ac:dyDescent="0.3">
      <c r="A447" s="9" t="s">
        <v>394</v>
      </c>
      <c r="B447" s="9" t="s">
        <v>478</v>
      </c>
      <c r="C447" s="9" t="s">
        <v>771</v>
      </c>
      <c r="D447" s="9">
        <v>1</v>
      </c>
    </row>
    <row r="448" spans="1:4" x14ac:dyDescent="0.3">
      <c r="A448" s="9" t="s">
        <v>394</v>
      </c>
      <c r="B448" s="9" t="s">
        <v>802</v>
      </c>
      <c r="C448" s="9" t="s">
        <v>771</v>
      </c>
      <c r="D448" s="9">
        <v>1</v>
      </c>
    </row>
    <row r="449" spans="1:4" x14ac:dyDescent="0.3">
      <c r="A449" s="9" t="s">
        <v>394</v>
      </c>
      <c r="B449" s="9" t="s">
        <v>933</v>
      </c>
      <c r="C449" s="9" t="s">
        <v>1210</v>
      </c>
      <c r="D449" s="9">
        <v>2</v>
      </c>
    </row>
    <row r="450" spans="1:4" x14ac:dyDescent="0.3">
      <c r="A450" s="9" t="s">
        <v>394</v>
      </c>
      <c r="B450" s="9" t="s">
        <v>1000</v>
      </c>
      <c r="C450" s="9" t="s">
        <v>33</v>
      </c>
      <c r="D450" s="9">
        <v>1</v>
      </c>
    </row>
    <row r="451" spans="1:4" x14ac:dyDescent="0.3">
      <c r="A451" s="9" t="s">
        <v>394</v>
      </c>
      <c r="B451" s="9" t="s">
        <v>1182</v>
      </c>
      <c r="C451" s="9" t="s">
        <v>771</v>
      </c>
      <c r="D451" s="9">
        <v>1</v>
      </c>
    </row>
    <row r="452" spans="1:4" x14ac:dyDescent="0.3">
      <c r="A452" s="9" t="s">
        <v>394</v>
      </c>
      <c r="B452" s="9" t="s">
        <v>1182</v>
      </c>
      <c r="C452" s="9" t="s">
        <v>1210</v>
      </c>
      <c r="D452" s="9">
        <v>2</v>
      </c>
    </row>
    <row r="453" spans="1:4" x14ac:dyDescent="0.3">
      <c r="A453" s="9" t="s">
        <v>394</v>
      </c>
      <c r="B453" s="9" t="s">
        <v>1200</v>
      </c>
      <c r="C453" s="9" t="s">
        <v>771</v>
      </c>
      <c r="D453" s="9">
        <v>1</v>
      </c>
    </row>
    <row r="454" spans="1:4" x14ac:dyDescent="0.3">
      <c r="A454" s="9" t="s">
        <v>394</v>
      </c>
      <c r="B454" s="9" t="s">
        <v>1472</v>
      </c>
      <c r="C454" s="9" t="s">
        <v>771</v>
      </c>
      <c r="D454" s="9">
        <v>1</v>
      </c>
    </row>
    <row r="455" spans="1:4" x14ac:dyDescent="0.3">
      <c r="A455" s="9" t="s">
        <v>862</v>
      </c>
      <c r="B455" s="9" t="s">
        <v>863</v>
      </c>
      <c r="C455" s="9" t="s">
        <v>769</v>
      </c>
      <c r="D455" s="9">
        <v>1</v>
      </c>
    </row>
    <row r="456" spans="1:4" x14ac:dyDescent="0.3">
      <c r="A456" s="9" t="s">
        <v>862</v>
      </c>
      <c r="B456" s="9" t="s">
        <v>1338</v>
      </c>
      <c r="C456" s="9" t="s">
        <v>769</v>
      </c>
      <c r="D456" s="9">
        <v>1</v>
      </c>
    </row>
    <row r="457" spans="1:4" x14ac:dyDescent="0.3">
      <c r="A457" s="9" t="s">
        <v>1070</v>
      </c>
      <c r="B457" s="9" t="s">
        <v>1104</v>
      </c>
      <c r="C457" s="9" t="s">
        <v>33</v>
      </c>
      <c r="D457" s="9">
        <v>1</v>
      </c>
    </row>
    <row r="458" spans="1:4" x14ac:dyDescent="0.3">
      <c r="A458" s="9" t="s">
        <v>1070</v>
      </c>
      <c r="B458" s="9" t="s">
        <v>1132</v>
      </c>
      <c r="C458" s="9" t="s">
        <v>1210</v>
      </c>
      <c r="D458" s="9">
        <v>1</v>
      </c>
    </row>
    <row r="459" spans="1:4" x14ac:dyDescent="0.3">
      <c r="A459" s="9" t="s">
        <v>1070</v>
      </c>
      <c r="B459" s="9" t="s">
        <v>1215</v>
      </c>
      <c r="C459" s="9" t="s">
        <v>33</v>
      </c>
      <c r="D459" s="9">
        <v>1</v>
      </c>
    </row>
    <row r="460" spans="1:4" x14ac:dyDescent="0.3">
      <c r="A460" s="9" t="s">
        <v>1070</v>
      </c>
      <c r="B460" s="9" t="s">
        <v>1252</v>
      </c>
      <c r="C460" s="9" t="s">
        <v>33</v>
      </c>
      <c r="D460" s="9">
        <v>1</v>
      </c>
    </row>
    <row r="461" spans="1:4" x14ac:dyDescent="0.3">
      <c r="A461" s="9" t="s">
        <v>1070</v>
      </c>
      <c r="B461" s="9" t="s">
        <v>1352</v>
      </c>
      <c r="C461" s="9" t="s">
        <v>33</v>
      </c>
      <c r="D461" s="9">
        <v>1</v>
      </c>
    </row>
    <row r="462" spans="1:4" x14ac:dyDescent="0.3">
      <c r="A462" s="9" t="s">
        <v>1070</v>
      </c>
      <c r="B462" s="9" t="s">
        <v>1351</v>
      </c>
      <c r="C462" s="9" t="s">
        <v>33</v>
      </c>
      <c r="D462" s="9">
        <v>1</v>
      </c>
    </row>
    <row r="463" spans="1:4" x14ac:dyDescent="0.3">
      <c r="A463" s="9" t="s">
        <v>1070</v>
      </c>
      <c r="B463" s="9" t="s">
        <v>1483</v>
      </c>
      <c r="C463" s="9" t="s">
        <v>1210</v>
      </c>
      <c r="D463" s="9">
        <v>1</v>
      </c>
    </row>
    <row r="464" spans="1:4" x14ac:dyDescent="0.3">
      <c r="A464"/>
      <c r="B464"/>
      <c r="C464"/>
      <c r="D464"/>
    </row>
    <row r="465" spans="1:4" x14ac:dyDescent="0.3">
      <c r="A465"/>
      <c r="B465"/>
      <c r="C465"/>
      <c r="D465"/>
    </row>
    <row r="466" spans="1:4" x14ac:dyDescent="0.3">
      <c r="A466"/>
      <c r="B466"/>
      <c r="C466"/>
      <c r="D466"/>
    </row>
  </sheetData>
  <sortState xmlns:xlrd2="http://schemas.microsoft.com/office/spreadsheetml/2017/richdata2" ref="G4:G11">
    <sortCondition ref="G4"/>
  </sortState>
  <conditionalFormatting sqref="B1:B1048576">
    <cfRule type="duplicateValues" dxfId="4" priority="1"/>
  </conditionalFormatting>
  <conditionalFormatting sqref="C1:C1048576">
    <cfRule type="containsText" dxfId="3" priority="2" operator="containsText" text="Tempsen">
      <formula>NOT(ISERROR(SEARCH("Tempsen",C1)))</formula>
    </cfRule>
    <cfRule type="containsText" dxfId="2" priority="4" operator="containsText" text="không">
      <formula>NOT(ISERROR(SEARCH("không",C1)))</formula>
    </cfRule>
    <cfRule type="containsText" dxfId="1" priority="6" operator="containsText" text="mate">
      <formula>NOT(ISERROR(SEARCH("mate",C1)))</formula>
    </cfRule>
  </conditionalFormatting>
  <conditionalFormatting sqref="G3">
    <cfRule type="containsText" dxfId="0" priority="3" operator="containsText" text="mate">
      <formula>NOT(ISERROR(SEARCH("mate",G3)))</formula>
    </cfRule>
  </conditionalFormatting>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Danh mục</vt:lpstr>
      <vt:lpstr>Nhập khẩu</vt:lpstr>
      <vt:lpstr>Tên COA</vt:lpstr>
      <vt:lpstr>LOGGER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 Le Thi Khanh</dc:creator>
  <cp:lastModifiedBy>Đỗ Thị Thanh Thảo</cp:lastModifiedBy>
  <dcterms:created xsi:type="dcterms:W3CDTF">2024-04-12T02:23:09Z</dcterms:created>
  <dcterms:modified xsi:type="dcterms:W3CDTF">2026-06-25T08:00:12Z</dcterms:modified>
</cp:coreProperties>
</file>