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DG_EDU\BDG__EDU\BDG__EDU\Document\ConFig_EdgeRouterX\"/>
    </mc:Choice>
  </mc:AlternateContent>
  <bookViews>
    <workbookView xWindow="0" yWindow="0" windowWidth="30720" windowHeight="13512"/>
  </bookViews>
  <sheets>
    <sheet name="PPPoE &amp; Load Balancing" sheetId="1" r:id="rId1"/>
    <sheet name="QoS Limit Bandwidth" sheetId="2" r:id="rId2"/>
    <sheet name="VPN" sheetId="3" r:id="rId3"/>
    <sheet name="IPTV" sheetId="4" r:id="rId4"/>
    <sheet name="Port Forwarding" sheetId="5" r:id="rId5"/>
    <sheet name="Dynamic DNS" sheetId="6" r:id="rId6"/>
    <sheet name="Black-List" sheetId="7" r:id="rId7"/>
    <sheet name="Remote Web" sheetId="8" r:id="rId8"/>
    <sheet name="Hardware Offloading" sheetId="9" r:id="rId9"/>
  </sheets>
  <calcPr calcId="162913"/>
  <extLst>
    <ext uri="GoogleSheetsCustomDataVersion2">
      <go:sheetsCustomData xmlns:go="http://customooxmlschemas.google.com/" r:id="rId13" roundtripDataChecksum="A+IZvXnDWcAOLj4pkB4ch1mms/i6JvUrVNHgaGqBN/Y="/>
    </ext>
  </extLst>
</workbook>
</file>

<file path=xl/calcChain.xml><?xml version="1.0" encoding="utf-8"?>
<calcChain xmlns="http://schemas.openxmlformats.org/spreadsheetml/2006/main">
  <c r="D9" i="6" l="1"/>
  <c r="D8" i="6"/>
  <c r="D7" i="6"/>
  <c r="D6" i="6"/>
  <c r="D5" i="6"/>
  <c r="D15" i="5"/>
  <c r="D14" i="5"/>
  <c r="D13" i="5"/>
  <c r="D12" i="5"/>
  <c r="D11" i="5"/>
  <c r="D9" i="5"/>
  <c r="D8" i="5"/>
  <c r="C29" i="4"/>
  <c r="C28" i="4"/>
  <c r="C27" i="4"/>
  <c r="C25" i="4"/>
  <c r="C24" i="4"/>
  <c r="C22" i="4"/>
  <c r="C21" i="4"/>
  <c r="C20" i="4"/>
  <c r="C18" i="4"/>
  <c r="C17" i="4"/>
  <c r="C16" i="4"/>
  <c r="C10" i="4"/>
  <c r="C9" i="4"/>
  <c r="C8" i="4"/>
  <c r="B6" i="4"/>
  <c r="C26" i="4" s="1"/>
  <c r="C5" i="4"/>
  <c r="C16" i="3"/>
  <c r="C14" i="3"/>
  <c r="C13" i="3"/>
  <c r="C11" i="3"/>
  <c r="B6" i="3"/>
  <c r="D49" i="2"/>
  <c r="D45" i="2"/>
  <c r="D41" i="2"/>
  <c r="D36" i="2"/>
  <c r="D29" i="2"/>
  <c r="D24" i="2"/>
  <c r="D22" i="2"/>
  <c r="D21" i="2"/>
  <c r="D20" i="2"/>
  <c r="D18" i="2"/>
  <c r="D17" i="2"/>
  <c r="D16" i="2"/>
  <c r="D12" i="2"/>
  <c r="D8" i="2"/>
  <c r="D6" i="2"/>
</calcChain>
</file>

<file path=xl/sharedStrings.xml><?xml version="1.0" encoding="utf-8"?>
<sst xmlns="http://schemas.openxmlformats.org/spreadsheetml/2006/main" count="272" uniqueCount="204">
  <si>
    <t>Các bước cấu hình</t>
  </si>
  <si>
    <t>Cấu hình PPPoE và Load Balancing qua giao diện web EdgeRouter Web UI của thiết bị</t>
  </si>
  <si>
    <t>Bước 1</t>
  </si>
  <si>
    <t>Đặt IP tĩnh lớp mạng 192.168.1.0/24 cho card mạng máy tính</t>
  </si>
  <si>
    <t>Bước 2</t>
  </si>
  <si>
    <t>Cắm LAN từ card mạng máy tính sang port eth0 của thiết bị EdgeRouter X</t>
  </si>
  <si>
    <t>Bước 3</t>
  </si>
  <si>
    <t>Truy cập giao diện web của thiết bị tại địa chỉ 192.168.1.1</t>
  </si>
  <si>
    <t>Bước 4</t>
  </si>
  <si>
    <t>Đăng nhập bằng username/password: ubnt/ubnt</t>
  </si>
  <si>
    <t>Bước 5</t>
  </si>
  <si>
    <t>Truy cập nhanh vào giao diện cấu hình Wizards để cấu hình PPPoE và Load Balancing</t>
  </si>
  <si>
    <t>Bước 6.1</t>
  </si>
  <si>
    <r>
      <rPr>
        <sz val="12"/>
        <color theme="1"/>
        <rFont val="Calibri"/>
      </rPr>
      <t>Nếu chỉ cấu hình 1 WAN thì chọn mục "</t>
    </r>
    <r>
      <rPr>
        <b/>
        <i/>
        <sz val="12"/>
        <color theme="1"/>
        <rFont val="Calibri"/>
      </rPr>
      <t>Basic Setup</t>
    </r>
    <r>
      <rPr>
        <sz val="12"/>
        <color theme="1"/>
        <rFont val="Calibri"/>
      </rPr>
      <t>" để cấu hình PPPoE</t>
    </r>
  </si>
  <si>
    <t>Bước 6.2</t>
  </si>
  <si>
    <r>
      <rPr>
        <sz val="12"/>
        <color theme="1"/>
        <rFont val="Calibri"/>
      </rPr>
      <t>Nếu cấu hình 2 WAN + Load Balacing thì chọn mục "</t>
    </r>
    <r>
      <rPr>
        <b/>
        <i/>
        <sz val="12"/>
        <color theme="1"/>
        <rFont val="Calibri"/>
      </rPr>
      <t>Load Balancing</t>
    </r>
    <r>
      <rPr>
        <sz val="12"/>
        <color theme="1"/>
        <rFont val="Calibri"/>
      </rPr>
      <t>" để cấu hình</t>
    </r>
  </si>
  <si>
    <t>Bước 6.3</t>
  </si>
  <si>
    <r>
      <rPr>
        <sz val="12"/>
        <color theme="1"/>
        <rFont val="Calibri"/>
      </rPr>
      <t>Cấu hình cho port WAN 1 tại "</t>
    </r>
    <r>
      <rPr>
        <b/>
        <i/>
        <sz val="12"/>
        <color theme="1"/>
        <rFont val="Calibri"/>
      </rPr>
      <t>First Internet port</t>
    </r>
    <r>
      <rPr>
        <sz val="12"/>
        <color theme="1"/>
        <rFont val="Calibri"/>
      </rPr>
      <t>": Chọn port để đấu cho WAN 1, chọn Type PPPoE và nhận Username/password của PPPoE</t>
    </r>
  </si>
  <si>
    <t>Bước 6.4</t>
  </si>
  <si>
    <r>
      <rPr>
        <sz val="12"/>
        <color theme="1"/>
        <rFont val="Calibri"/>
      </rPr>
      <t>Cấu hình cho port WAN 2 tại "</t>
    </r>
    <r>
      <rPr>
        <b/>
        <i/>
        <sz val="12"/>
        <color theme="1"/>
        <rFont val="Calibri"/>
      </rPr>
      <t>Second Internet port</t>
    </r>
    <r>
      <rPr>
        <sz val="12"/>
        <color theme="1"/>
        <rFont val="Calibri"/>
      </rPr>
      <t>": Chọn port để đấu cho WAN 2, chọn Type PPPoE và nhận Username/password của PPPoE</t>
    </r>
  </si>
  <si>
    <t>Bước 6.5</t>
  </si>
  <si>
    <r>
      <rPr>
        <sz val="12"/>
        <color theme="1"/>
        <rFont val="Calibri"/>
      </rPr>
      <t xml:space="preserve">Cấu hình range DHCP cho các port LAN còn lại tại "LAN ports (eth2, eth3,…) và User Setup sau đó bấm Apply để lưu cấu hình, chọn tiếp Apply changes và Reboot now để khởi động lại thiết bị. </t>
    </r>
    <r>
      <rPr>
        <b/>
        <sz val="14"/>
        <color theme="1"/>
        <rFont val="Calibri"/>
      </rPr>
      <t>Lưu ý: Sau khi thiết bị reboot, port eth0 mặc định sẽ trở thành port WAN như hướng dẫn kế bên, để sử dụng mạng LAN chỉ sử dụng các port tiếp theo từ Eth1-&gt;Eth4</t>
    </r>
  </si>
  <si>
    <t>Bước 7</t>
  </si>
  <si>
    <r>
      <rPr>
        <sz val="12"/>
        <color theme="1"/>
        <rFont val="Calibri"/>
      </rPr>
      <t>Sau khi thiết bị khởi động lại, truy cập vào giao diện Web của thiết bị Enable tính năng cho Load Balancing: Config Tree &gt; load-balancing &gt; group &gt; G : gõ enable vào ô "</t>
    </r>
    <r>
      <rPr>
        <b/>
        <i/>
        <sz val="12"/>
        <color theme="1"/>
        <rFont val="Calibri"/>
      </rPr>
      <t>lb-local-metric-change</t>
    </r>
    <r>
      <rPr>
        <sz val="12"/>
        <color theme="1"/>
        <rFont val="Calibri"/>
      </rPr>
      <t>" sau đó bấm "</t>
    </r>
    <r>
      <rPr>
        <b/>
        <i/>
        <sz val="12"/>
        <color theme="1"/>
        <rFont val="Calibri"/>
      </rPr>
      <t>Preview</t>
    </r>
    <r>
      <rPr>
        <sz val="12"/>
        <color theme="1"/>
        <rFont val="Calibri"/>
      </rPr>
      <t>" ở dưới để áp dụng và lưu cấu hình</t>
    </r>
  </si>
  <si>
    <t>Các tính năng mở rộng như QoS Limit Bandwidth, VPN, IPTV là các tính năng cấu hình thêm, khách hàng nào có yêu cầu cấu hình để sử dụng thì mới sử dụng các phần cấu hình này</t>
  </si>
  <si>
    <t>Cấu hình PPPoE và Load Balancing</t>
  </si>
  <si>
    <t>Điền thông tin muốn cấu hình vào đây</t>
  </si>
  <si>
    <t>Ghi chú</t>
  </si>
  <si>
    <t>Các câu lệnh cầu phải cấu hình</t>
  </si>
  <si>
    <t>Tổng băng thông đường truyền</t>
  </si>
  <si>
    <t>Mbps</t>
  </si>
  <si>
    <t>configure</t>
  </si>
  <si>
    <t>Băng thông download giới hạn cho client</t>
  </si>
  <si>
    <r>
      <rPr>
        <sz val="11"/>
        <color theme="1"/>
        <rFont val="Calibri"/>
      </rPr>
      <t xml:space="preserve">set traffic-control advanced-queue root queue </t>
    </r>
    <r>
      <rPr>
        <sz val="11"/>
        <color rgb="FF76923C"/>
        <rFont val="Calibri"/>
      </rPr>
      <t>1</t>
    </r>
    <r>
      <rPr>
        <sz val="11"/>
        <color theme="1"/>
        <rFont val="Calibri"/>
      </rPr>
      <t xml:space="preserve"> attach-to global</t>
    </r>
  </si>
  <si>
    <r>
      <rPr>
        <sz val="11"/>
        <color theme="1"/>
        <rFont val="Calibri"/>
      </rPr>
      <t xml:space="preserve">Tạo root queue </t>
    </r>
    <r>
      <rPr>
        <sz val="11"/>
        <color rgb="FF76923C"/>
        <rFont val="Calibri"/>
      </rPr>
      <t>1</t>
    </r>
  </si>
  <si>
    <t>Băng thông upload giới hạn cho client</t>
  </si>
  <si>
    <r>
      <rPr>
        <sz val="11"/>
        <color theme="1"/>
        <rFont val="Calibri"/>
      </rPr>
      <t xml:space="preserve">Tổng băng thông đường truyền cho root queue </t>
    </r>
    <r>
      <rPr>
        <sz val="11"/>
        <color rgb="FF76923C"/>
        <rFont val="Calibri"/>
      </rPr>
      <t>1</t>
    </r>
  </si>
  <si>
    <t>Subnet address</t>
  </si>
  <si>
    <t>192.168.1.0/24</t>
  </si>
  <si>
    <t>Subnet đang sử dụng</t>
  </si>
  <si>
    <t>Giao thức sử dụng trong load balancing</t>
  </si>
  <si>
    <t>hfq</t>
  </si>
  <si>
    <t>Host Fairness Queueing</t>
  </si>
  <si>
    <r>
      <rPr>
        <sz val="11"/>
        <color theme="1"/>
        <rFont val="Calibri"/>
      </rPr>
      <t xml:space="preserve">Tạo branch queue </t>
    </r>
    <r>
      <rPr>
        <sz val="11"/>
        <color rgb="FF31859B"/>
        <rFont val="Calibri"/>
      </rPr>
      <t>10</t>
    </r>
    <r>
      <rPr>
        <sz val="11"/>
        <color theme="1"/>
        <rFont val="Calibri"/>
      </rPr>
      <t xml:space="preserve"> với băng thông đã chia cho download</t>
    </r>
  </si>
  <si>
    <r>
      <rPr>
        <sz val="11"/>
        <color theme="1"/>
        <rFont val="Calibri"/>
      </rPr>
      <t xml:space="preserve">set traffic-control advanced-queue branch queue </t>
    </r>
    <r>
      <rPr>
        <sz val="11"/>
        <color rgb="FF31859B"/>
        <rFont val="Calibri"/>
      </rPr>
      <t>10</t>
    </r>
    <r>
      <rPr>
        <sz val="11"/>
        <color theme="1"/>
        <rFont val="Calibri"/>
      </rPr>
      <t xml:space="preserve"> description </t>
    </r>
    <r>
      <rPr>
        <i/>
        <sz val="11"/>
        <color rgb="FFFF0000"/>
        <rFont val="Calibri"/>
      </rPr>
      <t>download</t>
    </r>
  </si>
  <si>
    <r>
      <rPr>
        <sz val="11"/>
        <color theme="1"/>
        <rFont val="Calibri"/>
      </rPr>
      <t xml:space="preserve">Tạo mô tả cho branch queue </t>
    </r>
    <r>
      <rPr>
        <sz val="11"/>
        <color rgb="FF31859B"/>
        <rFont val="Calibri"/>
      </rPr>
      <t>10</t>
    </r>
  </si>
  <si>
    <r>
      <rPr>
        <sz val="11"/>
        <color theme="1"/>
        <rFont val="Calibri"/>
      </rPr>
      <t xml:space="preserve">set traffic-control advanced-queue branch queue </t>
    </r>
    <r>
      <rPr>
        <sz val="11"/>
        <color rgb="FF31859B"/>
        <rFont val="Calibri"/>
      </rPr>
      <t>10</t>
    </r>
    <r>
      <rPr>
        <sz val="11"/>
        <color theme="1"/>
        <rFont val="Calibri"/>
      </rPr>
      <t xml:space="preserve"> parent </t>
    </r>
    <r>
      <rPr>
        <sz val="11"/>
        <color rgb="FF76923C"/>
        <rFont val="Calibri"/>
      </rPr>
      <t>1</t>
    </r>
  </si>
  <si>
    <r>
      <rPr>
        <sz val="11"/>
        <color theme="1"/>
        <rFont val="Calibri"/>
      </rPr>
      <t xml:space="preserve">Branch queue </t>
    </r>
    <r>
      <rPr>
        <sz val="11"/>
        <color rgb="FF31859B"/>
        <rFont val="Calibri"/>
      </rPr>
      <t>10</t>
    </r>
    <r>
      <rPr>
        <sz val="11"/>
        <color theme="1"/>
        <rFont val="Calibri"/>
      </rPr>
      <t xml:space="preserve"> là "con" của Root queue </t>
    </r>
    <r>
      <rPr>
        <sz val="11"/>
        <color rgb="FF76923C"/>
        <rFont val="Calibri"/>
      </rPr>
      <t>1</t>
    </r>
  </si>
  <si>
    <t>Sử dụng giao diện cấu hình command line của thiết bị tại "CLI" trên giao diện Web hoặc sử dụng phần mềm của bên thứ 3 như Putty, SecureCRT</t>
  </si>
  <si>
    <r>
      <rPr>
        <sz val="11"/>
        <color theme="1"/>
        <rFont val="Calibri"/>
      </rPr>
      <t xml:space="preserve">Tạo branch queue </t>
    </r>
    <r>
      <rPr>
        <sz val="11"/>
        <color theme="9"/>
        <rFont val="Calibri"/>
      </rPr>
      <t>20</t>
    </r>
    <r>
      <rPr>
        <sz val="11"/>
        <color theme="1"/>
        <rFont val="Calibri"/>
      </rPr>
      <t xml:space="preserve"> với băng thông đã chia cho upload</t>
    </r>
  </si>
  <si>
    <r>
      <rPr>
        <sz val="11"/>
        <color theme="1"/>
        <rFont val="Calibri"/>
      </rPr>
      <t xml:space="preserve">set traffic-control advanced-queue branch queue </t>
    </r>
    <r>
      <rPr>
        <sz val="11"/>
        <color theme="9"/>
        <rFont val="Calibri"/>
      </rPr>
      <t xml:space="preserve">20 </t>
    </r>
    <r>
      <rPr>
        <sz val="11"/>
        <color theme="1"/>
        <rFont val="Calibri"/>
      </rPr>
      <t xml:space="preserve">description </t>
    </r>
    <r>
      <rPr>
        <i/>
        <sz val="11"/>
        <color rgb="FFFF0000"/>
        <rFont val="Calibri"/>
      </rPr>
      <t>upload</t>
    </r>
  </si>
  <si>
    <r>
      <rPr>
        <sz val="11"/>
        <color theme="1"/>
        <rFont val="Calibri"/>
      </rPr>
      <t xml:space="preserve">Tạo mô tả cho branch queue </t>
    </r>
    <r>
      <rPr>
        <sz val="11"/>
        <color theme="9"/>
        <rFont val="Calibri"/>
      </rPr>
      <t>20</t>
    </r>
  </si>
  <si>
    <r>
      <rPr>
        <sz val="11"/>
        <color theme="1"/>
        <rFont val="Calibri"/>
      </rPr>
      <t xml:space="preserve">set traffic-control advanced-queue branch queue </t>
    </r>
    <r>
      <rPr>
        <sz val="11"/>
        <color theme="9"/>
        <rFont val="Calibri"/>
      </rPr>
      <t xml:space="preserve">20 </t>
    </r>
    <r>
      <rPr>
        <sz val="11"/>
        <color theme="1"/>
        <rFont val="Calibri"/>
      </rPr>
      <t xml:space="preserve">parent </t>
    </r>
    <r>
      <rPr>
        <sz val="11"/>
        <color rgb="FF76923C"/>
        <rFont val="Calibri"/>
      </rPr>
      <t>1</t>
    </r>
  </si>
  <si>
    <r>
      <rPr>
        <sz val="11"/>
        <color theme="1"/>
        <rFont val="Calibri"/>
      </rPr>
      <t xml:space="preserve">Branch queue </t>
    </r>
    <r>
      <rPr>
        <sz val="11"/>
        <color theme="9"/>
        <rFont val="Calibri"/>
      </rPr>
      <t>20</t>
    </r>
    <r>
      <rPr>
        <sz val="11"/>
        <color theme="1"/>
        <rFont val="Calibri"/>
      </rPr>
      <t xml:space="preserve"> là "con" của Root queue </t>
    </r>
    <r>
      <rPr>
        <sz val="11"/>
        <color rgb="FF76923C"/>
        <rFont val="Calibri"/>
      </rPr>
      <t>1</t>
    </r>
  </si>
  <si>
    <r>
      <rPr>
        <sz val="11"/>
        <color theme="1"/>
        <rFont val="Calibri"/>
      </rPr>
      <t xml:space="preserve">Tạo queue-type hfq có tên </t>
    </r>
    <r>
      <rPr>
        <sz val="11"/>
        <color rgb="FFFF0000"/>
        <rFont val="Calibri"/>
      </rPr>
      <t>HFQ_1</t>
    </r>
    <r>
      <rPr>
        <sz val="11"/>
        <color theme="1"/>
        <rFont val="Calibri"/>
      </rPr>
      <t xml:space="preserve"> cho hướng download</t>
    </r>
  </si>
  <si>
    <t>Set maximum tốc độ download cho client</t>
  </si>
  <si>
    <t>Hoặc sử dụng Putty, SecureCRT truy cập SSH vào địa chỉ IP 192.168.1.1 với username/password là ubnt/ubnt</t>
  </si>
  <si>
    <r>
      <rPr>
        <sz val="11"/>
        <color theme="1"/>
        <rFont val="Calibri"/>
      </rPr>
      <t xml:space="preserve">Tạo queue-type hfq có tên </t>
    </r>
    <r>
      <rPr>
        <sz val="11"/>
        <color rgb="FF7030A0"/>
        <rFont val="Calibri"/>
      </rPr>
      <t>HFQ_2</t>
    </r>
    <r>
      <rPr>
        <sz val="11"/>
        <color theme="1"/>
        <rFont val="Calibri"/>
      </rPr>
      <t xml:space="preserve"> cho hướng upload</t>
    </r>
  </si>
  <si>
    <t>Set maximum tốc độ upload cho client</t>
  </si>
  <si>
    <r>
      <rPr>
        <sz val="11"/>
        <color theme="1"/>
        <rFont val="Calibri"/>
      </rPr>
      <t xml:space="preserve">Tạo leaf queue </t>
    </r>
    <r>
      <rPr>
        <sz val="11"/>
        <color rgb="FF7030A0"/>
        <rFont val="Calibri"/>
      </rPr>
      <t>100</t>
    </r>
    <r>
      <rPr>
        <sz val="11"/>
        <color theme="1"/>
        <rFont val="Calibri"/>
      </rPr>
      <t xml:space="preserve"> với băng thông cho hướng download</t>
    </r>
  </si>
  <si>
    <r>
      <rPr>
        <sz val="11"/>
        <color theme="1"/>
        <rFont val="Calibri"/>
      </rPr>
      <t xml:space="preserve">set traffic-control advanced-queue leaf queue </t>
    </r>
    <r>
      <rPr>
        <sz val="11"/>
        <color rgb="FF7030A0"/>
        <rFont val="Calibri"/>
      </rPr>
      <t>100</t>
    </r>
    <r>
      <rPr>
        <sz val="11"/>
        <color theme="1"/>
        <rFont val="Calibri"/>
      </rPr>
      <t xml:space="preserve"> description </t>
    </r>
    <r>
      <rPr>
        <i/>
        <sz val="11"/>
        <color rgb="FFFF0000"/>
        <rFont val="Calibri"/>
      </rPr>
      <t>download-1</t>
    </r>
  </si>
  <si>
    <r>
      <rPr>
        <sz val="11"/>
        <color theme="1"/>
        <rFont val="Calibri"/>
      </rPr>
      <t xml:space="preserve">set traffic-control advanced-queue leaf queue </t>
    </r>
    <r>
      <rPr>
        <sz val="11"/>
        <color rgb="FF7030A0"/>
        <rFont val="Calibri"/>
      </rPr>
      <t>100</t>
    </r>
    <r>
      <rPr>
        <sz val="11"/>
        <color theme="1"/>
        <rFont val="Calibri"/>
      </rPr>
      <t xml:space="preserve"> parent </t>
    </r>
    <r>
      <rPr>
        <sz val="11"/>
        <color rgb="FF31859B"/>
        <rFont val="Calibri"/>
      </rPr>
      <t>10</t>
    </r>
  </si>
  <si>
    <r>
      <rPr>
        <sz val="11"/>
        <color theme="1"/>
        <rFont val="Calibri"/>
      </rPr>
      <t xml:space="preserve">Leaf queue </t>
    </r>
    <r>
      <rPr>
        <sz val="11"/>
        <color rgb="FF7030A0"/>
        <rFont val="Calibri"/>
      </rPr>
      <t>100</t>
    </r>
    <r>
      <rPr>
        <sz val="11"/>
        <color theme="1"/>
        <rFont val="Calibri"/>
      </rPr>
      <t xml:space="preserve"> là "con" của Branch queue </t>
    </r>
    <r>
      <rPr>
        <sz val="11"/>
        <color rgb="FF31859B"/>
        <rFont val="Calibri"/>
      </rPr>
      <t>10</t>
    </r>
  </si>
  <si>
    <r>
      <rPr>
        <sz val="11"/>
        <color theme="1"/>
        <rFont val="Calibri"/>
      </rPr>
      <t xml:space="preserve">set traffic-control advanced-queue leaf queue </t>
    </r>
    <r>
      <rPr>
        <sz val="11"/>
        <color rgb="FF7030A0"/>
        <rFont val="Calibri"/>
      </rPr>
      <t>100</t>
    </r>
    <r>
      <rPr>
        <sz val="11"/>
        <color theme="1"/>
        <rFont val="Calibri"/>
      </rPr>
      <t xml:space="preserve"> queue-type </t>
    </r>
    <r>
      <rPr>
        <sz val="11"/>
        <color rgb="FFFF0000"/>
        <rFont val="Calibri"/>
      </rPr>
      <t>HFQ_1</t>
    </r>
  </si>
  <si>
    <r>
      <rPr>
        <sz val="11"/>
        <color theme="1"/>
        <rFont val="Calibri"/>
      </rPr>
      <t xml:space="preserve">Set leaf queue </t>
    </r>
    <r>
      <rPr>
        <sz val="11"/>
        <color rgb="FF7030A0"/>
        <rFont val="Calibri"/>
      </rPr>
      <t>100</t>
    </r>
    <r>
      <rPr>
        <sz val="11"/>
        <color theme="1"/>
        <rFont val="Calibri"/>
      </rPr>
      <t xml:space="preserve"> sử dụng queue type </t>
    </r>
    <r>
      <rPr>
        <sz val="11"/>
        <color rgb="FFFF0000"/>
        <rFont val="Calibri"/>
      </rPr>
      <t>HFQ_1</t>
    </r>
    <r>
      <rPr>
        <sz val="11"/>
        <color theme="1"/>
        <rFont val="Calibri"/>
      </rPr>
      <t xml:space="preserve"> đã tạo ở trên</t>
    </r>
  </si>
  <si>
    <r>
      <rPr>
        <sz val="11"/>
        <color theme="1"/>
        <rFont val="Calibri"/>
      </rPr>
      <t xml:space="preserve">Tạo leaf queue </t>
    </r>
    <r>
      <rPr>
        <sz val="11"/>
        <color rgb="FF00B0F0"/>
        <rFont val="Calibri"/>
      </rPr>
      <t>200</t>
    </r>
    <r>
      <rPr>
        <sz val="11"/>
        <color theme="1"/>
        <rFont val="Calibri"/>
      </rPr>
      <t xml:space="preserve"> với băng thông cho hướng upload</t>
    </r>
  </si>
  <si>
    <r>
      <rPr>
        <sz val="11"/>
        <color theme="1"/>
        <rFont val="Calibri"/>
      </rPr>
      <t xml:space="preserve">set traffic-control advanced-queue leaf queue </t>
    </r>
    <r>
      <rPr>
        <sz val="11"/>
        <color rgb="FF00B0F0"/>
        <rFont val="Calibri"/>
      </rPr>
      <t>200</t>
    </r>
    <r>
      <rPr>
        <sz val="11"/>
        <color theme="1"/>
        <rFont val="Calibri"/>
      </rPr>
      <t xml:space="preserve"> description </t>
    </r>
    <r>
      <rPr>
        <i/>
        <sz val="11"/>
        <color rgb="FFFF0000"/>
        <rFont val="Calibri"/>
      </rPr>
      <t>upload-1</t>
    </r>
  </si>
  <si>
    <r>
      <rPr>
        <sz val="11"/>
        <color theme="1"/>
        <rFont val="Calibri"/>
      </rPr>
      <t xml:space="preserve">set traffic-control advanced-queue leaf queue </t>
    </r>
    <r>
      <rPr>
        <sz val="11"/>
        <color rgb="FF00B0F0"/>
        <rFont val="Calibri"/>
      </rPr>
      <t>200</t>
    </r>
    <r>
      <rPr>
        <sz val="11"/>
        <color theme="1"/>
        <rFont val="Calibri"/>
      </rPr>
      <t xml:space="preserve"> parent </t>
    </r>
    <r>
      <rPr>
        <sz val="11"/>
        <color theme="9"/>
        <rFont val="Calibri"/>
      </rPr>
      <t>20</t>
    </r>
  </si>
  <si>
    <r>
      <rPr>
        <sz val="11"/>
        <color theme="1"/>
        <rFont val="Calibri"/>
      </rPr>
      <t xml:space="preserve">Leaf queue </t>
    </r>
    <r>
      <rPr>
        <sz val="11"/>
        <color rgb="FF00B0F0"/>
        <rFont val="Calibri"/>
      </rPr>
      <t>200</t>
    </r>
    <r>
      <rPr>
        <sz val="11"/>
        <color theme="1"/>
        <rFont val="Calibri"/>
      </rPr>
      <t xml:space="preserve"> là "con" của Branch queue </t>
    </r>
    <r>
      <rPr>
        <sz val="11"/>
        <color theme="9"/>
        <rFont val="Calibri"/>
      </rPr>
      <t>20</t>
    </r>
  </si>
  <si>
    <r>
      <rPr>
        <sz val="11"/>
        <color theme="1"/>
        <rFont val="Calibri"/>
      </rPr>
      <t xml:space="preserve">set traffic-control advanced-queue leaf queue </t>
    </r>
    <r>
      <rPr>
        <sz val="11"/>
        <color rgb="FF00B0F0"/>
        <rFont val="Calibri"/>
      </rPr>
      <t>200</t>
    </r>
    <r>
      <rPr>
        <sz val="11"/>
        <color theme="1"/>
        <rFont val="Calibri"/>
      </rPr>
      <t xml:space="preserve"> queue-type </t>
    </r>
    <r>
      <rPr>
        <sz val="11"/>
        <color rgb="FF7030A0"/>
        <rFont val="Calibri"/>
      </rPr>
      <t>HFQ_2</t>
    </r>
  </si>
  <si>
    <r>
      <rPr>
        <sz val="11"/>
        <color theme="1"/>
        <rFont val="Calibri"/>
      </rPr>
      <t xml:space="preserve">Set leaf queue </t>
    </r>
    <r>
      <rPr>
        <sz val="11"/>
        <color rgb="FF00B0F0"/>
        <rFont val="Calibri"/>
      </rPr>
      <t>200</t>
    </r>
    <r>
      <rPr>
        <sz val="11"/>
        <color theme="1"/>
        <rFont val="Calibri"/>
      </rPr>
      <t xml:space="preserve"> sử dụng queue type </t>
    </r>
    <r>
      <rPr>
        <sz val="11"/>
        <color rgb="FF7030A0"/>
        <rFont val="Calibri"/>
      </rPr>
      <t>HFQ_2</t>
    </r>
    <r>
      <rPr>
        <sz val="11"/>
        <color theme="1"/>
        <rFont val="Calibri"/>
      </rPr>
      <t xml:space="preserve"> đã tạo ở trên</t>
    </r>
  </si>
  <si>
    <r>
      <rPr>
        <sz val="11"/>
        <color theme="1"/>
        <rFont val="Calibri"/>
      </rPr>
      <t xml:space="preserve">set traffic-control advanced-queue filters match </t>
    </r>
    <r>
      <rPr>
        <sz val="11"/>
        <color rgb="FFBF8F00"/>
        <rFont val="Calibri"/>
      </rPr>
      <t>10</t>
    </r>
    <r>
      <rPr>
        <sz val="11"/>
        <color theme="1"/>
        <rFont val="Calibri"/>
      </rPr>
      <t xml:space="preserve"> attach-to </t>
    </r>
    <r>
      <rPr>
        <sz val="11"/>
        <color rgb="FF538135"/>
        <rFont val="Calibri"/>
      </rPr>
      <t>1</t>
    </r>
  </si>
  <si>
    <t>Tạo filter match 10 attach vào Root queue 1</t>
  </si>
  <si>
    <r>
      <rPr>
        <sz val="11"/>
        <color theme="1"/>
        <rFont val="Calibri"/>
      </rPr>
      <t xml:space="preserve">set traffic-control advanced-queue filters match </t>
    </r>
    <r>
      <rPr>
        <sz val="11"/>
        <color rgb="FFBF8F00"/>
        <rFont val="Calibri"/>
      </rPr>
      <t>10</t>
    </r>
    <r>
      <rPr>
        <sz val="11"/>
        <color theme="1"/>
        <rFont val="Calibri"/>
      </rPr>
      <t xml:space="preserve"> description </t>
    </r>
    <r>
      <rPr>
        <i/>
        <sz val="11"/>
        <color rgb="FFFF0000"/>
        <rFont val="Calibri"/>
      </rPr>
      <t>download</t>
    </r>
  </si>
  <si>
    <t>Set filter match 10 cho hướng download</t>
  </si>
  <si>
    <r>
      <rPr>
        <sz val="11"/>
        <color theme="1"/>
        <rFont val="Calibri"/>
      </rPr>
      <t xml:space="preserve">set traffic-control advanced-queue filters match </t>
    </r>
    <r>
      <rPr>
        <sz val="11"/>
        <color rgb="FFBF8F00"/>
        <rFont val="Calibri"/>
      </rPr>
      <t>10</t>
    </r>
    <r>
      <rPr>
        <sz val="11"/>
        <color theme="1"/>
        <rFont val="Calibri"/>
      </rPr>
      <t xml:space="preserve"> target </t>
    </r>
    <r>
      <rPr>
        <sz val="11"/>
        <color rgb="FF31859B"/>
        <rFont val="Calibri"/>
      </rPr>
      <t>10</t>
    </r>
  </si>
  <si>
    <t>Set filter match 10 cho Branch queue 10</t>
  </si>
  <si>
    <r>
      <rPr>
        <sz val="11"/>
        <color theme="1"/>
        <rFont val="Calibri"/>
      </rPr>
      <t xml:space="preserve">set traffic-control advanced-queue filters match </t>
    </r>
    <r>
      <rPr>
        <sz val="11"/>
        <color theme="5"/>
        <rFont val="Calibri"/>
      </rPr>
      <t>20</t>
    </r>
    <r>
      <rPr>
        <sz val="11"/>
        <color theme="1"/>
        <rFont val="Calibri"/>
      </rPr>
      <t xml:space="preserve"> attach-to </t>
    </r>
    <r>
      <rPr>
        <sz val="11"/>
        <color rgb="FF538135"/>
        <rFont val="Calibri"/>
      </rPr>
      <t>1</t>
    </r>
  </si>
  <si>
    <t>Tạo filter match 20 attach vào Root queue 1</t>
  </si>
  <si>
    <r>
      <rPr>
        <sz val="11"/>
        <color theme="1"/>
        <rFont val="Calibri"/>
      </rPr>
      <t xml:space="preserve">set traffic-control advanced-queue filters match </t>
    </r>
    <r>
      <rPr>
        <sz val="11"/>
        <color theme="5"/>
        <rFont val="Calibri"/>
      </rPr>
      <t xml:space="preserve">20 </t>
    </r>
    <r>
      <rPr>
        <sz val="11"/>
        <color theme="1"/>
        <rFont val="Calibri"/>
      </rPr>
      <t xml:space="preserve">description </t>
    </r>
    <r>
      <rPr>
        <i/>
        <sz val="11"/>
        <color rgb="FFFF0000"/>
        <rFont val="Calibri"/>
      </rPr>
      <t>upload</t>
    </r>
  </si>
  <si>
    <t>Set filter match 20 cho hướng upload</t>
  </si>
  <si>
    <r>
      <rPr>
        <sz val="11"/>
        <color theme="1"/>
        <rFont val="Calibri"/>
      </rPr>
      <t xml:space="preserve">set traffic-control advanced-queue filters match </t>
    </r>
    <r>
      <rPr>
        <sz val="11"/>
        <color theme="5"/>
        <rFont val="Calibri"/>
      </rPr>
      <t>20</t>
    </r>
    <r>
      <rPr>
        <sz val="11"/>
        <color theme="1"/>
        <rFont val="Calibri"/>
      </rPr>
      <t xml:space="preserve"> target </t>
    </r>
    <r>
      <rPr>
        <sz val="11"/>
        <color theme="9"/>
        <rFont val="Calibri"/>
      </rPr>
      <t>20</t>
    </r>
  </si>
  <si>
    <t>Set filter match 20 cho Branch queue 20</t>
  </si>
  <si>
    <r>
      <rPr>
        <sz val="11"/>
        <color theme="1"/>
        <rFont val="Calibri"/>
      </rPr>
      <t xml:space="preserve">set traffic-control advanced-queue filters match </t>
    </r>
    <r>
      <rPr>
        <sz val="11"/>
        <color rgb="FF92D050"/>
        <rFont val="Calibri"/>
      </rPr>
      <t>30</t>
    </r>
    <r>
      <rPr>
        <sz val="11"/>
        <color theme="1"/>
        <rFont val="Calibri"/>
      </rPr>
      <t xml:space="preserve"> attach-to </t>
    </r>
    <r>
      <rPr>
        <sz val="11"/>
        <color rgb="FF31859B"/>
        <rFont val="Calibri"/>
      </rPr>
      <t>10</t>
    </r>
  </si>
  <si>
    <t>Tạo filter match 30 attach vào Branch queue 10</t>
  </si>
  <si>
    <t>Set filter match 30 cho hướng download</t>
  </si>
  <si>
    <r>
      <rPr>
        <sz val="11"/>
        <color theme="1"/>
        <rFont val="Calibri"/>
      </rPr>
      <t xml:space="preserve">set traffic-control advanced-queue filters match </t>
    </r>
    <r>
      <rPr>
        <sz val="11"/>
        <color rgb="FF92D050"/>
        <rFont val="Calibri"/>
      </rPr>
      <t>30</t>
    </r>
    <r>
      <rPr>
        <sz val="11"/>
        <color theme="1"/>
        <rFont val="Calibri"/>
      </rPr>
      <t xml:space="preserve"> target </t>
    </r>
    <r>
      <rPr>
        <sz val="11"/>
        <color rgb="FF7030A0"/>
        <rFont val="Calibri"/>
      </rPr>
      <t>100</t>
    </r>
  </si>
  <si>
    <t>Set filter match 30 cho Leaf queue 100</t>
  </si>
  <si>
    <r>
      <rPr>
        <sz val="11"/>
        <color theme="1"/>
        <rFont val="Calibri"/>
      </rPr>
      <t xml:space="preserve">set traffic-control advanced-queue filters match </t>
    </r>
    <r>
      <rPr>
        <sz val="11"/>
        <color rgb="FF00B050"/>
        <rFont val="Calibri"/>
      </rPr>
      <t>40</t>
    </r>
    <r>
      <rPr>
        <sz val="11"/>
        <color theme="1"/>
        <rFont val="Calibri"/>
      </rPr>
      <t xml:space="preserve"> attach-to </t>
    </r>
    <r>
      <rPr>
        <sz val="11"/>
        <color rgb="FFE36C09"/>
        <rFont val="Calibri"/>
      </rPr>
      <t>20</t>
    </r>
  </si>
  <si>
    <t>Tạo filter match 40 attach vào Branch queue 20</t>
  </si>
  <si>
    <t>Set filter match 40 cho hướng upload</t>
  </si>
  <si>
    <r>
      <rPr>
        <sz val="11"/>
        <color theme="1"/>
        <rFont val="Calibri"/>
      </rPr>
      <t xml:space="preserve">set traffic-control advanced-queue filters match </t>
    </r>
    <r>
      <rPr>
        <sz val="11"/>
        <color rgb="FF00B050"/>
        <rFont val="Calibri"/>
      </rPr>
      <t>40</t>
    </r>
    <r>
      <rPr>
        <sz val="11"/>
        <color theme="1"/>
        <rFont val="Calibri"/>
      </rPr>
      <t xml:space="preserve"> target </t>
    </r>
    <r>
      <rPr>
        <sz val="11"/>
        <color rgb="FF00B0F0"/>
        <rFont val="Calibri"/>
      </rPr>
      <t>200</t>
    </r>
  </si>
  <si>
    <t>Set filter match 40 cho Leaf queue 200</t>
  </si>
  <si>
    <t>commit ; save</t>
  </si>
  <si>
    <t>Xác nhận và lưu cấu hình</t>
  </si>
  <si>
    <t>Cấu hình VPN PPTP</t>
  </si>
  <si>
    <t>Username</t>
  </si>
  <si>
    <t>canhnx6</t>
  </si>
  <si>
    <t>Sử dụng giao diện command line để cấu hình</t>
  </si>
  <si>
    <t>Password</t>
  </si>
  <si>
    <t>Canh@123456</t>
  </si>
  <si>
    <t>(Nếu đang ở mode configure thì bỏ qua)</t>
  </si>
  <si>
    <t>Number client</t>
  </si>
  <si>
    <t>Start IP</t>
  </si>
  <si>
    <r>
      <rPr>
        <sz val="11"/>
        <color theme="1"/>
        <rFont val="Calibri"/>
      </rPr>
      <t xml:space="preserve">set firewall name WAN_LOCAL rule </t>
    </r>
    <r>
      <rPr>
        <sz val="11"/>
        <color rgb="FFE36C09"/>
        <rFont val="Calibri"/>
      </rPr>
      <t>30</t>
    </r>
    <r>
      <rPr>
        <sz val="11"/>
        <color theme="1"/>
        <rFont val="Calibri"/>
      </rPr>
      <t xml:space="preserve"> action accept</t>
    </r>
  </si>
  <si>
    <r>
      <rPr>
        <sz val="11"/>
        <color theme="1"/>
        <rFont val="Calibri"/>
      </rPr>
      <t xml:space="preserve">Lưu ý: Tránh set trùng rule </t>
    </r>
    <r>
      <rPr>
        <sz val="11"/>
        <color rgb="FFE36C09"/>
        <rFont val="Calibri"/>
      </rPr>
      <t>ID</t>
    </r>
    <r>
      <rPr>
        <sz val="11"/>
        <color theme="1"/>
        <rFont val="Calibri"/>
      </rPr>
      <t xml:space="preserve"> đã tạo khác (Kiểm tra nếu đã có rule ID trùng thì thay đổi ID khác vào chổ </t>
    </r>
    <r>
      <rPr>
        <sz val="11"/>
        <color rgb="FFE36C09"/>
        <rFont val="Calibri"/>
      </rPr>
      <t>30</t>
    </r>
    <r>
      <rPr>
        <sz val="11"/>
        <color theme="1"/>
        <rFont val="Calibri"/>
      </rPr>
      <t>)</t>
    </r>
  </si>
  <si>
    <t>Range DHCP</t>
  </si>
  <si>
    <r>
      <rPr>
        <sz val="11"/>
        <color theme="1"/>
        <rFont val="Calibri"/>
      </rPr>
      <t xml:space="preserve">set firewall name WAN_LOCAL rule </t>
    </r>
    <r>
      <rPr>
        <sz val="11"/>
        <color rgb="FFE36C09"/>
        <rFont val="Calibri"/>
      </rPr>
      <t>30</t>
    </r>
    <r>
      <rPr>
        <sz val="11"/>
        <color theme="1"/>
        <rFont val="Calibri"/>
      </rPr>
      <t xml:space="preserve"> description PPTP</t>
    </r>
  </si>
  <si>
    <t>DNS server</t>
  </si>
  <si>
    <t>8.8.8.8</t>
  </si>
  <si>
    <r>
      <rPr>
        <sz val="11"/>
        <color theme="1"/>
        <rFont val="Calibri"/>
      </rPr>
      <t xml:space="preserve">set firewall name WAN_LOCAL rule </t>
    </r>
    <r>
      <rPr>
        <sz val="11"/>
        <color rgb="FFE36C09"/>
        <rFont val="Calibri"/>
      </rPr>
      <t>30</t>
    </r>
    <r>
      <rPr>
        <sz val="11"/>
        <color theme="1"/>
        <rFont val="Calibri"/>
      </rPr>
      <t xml:space="preserve"> destination port 1723</t>
    </r>
  </si>
  <si>
    <r>
      <rPr>
        <sz val="11"/>
        <color theme="1"/>
        <rFont val="Calibri"/>
      </rPr>
      <t xml:space="preserve">set firewall name WAN_LOCAL rule </t>
    </r>
    <r>
      <rPr>
        <sz val="11"/>
        <color rgb="FFE36C09"/>
        <rFont val="Calibri"/>
      </rPr>
      <t>30</t>
    </r>
    <r>
      <rPr>
        <sz val="11"/>
        <color theme="1"/>
        <rFont val="Calibri"/>
      </rPr>
      <t xml:space="preserve"> protocol tcp</t>
    </r>
  </si>
  <si>
    <t>set vpn pptp remote-access authentication mode local</t>
  </si>
  <si>
    <t>Cấu hình mode local và username/password</t>
  </si>
  <si>
    <t>Cấu hình Pool IP cấp phát cho clients</t>
  </si>
  <si>
    <t>set vpn pptp remote-access outside-address 0.0.0.0</t>
  </si>
  <si>
    <t>Cấu hình IPTV</t>
  </si>
  <si>
    <t>Port WAN đang chạy</t>
  </si>
  <si>
    <t>eth0</t>
  </si>
  <si>
    <t>Port LAN muốn sử dụng IPTV</t>
  </si>
  <si>
    <t>Số lượng Box cần sử dụng IPTV</t>
  </si>
  <si>
    <t>Start IP dành riêng cho Box</t>
  </si>
  <si>
    <t>Xoá port LAN muốn sử dụng Box ra khỏi group switch0 của lớp mạng mặc định</t>
  </si>
  <si>
    <t>Range DHCP dành riêng cho Box</t>
  </si>
  <si>
    <t>commit</t>
  </si>
  <si>
    <t>Xác nhận cấu hình</t>
  </si>
  <si>
    <t>Set IP để nhận luồng IPTV cho port WAN</t>
  </si>
  <si>
    <r>
      <rPr>
        <b/>
        <sz val="13"/>
        <color rgb="FFFF0000"/>
        <rFont val="Calibri"/>
      </rPr>
      <t xml:space="preserve">(Khuyến khích) Sử dụng phần mềm của bên thứ 3 như Putty, SecureCRT để dễ Copy + Paste </t>
    </r>
    <r>
      <rPr>
        <b/>
        <sz val="11"/>
        <color theme="1"/>
        <rFont val="Calibri"/>
      </rPr>
      <t xml:space="preserve">(Không khuyến khích) Sử dụng giao diện cấu hình command line của thiết bị tại "CLI" trên giao diện Web hoặc </t>
    </r>
  </si>
  <si>
    <t>Set IP gateway cho port sử dụng IPTV</t>
  </si>
  <si>
    <t>Description cho port sử dụng IPTV</t>
  </si>
  <si>
    <t>set protocols igmp-proxy disable-quickleave</t>
  </si>
  <si>
    <t>Tắt Quickleave</t>
  </si>
  <si>
    <t>set protocols igmp-proxy interface switch0 role disabled</t>
  </si>
  <si>
    <t>Tắt multicast tại các port không sử dụng IPTV</t>
  </si>
  <si>
    <t>Cấu hình cho port WAN làm upstream luồng IPTV</t>
  </si>
  <si>
    <t>Cấu hình cho port LAN làm downstream luồng IPTV</t>
  </si>
  <si>
    <t>Set DHCP Server cấp IP cho các Box chạy IPTV</t>
  </si>
  <si>
    <t>Xác nhận và lưu lại cấu hình</t>
  </si>
  <si>
    <t>Khởi động lại thiết bị và kiểm tra lại luồng IPTV bằng VLC hoặc Box tại port LAN đã cấu hình</t>
  </si>
  <si>
    <t>Cấu hình Port Forwarding</t>
  </si>
  <si>
    <t>WAN Interface</t>
  </si>
  <si>
    <t>pppoe0</t>
  </si>
  <si>
    <t>Mặc định sử dụng pppoe0</t>
  </si>
  <si>
    <t>LAN Interface</t>
  </si>
  <si>
    <t>eth1</t>
  </si>
  <si>
    <t>Port LAN thiết bị cần mở port</t>
  </si>
  <si>
    <t>Port Forwarding Rules (1 rule đại diện cho 1 lần mở port)</t>
  </si>
  <si>
    <t>Mỗi lần mở 1 port thì +1 rule lên (Vui lòng kiểm tra bảng Rules trên giao diện Web trước khi cấu hình)</t>
  </si>
  <si>
    <t>Description</t>
  </si>
  <si>
    <t>RemoteDesk</t>
  </si>
  <si>
    <t>Mô tả</t>
  </si>
  <si>
    <t>set port-forward auto-firewall enable</t>
  </si>
  <si>
    <t>Enable tính năng mở port firewall tự động từ port forwarding</t>
  </si>
  <si>
    <t>Original port (Port từ ngoài WAN vào)</t>
  </si>
  <si>
    <t>Port cần mở từ WAN vào trong</t>
  </si>
  <si>
    <t>set port-forward hairpin-nat enable</t>
  </si>
  <si>
    <t>Enable hairpin-nat</t>
  </si>
  <si>
    <t>Forward-to port (Port sử dụng trong LAN)</t>
  </si>
  <si>
    <t>Port cần mở bên trong mạng LAN</t>
  </si>
  <si>
    <t>Protocol</t>
  </si>
  <si>
    <t>tcp</t>
  </si>
  <si>
    <t>Giao thức sử dụng: udp, tcp, both</t>
  </si>
  <si>
    <t>Chọn cổng WAN sử dụng</t>
  </si>
  <si>
    <t>IP Address Client</t>
  </si>
  <si>
    <t>192.168.1.119</t>
  </si>
  <si>
    <t>IP Address của thiết bị cần mở port</t>
  </si>
  <si>
    <t>Chọn cổng LAN sử dụng của thiết bị cần mở port</t>
  </si>
  <si>
    <t>Mô tả cho port cần mở</t>
  </si>
  <si>
    <t>Port cần mở từ WAN vào</t>
  </si>
  <si>
    <t>Giao thức sử dụng</t>
  </si>
  <si>
    <t>Port cần mở trong mạng LAN</t>
  </si>
  <si>
    <t>Hoặc sử dụng hướng dẫn bằng giao diện Web UI</t>
  </si>
  <si>
    <t>Port WAN (PPPoE)</t>
  </si>
  <si>
    <t>Service</t>
  </si>
  <si>
    <t>noip</t>
  </si>
  <si>
    <t>Chọn dịch vụ Dyndns</t>
  </si>
  <si>
    <t>Hostname</t>
  </si>
  <si>
    <t>canhnx6.ddns.net</t>
  </si>
  <si>
    <t>Nhập thông tin domain Dyndns</t>
  </si>
  <si>
    <t>Login (User)</t>
  </si>
  <si>
    <t>canhnx6@gmail.com</t>
  </si>
  <si>
    <t>Nhập thông tin user đăng nhập</t>
  </si>
  <si>
    <t>Set dịch vụ Dyndns đang sử dụng và domain dyndns</t>
  </si>
  <si>
    <t>Canhnx6@#</t>
  </si>
  <si>
    <t>Nhập thông tin password đăng nhập</t>
  </si>
  <si>
    <t>Set dịch vụ Dyndns đang sử dụng và user đăng nhập dyndns</t>
  </si>
  <si>
    <t>Chọn protocol dịch vụ Dyndns đang sử dụng</t>
  </si>
  <si>
    <t>Set dịch vụ Dyndns đang sử dụng và password dyndns</t>
  </si>
  <si>
    <t>Server</t>
  </si>
  <si>
    <t>dynupdate.no-ip.com</t>
  </si>
  <si>
    <t>Nhập thông tin server của dịch vụ đang sử dụng</t>
  </si>
  <si>
    <t>Set dịch vụ Dyndns đang sử dụng và protocol tương ứng</t>
  </si>
  <si>
    <t>Set dịch vụ Dyndns đang sử dụng và server tương ứng</t>
  </si>
  <si>
    <t>Hướng dẫn sử dụng bằng giao diện Web UI</t>
  </si>
  <si>
    <t>Kết quả</t>
  </si>
  <si>
    <t>Lệnh cấu hình</t>
  </si>
  <si>
    <t>Vào mode config</t>
  </si>
  <si>
    <t>set system offload hwnat enable</t>
  </si>
  <si>
    <t>Enable hwnat</t>
  </si>
  <si>
    <t>delete service unms</t>
  </si>
  <si>
    <t>Xoá cloud cũ (nếu có)</t>
  </si>
  <si>
    <t>set service unms connection wss://canhnx.uisp.com:443+lvlVmh9r7pnF15OulAlKxFbSxEKMOuNHXGlzw1Ke6QCSeUqK+allowSelfSignedCertificate</t>
  </si>
  <si>
    <t>Add Cloud</t>
  </si>
  <si>
    <t>commit và lưu cấu hình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</si>
</sst>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scheme val="minor"/>
    </font>
    <font>
      <b/>
      <sz val="13"/>
      <color theme="1"/>
      <name val="Calibri"/>
    </font>
    <font>
      <sz val="12"/>
      <color theme="1"/>
      <name val="Calibri"/>
    </font>
    <font>
      <sz val="11"/>
      <color theme="1"/>
      <name val="Calibri"/>
    </font>
    <font>
      <b/>
      <sz val="15"/>
      <color theme="1"/>
      <name val="Calibri"/>
    </font>
    <font>
      <sz val="11"/>
      <name val="Calibri"/>
    </font>
    <font>
      <b/>
      <sz val="11"/>
      <color theme="1"/>
      <name val="Calibri"/>
    </font>
    <font>
      <sz val="11"/>
      <color rgb="FFFF0000"/>
      <name val="Calibri"/>
    </font>
    <font>
      <sz val="11"/>
      <color rgb="FF00B050"/>
      <name val="Calibri"/>
    </font>
    <font>
      <sz val="11"/>
      <color rgb="FF00B0F0"/>
      <name val="Calibri"/>
    </font>
    <font>
      <b/>
      <sz val="12"/>
      <color theme="1"/>
      <name val="Calibri"/>
    </font>
    <font>
      <sz val="11"/>
      <color theme="1"/>
      <name val="Calibri"/>
      <scheme val="minor"/>
    </font>
    <font>
      <b/>
      <sz val="13"/>
      <color rgb="FFFF0000"/>
      <name val="Calibri"/>
    </font>
    <font>
      <b/>
      <sz val="11"/>
      <color theme="1"/>
      <name val="Calibri"/>
      <scheme val="minor"/>
    </font>
    <font>
      <b/>
      <i/>
      <sz val="12"/>
      <color theme="1"/>
      <name val="Calibri"/>
    </font>
    <font>
      <b/>
      <sz val="14"/>
      <color theme="1"/>
      <name val="Calibri"/>
    </font>
    <font>
      <sz val="11"/>
      <color rgb="FF76923C"/>
      <name val="Calibri"/>
    </font>
    <font>
      <sz val="11"/>
      <color rgb="FF31859B"/>
      <name val="Calibri"/>
    </font>
    <font>
      <i/>
      <sz val="11"/>
      <color rgb="FFFF0000"/>
      <name val="Calibri"/>
    </font>
    <font>
      <sz val="11"/>
      <color theme="9"/>
      <name val="Calibri"/>
    </font>
    <font>
      <sz val="11"/>
      <color rgb="FF7030A0"/>
      <name val="Calibri"/>
    </font>
    <font>
      <sz val="11"/>
      <color rgb="FFBF8F00"/>
      <name val="Calibri"/>
    </font>
    <font>
      <sz val="11"/>
      <color rgb="FF538135"/>
      <name val="Calibri"/>
    </font>
    <font>
      <sz val="11"/>
      <color theme="5"/>
      <name val="Calibri"/>
    </font>
    <font>
      <sz val="11"/>
      <color rgb="FF92D050"/>
      <name val="Calibri"/>
    </font>
    <font>
      <sz val="11"/>
      <color rgb="FFE36C09"/>
      <name val="Calibri"/>
    </font>
  </fonts>
  <fills count="9">
    <fill>
      <patternFill patternType="none"/>
    </fill>
    <fill>
      <patternFill patternType="gray125"/>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theme="7"/>
        <bgColor theme="7"/>
      </patternFill>
    </fill>
    <fill>
      <patternFill patternType="solid">
        <fgColor theme="0"/>
        <bgColor theme="0"/>
      </patternFill>
    </fill>
    <fill>
      <patternFill patternType="solid">
        <fgColor theme="6"/>
        <bgColor theme="6"/>
      </patternFill>
    </fill>
    <fill>
      <patternFill patternType="solid">
        <fgColor rgb="FF45818E"/>
        <bgColor rgb="FF45818E"/>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9">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3" fillId="0" borderId="0" xfId="0" applyFont="1" applyAlignment="1">
      <alignment horizontal="center"/>
    </xf>
    <xf numFmtId="0" fontId="2" fillId="0" borderId="1" xfId="0" applyFont="1" applyBorder="1" applyAlignment="1">
      <alignment wrapText="1"/>
    </xf>
    <xf numFmtId="0" fontId="3" fillId="0" borderId="0" xfId="0" applyFont="1" applyAlignment="1">
      <alignment wrapText="1"/>
    </xf>
    <xf numFmtId="0" fontId="1" fillId="2" borderId="8" xfId="0" applyFont="1" applyFill="1" applyBorder="1" applyAlignment="1">
      <alignment horizontal="center" vertical="center"/>
    </xf>
    <xf numFmtId="0" fontId="6" fillId="4" borderId="1" xfId="0" applyFont="1" applyFill="1" applyBorder="1" applyAlignment="1">
      <alignment horizontal="center" vertical="center"/>
    </xf>
    <xf numFmtId="0" fontId="7" fillId="0" borderId="1" xfId="0" applyFont="1" applyBorder="1" applyAlignment="1">
      <alignment horizontal="center" vertical="center"/>
    </xf>
    <xf numFmtId="0" fontId="3" fillId="0" borderId="9" xfId="0" applyFont="1" applyBorder="1" applyAlignment="1">
      <alignment horizontal="center" vertical="center"/>
    </xf>
    <xf numFmtId="0" fontId="3" fillId="5" borderId="1" xfId="0" applyFont="1" applyFill="1" applyBorder="1"/>
    <xf numFmtId="0" fontId="3" fillId="5" borderId="1" xfId="0" applyFont="1" applyFill="1" applyBorder="1" applyAlignment="1">
      <alignment horizontal="center" vertical="center"/>
    </xf>
    <xf numFmtId="0" fontId="3" fillId="0" borderId="1" xfId="0" applyFont="1" applyBorder="1"/>
    <xf numFmtId="0" fontId="3" fillId="0" borderId="1" xfId="0" applyFont="1" applyBorder="1" applyAlignment="1">
      <alignment horizontal="center" vertical="center"/>
    </xf>
    <xf numFmtId="0" fontId="8" fillId="0" borderId="1" xfId="0" applyFont="1" applyBorder="1" applyAlignment="1">
      <alignment horizontal="center" vertical="center"/>
    </xf>
    <xf numFmtId="0" fontId="3" fillId="0" borderId="9" xfId="0" applyFont="1" applyBorder="1"/>
    <xf numFmtId="0" fontId="3"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wrapText="1"/>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horizontal="left"/>
    </xf>
    <xf numFmtId="0" fontId="1" fillId="2" borderId="8" xfId="0" applyFont="1" applyFill="1" applyBorder="1" applyAlignment="1">
      <alignment horizontal="center" vertical="center" wrapText="1"/>
    </xf>
    <xf numFmtId="0" fontId="3" fillId="0" borderId="0" xfId="0" applyFont="1" applyAlignment="1">
      <alignment vertical="center"/>
    </xf>
    <xf numFmtId="0" fontId="7" fillId="0" borderId="9" xfId="0" applyFont="1" applyBorder="1" applyAlignment="1">
      <alignment horizontal="center" vertical="center"/>
    </xf>
    <xf numFmtId="0" fontId="3" fillId="5" borderId="1" xfId="0" applyFont="1" applyFill="1" applyBorder="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xf>
    <xf numFmtId="0" fontId="3" fillId="5" borderId="1" xfId="0" applyFont="1" applyFill="1" applyBorder="1" applyAlignment="1">
      <alignment horizontal="center" vertical="center" wrapText="1"/>
    </xf>
    <xf numFmtId="0" fontId="3" fillId="0" borderId="1" xfId="0" applyFont="1" applyBorder="1" applyAlignment="1">
      <alignment horizontal="center"/>
    </xf>
    <xf numFmtId="0" fontId="1"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7" fillId="0" borderId="9" xfId="0" applyFont="1" applyBorder="1" applyAlignment="1">
      <alignment horizontal="center" vertical="center"/>
    </xf>
    <xf numFmtId="0" fontId="3" fillId="5" borderId="1" xfId="0" applyFont="1" applyFill="1" applyBorder="1" applyAlignment="1">
      <alignment horizontal="left" vertical="center" wrapText="1"/>
    </xf>
    <xf numFmtId="0" fontId="9" fillId="0" borderId="9" xfId="0" applyFont="1" applyBorder="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0" fontId="3" fillId="5" borderId="1" xfId="0" applyFont="1" applyFill="1" applyBorder="1" applyAlignment="1">
      <alignment horizontal="left" vertical="center"/>
    </xf>
    <xf numFmtId="0" fontId="3" fillId="6" borderId="1" xfId="0" applyFont="1" applyFill="1" applyBorder="1"/>
    <xf numFmtId="0" fontId="3" fillId="0" borderId="0" xfId="0" applyFont="1" applyAlignment="1">
      <alignment horizontal="left" vertical="center"/>
    </xf>
    <xf numFmtId="0" fontId="10" fillId="7" borderId="19" xfId="0" applyFont="1" applyFill="1" applyBorder="1"/>
    <xf numFmtId="0" fontId="1" fillId="2" borderId="20"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7" borderId="1" xfId="0" applyFont="1" applyFill="1" applyBorder="1" applyAlignment="1">
      <alignment horizontal="center" wrapText="1"/>
    </xf>
    <xf numFmtId="0" fontId="3" fillId="5" borderId="20" xfId="0" applyFont="1" applyFill="1" applyBorder="1" applyAlignment="1">
      <alignment vertical="center"/>
    </xf>
    <xf numFmtId="0" fontId="3" fillId="0" borderId="21" xfId="0" applyFont="1" applyBorder="1" applyAlignment="1">
      <alignment vertical="center"/>
    </xf>
    <xf numFmtId="0" fontId="11" fillId="0" borderId="0" xfId="0" applyFont="1"/>
    <xf numFmtId="0" fontId="3" fillId="0" borderId="0" xfId="0" applyFont="1" applyAlignment="1">
      <alignment horizontal="center" wrapText="1"/>
    </xf>
    <xf numFmtId="0" fontId="3" fillId="7" borderId="1" xfId="0" applyFont="1" applyFill="1" applyBorder="1" applyAlignment="1">
      <alignment horizontal="center" vertical="center" wrapText="1"/>
    </xf>
    <xf numFmtId="0" fontId="7" fillId="0" borderId="0" xfId="0" applyFont="1" applyAlignment="1">
      <alignment horizontal="center"/>
    </xf>
    <xf numFmtId="0" fontId="3" fillId="5" borderId="20" xfId="0" applyFont="1" applyFill="1" applyBorder="1" applyAlignment="1">
      <alignment horizontal="center" vertical="center"/>
    </xf>
    <xf numFmtId="0" fontId="13" fillId="8" borderId="1" xfId="0" applyFont="1" applyFill="1" applyBorder="1" applyAlignment="1"/>
    <xf numFmtId="0" fontId="11" fillId="0" borderId="1" xfId="0" applyFont="1" applyBorder="1" applyAlignment="1"/>
    <xf numFmtId="0" fontId="11" fillId="0" borderId="1" xfId="0" applyFont="1" applyBorder="1"/>
    <xf numFmtId="0" fontId="3" fillId="0" borderId="0" xfId="0" applyFont="1" applyAlignment="1">
      <alignment horizontal="center"/>
    </xf>
    <xf numFmtId="0" fontId="0" fillId="0" borderId="0" xfId="0" applyFont="1" applyAlignment="1"/>
    <xf numFmtId="0" fontId="4" fillId="3" borderId="2" xfId="0" applyFont="1" applyFill="1" applyBorder="1" applyAlignment="1">
      <alignment horizontal="center" vertical="center" wrapText="1"/>
    </xf>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6" fillId="4" borderId="10" xfId="0" applyFont="1" applyFill="1" applyBorder="1" applyAlignment="1">
      <alignment horizontal="center" vertical="center"/>
    </xf>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5" fillId="0" borderId="15" xfId="0" applyFont="1" applyBorder="1"/>
    <xf numFmtId="0" fontId="3" fillId="0" borderId="16" xfId="0" applyFont="1" applyBorder="1" applyAlignment="1">
      <alignment horizontal="center" vertical="center" wrapText="1"/>
    </xf>
    <xf numFmtId="0" fontId="5" fillId="0" borderId="17" xfId="0" applyFont="1" applyBorder="1"/>
    <xf numFmtId="0" fontId="5" fillId="0" borderId="18" xfId="0" applyFont="1" applyBorder="1"/>
    <xf numFmtId="0" fontId="3" fillId="0" borderId="16" xfId="0" applyFont="1" applyBorder="1" applyAlignment="1">
      <alignment horizontal="left" vertical="center"/>
    </xf>
    <xf numFmtId="0" fontId="1" fillId="0" borderId="11" xfId="0" applyFont="1" applyBorder="1" applyAlignment="1">
      <alignment horizontal="center"/>
    </xf>
    <xf numFmtId="0" fontId="1" fillId="0" borderId="0" xfId="0" applyFont="1" applyAlignment="1">
      <alignment horizontal="center"/>
    </xf>
    <xf numFmtId="0" fontId="1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oneCellAnchor>
    <xdr:from>
      <xdr:col>2</xdr:col>
      <xdr:colOff>19050</xdr:colOff>
      <xdr:row>0</xdr:row>
      <xdr:rowOff>0</xdr:rowOff>
    </xdr:from>
    <xdr:ext cx="7439025" cy="196215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9525</xdr:colOff>
      <xdr:row>9</xdr:row>
      <xdr:rowOff>161925</xdr:rowOff>
    </xdr:from>
    <xdr:ext cx="3619500" cy="1962150"/>
    <xdr:pic>
      <xdr:nvPicPr>
        <xdr:cNvPr id="3" name="image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3533775</xdr:colOff>
      <xdr:row>9</xdr:row>
      <xdr:rowOff>152400</xdr:rowOff>
    </xdr:from>
    <xdr:ext cx="3629025" cy="2009775"/>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304800</xdr:colOff>
      <xdr:row>8</xdr:row>
      <xdr:rowOff>123825</xdr:rowOff>
    </xdr:from>
    <xdr:ext cx="3057525" cy="2219325"/>
    <xdr:pic>
      <xdr:nvPicPr>
        <xdr:cNvPr id="5" name="image1.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19050</xdr:colOff>
      <xdr:row>18</xdr:row>
      <xdr:rowOff>9525</xdr:rowOff>
    </xdr:from>
    <xdr:ext cx="10058400" cy="4533900"/>
    <xdr:pic>
      <xdr:nvPicPr>
        <xdr:cNvPr id="6" name="image6.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11</xdr:row>
      <xdr:rowOff>9525</xdr:rowOff>
    </xdr:from>
    <xdr:ext cx="6610350" cy="9239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10</xdr:row>
      <xdr:rowOff>9525</xdr:rowOff>
    </xdr:from>
    <xdr:ext cx="6610350" cy="9239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9</xdr:row>
      <xdr:rowOff>9525</xdr:rowOff>
    </xdr:from>
    <xdr:ext cx="6610350" cy="9239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19</xdr:row>
      <xdr:rowOff>0</xdr:rowOff>
    </xdr:from>
    <xdr:ext cx="11791950" cy="5162550"/>
    <xdr:pic>
      <xdr:nvPicPr>
        <xdr:cNvPr id="2" name="image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14</xdr:row>
      <xdr:rowOff>0</xdr:rowOff>
    </xdr:from>
    <xdr:ext cx="11791950" cy="6219825"/>
    <xdr:pic>
      <xdr:nvPicPr>
        <xdr:cNvPr id="2" name="image1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47</xdr:row>
      <xdr:rowOff>0</xdr:rowOff>
    </xdr:from>
    <xdr:ext cx="11811000" cy="6267450"/>
    <xdr:pic>
      <xdr:nvPicPr>
        <xdr:cNvPr id="3" name="image1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80</xdr:row>
      <xdr:rowOff>0</xdr:rowOff>
    </xdr:from>
    <xdr:ext cx="11801475" cy="6257925"/>
    <xdr:pic>
      <xdr:nvPicPr>
        <xdr:cNvPr id="4" name="image16.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295275</xdr:colOff>
      <xdr:row>51</xdr:row>
      <xdr:rowOff>161925</xdr:rowOff>
    </xdr:from>
    <xdr:ext cx="11306175" cy="1485900"/>
    <xdr:pic>
      <xdr:nvPicPr>
        <xdr:cNvPr id="5" name="image7.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285750</xdr:colOff>
      <xdr:row>85</xdr:row>
      <xdr:rowOff>19050</xdr:rowOff>
    </xdr:from>
    <xdr:ext cx="11306175" cy="1466850"/>
    <xdr:pic>
      <xdr:nvPicPr>
        <xdr:cNvPr id="6" name="image9.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2</xdr:row>
      <xdr:rowOff>0</xdr:rowOff>
    </xdr:from>
    <xdr:ext cx="9601200" cy="4562475"/>
    <xdr:pic>
      <xdr:nvPicPr>
        <xdr:cNvPr id="2" name="image1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27</xdr:row>
      <xdr:rowOff>0</xdr:rowOff>
    </xdr:from>
    <xdr:ext cx="9601200" cy="4762500"/>
    <xdr:pic>
      <xdr:nvPicPr>
        <xdr:cNvPr id="3" name="image19.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52</xdr:row>
      <xdr:rowOff>38100</xdr:rowOff>
    </xdr:from>
    <xdr:ext cx="6686550" cy="1914525"/>
    <xdr:pic>
      <xdr:nvPicPr>
        <xdr:cNvPr id="4" name="image20.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63</xdr:row>
      <xdr:rowOff>0</xdr:rowOff>
    </xdr:from>
    <xdr:ext cx="9544050" cy="5819775"/>
    <xdr:pic>
      <xdr:nvPicPr>
        <xdr:cNvPr id="5" name="image10.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93</xdr:row>
      <xdr:rowOff>0</xdr:rowOff>
    </xdr:from>
    <xdr:ext cx="9591675" cy="4752975"/>
    <xdr:pic>
      <xdr:nvPicPr>
        <xdr:cNvPr id="6" name="image1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2</xdr:row>
      <xdr:rowOff>0</xdr:rowOff>
    </xdr:from>
    <xdr:ext cx="9534525" cy="4714875"/>
    <xdr:pic>
      <xdr:nvPicPr>
        <xdr:cNvPr id="2" name="image1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27</xdr:row>
      <xdr:rowOff>0</xdr:rowOff>
    </xdr:from>
    <xdr:ext cx="9601200" cy="4924425"/>
    <xdr:pic>
      <xdr:nvPicPr>
        <xdr:cNvPr id="3" name="image13.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53</xdr:row>
      <xdr:rowOff>0</xdr:rowOff>
    </xdr:from>
    <xdr:ext cx="9477375" cy="4800600"/>
    <xdr:pic>
      <xdr:nvPicPr>
        <xdr:cNvPr id="4" name="image15.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10" workbookViewId="0">
      <selection activeCell="B11" sqref="B11"/>
    </sheetView>
  </sheetViews>
  <sheetFormatPr defaultColWidth="14.44140625" defaultRowHeight="15" customHeight="1"/>
  <cols>
    <col min="1" max="1" width="20" customWidth="1"/>
    <col min="2" max="2" width="76.88671875" customWidth="1"/>
    <col min="3" max="3" width="67.109375" customWidth="1"/>
    <col min="4" max="26" width="8.6640625" customWidth="1"/>
  </cols>
  <sheetData>
    <row r="1" spans="1:3" ht="34.799999999999997">
      <c r="A1" s="1" t="s">
        <v>0</v>
      </c>
      <c r="B1" s="2" t="s">
        <v>1</v>
      </c>
    </row>
    <row r="2" spans="1:3" ht="15.6">
      <c r="A2" s="3" t="s">
        <v>2</v>
      </c>
      <c r="B2" s="4" t="s">
        <v>3</v>
      </c>
    </row>
    <row r="3" spans="1:3" ht="15.6">
      <c r="A3" s="3" t="s">
        <v>4</v>
      </c>
      <c r="B3" s="4" t="s">
        <v>5</v>
      </c>
    </row>
    <row r="4" spans="1:3" ht="15.6">
      <c r="A4" s="3" t="s">
        <v>6</v>
      </c>
      <c r="B4" s="4" t="s">
        <v>7</v>
      </c>
    </row>
    <row r="5" spans="1:3" ht="15.6">
      <c r="A5" s="3" t="s">
        <v>8</v>
      </c>
      <c r="B5" s="4" t="s">
        <v>9</v>
      </c>
    </row>
    <row r="6" spans="1:3" ht="31.2">
      <c r="A6" s="3" t="s">
        <v>10</v>
      </c>
      <c r="B6" s="4" t="s">
        <v>11</v>
      </c>
    </row>
    <row r="7" spans="1:3" ht="15.6">
      <c r="A7" s="3" t="s">
        <v>12</v>
      </c>
      <c r="B7" s="4" t="s">
        <v>13</v>
      </c>
      <c r="C7" s="58"/>
    </row>
    <row r="8" spans="1:3" ht="31.2">
      <c r="A8" s="3" t="s">
        <v>14</v>
      </c>
      <c r="B8" s="4" t="s">
        <v>15</v>
      </c>
      <c r="C8" s="59"/>
    </row>
    <row r="9" spans="1:3" ht="31.2">
      <c r="A9" s="3" t="s">
        <v>16</v>
      </c>
      <c r="B9" s="4" t="s">
        <v>17</v>
      </c>
    </row>
    <row r="10" spans="1:3" ht="31.2">
      <c r="A10" s="3" t="s">
        <v>18</v>
      </c>
      <c r="B10" s="4" t="s">
        <v>19</v>
      </c>
    </row>
    <row r="11" spans="1:3" ht="93.75" customHeight="1">
      <c r="A11" s="3" t="s">
        <v>20</v>
      </c>
      <c r="B11" s="4" t="s">
        <v>21</v>
      </c>
    </row>
    <row r="12" spans="1:3" ht="62.4">
      <c r="A12" s="3" t="s">
        <v>22</v>
      </c>
      <c r="B12" s="6" t="s">
        <v>23</v>
      </c>
    </row>
    <row r="13" spans="1:3" ht="14.4">
      <c r="B13" s="7"/>
    </row>
    <row r="14" spans="1:3" ht="15" customHeight="1">
      <c r="A14" s="60" t="s">
        <v>24</v>
      </c>
      <c r="B14" s="61"/>
    </row>
    <row r="15" spans="1:3" ht="15" customHeight="1">
      <c r="A15" s="62"/>
      <c r="B15" s="63"/>
    </row>
    <row r="16" spans="1:3" ht="15" customHeight="1">
      <c r="A16" s="62"/>
      <c r="B16" s="63"/>
    </row>
    <row r="17" spans="1:2" ht="14.4">
      <c r="A17" s="62"/>
      <c r="B17" s="63"/>
    </row>
    <row r="18" spans="1:2" ht="14.4">
      <c r="A18" s="62"/>
      <c r="B18" s="63"/>
    </row>
    <row r="19" spans="1:2" ht="14.4">
      <c r="A19" s="64"/>
      <c r="B19" s="65"/>
    </row>
    <row r="20" spans="1:2" ht="14.4">
      <c r="B20" s="7"/>
    </row>
    <row r="21" spans="1:2" ht="15.75" customHeight="1">
      <c r="B21" s="7"/>
    </row>
    <row r="22" spans="1:2" ht="15.75" customHeight="1">
      <c r="B22" s="7"/>
    </row>
    <row r="23" spans="1:2" ht="15.75" customHeight="1">
      <c r="B23" s="7"/>
    </row>
    <row r="24" spans="1:2" ht="15.75" customHeight="1">
      <c r="B24" s="7"/>
    </row>
    <row r="25" spans="1:2" ht="15.75" customHeight="1">
      <c r="B25" s="7"/>
    </row>
    <row r="26" spans="1:2" ht="15.75" customHeight="1">
      <c r="B26" s="7"/>
    </row>
    <row r="27" spans="1:2" ht="15.75" customHeight="1">
      <c r="B27" s="7"/>
    </row>
    <row r="28" spans="1:2" ht="15.75" customHeight="1">
      <c r="B28" s="7"/>
    </row>
    <row r="29" spans="1:2" ht="15.75" customHeight="1">
      <c r="B29" s="7"/>
    </row>
    <row r="30" spans="1:2" ht="15.75" customHeight="1">
      <c r="B30" s="7"/>
    </row>
    <row r="31" spans="1:2" ht="15.75" customHeight="1">
      <c r="B31" s="7"/>
    </row>
    <row r="32" spans="1:2" ht="15.75" customHeight="1">
      <c r="B32" s="7"/>
    </row>
    <row r="33" spans="2:2" ht="15.75" customHeight="1">
      <c r="B33" s="7"/>
    </row>
    <row r="34" spans="2:2" ht="15.75" customHeight="1">
      <c r="B34" s="7"/>
    </row>
    <row r="35" spans="2:2" ht="15.75" customHeight="1">
      <c r="B35" s="7"/>
    </row>
    <row r="36" spans="2:2" ht="15.75" customHeight="1">
      <c r="B36" s="7"/>
    </row>
    <row r="37" spans="2:2" ht="15.75" customHeight="1">
      <c r="B37" s="7"/>
    </row>
    <row r="38" spans="2:2" ht="15.75" customHeight="1">
      <c r="B38" s="7"/>
    </row>
    <row r="39" spans="2:2" ht="15.75" customHeight="1">
      <c r="B39" s="7"/>
    </row>
    <row r="40" spans="2:2" ht="15.75" customHeight="1">
      <c r="B40" s="7"/>
    </row>
    <row r="41" spans="2:2" ht="15.75" customHeight="1">
      <c r="B41" s="7"/>
    </row>
    <row r="42" spans="2:2" ht="15.75" customHeight="1">
      <c r="B42" s="7"/>
    </row>
    <row r="43" spans="2:2" ht="15.75" customHeight="1">
      <c r="B43" s="7"/>
    </row>
    <row r="44" spans="2:2" ht="15.75" customHeight="1">
      <c r="B44" s="7"/>
    </row>
    <row r="45" spans="2:2" ht="15.75" customHeight="1">
      <c r="B45" s="7"/>
    </row>
    <row r="46" spans="2:2" ht="15.75" customHeight="1">
      <c r="B46" s="7"/>
    </row>
    <row r="47" spans="2:2" ht="15.75" customHeight="1">
      <c r="B47" s="7"/>
    </row>
    <row r="48" spans="2:2" ht="15.75" customHeight="1">
      <c r="B48" s="7"/>
    </row>
    <row r="49" spans="2:2" ht="15.75" customHeight="1">
      <c r="B49" s="7"/>
    </row>
    <row r="50" spans="2:2" ht="15.75" customHeight="1">
      <c r="B50" s="7"/>
    </row>
    <row r="51" spans="2:2" ht="15.75" customHeight="1">
      <c r="B51" s="7"/>
    </row>
    <row r="52" spans="2:2" ht="15.75" customHeight="1">
      <c r="B52" s="7"/>
    </row>
    <row r="53" spans="2:2" ht="15.75" customHeight="1">
      <c r="B53" s="7"/>
    </row>
    <row r="54" spans="2:2" ht="15.75" customHeight="1">
      <c r="B54" s="7"/>
    </row>
    <row r="55" spans="2:2" ht="15.75" customHeight="1">
      <c r="B55" s="7"/>
    </row>
    <row r="56" spans="2:2" ht="15.75" customHeight="1">
      <c r="B56" s="7"/>
    </row>
    <row r="57" spans="2:2" ht="15.75" customHeight="1">
      <c r="B57" s="7"/>
    </row>
    <row r="58" spans="2:2" ht="15.75" customHeight="1">
      <c r="B58" s="7"/>
    </row>
    <row r="59" spans="2:2" ht="15.75" customHeight="1">
      <c r="B59" s="7"/>
    </row>
    <row r="60" spans="2:2" ht="15.75" customHeight="1">
      <c r="B60" s="7"/>
    </row>
    <row r="61" spans="2:2" ht="15.75" customHeight="1">
      <c r="B61" s="7"/>
    </row>
    <row r="62" spans="2:2" ht="15.75" customHeight="1">
      <c r="B62" s="7"/>
    </row>
    <row r="63" spans="2:2" ht="15.75" customHeight="1">
      <c r="B63" s="7"/>
    </row>
    <row r="64" spans="2:2" ht="15.75" customHeight="1">
      <c r="B64" s="7"/>
    </row>
    <row r="65" spans="2:2" ht="15.75" customHeight="1">
      <c r="B65" s="7"/>
    </row>
    <row r="66" spans="2:2" ht="15.75" customHeight="1">
      <c r="B66" s="7"/>
    </row>
    <row r="67" spans="2:2" ht="15.75" customHeight="1">
      <c r="B67" s="7"/>
    </row>
    <row r="68" spans="2:2" ht="15.75" customHeight="1">
      <c r="B68" s="7"/>
    </row>
    <row r="69" spans="2:2" ht="15.75" customHeight="1">
      <c r="B69" s="7"/>
    </row>
    <row r="70" spans="2:2" ht="15.75" customHeight="1">
      <c r="B70" s="7"/>
    </row>
    <row r="71" spans="2:2" ht="15.75" customHeight="1">
      <c r="B71" s="7"/>
    </row>
    <row r="72" spans="2:2" ht="15.75" customHeight="1">
      <c r="B72" s="7"/>
    </row>
    <row r="73" spans="2:2" ht="15.75" customHeight="1">
      <c r="B73" s="7"/>
    </row>
    <row r="74" spans="2:2" ht="15.75" customHeight="1">
      <c r="B74" s="7"/>
    </row>
    <row r="75" spans="2:2" ht="15.75" customHeight="1">
      <c r="B75" s="7"/>
    </row>
    <row r="76" spans="2:2" ht="15.75" customHeight="1">
      <c r="B76" s="7"/>
    </row>
    <row r="77" spans="2:2" ht="15.75" customHeight="1">
      <c r="B77" s="7"/>
    </row>
    <row r="78" spans="2:2" ht="15.75" customHeight="1">
      <c r="B78" s="7"/>
    </row>
    <row r="79" spans="2:2" ht="15.75" customHeight="1">
      <c r="B79" s="7"/>
    </row>
    <row r="80" spans="2:2" ht="15.75" customHeight="1">
      <c r="B80" s="7"/>
    </row>
    <row r="81" spans="2:2" ht="15.75" customHeight="1">
      <c r="B81" s="7"/>
    </row>
    <row r="82" spans="2:2" ht="15.75" customHeight="1">
      <c r="B82" s="7"/>
    </row>
    <row r="83" spans="2:2" ht="15.75" customHeight="1">
      <c r="B83" s="7"/>
    </row>
    <row r="84" spans="2:2" ht="15.75" customHeight="1">
      <c r="B84" s="7"/>
    </row>
    <row r="85" spans="2:2" ht="15.75" customHeight="1">
      <c r="B85" s="7"/>
    </row>
    <row r="86" spans="2:2" ht="15.75" customHeight="1">
      <c r="B86" s="7"/>
    </row>
    <row r="87" spans="2:2" ht="15.75" customHeight="1">
      <c r="B87" s="7"/>
    </row>
    <row r="88" spans="2:2" ht="15.75" customHeight="1">
      <c r="B88" s="7"/>
    </row>
    <row r="89" spans="2:2" ht="15.75" customHeight="1">
      <c r="B89" s="7"/>
    </row>
    <row r="90" spans="2:2" ht="15.75" customHeight="1">
      <c r="B90" s="7"/>
    </row>
    <row r="91" spans="2:2" ht="15.75" customHeight="1">
      <c r="B91" s="7"/>
    </row>
    <row r="92" spans="2:2" ht="15.75" customHeight="1">
      <c r="B92" s="7"/>
    </row>
    <row r="93" spans="2:2" ht="15.75" customHeight="1">
      <c r="B93" s="7"/>
    </row>
    <row r="94" spans="2:2" ht="15.75" customHeight="1">
      <c r="B94" s="7"/>
    </row>
    <row r="95" spans="2:2" ht="15.75" customHeight="1">
      <c r="B95" s="7"/>
    </row>
    <row r="96" spans="2:2" ht="15.75" customHeight="1">
      <c r="B96" s="7"/>
    </row>
    <row r="97" spans="2:2" ht="15.75" customHeight="1">
      <c r="B97" s="7"/>
    </row>
    <row r="98" spans="2:2" ht="15.75" customHeight="1">
      <c r="B98" s="7"/>
    </row>
    <row r="99" spans="2:2" ht="15.75" customHeight="1">
      <c r="B99" s="7"/>
    </row>
    <row r="100" spans="2:2" ht="15.75" customHeight="1">
      <c r="B100" s="7"/>
    </row>
    <row r="101" spans="2:2" ht="15.75" customHeight="1">
      <c r="B101" s="7"/>
    </row>
    <row r="102" spans="2:2" ht="15.75" customHeight="1">
      <c r="B102" s="7"/>
    </row>
    <row r="103" spans="2:2" ht="15.75" customHeight="1">
      <c r="B103" s="7"/>
    </row>
    <row r="104" spans="2:2" ht="15.75" customHeight="1">
      <c r="B104" s="7"/>
    </row>
    <row r="105" spans="2:2" ht="15.75" customHeight="1">
      <c r="B105" s="7"/>
    </row>
    <row r="106" spans="2:2" ht="15.75" customHeight="1">
      <c r="B106" s="7"/>
    </row>
    <row r="107" spans="2:2" ht="15.75" customHeight="1">
      <c r="B107" s="7"/>
    </row>
    <row r="108" spans="2:2" ht="15.75" customHeight="1">
      <c r="B108" s="7"/>
    </row>
    <row r="109" spans="2:2" ht="15.75" customHeight="1">
      <c r="B109" s="7"/>
    </row>
    <row r="110" spans="2:2" ht="15.75" customHeight="1">
      <c r="B110" s="7"/>
    </row>
    <row r="111" spans="2:2" ht="15.75" customHeight="1">
      <c r="B111" s="7"/>
    </row>
    <row r="112" spans="2:2" ht="15.75" customHeight="1">
      <c r="B112" s="7"/>
    </row>
    <row r="113" spans="2:2" ht="15.75" customHeight="1">
      <c r="B113" s="7"/>
    </row>
    <row r="114" spans="2:2" ht="15.75" customHeight="1">
      <c r="B114" s="7"/>
    </row>
    <row r="115" spans="2:2" ht="15.75" customHeight="1">
      <c r="B115" s="7"/>
    </row>
    <row r="116" spans="2:2" ht="15.75" customHeight="1">
      <c r="B116" s="7"/>
    </row>
    <row r="117" spans="2:2" ht="15.75" customHeight="1">
      <c r="B117" s="7"/>
    </row>
    <row r="118" spans="2:2" ht="15.75" customHeight="1">
      <c r="B118" s="7"/>
    </row>
    <row r="119" spans="2:2" ht="15.75" customHeight="1">
      <c r="B119" s="7"/>
    </row>
    <row r="120" spans="2:2" ht="15.75" customHeight="1">
      <c r="B120" s="7"/>
    </row>
    <row r="121" spans="2:2" ht="15.75" customHeight="1">
      <c r="B121" s="7"/>
    </row>
    <row r="122" spans="2:2" ht="15.75" customHeight="1">
      <c r="B122" s="7"/>
    </row>
    <row r="123" spans="2:2" ht="15.75" customHeight="1">
      <c r="B123" s="7"/>
    </row>
    <row r="124" spans="2:2" ht="15.75" customHeight="1">
      <c r="B124" s="7"/>
    </row>
    <row r="125" spans="2:2" ht="15.75" customHeight="1">
      <c r="B125" s="7"/>
    </row>
    <row r="126" spans="2:2" ht="15.75" customHeight="1">
      <c r="B126" s="7"/>
    </row>
    <row r="127" spans="2:2" ht="15.75" customHeight="1">
      <c r="B127" s="7"/>
    </row>
    <row r="128" spans="2:2" ht="15.75" customHeight="1">
      <c r="B128" s="7"/>
    </row>
    <row r="129" spans="2:2" ht="15.75" customHeight="1">
      <c r="B129" s="7"/>
    </row>
    <row r="130" spans="2:2" ht="15.75" customHeight="1">
      <c r="B130" s="7"/>
    </row>
    <row r="131" spans="2:2" ht="15.75" customHeight="1">
      <c r="B131" s="7"/>
    </row>
    <row r="132" spans="2:2" ht="15.75" customHeight="1">
      <c r="B132" s="7"/>
    </row>
    <row r="133" spans="2:2" ht="15.75" customHeight="1">
      <c r="B133" s="7"/>
    </row>
    <row r="134" spans="2:2" ht="15.75" customHeight="1">
      <c r="B134" s="7"/>
    </row>
    <row r="135" spans="2:2" ht="15.75" customHeight="1">
      <c r="B135" s="7"/>
    </row>
    <row r="136" spans="2:2" ht="15.75" customHeight="1">
      <c r="B136" s="7"/>
    </row>
    <row r="137" spans="2:2" ht="15.75" customHeight="1">
      <c r="B137" s="7"/>
    </row>
    <row r="138" spans="2:2" ht="15.75" customHeight="1">
      <c r="B138" s="7"/>
    </row>
    <row r="139" spans="2:2" ht="15.75" customHeight="1">
      <c r="B139" s="7"/>
    </row>
    <row r="140" spans="2:2" ht="15.75" customHeight="1">
      <c r="B140" s="7"/>
    </row>
    <row r="141" spans="2:2" ht="15.75" customHeight="1">
      <c r="B141" s="7"/>
    </row>
    <row r="142" spans="2:2" ht="15.75" customHeight="1">
      <c r="B142" s="7"/>
    </row>
    <row r="143" spans="2:2" ht="15.75" customHeight="1">
      <c r="B143" s="7"/>
    </row>
    <row r="144" spans="2:2" ht="15.75" customHeight="1">
      <c r="B144" s="7"/>
    </row>
    <row r="145" spans="2:2" ht="15.75" customHeight="1">
      <c r="B145" s="7"/>
    </row>
    <row r="146" spans="2:2" ht="15.75" customHeight="1">
      <c r="B146" s="7"/>
    </row>
    <row r="147" spans="2:2" ht="15.75" customHeight="1">
      <c r="B147" s="7"/>
    </row>
    <row r="148" spans="2:2" ht="15.75" customHeight="1">
      <c r="B148" s="7"/>
    </row>
    <row r="149" spans="2:2" ht="15.75" customHeight="1">
      <c r="B149" s="7"/>
    </row>
    <row r="150" spans="2:2" ht="15.75" customHeight="1">
      <c r="B150" s="7"/>
    </row>
    <row r="151" spans="2:2" ht="15.75" customHeight="1">
      <c r="B151" s="7"/>
    </row>
    <row r="152" spans="2:2" ht="15.75" customHeight="1">
      <c r="B152" s="7"/>
    </row>
    <row r="153" spans="2:2" ht="15.75" customHeight="1">
      <c r="B153" s="7"/>
    </row>
    <row r="154" spans="2:2" ht="15.75" customHeight="1">
      <c r="B154" s="7"/>
    </row>
    <row r="155" spans="2:2" ht="15.75" customHeight="1">
      <c r="B155" s="7"/>
    </row>
    <row r="156" spans="2:2" ht="15.75" customHeight="1">
      <c r="B156" s="7"/>
    </row>
    <row r="157" spans="2:2" ht="15.75" customHeight="1">
      <c r="B157" s="7"/>
    </row>
    <row r="158" spans="2:2" ht="15.75" customHeight="1">
      <c r="B158" s="7"/>
    </row>
    <row r="159" spans="2:2" ht="15.75" customHeight="1">
      <c r="B159" s="7"/>
    </row>
    <row r="160" spans="2:2" ht="15.75" customHeight="1">
      <c r="B160" s="7"/>
    </row>
    <row r="161" spans="2:2" ht="15.75" customHeight="1">
      <c r="B161" s="7"/>
    </row>
    <row r="162" spans="2:2" ht="15.75" customHeight="1">
      <c r="B162" s="7"/>
    </row>
    <row r="163" spans="2:2" ht="15.75" customHeight="1">
      <c r="B163" s="7"/>
    </row>
    <row r="164" spans="2:2" ht="15.75" customHeight="1">
      <c r="B164" s="7"/>
    </row>
    <row r="165" spans="2:2" ht="15.75" customHeight="1">
      <c r="B165" s="7"/>
    </row>
    <row r="166" spans="2:2" ht="15.75" customHeight="1">
      <c r="B166" s="7"/>
    </row>
    <row r="167" spans="2:2" ht="15.75" customHeight="1">
      <c r="B167" s="7"/>
    </row>
    <row r="168" spans="2:2" ht="15.75" customHeight="1">
      <c r="B168" s="7"/>
    </row>
    <row r="169" spans="2:2" ht="15.75" customHeight="1">
      <c r="B169" s="7"/>
    </row>
    <row r="170" spans="2:2" ht="15.75" customHeight="1">
      <c r="B170" s="7"/>
    </row>
    <row r="171" spans="2:2" ht="15.75" customHeight="1">
      <c r="B171" s="7"/>
    </row>
    <row r="172" spans="2:2" ht="15.75" customHeight="1">
      <c r="B172" s="7"/>
    </row>
    <row r="173" spans="2:2" ht="15.75" customHeight="1">
      <c r="B173" s="7"/>
    </row>
    <row r="174" spans="2:2" ht="15.75" customHeight="1">
      <c r="B174" s="7"/>
    </row>
    <row r="175" spans="2:2" ht="15.75" customHeight="1">
      <c r="B175" s="7"/>
    </row>
    <row r="176" spans="2:2" ht="15.75" customHeight="1">
      <c r="B176" s="7"/>
    </row>
    <row r="177" spans="2:2" ht="15.75" customHeight="1">
      <c r="B177" s="7"/>
    </row>
    <row r="178" spans="2:2" ht="15.75" customHeight="1">
      <c r="B178" s="7"/>
    </row>
    <row r="179" spans="2:2" ht="15.75" customHeight="1">
      <c r="B179" s="7"/>
    </row>
    <row r="180" spans="2:2" ht="15.75" customHeight="1">
      <c r="B180" s="7"/>
    </row>
    <row r="181" spans="2:2" ht="15.75" customHeight="1">
      <c r="B181" s="7"/>
    </row>
    <row r="182" spans="2:2" ht="15.75" customHeight="1">
      <c r="B182" s="7"/>
    </row>
    <row r="183" spans="2:2" ht="15.75" customHeight="1">
      <c r="B183" s="7"/>
    </row>
    <row r="184" spans="2:2" ht="15.75" customHeight="1">
      <c r="B184" s="7"/>
    </row>
    <row r="185" spans="2:2" ht="15.75" customHeight="1">
      <c r="B185" s="7"/>
    </row>
    <row r="186" spans="2:2" ht="15.75" customHeight="1">
      <c r="B186" s="7"/>
    </row>
    <row r="187" spans="2:2" ht="15.75" customHeight="1">
      <c r="B187" s="7"/>
    </row>
    <row r="188" spans="2:2" ht="15.75" customHeight="1">
      <c r="B188" s="7"/>
    </row>
    <row r="189" spans="2:2" ht="15.75" customHeight="1">
      <c r="B189" s="7"/>
    </row>
    <row r="190" spans="2:2" ht="15.75" customHeight="1">
      <c r="B190" s="7"/>
    </row>
    <row r="191" spans="2:2" ht="15.75" customHeight="1">
      <c r="B191" s="7"/>
    </row>
    <row r="192" spans="2:2" ht="15.75" customHeight="1">
      <c r="B192" s="7"/>
    </row>
    <row r="193" spans="2:2" ht="15.75" customHeight="1">
      <c r="B193" s="7"/>
    </row>
    <row r="194" spans="2:2" ht="15.75" customHeight="1">
      <c r="B194" s="7"/>
    </row>
    <row r="195" spans="2:2" ht="15.75" customHeight="1">
      <c r="B195" s="7"/>
    </row>
    <row r="196" spans="2:2" ht="15.75" customHeight="1">
      <c r="B196" s="7"/>
    </row>
    <row r="197" spans="2:2" ht="15.75" customHeight="1">
      <c r="B197" s="7"/>
    </row>
    <row r="198" spans="2:2" ht="15.75" customHeight="1">
      <c r="B198" s="7"/>
    </row>
    <row r="199" spans="2:2" ht="15.75" customHeight="1">
      <c r="B199" s="7"/>
    </row>
    <row r="200" spans="2:2" ht="15.75" customHeight="1">
      <c r="B200" s="7"/>
    </row>
    <row r="201" spans="2:2" ht="15.75" customHeight="1">
      <c r="B201" s="7"/>
    </row>
    <row r="202" spans="2:2" ht="15.75" customHeight="1">
      <c r="B202" s="7"/>
    </row>
    <row r="203" spans="2:2" ht="15.75" customHeight="1">
      <c r="B203" s="7"/>
    </row>
    <row r="204" spans="2:2" ht="15.75" customHeight="1">
      <c r="B204" s="7"/>
    </row>
    <row r="205" spans="2:2" ht="15.75" customHeight="1">
      <c r="B205" s="7"/>
    </row>
    <row r="206" spans="2:2" ht="15.75" customHeight="1">
      <c r="B206" s="7"/>
    </row>
    <row r="207" spans="2:2" ht="15.75" customHeight="1">
      <c r="B207" s="7"/>
    </row>
    <row r="208" spans="2:2" ht="15.75" customHeight="1">
      <c r="B208" s="7"/>
    </row>
    <row r="209" spans="2:2" ht="15.75" customHeight="1">
      <c r="B209" s="7"/>
    </row>
    <row r="210" spans="2:2" ht="15.75" customHeight="1">
      <c r="B210" s="7"/>
    </row>
    <row r="211" spans="2:2" ht="15.75" customHeight="1">
      <c r="B211" s="7"/>
    </row>
    <row r="212" spans="2:2" ht="15.75" customHeight="1">
      <c r="B212" s="7"/>
    </row>
    <row r="213" spans="2:2" ht="15.75" customHeight="1">
      <c r="B213" s="7"/>
    </row>
    <row r="214" spans="2:2" ht="15.75" customHeight="1">
      <c r="B214" s="7"/>
    </row>
    <row r="215" spans="2:2" ht="15.75" customHeight="1">
      <c r="B215" s="7"/>
    </row>
    <row r="216" spans="2:2" ht="15.75" customHeight="1">
      <c r="B216" s="7"/>
    </row>
    <row r="217" spans="2:2" ht="15.75" customHeight="1">
      <c r="B217" s="7"/>
    </row>
    <row r="218" spans="2:2" ht="15.75" customHeight="1">
      <c r="B218" s="7"/>
    </row>
    <row r="219" spans="2:2" ht="15.75" customHeight="1">
      <c r="B219" s="7"/>
    </row>
    <row r="220" spans="2:2" ht="15.75" customHeight="1">
      <c r="B220" s="7"/>
    </row>
    <row r="221" spans="2:2" ht="15.75" customHeight="1">
      <c r="B221" s="7"/>
    </row>
    <row r="222" spans="2:2" ht="15.75" customHeight="1">
      <c r="B222" s="7"/>
    </row>
    <row r="223" spans="2:2" ht="15.75" customHeight="1">
      <c r="B223" s="7"/>
    </row>
    <row r="224" spans="2:2" ht="15.75" customHeight="1">
      <c r="B224" s="7"/>
    </row>
    <row r="225" spans="2:2" ht="15.75" customHeight="1">
      <c r="B225" s="7"/>
    </row>
    <row r="226" spans="2:2" ht="15.75" customHeight="1">
      <c r="B226" s="7"/>
    </row>
    <row r="227" spans="2:2" ht="15.75" customHeight="1">
      <c r="B227" s="7"/>
    </row>
    <row r="228" spans="2:2" ht="15.75" customHeight="1">
      <c r="B228" s="7"/>
    </row>
    <row r="229" spans="2:2" ht="15.75" customHeight="1">
      <c r="B229" s="7"/>
    </row>
    <row r="230" spans="2:2" ht="15.75" customHeight="1">
      <c r="B230" s="7"/>
    </row>
    <row r="231" spans="2:2" ht="15.75" customHeight="1">
      <c r="B231" s="7"/>
    </row>
    <row r="232" spans="2:2" ht="15.75" customHeight="1">
      <c r="B232" s="7"/>
    </row>
    <row r="233" spans="2:2" ht="15.75" customHeight="1">
      <c r="B233" s="7"/>
    </row>
    <row r="234" spans="2:2" ht="15.75" customHeight="1">
      <c r="B234" s="7"/>
    </row>
    <row r="235" spans="2:2" ht="15.75" customHeight="1">
      <c r="B235" s="7"/>
    </row>
    <row r="236" spans="2:2" ht="15.75" customHeight="1">
      <c r="B236" s="7"/>
    </row>
    <row r="237" spans="2:2" ht="15.75" customHeight="1">
      <c r="B237" s="7"/>
    </row>
    <row r="238" spans="2:2" ht="15.75" customHeight="1">
      <c r="B238" s="7"/>
    </row>
    <row r="239" spans="2:2" ht="15.75" customHeight="1">
      <c r="B239" s="7"/>
    </row>
    <row r="240" spans="2:2" ht="15.75" customHeight="1">
      <c r="B240" s="7"/>
    </row>
    <row r="241" spans="2:2" ht="15.75" customHeight="1">
      <c r="B241" s="7"/>
    </row>
    <row r="242" spans="2:2" ht="15.75" customHeight="1">
      <c r="B242" s="7"/>
    </row>
    <row r="243" spans="2:2" ht="15.75" customHeight="1">
      <c r="B243" s="7"/>
    </row>
    <row r="244" spans="2:2" ht="15.75" customHeight="1">
      <c r="B244" s="7"/>
    </row>
    <row r="245" spans="2:2" ht="15.75" customHeight="1">
      <c r="B245" s="7"/>
    </row>
    <row r="246" spans="2:2" ht="15.75" customHeight="1">
      <c r="B246" s="7"/>
    </row>
    <row r="247" spans="2:2" ht="15.75" customHeight="1">
      <c r="B247" s="7"/>
    </row>
    <row r="248" spans="2:2" ht="15.75" customHeight="1">
      <c r="B248" s="7"/>
    </row>
    <row r="249" spans="2:2" ht="15.75" customHeight="1">
      <c r="B249" s="7"/>
    </row>
    <row r="250" spans="2:2" ht="15.75" customHeight="1">
      <c r="B250" s="7"/>
    </row>
    <row r="251" spans="2:2" ht="15.75" customHeight="1">
      <c r="B251" s="7"/>
    </row>
    <row r="252" spans="2:2" ht="15.75" customHeight="1">
      <c r="B252" s="7"/>
    </row>
    <row r="253" spans="2:2" ht="15.75" customHeight="1">
      <c r="B253" s="7"/>
    </row>
    <row r="254" spans="2:2" ht="15.75" customHeight="1">
      <c r="B254" s="7"/>
    </row>
    <row r="255" spans="2:2" ht="15.75" customHeight="1">
      <c r="B255" s="7"/>
    </row>
    <row r="256" spans="2:2" ht="15.75" customHeight="1">
      <c r="B256" s="7"/>
    </row>
    <row r="257" spans="2:2" ht="15.75" customHeight="1">
      <c r="B257" s="7"/>
    </row>
    <row r="258" spans="2:2" ht="15.75" customHeight="1">
      <c r="B258" s="7"/>
    </row>
    <row r="259" spans="2:2" ht="15.75" customHeight="1">
      <c r="B259" s="7"/>
    </row>
    <row r="260" spans="2:2" ht="15.75" customHeight="1">
      <c r="B260" s="7"/>
    </row>
    <row r="261" spans="2:2" ht="15.75" customHeight="1">
      <c r="B261" s="7"/>
    </row>
    <row r="262" spans="2:2" ht="15.75" customHeight="1">
      <c r="B262" s="7"/>
    </row>
    <row r="263" spans="2:2" ht="15.75" customHeight="1">
      <c r="B263" s="7"/>
    </row>
    <row r="264" spans="2:2" ht="15.75" customHeight="1">
      <c r="B264" s="7"/>
    </row>
    <row r="265" spans="2:2" ht="15.75" customHeight="1">
      <c r="B265" s="7"/>
    </row>
    <row r="266" spans="2:2" ht="15.75" customHeight="1">
      <c r="B266" s="7"/>
    </row>
    <row r="267" spans="2:2" ht="15.75" customHeight="1">
      <c r="B267" s="7"/>
    </row>
    <row r="268" spans="2:2" ht="15.75" customHeight="1">
      <c r="B268" s="7"/>
    </row>
    <row r="269" spans="2:2" ht="15.75" customHeight="1">
      <c r="B269" s="7"/>
    </row>
    <row r="270" spans="2:2" ht="15.75" customHeight="1">
      <c r="B270" s="7"/>
    </row>
    <row r="271" spans="2:2" ht="15.75" customHeight="1">
      <c r="B271" s="7"/>
    </row>
    <row r="272" spans="2:2" ht="15.75" customHeight="1">
      <c r="B272" s="7"/>
    </row>
    <row r="273" spans="2:2" ht="15.75" customHeight="1">
      <c r="B273" s="7"/>
    </row>
    <row r="274" spans="2:2" ht="15.75" customHeight="1">
      <c r="B274" s="7"/>
    </row>
    <row r="275" spans="2:2" ht="15.75" customHeight="1">
      <c r="B275" s="7"/>
    </row>
    <row r="276" spans="2:2" ht="15.75" customHeight="1">
      <c r="B276" s="7"/>
    </row>
    <row r="277" spans="2:2" ht="15.75" customHeight="1">
      <c r="B277" s="7"/>
    </row>
    <row r="278" spans="2:2" ht="15.75" customHeight="1">
      <c r="B278" s="7"/>
    </row>
    <row r="279" spans="2:2" ht="15.75" customHeight="1">
      <c r="B279" s="7"/>
    </row>
    <row r="280" spans="2:2" ht="15.75" customHeight="1">
      <c r="B280" s="7"/>
    </row>
    <row r="281" spans="2:2" ht="15.75" customHeight="1">
      <c r="B281" s="7"/>
    </row>
    <row r="282" spans="2:2" ht="15.75" customHeight="1">
      <c r="B282" s="7"/>
    </row>
    <row r="283" spans="2:2" ht="15.75" customHeight="1">
      <c r="B283" s="7"/>
    </row>
    <row r="284" spans="2:2" ht="15.75" customHeight="1">
      <c r="B284" s="7"/>
    </row>
    <row r="285" spans="2:2" ht="15.75" customHeight="1">
      <c r="B285" s="7"/>
    </row>
    <row r="286" spans="2:2" ht="15.75" customHeight="1">
      <c r="B286" s="7"/>
    </row>
    <row r="287" spans="2:2" ht="15.75" customHeight="1">
      <c r="B287" s="7"/>
    </row>
    <row r="288" spans="2:2" ht="15.75" customHeight="1">
      <c r="B288" s="7"/>
    </row>
    <row r="289" spans="2:2" ht="15.75" customHeight="1">
      <c r="B289" s="7"/>
    </row>
    <row r="290" spans="2:2" ht="15.75" customHeight="1">
      <c r="B290" s="7"/>
    </row>
    <row r="291" spans="2:2" ht="15.75" customHeight="1">
      <c r="B291" s="7"/>
    </row>
    <row r="292" spans="2:2" ht="15.75" customHeight="1">
      <c r="B292" s="7"/>
    </row>
    <row r="293" spans="2:2" ht="15.75" customHeight="1">
      <c r="B293" s="7"/>
    </row>
    <row r="294" spans="2:2" ht="15.75" customHeight="1">
      <c r="B294" s="7"/>
    </row>
    <row r="295" spans="2:2" ht="15.75" customHeight="1">
      <c r="B295" s="7"/>
    </row>
    <row r="296" spans="2:2" ht="15.75" customHeight="1">
      <c r="B296" s="7"/>
    </row>
    <row r="297" spans="2:2" ht="15.75" customHeight="1">
      <c r="B297" s="7"/>
    </row>
    <row r="298" spans="2:2" ht="15.75" customHeight="1">
      <c r="B298" s="7"/>
    </row>
    <row r="299" spans="2:2" ht="15.75" customHeight="1">
      <c r="B299" s="7"/>
    </row>
    <row r="300" spans="2:2" ht="15.75" customHeight="1">
      <c r="B300" s="7"/>
    </row>
    <row r="301" spans="2:2" ht="15.75" customHeight="1">
      <c r="B301" s="7"/>
    </row>
    <row r="302" spans="2:2" ht="15.75" customHeight="1">
      <c r="B302" s="7"/>
    </row>
    <row r="303" spans="2:2" ht="15.75" customHeight="1">
      <c r="B303" s="7"/>
    </row>
    <row r="304" spans="2:2" ht="15.75" customHeight="1">
      <c r="B304" s="7"/>
    </row>
    <row r="305" spans="2:2" ht="15.75" customHeight="1">
      <c r="B305" s="7"/>
    </row>
    <row r="306" spans="2:2" ht="15.75" customHeight="1">
      <c r="B306" s="7"/>
    </row>
    <row r="307" spans="2:2" ht="15.75" customHeight="1">
      <c r="B307" s="7"/>
    </row>
    <row r="308" spans="2:2" ht="15.75" customHeight="1">
      <c r="B308" s="7"/>
    </row>
    <row r="309" spans="2:2" ht="15.75" customHeight="1">
      <c r="B309" s="7"/>
    </row>
    <row r="310" spans="2:2" ht="15.75" customHeight="1">
      <c r="B310" s="7"/>
    </row>
    <row r="311" spans="2:2" ht="15.75" customHeight="1">
      <c r="B311" s="7"/>
    </row>
    <row r="312" spans="2:2" ht="15.75" customHeight="1">
      <c r="B312" s="7"/>
    </row>
    <row r="313" spans="2:2" ht="15.75" customHeight="1">
      <c r="B313" s="7"/>
    </row>
    <row r="314" spans="2:2" ht="15.75" customHeight="1">
      <c r="B314" s="7"/>
    </row>
    <row r="315" spans="2:2" ht="15.75" customHeight="1">
      <c r="B315" s="7"/>
    </row>
    <row r="316" spans="2:2" ht="15.75" customHeight="1">
      <c r="B316" s="7"/>
    </row>
    <row r="317" spans="2:2" ht="15.75" customHeight="1">
      <c r="B317" s="7"/>
    </row>
    <row r="318" spans="2:2" ht="15.75" customHeight="1">
      <c r="B318" s="7"/>
    </row>
    <row r="319" spans="2:2" ht="15.75" customHeight="1">
      <c r="B319" s="7"/>
    </row>
    <row r="320" spans="2:2" ht="15.75" customHeight="1">
      <c r="B320" s="7"/>
    </row>
    <row r="321" spans="2:2" ht="15.75" customHeight="1">
      <c r="B321" s="7"/>
    </row>
    <row r="322" spans="2:2" ht="15.75" customHeight="1">
      <c r="B322" s="7"/>
    </row>
    <row r="323" spans="2:2" ht="15.75" customHeight="1">
      <c r="B323" s="7"/>
    </row>
    <row r="324" spans="2:2" ht="15.75" customHeight="1">
      <c r="B324" s="7"/>
    </row>
    <row r="325" spans="2:2" ht="15.75" customHeight="1">
      <c r="B325" s="7"/>
    </row>
    <row r="326" spans="2:2" ht="15.75" customHeight="1">
      <c r="B326" s="7"/>
    </row>
    <row r="327" spans="2:2" ht="15.75" customHeight="1">
      <c r="B327" s="7"/>
    </row>
    <row r="328" spans="2:2" ht="15.75" customHeight="1">
      <c r="B328" s="7"/>
    </row>
    <row r="329" spans="2:2" ht="15.75" customHeight="1">
      <c r="B329" s="7"/>
    </row>
    <row r="330" spans="2:2" ht="15.75" customHeight="1">
      <c r="B330" s="7"/>
    </row>
    <row r="331" spans="2:2" ht="15.75" customHeight="1">
      <c r="B331" s="7"/>
    </row>
    <row r="332" spans="2:2" ht="15.75" customHeight="1">
      <c r="B332" s="7"/>
    </row>
    <row r="333" spans="2:2" ht="15.75" customHeight="1">
      <c r="B333" s="7"/>
    </row>
    <row r="334" spans="2:2" ht="15.75" customHeight="1">
      <c r="B334" s="7"/>
    </row>
    <row r="335" spans="2:2" ht="15.75" customHeight="1">
      <c r="B335" s="7"/>
    </row>
    <row r="336" spans="2:2" ht="15.75" customHeight="1">
      <c r="B336" s="7"/>
    </row>
    <row r="337" spans="2:2" ht="15.75" customHeight="1">
      <c r="B337" s="7"/>
    </row>
    <row r="338" spans="2:2" ht="15.75" customHeight="1">
      <c r="B338" s="7"/>
    </row>
    <row r="339" spans="2:2" ht="15.75" customHeight="1">
      <c r="B339" s="7"/>
    </row>
    <row r="340" spans="2:2" ht="15.75" customHeight="1">
      <c r="B340" s="7"/>
    </row>
    <row r="341" spans="2:2" ht="15.75" customHeight="1">
      <c r="B341" s="7"/>
    </row>
    <row r="342" spans="2:2" ht="15.75" customHeight="1">
      <c r="B342" s="7"/>
    </row>
    <row r="343" spans="2:2" ht="15.75" customHeight="1">
      <c r="B343" s="7"/>
    </row>
    <row r="344" spans="2:2" ht="15.75" customHeight="1">
      <c r="B344" s="7"/>
    </row>
    <row r="345" spans="2:2" ht="15.75" customHeight="1">
      <c r="B345" s="7"/>
    </row>
    <row r="346" spans="2:2" ht="15.75" customHeight="1">
      <c r="B346" s="7"/>
    </row>
    <row r="347" spans="2:2" ht="15.75" customHeight="1">
      <c r="B347" s="7"/>
    </row>
    <row r="348" spans="2:2" ht="15.75" customHeight="1">
      <c r="B348" s="7"/>
    </row>
    <row r="349" spans="2:2" ht="15.75" customHeight="1">
      <c r="B349" s="7"/>
    </row>
    <row r="350" spans="2:2" ht="15.75" customHeight="1">
      <c r="B350" s="7"/>
    </row>
    <row r="351" spans="2:2" ht="15.75" customHeight="1">
      <c r="B351" s="7"/>
    </row>
    <row r="352" spans="2:2" ht="15.75" customHeight="1">
      <c r="B352" s="7"/>
    </row>
    <row r="353" spans="2:2" ht="15.75" customHeight="1">
      <c r="B353" s="7"/>
    </row>
    <row r="354" spans="2:2" ht="15.75" customHeight="1">
      <c r="B354" s="7"/>
    </row>
    <row r="355" spans="2:2" ht="15.75" customHeight="1">
      <c r="B355" s="7"/>
    </row>
    <row r="356" spans="2:2" ht="15.75" customHeight="1">
      <c r="B356" s="7"/>
    </row>
    <row r="357" spans="2:2" ht="15.75" customHeight="1">
      <c r="B357" s="7"/>
    </row>
    <row r="358" spans="2:2" ht="15.75" customHeight="1">
      <c r="B358" s="7"/>
    </row>
    <row r="359" spans="2:2" ht="15.75" customHeight="1">
      <c r="B359" s="7"/>
    </row>
    <row r="360" spans="2:2" ht="15.75" customHeight="1">
      <c r="B360" s="7"/>
    </row>
    <row r="361" spans="2:2" ht="15.75" customHeight="1">
      <c r="B361" s="7"/>
    </row>
    <row r="362" spans="2:2" ht="15.75" customHeight="1">
      <c r="B362" s="7"/>
    </row>
    <row r="363" spans="2:2" ht="15.75" customHeight="1">
      <c r="B363" s="7"/>
    </row>
    <row r="364" spans="2:2" ht="15.75" customHeight="1">
      <c r="B364" s="7"/>
    </row>
    <row r="365" spans="2:2" ht="15.75" customHeight="1">
      <c r="B365" s="7"/>
    </row>
    <row r="366" spans="2:2" ht="15.75" customHeight="1">
      <c r="B366" s="7"/>
    </row>
    <row r="367" spans="2:2" ht="15.75" customHeight="1">
      <c r="B367" s="7"/>
    </row>
    <row r="368" spans="2:2" ht="15.75" customHeight="1">
      <c r="B368" s="7"/>
    </row>
    <row r="369" spans="2:2" ht="15.75" customHeight="1">
      <c r="B369" s="7"/>
    </row>
    <row r="370" spans="2:2" ht="15.75" customHeight="1">
      <c r="B370" s="7"/>
    </row>
    <row r="371" spans="2:2" ht="15.75" customHeight="1">
      <c r="B371" s="7"/>
    </row>
    <row r="372" spans="2:2" ht="15.75" customHeight="1">
      <c r="B372" s="7"/>
    </row>
    <row r="373" spans="2:2" ht="15.75" customHeight="1">
      <c r="B373" s="7"/>
    </row>
    <row r="374" spans="2:2" ht="15.75" customHeight="1">
      <c r="B374" s="7"/>
    </row>
    <row r="375" spans="2:2" ht="15.75" customHeight="1">
      <c r="B375" s="7"/>
    </row>
    <row r="376" spans="2:2" ht="15.75" customHeight="1">
      <c r="B376" s="7"/>
    </row>
    <row r="377" spans="2:2" ht="15.75" customHeight="1">
      <c r="B377" s="7"/>
    </row>
    <row r="378" spans="2:2" ht="15.75" customHeight="1">
      <c r="B378" s="7"/>
    </row>
    <row r="379" spans="2:2" ht="15.75" customHeight="1">
      <c r="B379" s="7"/>
    </row>
    <row r="380" spans="2:2" ht="15.75" customHeight="1">
      <c r="B380" s="7"/>
    </row>
    <row r="381" spans="2:2" ht="15.75" customHeight="1">
      <c r="B381" s="7"/>
    </row>
    <row r="382" spans="2:2" ht="15.75" customHeight="1">
      <c r="B382" s="7"/>
    </row>
    <row r="383" spans="2:2" ht="15.75" customHeight="1">
      <c r="B383" s="7"/>
    </row>
    <row r="384" spans="2:2" ht="15.75" customHeight="1">
      <c r="B384" s="7"/>
    </row>
    <row r="385" spans="2:2" ht="15.75" customHeight="1">
      <c r="B385" s="7"/>
    </row>
    <row r="386" spans="2:2" ht="15.75" customHeight="1">
      <c r="B386" s="7"/>
    </row>
    <row r="387" spans="2:2" ht="15.75" customHeight="1">
      <c r="B387" s="7"/>
    </row>
    <row r="388" spans="2:2" ht="15.75" customHeight="1">
      <c r="B388" s="7"/>
    </row>
    <row r="389" spans="2:2" ht="15.75" customHeight="1">
      <c r="B389" s="7"/>
    </row>
    <row r="390" spans="2:2" ht="15.75" customHeight="1">
      <c r="B390" s="7"/>
    </row>
    <row r="391" spans="2:2" ht="15.75" customHeight="1">
      <c r="B391" s="7"/>
    </row>
    <row r="392" spans="2:2" ht="15.75" customHeight="1">
      <c r="B392" s="7"/>
    </row>
    <row r="393" spans="2:2" ht="15.75" customHeight="1">
      <c r="B393" s="7"/>
    </row>
    <row r="394" spans="2:2" ht="15.75" customHeight="1">
      <c r="B394" s="7"/>
    </row>
    <row r="395" spans="2:2" ht="15.75" customHeight="1">
      <c r="B395" s="7"/>
    </row>
    <row r="396" spans="2:2" ht="15.75" customHeight="1">
      <c r="B396" s="7"/>
    </row>
    <row r="397" spans="2:2" ht="15.75" customHeight="1">
      <c r="B397" s="7"/>
    </row>
    <row r="398" spans="2:2" ht="15.75" customHeight="1">
      <c r="B398" s="7"/>
    </row>
    <row r="399" spans="2:2" ht="15.75" customHeight="1">
      <c r="B399" s="7"/>
    </row>
    <row r="400" spans="2:2" ht="15.75" customHeight="1">
      <c r="B400" s="7"/>
    </row>
    <row r="401" spans="2:2" ht="15.75" customHeight="1">
      <c r="B401" s="7"/>
    </row>
    <row r="402" spans="2:2" ht="15.75" customHeight="1">
      <c r="B402" s="7"/>
    </row>
    <row r="403" spans="2:2" ht="15.75" customHeight="1">
      <c r="B403" s="7"/>
    </row>
    <row r="404" spans="2:2" ht="15.75" customHeight="1">
      <c r="B404" s="7"/>
    </row>
    <row r="405" spans="2:2" ht="15.75" customHeight="1">
      <c r="B405" s="7"/>
    </row>
    <row r="406" spans="2:2" ht="15.75" customHeight="1">
      <c r="B406" s="7"/>
    </row>
    <row r="407" spans="2:2" ht="15.75" customHeight="1">
      <c r="B407" s="7"/>
    </row>
    <row r="408" spans="2:2" ht="15.75" customHeight="1">
      <c r="B408" s="7"/>
    </row>
    <row r="409" spans="2:2" ht="15.75" customHeight="1">
      <c r="B409" s="7"/>
    </row>
    <row r="410" spans="2:2" ht="15.75" customHeight="1">
      <c r="B410" s="7"/>
    </row>
    <row r="411" spans="2:2" ht="15.75" customHeight="1">
      <c r="B411" s="7"/>
    </row>
    <row r="412" spans="2:2" ht="15.75" customHeight="1">
      <c r="B412" s="7"/>
    </row>
    <row r="413" spans="2:2" ht="15.75" customHeight="1">
      <c r="B413" s="7"/>
    </row>
    <row r="414" spans="2:2" ht="15.75" customHeight="1">
      <c r="B414" s="7"/>
    </row>
    <row r="415" spans="2:2" ht="15.75" customHeight="1">
      <c r="B415" s="7"/>
    </row>
    <row r="416" spans="2:2" ht="15.75" customHeight="1">
      <c r="B416" s="7"/>
    </row>
    <row r="417" spans="2:2" ht="15.75" customHeight="1">
      <c r="B417" s="7"/>
    </row>
    <row r="418" spans="2:2" ht="15.75" customHeight="1">
      <c r="B418" s="7"/>
    </row>
    <row r="419" spans="2:2" ht="15.75" customHeight="1">
      <c r="B419" s="7"/>
    </row>
    <row r="420" spans="2:2" ht="15.75" customHeight="1">
      <c r="B420" s="7"/>
    </row>
    <row r="421" spans="2:2" ht="15.75" customHeight="1">
      <c r="B421" s="7"/>
    </row>
    <row r="422" spans="2:2" ht="15.75" customHeight="1">
      <c r="B422" s="7"/>
    </row>
    <row r="423" spans="2:2" ht="15.75" customHeight="1">
      <c r="B423" s="7"/>
    </row>
    <row r="424" spans="2:2" ht="15.75" customHeight="1">
      <c r="B424" s="7"/>
    </row>
    <row r="425" spans="2:2" ht="15.75" customHeight="1">
      <c r="B425" s="7"/>
    </row>
    <row r="426" spans="2:2" ht="15.75" customHeight="1">
      <c r="B426" s="7"/>
    </row>
    <row r="427" spans="2:2" ht="15.75" customHeight="1">
      <c r="B427" s="7"/>
    </row>
    <row r="428" spans="2:2" ht="15.75" customHeight="1">
      <c r="B428" s="7"/>
    </row>
    <row r="429" spans="2:2" ht="15.75" customHeight="1">
      <c r="B429" s="7"/>
    </row>
    <row r="430" spans="2:2" ht="15.75" customHeight="1">
      <c r="B430" s="7"/>
    </row>
    <row r="431" spans="2:2" ht="15.75" customHeight="1">
      <c r="B431" s="7"/>
    </row>
    <row r="432" spans="2:2" ht="15.75" customHeight="1">
      <c r="B432" s="7"/>
    </row>
    <row r="433" spans="2:2" ht="15.75" customHeight="1">
      <c r="B433" s="7"/>
    </row>
    <row r="434" spans="2:2" ht="15.75" customHeight="1">
      <c r="B434" s="7"/>
    </row>
    <row r="435" spans="2:2" ht="15.75" customHeight="1">
      <c r="B435" s="7"/>
    </row>
    <row r="436" spans="2:2" ht="15.75" customHeight="1">
      <c r="B436" s="7"/>
    </row>
    <row r="437" spans="2:2" ht="15.75" customHeight="1">
      <c r="B437" s="7"/>
    </row>
    <row r="438" spans="2:2" ht="15.75" customHeight="1">
      <c r="B438" s="7"/>
    </row>
    <row r="439" spans="2:2" ht="15.75" customHeight="1">
      <c r="B439" s="7"/>
    </row>
    <row r="440" spans="2:2" ht="15.75" customHeight="1">
      <c r="B440" s="7"/>
    </row>
    <row r="441" spans="2:2" ht="15.75" customHeight="1">
      <c r="B441" s="7"/>
    </row>
    <row r="442" spans="2:2" ht="15.75" customHeight="1">
      <c r="B442" s="7"/>
    </row>
    <row r="443" spans="2:2" ht="15.75" customHeight="1">
      <c r="B443" s="7"/>
    </row>
    <row r="444" spans="2:2" ht="15.75" customHeight="1">
      <c r="B444" s="7"/>
    </row>
    <row r="445" spans="2:2" ht="15.75" customHeight="1">
      <c r="B445" s="7"/>
    </row>
    <row r="446" spans="2:2" ht="15.75" customHeight="1">
      <c r="B446" s="7"/>
    </row>
    <row r="447" spans="2:2" ht="15.75" customHeight="1">
      <c r="B447" s="7"/>
    </row>
    <row r="448" spans="2:2" ht="15.75" customHeight="1">
      <c r="B448" s="7"/>
    </row>
    <row r="449" spans="2:2" ht="15.75" customHeight="1">
      <c r="B449" s="7"/>
    </row>
    <row r="450" spans="2:2" ht="15.75" customHeight="1">
      <c r="B450" s="7"/>
    </row>
    <row r="451" spans="2:2" ht="15.75" customHeight="1">
      <c r="B451" s="7"/>
    </row>
    <row r="452" spans="2:2" ht="15.75" customHeight="1">
      <c r="B452" s="7"/>
    </row>
    <row r="453" spans="2:2" ht="15.75" customHeight="1">
      <c r="B453" s="7"/>
    </row>
    <row r="454" spans="2:2" ht="15.75" customHeight="1">
      <c r="B454" s="7"/>
    </row>
    <row r="455" spans="2:2" ht="15.75" customHeight="1">
      <c r="B455" s="7"/>
    </row>
    <row r="456" spans="2:2" ht="15.75" customHeight="1">
      <c r="B456" s="7"/>
    </row>
    <row r="457" spans="2:2" ht="15.75" customHeight="1">
      <c r="B457" s="7"/>
    </row>
    <row r="458" spans="2:2" ht="15.75" customHeight="1">
      <c r="B458" s="7"/>
    </row>
    <row r="459" spans="2:2" ht="15.75" customHeight="1">
      <c r="B459" s="7"/>
    </row>
    <row r="460" spans="2:2" ht="15.75" customHeight="1">
      <c r="B460" s="7"/>
    </row>
    <row r="461" spans="2:2" ht="15.75" customHeight="1">
      <c r="B461" s="7"/>
    </row>
    <row r="462" spans="2:2" ht="15.75" customHeight="1">
      <c r="B462" s="7"/>
    </row>
    <row r="463" spans="2:2" ht="15.75" customHeight="1">
      <c r="B463" s="7"/>
    </row>
    <row r="464" spans="2:2" ht="15.75" customHeight="1">
      <c r="B464" s="7"/>
    </row>
    <row r="465" spans="2:2" ht="15.75" customHeight="1">
      <c r="B465" s="7"/>
    </row>
    <row r="466" spans="2:2" ht="15.75" customHeight="1">
      <c r="B466" s="7"/>
    </row>
    <row r="467" spans="2:2" ht="15.75" customHeight="1">
      <c r="B467" s="7"/>
    </row>
    <row r="468" spans="2:2" ht="15.75" customHeight="1">
      <c r="B468" s="7"/>
    </row>
    <row r="469" spans="2:2" ht="15.75" customHeight="1">
      <c r="B469" s="7"/>
    </row>
    <row r="470" spans="2:2" ht="15.75" customHeight="1">
      <c r="B470" s="7"/>
    </row>
    <row r="471" spans="2:2" ht="15.75" customHeight="1">
      <c r="B471" s="7"/>
    </row>
    <row r="472" spans="2:2" ht="15.75" customHeight="1">
      <c r="B472" s="7"/>
    </row>
    <row r="473" spans="2:2" ht="15.75" customHeight="1">
      <c r="B473" s="7"/>
    </row>
    <row r="474" spans="2:2" ht="15.75" customHeight="1">
      <c r="B474" s="7"/>
    </row>
    <row r="475" spans="2:2" ht="15.75" customHeight="1">
      <c r="B475" s="7"/>
    </row>
    <row r="476" spans="2:2" ht="15.75" customHeight="1">
      <c r="B476" s="7"/>
    </row>
    <row r="477" spans="2:2" ht="15.75" customHeight="1">
      <c r="B477" s="7"/>
    </row>
    <row r="478" spans="2:2" ht="15.75" customHeight="1">
      <c r="B478" s="7"/>
    </row>
    <row r="479" spans="2:2" ht="15.75" customHeight="1">
      <c r="B479" s="7"/>
    </row>
    <row r="480" spans="2:2" ht="15.75" customHeight="1">
      <c r="B480" s="7"/>
    </row>
    <row r="481" spans="2:2" ht="15.75" customHeight="1">
      <c r="B481" s="7"/>
    </row>
    <row r="482" spans="2:2" ht="15.75" customHeight="1">
      <c r="B482" s="7"/>
    </row>
    <row r="483" spans="2:2" ht="15.75" customHeight="1">
      <c r="B483" s="7"/>
    </row>
    <row r="484" spans="2:2" ht="15.75" customHeight="1">
      <c r="B484" s="7"/>
    </row>
    <row r="485" spans="2:2" ht="15.75" customHeight="1">
      <c r="B485" s="7"/>
    </row>
    <row r="486" spans="2:2" ht="15.75" customHeight="1">
      <c r="B486" s="7"/>
    </row>
    <row r="487" spans="2:2" ht="15.75" customHeight="1">
      <c r="B487" s="7"/>
    </row>
    <row r="488" spans="2:2" ht="15.75" customHeight="1">
      <c r="B488" s="7"/>
    </row>
    <row r="489" spans="2:2" ht="15.75" customHeight="1">
      <c r="B489" s="7"/>
    </row>
    <row r="490" spans="2:2" ht="15.75" customHeight="1">
      <c r="B490" s="7"/>
    </row>
    <row r="491" spans="2:2" ht="15.75" customHeight="1">
      <c r="B491" s="7"/>
    </row>
    <row r="492" spans="2:2" ht="15.75" customHeight="1">
      <c r="B492" s="7"/>
    </row>
    <row r="493" spans="2:2" ht="15.75" customHeight="1">
      <c r="B493" s="7"/>
    </row>
    <row r="494" spans="2:2" ht="15.75" customHeight="1">
      <c r="B494" s="7"/>
    </row>
    <row r="495" spans="2:2" ht="15.75" customHeight="1">
      <c r="B495" s="7"/>
    </row>
    <row r="496" spans="2:2" ht="15.75" customHeight="1">
      <c r="B496" s="7"/>
    </row>
    <row r="497" spans="2:2" ht="15.75" customHeight="1">
      <c r="B497" s="7"/>
    </row>
    <row r="498" spans="2:2" ht="15.75" customHeight="1">
      <c r="B498" s="7"/>
    </row>
    <row r="499" spans="2:2" ht="15.75" customHeight="1">
      <c r="B499" s="7"/>
    </row>
    <row r="500" spans="2:2" ht="15.75" customHeight="1">
      <c r="B500" s="7"/>
    </row>
    <row r="501" spans="2:2" ht="15.75" customHeight="1">
      <c r="B501" s="7"/>
    </row>
    <row r="502" spans="2:2" ht="15.75" customHeight="1">
      <c r="B502" s="7"/>
    </row>
    <row r="503" spans="2:2" ht="15.75" customHeight="1">
      <c r="B503" s="7"/>
    </row>
    <row r="504" spans="2:2" ht="15.75" customHeight="1">
      <c r="B504" s="7"/>
    </row>
    <row r="505" spans="2:2" ht="15.75" customHeight="1">
      <c r="B505" s="7"/>
    </row>
    <row r="506" spans="2:2" ht="15.75" customHeight="1">
      <c r="B506" s="7"/>
    </row>
    <row r="507" spans="2:2" ht="15.75" customHeight="1">
      <c r="B507" s="7"/>
    </row>
    <row r="508" spans="2:2" ht="15.75" customHeight="1">
      <c r="B508" s="7"/>
    </row>
    <row r="509" spans="2:2" ht="15.75" customHeight="1">
      <c r="B509" s="7"/>
    </row>
    <row r="510" spans="2:2" ht="15.75" customHeight="1">
      <c r="B510" s="7"/>
    </row>
    <row r="511" spans="2:2" ht="15.75" customHeight="1">
      <c r="B511" s="7"/>
    </row>
    <row r="512" spans="2:2" ht="15.75" customHeight="1">
      <c r="B512" s="7"/>
    </row>
    <row r="513" spans="2:2" ht="15.75" customHeight="1">
      <c r="B513" s="7"/>
    </row>
    <row r="514" spans="2:2" ht="15.75" customHeight="1">
      <c r="B514" s="7"/>
    </row>
    <row r="515" spans="2:2" ht="15.75" customHeight="1">
      <c r="B515" s="7"/>
    </row>
    <row r="516" spans="2:2" ht="15.75" customHeight="1">
      <c r="B516" s="7"/>
    </row>
    <row r="517" spans="2:2" ht="15.75" customHeight="1">
      <c r="B517" s="7"/>
    </row>
    <row r="518" spans="2:2" ht="15.75" customHeight="1">
      <c r="B518" s="7"/>
    </row>
    <row r="519" spans="2:2" ht="15.75" customHeight="1">
      <c r="B519" s="7"/>
    </row>
    <row r="520" spans="2:2" ht="15.75" customHeight="1">
      <c r="B520" s="7"/>
    </row>
    <row r="521" spans="2:2" ht="15.75" customHeight="1">
      <c r="B521" s="7"/>
    </row>
    <row r="522" spans="2:2" ht="15.75" customHeight="1">
      <c r="B522" s="7"/>
    </row>
    <row r="523" spans="2:2" ht="15.75" customHeight="1">
      <c r="B523" s="7"/>
    </row>
    <row r="524" spans="2:2" ht="15.75" customHeight="1">
      <c r="B524" s="7"/>
    </row>
    <row r="525" spans="2:2" ht="15.75" customHeight="1">
      <c r="B525" s="7"/>
    </row>
    <row r="526" spans="2:2" ht="15.75" customHeight="1">
      <c r="B526" s="7"/>
    </row>
    <row r="527" spans="2:2" ht="15.75" customHeight="1">
      <c r="B527" s="7"/>
    </row>
    <row r="528" spans="2:2" ht="15.75" customHeight="1">
      <c r="B528" s="7"/>
    </row>
    <row r="529" spans="2:2" ht="15.75" customHeight="1">
      <c r="B529" s="7"/>
    </row>
    <row r="530" spans="2:2" ht="15.75" customHeight="1">
      <c r="B530" s="7"/>
    </row>
    <row r="531" spans="2:2" ht="15.75" customHeight="1">
      <c r="B531" s="7"/>
    </row>
    <row r="532" spans="2:2" ht="15.75" customHeight="1">
      <c r="B532" s="7"/>
    </row>
    <row r="533" spans="2:2" ht="15.75" customHeight="1">
      <c r="B533" s="7"/>
    </row>
    <row r="534" spans="2:2" ht="15.75" customHeight="1">
      <c r="B534" s="7"/>
    </row>
    <row r="535" spans="2:2" ht="15.75" customHeight="1">
      <c r="B535" s="7"/>
    </row>
    <row r="536" spans="2:2" ht="15.75" customHeight="1">
      <c r="B536" s="7"/>
    </row>
    <row r="537" spans="2:2" ht="15.75" customHeight="1">
      <c r="B537" s="7"/>
    </row>
    <row r="538" spans="2:2" ht="15.75" customHeight="1">
      <c r="B538" s="7"/>
    </row>
    <row r="539" spans="2:2" ht="15.75" customHeight="1">
      <c r="B539" s="7"/>
    </row>
    <row r="540" spans="2:2" ht="15.75" customHeight="1">
      <c r="B540" s="7"/>
    </row>
    <row r="541" spans="2:2" ht="15.75" customHeight="1">
      <c r="B541" s="7"/>
    </row>
    <row r="542" spans="2:2" ht="15.75" customHeight="1">
      <c r="B542" s="7"/>
    </row>
    <row r="543" spans="2:2" ht="15.75" customHeight="1">
      <c r="B543" s="7"/>
    </row>
    <row r="544" spans="2:2" ht="15.75" customHeight="1">
      <c r="B544" s="7"/>
    </row>
    <row r="545" spans="2:2" ht="15.75" customHeight="1">
      <c r="B545" s="7"/>
    </row>
    <row r="546" spans="2:2" ht="15.75" customHeight="1">
      <c r="B546" s="7"/>
    </row>
    <row r="547" spans="2:2" ht="15.75" customHeight="1">
      <c r="B547" s="7"/>
    </row>
    <row r="548" spans="2:2" ht="15.75" customHeight="1">
      <c r="B548" s="7"/>
    </row>
    <row r="549" spans="2:2" ht="15.75" customHeight="1">
      <c r="B549" s="7"/>
    </row>
    <row r="550" spans="2:2" ht="15.75" customHeight="1">
      <c r="B550" s="7"/>
    </row>
    <row r="551" spans="2:2" ht="15.75" customHeight="1">
      <c r="B551" s="7"/>
    </row>
    <row r="552" spans="2:2" ht="15.75" customHeight="1">
      <c r="B552" s="7"/>
    </row>
    <row r="553" spans="2:2" ht="15.75" customHeight="1">
      <c r="B553" s="7"/>
    </row>
    <row r="554" spans="2:2" ht="15.75" customHeight="1">
      <c r="B554" s="7"/>
    </row>
    <row r="555" spans="2:2" ht="15.75" customHeight="1">
      <c r="B555" s="7"/>
    </row>
    <row r="556" spans="2:2" ht="15.75" customHeight="1">
      <c r="B556" s="7"/>
    </row>
    <row r="557" spans="2:2" ht="15.75" customHeight="1">
      <c r="B557" s="7"/>
    </row>
    <row r="558" spans="2:2" ht="15.75" customHeight="1">
      <c r="B558" s="7"/>
    </row>
    <row r="559" spans="2:2" ht="15.75" customHeight="1">
      <c r="B559" s="7"/>
    </row>
    <row r="560" spans="2:2" ht="15.75" customHeight="1">
      <c r="B560" s="7"/>
    </row>
    <row r="561" spans="2:2" ht="15.75" customHeight="1">
      <c r="B561" s="7"/>
    </row>
    <row r="562" spans="2:2" ht="15.75" customHeight="1">
      <c r="B562" s="7"/>
    </row>
    <row r="563" spans="2:2" ht="15.75" customHeight="1">
      <c r="B563" s="7"/>
    </row>
    <row r="564" spans="2:2" ht="15.75" customHeight="1">
      <c r="B564" s="7"/>
    </row>
    <row r="565" spans="2:2" ht="15.75" customHeight="1">
      <c r="B565" s="7"/>
    </row>
    <row r="566" spans="2:2" ht="15.75" customHeight="1">
      <c r="B566" s="7"/>
    </row>
    <row r="567" spans="2:2" ht="15.75" customHeight="1">
      <c r="B567" s="7"/>
    </row>
    <row r="568" spans="2:2" ht="15.75" customHeight="1">
      <c r="B568" s="7"/>
    </row>
    <row r="569" spans="2:2" ht="15.75" customHeight="1">
      <c r="B569" s="7"/>
    </row>
    <row r="570" spans="2:2" ht="15.75" customHeight="1">
      <c r="B570" s="7"/>
    </row>
    <row r="571" spans="2:2" ht="15.75" customHeight="1">
      <c r="B571" s="7"/>
    </row>
    <row r="572" spans="2:2" ht="15.75" customHeight="1">
      <c r="B572" s="7"/>
    </row>
    <row r="573" spans="2:2" ht="15.75" customHeight="1">
      <c r="B573" s="7"/>
    </row>
    <row r="574" spans="2:2" ht="15.75" customHeight="1">
      <c r="B574" s="7"/>
    </row>
    <row r="575" spans="2:2" ht="15.75" customHeight="1">
      <c r="B575" s="7"/>
    </row>
    <row r="576" spans="2:2" ht="15.75" customHeight="1">
      <c r="B576" s="7"/>
    </row>
    <row r="577" spans="2:2" ht="15.75" customHeight="1">
      <c r="B577" s="7"/>
    </row>
    <row r="578" spans="2:2" ht="15.75" customHeight="1">
      <c r="B578" s="7"/>
    </row>
    <row r="579" spans="2:2" ht="15.75" customHeight="1">
      <c r="B579" s="7"/>
    </row>
    <row r="580" spans="2:2" ht="15.75" customHeight="1">
      <c r="B580" s="7"/>
    </row>
    <row r="581" spans="2:2" ht="15.75" customHeight="1">
      <c r="B581" s="7"/>
    </row>
    <row r="582" spans="2:2" ht="15.75" customHeight="1">
      <c r="B582" s="7"/>
    </row>
    <row r="583" spans="2:2" ht="15.75" customHeight="1">
      <c r="B583" s="7"/>
    </row>
    <row r="584" spans="2:2" ht="15.75" customHeight="1">
      <c r="B584" s="7"/>
    </row>
    <row r="585" spans="2:2" ht="15.75" customHeight="1">
      <c r="B585" s="7"/>
    </row>
    <row r="586" spans="2:2" ht="15.75" customHeight="1">
      <c r="B586" s="7"/>
    </row>
    <row r="587" spans="2:2" ht="15.75" customHeight="1">
      <c r="B587" s="7"/>
    </row>
    <row r="588" spans="2:2" ht="15.75" customHeight="1">
      <c r="B588" s="7"/>
    </row>
    <row r="589" spans="2:2" ht="15.75" customHeight="1">
      <c r="B589" s="7"/>
    </row>
    <row r="590" spans="2:2" ht="15.75" customHeight="1">
      <c r="B590" s="7"/>
    </row>
    <row r="591" spans="2:2" ht="15.75" customHeight="1">
      <c r="B591" s="7"/>
    </row>
    <row r="592" spans="2:2" ht="15.75" customHeight="1">
      <c r="B592" s="7"/>
    </row>
    <row r="593" spans="2:2" ht="15.75" customHeight="1">
      <c r="B593" s="7"/>
    </row>
    <row r="594" spans="2:2" ht="15.75" customHeight="1">
      <c r="B594" s="7"/>
    </row>
    <row r="595" spans="2:2" ht="15.75" customHeight="1">
      <c r="B595" s="7"/>
    </row>
    <row r="596" spans="2:2" ht="15.75" customHeight="1">
      <c r="B596" s="7"/>
    </row>
    <row r="597" spans="2:2" ht="15.75" customHeight="1">
      <c r="B597" s="7"/>
    </row>
    <row r="598" spans="2:2" ht="15.75" customHeight="1">
      <c r="B598" s="7"/>
    </row>
    <row r="599" spans="2:2" ht="15.75" customHeight="1">
      <c r="B599" s="7"/>
    </row>
    <row r="600" spans="2:2" ht="15.75" customHeight="1">
      <c r="B600" s="7"/>
    </row>
    <row r="601" spans="2:2" ht="15.75" customHeight="1">
      <c r="B601" s="7"/>
    </row>
    <row r="602" spans="2:2" ht="15.75" customHeight="1">
      <c r="B602" s="7"/>
    </row>
    <row r="603" spans="2:2" ht="15.75" customHeight="1">
      <c r="B603" s="7"/>
    </row>
    <row r="604" spans="2:2" ht="15.75" customHeight="1">
      <c r="B604" s="7"/>
    </row>
    <row r="605" spans="2:2" ht="15.75" customHeight="1">
      <c r="B605" s="7"/>
    </row>
    <row r="606" spans="2:2" ht="15.75" customHeight="1">
      <c r="B606" s="7"/>
    </row>
    <row r="607" spans="2:2" ht="15.75" customHeight="1">
      <c r="B607" s="7"/>
    </row>
    <row r="608" spans="2:2" ht="15.75" customHeight="1">
      <c r="B608" s="7"/>
    </row>
    <row r="609" spans="2:2" ht="15.75" customHeight="1">
      <c r="B609" s="7"/>
    </row>
    <row r="610" spans="2:2" ht="15.75" customHeight="1">
      <c r="B610" s="7"/>
    </row>
    <row r="611" spans="2:2" ht="15.75" customHeight="1">
      <c r="B611" s="7"/>
    </row>
    <row r="612" spans="2:2" ht="15.75" customHeight="1">
      <c r="B612" s="7"/>
    </row>
    <row r="613" spans="2:2" ht="15.75" customHeight="1">
      <c r="B613" s="7"/>
    </row>
    <row r="614" spans="2:2" ht="15.75" customHeight="1">
      <c r="B614" s="7"/>
    </row>
    <row r="615" spans="2:2" ht="15.75" customHeight="1">
      <c r="B615" s="7"/>
    </row>
    <row r="616" spans="2:2" ht="15.75" customHeight="1">
      <c r="B616" s="7"/>
    </row>
    <row r="617" spans="2:2" ht="15.75" customHeight="1">
      <c r="B617" s="7"/>
    </row>
    <row r="618" spans="2:2" ht="15.75" customHeight="1">
      <c r="B618" s="7"/>
    </row>
    <row r="619" spans="2:2" ht="15.75" customHeight="1">
      <c r="B619" s="7"/>
    </row>
    <row r="620" spans="2:2" ht="15.75" customHeight="1">
      <c r="B620" s="7"/>
    </row>
    <row r="621" spans="2:2" ht="15.75" customHeight="1">
      <c r="B621" s="7"/>
    </row>
    <row r="622" spans="2:2" ht="15.75" customHeight="1">
      <c r="B622" s="7"/>
    </row>
    <row r="623" spans="2:2" ht="15.75" customHeight="1">
      <c r="B623" s="7"/>
    </row>
    <row r="624" spans="2:2" ht="15.75" customHeight="1">
      <c r="B624" s="7"/>
    </row>
    <row r="625" spans="2:2" ht="15.75" customHeight="1">
      <c r="B625" s="7"/>
    </row>
    <row r="626" spans="2:2" ht="15.75" customHeight="1">
      <c r="B626" s="7"/>
    </row>
    <row r="627" spans="2:2" ht="15.75" customHeight="1">
      <c r="B627" s="7"/>
    </row>
    <row r="628" spans="2:2" ht="15.75" customHeight="1">
      <c r="B628" s="7"/>
    </row>
    <row r="629" spans="2:2" ht="15.75" customHeight="1">
      <c r="B629" s="7"/>
    </row>
    <row r="630" spans="2:2" ht="15.75" customHeight="1">
      <c r="B630" s="7"/>
    </row>
    <row r="631" spans="2:2" ht="15.75" customHeight="1">
      <c r="B631" s="7"/>
    </row>
    <row r="632" spans="2:2" ht="15.75" customHeight="1">
      <c r="B632" s="7"/>
    </row>
    <row r="633" spans="2:2" ht="15.75" customHeight="1">
      <c r="B633" s="7"/>
    </row>
    <row r="634" spans="2:2" ht="15.75" customHeight="1">
      <c r="B634" s="7"/>
    </row>
    <row r="635" spans="2:2" ht="15.75" customHeight="1">
      <c r="B635" s="7"/>
    </row>
    <row r="636" spans="2:2" ht="15.75" customHeight="1">
      <c r="B636" s="7"/>
    </row>
    <row r="637" spans="2:2" ht="15.75" customHeight="1">
      <c r="B637" s="7"/>
    </row>
    <row r="638" spans="2:2" ht="15.75" customHeight="1">
      <c r="B638" s="7"/>
    </row>
    <row r="639" spans="2:2" ht="15.75" customHeight="1">
      <c r="B639" s="7"/>
    </row>
    <row r="640" spans="2:2" ht="15.75" customHeight="1">
      <c r="B640" s="7"/>
    </row>
    <row r="641" spans="2:2" ht="15.75" customHeight="1">
      <c r="B641" s="7"/>
    </row>
    <row r="642" spans="2:2" ht="15.75" customHeight="1">
      <c r="B642" s="7"/>
    </row>
    <row r="643" spans="2:2" ht="15.75" customHeight="1">
      <c r="B643" s="7"/>
    </row>
    <row r="644" spans="2:2" ht="15.75" customHeight="1">
      <c r="B644" s="7"/>
    </row>
    <row r="645" spans="2:2" ht="15.75" customHeight="1">
      <c r="B645" s="7"/>
    </row>
    <row r="646" spans="2:2" ht="15.75" customHeight="1">
      <c r="B646" s="7"/>
    </row>
    <row r="647" spans="2:2" ht="15.75" customHeight="1">
      <c r="B647" s="7"/>
    </row>
    <row r="648" spans="2:2" ht="15.75" customHeight="1">
      <c r="B648" s="7"/>
    </row>
    <row r="649" spans="2:2" ht="15.75" customHeight="1">
      <c r="B649" s="7"/>
    </row>
    <row r="650" spans="2:2" ht="15.75" customHeight="1">
      <c r="B650" s="7"/>
    </row>
    <row r="651" spans="2:2" ht="15.75" customHeight="1">
      <c r="B651" s="7"/>
    </row>
    <row r="652" spans="2:2" ht="15.75" customHeight="1">
      <c r="B652" s="7"/>
    </row>
    <row r="653" spans="2:2" ht="15.75" customHeight="1">
      <c r="B653" s="7"/>
    </row>
    <row r="654" spans="2:2" ht="15.75" customHeight="1">
      <c r="B654" s="7"/>
    </row>
    <row r="655" spans="2:2" ht="15.75" customHeight="1">
      <c r="B655" s="7"/>
    </row>
    <row r="656" spans="2:2" ht="15.75" customHeight="1">
      <c r="B656" s="7"/>
    </row>
    <row r="657" spans="2:2" ht="15.75" customHeight="1">
      <c r="B657" s="7"/>
    </row>
    <row r="658" spans="2:2" ht="15.75" customHeight="1">
      <c r="B658" s="7"/>
    </row>
    <row r="659" spans="2:2" ht="15.75" customHeight="1">
      <c r="B659" s="7"/>
    </row>
    <row r="660" spans="2:2" ht="15.75" customHeight="1">
      <c r="B660" s="7"/>
    </row>
    <row r="661" spans="2:2" ht="15.75" customHeight="1">
      <c r="B661" s="7"/>
    </row>
    <row r="662" spans="2:2" ht="15.75" customHeight="1">
      <c r="B662" s="7"/>
    </row>
    <row r="663" spans="2:2" ht="15.75" customHeight="1">
      <c r="B663" s="7"/>
    </row>
    <row r="664" spans="2:2" ht="15.75" customHeight="1">
      <c r="B664" s="7"/>
    </row>
    <row r="665" spans="2:2" ht="15.75" customHeight="1">
      <c r="B665" s="7"/>
    </row>
    <row r="666" spans="2:2" ht="15.75" customHeight="1">
      <c r="B666" s="7"/>
    </row>
    <row r="667" spans="2:2" ht="15.75" customHeight="1">
      <c r="B667" s="7"/>
    </row>
    <row r="668" spans="2:2" ht="15.75" customHeight="1">
      <c r="B668" s="7"/>
    </row>
    <row r="669" spans="2:2" ht="15.75" customHeight="1">
      <c r="B669" s="7"/>
    </row>
    <row r="670" spans="2:2" ht="15.75" customHeight="1">
      <c r="B670" s="7"/>
    </row>
    <row r="671" spans="2:2" ht="15.75" customHeight="1">
      <c r="B671" s="7"/>
    </row>
    <row r="672" spans="2:2" ht="15.75" customHeight="1">
      <c r="B672" s="7"/>
    </row>
    <row r="673" spans="2:2" ht="15.75" customHeight="1">
      <c r="B673" s="7"/>
    </row>
    <row r="674" spans="2:2" ht="15.75" customHeight="1">
      <c r="B674" s="7"/>
    </row>
    <row r="675" spans="2:2" ht="15.75" customHeight="1">
      <c r="B675" s="7"/>
    </row>
    <row r="676" spans="2:2" ht="15.75" customHeight="1">
      <c r="B676" s="7"/>
    </row>
    <row r="677" spans="2:2" ht="15.75" customHeight="1">
      <c r="B677" s="7"/>
    </row>
    <row r="678" spans="2:2" ht="15.75" customHeight="1">
      <c r="B678" s="7"/>
    </row>
    <row r="679" spans="2:2" ht="15.75" customHeight="1">
      <c r="B679" s="7"/>
    </row>
    <row r="680" spans="2:2" ht="15.75" customHeight="1">
      <c r="B680" s="7"/>
    </row>
    <row r="681" spans="2:2" ht="15.75" customHeight="1">
      <c r="B681" s="7"/>
    </row>
    <row r="682" spans="2:2" ht="15.75" customHeight="1">
      <c r="B682" s="7"/>
    </row>
    <row r="683" spans="2:2" ht="15.75" customHeight="1">
      <c r="B683" s="7"/>
    </row>
    <row r="684" spans="2:2" ht="15.75" customHeight="1">
      <c r="B684" s="7"/>
    </row>
    <row r="685" spans="2:2" ht="15.75" customHeight="1">
      <c r="B685" s="7"/>
    </row>
    <row r="686" spans="2:2" ht="15.75" customHeight="1">
      <c r="B686" s="7"/>
    </row>
    <row r="687" spans="2:2" ht="15.75" customHeight="1">
      <c r="B687" s="7"/>
    </row>
    <row r="688" spans="2:2" ht="15.75" customHeight="1">
      <c r="B688" s="7"/>
    </row>
    <row r="689" spans="2:2" ht="15.75" customHeight="1">
      <c r="B689" s="7"/>
    </row>
    <row r="690" spans="2:2" ht="15.75" customHeight="1">
      <c r="B690" s="7"/>
    </row>
    <row r="691" spans="2:2" ht="15.75" customHeight="1">
      <c r="B691" s="7"/>
    </row>
    <row r="692" spans="2:2" ht="15.75" customHeight="1">
      <c r="B692" s="7"/>
    </row>
    <row r="693" spans="2:2" ht="15.75" customHeight="1">
      <c r="B693" s="7"/>
    </row>
    <row r="694" spans="2:2" ht="15.75" customHeight="1">
      <c r="B694" s="7"/>
    </row>
    <row r="695" spans="2:2" ht="15.75" customHeight="1">
      <c r="B695" s="7"/>
    </row>
    <row r="696" spans="2:2" ht="15.75" customHeight="1">
      <c r="B696" s="7"/>
    </row>
    <row r="697" spans="2:2" ht="15.75" customHeight="1">
      <c r="B697" s="7"/>
    </row>
    <row r="698" spans="2:2" ht="15.75" customHeight="1">
      <c r="B698" s="7"/>
    </row>
    <row r="699" spans="2:2" ht="15.75" customHeight="1">
      <c r="B699" s="7"/>
    </row>
    <row r="700" spans="2:2" ht="15.75" customHeight="1">
      <c r="B700" s="7"/>
    </row>
    <row r="701" spans="2:2" ht="15.75" customHeight="1">
      <c r="B701" s="7"/>
    </row>
    <row r="702" spans="2:2" ht="15.75" customHeight="1">
      <c r="B702" s="7"/>
    </row>
    <row r="703" spans="2:2" ht="15.75" customHeight="1">
      <c r="B703" s="7"/>
    </row>
    <row r="704" spans="2:2" ht="15.75" customHeight="1">
      <c r="B704" s="7"/>
    </row>
    <row r="705" spans="2:2" ht="15.75" customHeight="1">
      <c r="B705" s="7"/>
    </row>
    <row r="706" spans="2:2" ht="15.75" customHeight="1">
      <c r="B706" s="7"/>
    </row>
    <row r="707" spans="2:2" ht="15.75" customHeight="1">
      <c r="B707" s="7"/>
    </row>
    <row r="708" spans="2:2" ht="15.75" customHeight="1">
      <c r="B708" s="7"/>
    </row>
    <row r="709" spans="2:2" ht="15.75" customHeight="1">
      <c r="B709" s="7"/>
    </row>
    <row r="710" spans="2:2" ht="15.75" customHeight="1">
      <c r="B710" s="7"/>
    </row>
    <row r="711" spans="2:2" ht="15.75" customHeight="1">
      <c r="B711" s="7"/>
    </row>
    <row r="712" spans="2:2" ht="15.75" customHeight="1">
      <c r="B712" s="7"/>
    </row>
    <row r="713" spans="2:2" ht="15.75" customHeight="1">
      <c r="B713" s="7"/>
    </row>
    <row r="714" spans="2:2" ht="15.75" customHeight="1">
      <c r="B714" s="7"/>
    </row>
    <row r="715" spans="2:2" ht="15.75" customHeight="1">
      <c r="B715" s="7"/>
    </row>
    <row r="716" spans="2:2" ht="15.75" customHeight="1">
      <c r="B716" s="7"/>
    </row>
    <row r="717" spans="2:2" ht="15.75" customHeight="1">
      <c r="B717" s="7"/>
    </row>
    <row r="718" spans="2:2" ht="15.75" customHeight="1">
      <c r="B718" s="7"/>
    </row>
    <row r="719" spans="2:2" ht="15.75" customHeight="1">
      <c r="B719" s="7"/>
    </row>
    <row r="720" spans="2:2" ht="15.75" customHeight="1">
      <c r="B720" s="7"/>
    </row>
    <row r="721" spans="2:2" ht="15.75" customHeight="1">
      <c r="B721" s="7"/>
    </row>
    <row r="722" spans="2:2" ht="15.75" customHeight="1">
      <c r="B722" s="7"/>
    </row>
    <row r="723" spans="2:2" ht="15.75" customHeight="1">
      <c r="B723" s="7"/>
    </row>
    <row r="724" spans="2:2" ht="15.75" customHeight="1">
      <c r="B724" s="7"/>
    </row>
    <row r="725" spans="2:2" ht="15.75" customHeight="1">
      <c r="B725" s="7"/>
    </row>
    <row r="726" spans="2:2" ht="15.75" customHeight="1">
      <c r="B726" s="7"/>
    </row>
    <row r="727" spans="2:2" ht="15.75" customHeight="1">
      <c r="B727" s="7"/>
    </row>
    <row r="728" spans="2:2" ht="15.75" customHeight="1">
      <c r="B728" s="7"/>
    </row>
    <row r="729" spans="2:2" ht="15.75" customHeight="1">
      <c r="B729" s="7"/>
    </row>
    <row r="730" spans="2:2" ht="15.75" customHeight="1">
      <c r="B730" s="7"/>
    </row>
    <row r="731" spans="2:2" ht="15.75" customHeight="1">
      <c r="B731" s="7"/>
    </row>
    <row r="732" spans="2:2" ht="15.75" customHeight="1">
      <c r="B732" s="7"/>
    </row>
    <row r="733" spans="2:2" ht="15.75" customHeight="1">
      <c r="B733" s="7"/>
    </row>
    <row r="734" spans="2:2" ht="15.75" customHeight="1">
      <c r="B734" s="7"/>
    </row>
    <row r="735" spans="2:2" ht="15.75" customHeight="1">
      <c r="B735" s="7"/>
    </row>
    <row r="736" spans="2:2" ht="15.75" customHeight="1">
      <c r="B736" s="7"/>
    </row>
    <row r="737" spans="2:2" ht="15.75" customHeight="1">
      <c r="B737" s="7"/>
    </row>
    <row r="738" spans="2:2" ht="15.75" customHeight="1">
      <c r="B738" s="7"/>
    </row>
    <row r="739" spans="2:2" ht="15.75" customHeight="1">
      <c r="B739" s="7"/>
    </row>
    <row r="740" spans="2:2" ht="15.75" customHeight="1">
      <c r="B740" s="7"/>
    </row>
    <row r="741" spans="2:2" ht="15.75" customHeight="1">
      <c r="B741" s="7"/>
    </row>
    <row r="742" spans="2:2" ht="15.75" customHeight="1">
      <c r="B742" s="7"/>
    </row>
    <row r="743" spans="2:2" ht="15.75" customHeight="1">
      <c r="B743" s="7"/>
    </row>
    <row r="744" spans="2:2" ht="15.75" customHeight="1">
      <c r="B744" s="7"/>
    </row>
    <row r="745" spans="2:2" ht="15.75" customHeight="1">
      <c r="B745" s="7"/>
    </row>
    <row r="746" spans="2:2" ht="15.75" customHeight="1">
      <c r="B746" s="7"/>
    </row>
    <row r="747" spans="2:2" ht="15.75" customHeight="1">
      <c r="B747" s="7"/>
    </row>
    <row r="748" spans="2:2" ht="15.75" customHeight="1">
      <c r="B748" s="7"/>
    </row>
    <row r="749" spans="2:2" ht="15.75" customHeight="1">
      <c r="B749" s="7"/>
    </row>
    <row r="750" spans="2:2" ht="15.75" customHeight="1">
      <c r="B750" s="7"/>
    </row>
    <row r="751" spans="2:2" ht="15.75" customHeight="1">
      <c r="B751" s="7"/>
    </row>
    <row r="752" spans="2:2" ht="15.75" customHeight="1">
      <c r="B752" s="7"/>
    </row>
    <row r="753" spans="2:2" ht="15.75" customHeight="1">
      <c r="B753" s="7"/>
    </row>
    <row r="754" spans="2:2" ht="15.75" customHeight="1">
      <c r="B754" s="7"/>
    </row>
    <row r="755" spans="2:2" ht="15.75" customHeight="1">
      <c r="B755" s="7"/>
    </row>
    <row r="756" spans="2:2" ht="15.75" customHeight="1">
      <c r="B756" s="7"/>
    </row>
    <row r="757" spans="2:2" ht="15.75" customHeight="1">
      <c r="B757" s="7"/>
    </row>
    <row r="758" spans="2:2" ht="15.75" customHeight="1">
      <c r="B758" s="7"/>
    </row>
    <row r="759" spans="2:2" ht="15.75" customHeight="1">
      <c r="B759" s="7"/>
    </row>
    <row r="760" spans="2:2" ht="15.75" customHeight="1">
      <c r="B760" s="7"/>
    </row>
    <row r="761" spans="2:2" ht="15.75" customHeight="1">
      <c r="B761" s="7"/>
    </row>
    <row r="762" spans="2:2" ht="15.75" customHeight="1">
      <c r="B762" s="7"/>
    </row>
    <row r="763" spans="2:2" ht="15.75" customHeight="1">
      <c r="B763" s="7"/>
    </row>
    <row r="764" spans="2:2" ht="15.75" customHeight="1">
      <c r="B764" s="7"/>
    </row>
    <row r="765" spans="2:2" ht="15.75" customHeight="1">
      <c r="B765" s="7"/>
    </row>
    <row r="766" spans="2:2" ht="15.75" customHeight="1">
      <c r="B766" s="7"/>
    </row>
    <row r="767" spans="2:2" ht="15.75" customHeight="1">
      <c r="B767" s="7"/>
    </row>
    <row r="768" spans="2:2" ht="15.75" customHeight="1">
      <c r="B768" s="7"/>
    </row>
    <row r="769" spans="2:2" ht="15.75" customHeight="1">
      <c r="B769" s="7"/>
    </row>
    <row r="770" spans="2:2" ht="15.75" customHeight="1">
      <c r="B770" s="7"/>
    </row>
    <row r="771" spans="2:2" ht="15.75" customHeight="1">
      <c r="B771" s="7"/>
    </row>
    <row r="772" spans="2:2" ht="15.75" customHeight="1">
      <c r="B772" s="7"/>
    </row>
    <row r="773" spans="2:2" ht="15.75" customHeight="1">
      <c r="B773" s="7"/>
    </row>
    <row r="774" spans="2:2" ht="15.75" customHeight="1">
      <c r="B774" s="7"/>
    </row>
    <row r="775" spans="2:2" ht="15.75" customHeight="1">
      <c r="B775" s="7"/>
    </row>
    <row r="776" spans="2:2" ht="15.75" customHeight="1">
      <c r="B776" s="7"/>
    </row>
    <row r="777" spans="2:2" ht="15.75" customHeight="1">
      <c r="B777" s="7"/>
    </row>
    <row r="778" spans="2:2" ht="15.75" customHeight="1">
      <c r="B778" s="7"/>
    </row>
    <row r="779" spans="2:2" ht="15.75" customHeight="1">
      <c r="B779" s="7"/>
    </row>
    <row r="780" spans="2:2" ht="15.75" customHeight="1">
      <c r="B780" s="7"/>
    </row>
    <row r="781" spans="2:2" ht="15.75" customHeight="1">
      <c r="B781" s="7"/>
    </row>
    <row r="782" spans="2:2" ht="15.75" customHeight="1">
      <c r="B782" s="7"/>
    </row>
    <row r="783" spans="2:2" ht="15.75" customHeight="1">
      <c r="B783" s="7"/>
    </row>
    <row r="784" spans="2:2" ht="15.75" customHeight="1">
      <c r="B784" s="7"/>
    </row>
    <row r="785" spans="2:2" ht="15.75" customHeight="1">
      <c r="B785" s="7"/>
    </row>
    <row r="786" spans="2:2" ht="15.75" customHeight="1">
      <c r="B786" s="7"/>
    </row>
    <row r="787" spans="2:2" ht="15.75" customHeight="1">
      <c r="B787" s="7"/>
    </row>
    <row r="788" spans="2:2" ht="15.75" customHeight="1">
      <c r="B788" s="7"/>
    </row>
    <row r="789" spans="2:2" ht="15.75" customHeight="1">
      <c r="B789" s="7"/>
    </row>
    <row r="790" spans="2:2" ht="15.75" customHeight="1">
      <c r="B790" s="7"/>
    </row>
    <row r="791" spans="2:2" ht="15.75" customHeight="1">
      <c r="B791" s="7"/>
    </row>
    <row r="792" spans="2:2" ht="15.75" customHeight="1">
      <c r="B792" s="7"/>
    </row>
    <row r="793" spans="2:2" ht="15.75" customHeight="1">
      <c r="B793" s="7"/>
    </row>
    <row r="794" spans="2:2" ht="15.75" customHeight="1">
      <c r="B794" s="7"/>
    </row>
    <row r="795" spans="2:2" ht="15.75" customHeight="1">
      <c r="B795" s="7"/>
    </row>
    <row r="796" spans="2:2" ht="15.75" customHeight="1">
      <c r="B796" s="7"/>
    </row>
    <row r="797" spans="2:2" ht="15.75" customHeight="1">
      <c r="B797" s="7"/>
    </row>
    <row r="798" spans="2:2" ht="15.75" customHeight="1">
      <c r="B798" s="7"/>
    </row>
    <row r="799" spans="2:2" ht="15.75" customHeight="1">
      <c r="B799" s="7"/>
    </row>
    <row r="800" spans="2:2" ht="15.75" customHeight="1">
      <c r="B800" s="7"/>
    </row>
    <row r="801" spans="2:2" ht="15.75" customHeight="1">
      <c r="B801" s="7"/>
    </row>
    <row r="802" spans="2:2" ht="15.75" customHeight="1">
      <c r="B802" s="7"/>
    </row>
    <row r="803" spans="2:2" ht="15.75" customHeight="1">
      <c r="B803" s="7"/>
    </row>
    <row r="804" spans="2:2" ht="15.75" customHeight="1">
      <c r="B804" s="7"/>
    </row>
    <row r="805" spans="2:2" ht="15.75" customHeight="1">
      <c r="B805" s="7"/>
    </row>
    <row r="806" spans="2:2" ht="15.75" customHeight="1">
      <c r="B806" s="7"/>
    </row>
    <row r="807" spans="2:2" ht="15.75" customHeight="1">
      <c r="B807" s="7"/>
    </row>
    <row r="808" spans="2:2" ht="15.75" customHeight="1">
      <c r="B808" s="7"/>
    </row>
    <row r="809" spans="2:2" ht="15.75" customHeight="1">
      <c r="B809" s="7"/>
    </row>
    <row r="810" spans="2:2" ht="15.75" customHeight="1">
      <c r="B810" s="7"/>
    </row>
    <row r="811" spans="2:2" ht="15.75" customHeight="1">
      <c r="B811" s="7"/>
    </row>
    <row r="812" spans="2:2" ht="15.75" customHeight="1">
      <c r="B812" s="7"/>
    </row>
    <row r="813" spans="2:2" ht="15.75" customHeight="1">
      <c r="B813" s="7"/>
    </row>
    <row r="814" spans="2:2" ht="15.75" customHeight="1">
      <c r="B814" s="7"/>
    </row>
    <row r="815" spans="2:2" ht="15.75" customHeight="1">
      <c r="B815" s="7"/>
    </row>
    <row r="816" spans="2:2" ht="15.75" customHeight="1">
      <c r="B816" s="7"/>
    </row>
    <row r="817" spans="2:2" ht="15.75" customHeight="1">
      <c r="B817" s="7"/>
    </row>
    <row r="818" spans="2:2" ht="15.75" customHeight="1">
      <c r="B818" s="7"/>
    </row>
    <row r="819" spans="2:2" ht="15.75" customHeight="1">
      <c r="B819" s="7"/>
    </row>
    <row r="820" spans="2:2" ht="15.75" customHeight="1">
      <c r="B820" s="7"/>
    </row>
    <row r="821" spans="2:2" ht="15.75" customHeight="1">
      <c r="B821" s="7"/>
    </row>
    <row r="822" spans="2:2" ht="15.75" customHeight="1">
      <c r="B822" s="7"/>
    </row>
    <row r="823" spans="2:2" ht="15.75" customHeight="1">
      <c r="B823" s="7"/>
    </row>
    <row r="824" spans="2:2" ht="15.75" customHeight="1">
      <c r="B824" s="7"/>
    </row>
    <row r="825" spans="2:2" ht="15.75" customHeight="1">
      <c r="B825" s="7"/>
    </row>
    <row r="826" spans="2:2" ht="15.75" customHeight="1">
      <c r="B826" s="7"/>
    </row>
    <row r="827" spans="2:2" ht="15.75" customHeight="1">
      <c r="B827" s="7"/>
    </row>
    <row r="828" spans="2:2" ht="15.75" customHeight="1">
      <c r="B828" s="7"/>
    </row>
    <row r="829" spans="2:2" ht="15.75" customHeight="1">
      <c r="B829" s="7"/>
    </row>
    <row r="830" spans="2:2" ht="15.75" customHeight="1">
      <c r="B830" s="7"/>
    </row>
    <row r="831" spans="2:2" ht="15.75" customHeight="1">
      <c r="B831" s="7"/>
    </row>
    <row r="832" spans="2:2" ht="15.75" customHeight="1">
      <c r="B832" s="7"/>
    </row>
    <row r="833" spans="2:2" ht="15.75" customHeight="1">
      <c r="B833" s="7"/>
    </row>
    <row r="834" spans="2:2" ht="15.75" customHeight="1">
      <c r="B834" s="7"/>
    </row>
    <row r="835" spans="2:2" ht="15.75" customHeight="1">
      <c r="B835" s="7"/>
    </row>
    <row r="836" spans="2:2" ht="15.75" customHeight="1">
      <c r="B836" s="7"/>
    </row>
    <row r="837" spans="2:2" ht="15.75" customHeight="1">
      <c r="B837" s="7"/>
    </row>
    <row r="838" spans="2:2" ht="15.75" customHeight="1">
      <c r="B838" s="7"/>
    </row>
    <row r="839" spans="2:2" ht="15.75" customHeight="1">
      <c r="B839" s="7"/>
    </row>
    <row r="840" spans="2:2" ht="15.75" customHeight="1">
      <c r="B840" s="7"/>
    </row>
    <row r="841" spans="2:2" ht="15.75" customHeight="1">
      <c r="B841" s="7"/>
    </row>
    <row r="842" spans="2:2" ht="15.75" customHeight="1">
      <c r="B842" s="7"/>
    </row>
    <row r="843" spans="2:2" ht="15.75" customHeight="1">
      <c r="B843" s="7"/>
    </row>
    <row r="844" spans="2:2" ht="15.75" customHeight="1">
      <c r="B844" s="7"/>
    </row>
    <row r="845" spans="2:2" ht="15.75" customHeight="1">
      <c r="B845" s="7"/>
    </row>
    <row r="846" spans="2:2" ht="15.75" customHeight="1">
      <c r="B846" s="7"/>
    </row>
    <row r="847" spans="2:2" ht="15.75" customHeight="1">
      <c r="B847" s="7"/>
    </row>
    <row r="848" spans="2:2" ht="15.75" customHeight="1">
      <c r="B848" s="7"/>
    </row>
    <row r="849" spans="2:2" ht="15.75" customHeight="1">
      <c r="B849" s="7"/>
    </row>
    <row r="850" spans="2:2" ht="15.75" customHeight="1">
      <c r="B850" s="7"/>
    </row>
    <row r="851" spans="2:2" ht="15.75" customHeight="1">
      <c r="B851" s="7"/>
    </row>
    <row r="852" spans="2:2" ht="15.75" customHeight="1">
      <c r="B852" s="7"/>
    </row>
    <row r="853" spans="2:2" ht="15.75" customHeight="1">
      <c r="B853" s="7"/>
    </row>
    <row r="854" spans="2:2" ht="15.75" customHeight="1">
      <c r="B854" s="7"/>
    </row>
    <row r="855" spans="2:2" ht="15.75" customHeight="1">
      <c r="B855" s="7"/>
    </row>
    <row r="856" spans="2:2" ht="15.75" customHeight="1">
      <c r="B856" s="7"/>
    </row>
    <row r="857" spans="2:2" ht="15.75" customHeight="1">
      <c r="B857" s="7"/>
    </row>
    <row r="858" spans="2:2" ht="15.75" customHeight="1">
      <c r="B858" s="7"/>
    </row>
    <row r="859" spans="2:2" ht="15.75" customHeight="1">
      <c r="B859" s="7"/>
    </row>
    <row r="860" spans="2:2" ht="15.75" customHeight="1">
      <c r="B860" s="7"/>
    </row>
    <row r="861" spans="2:2" ht="15.75" customHeight="1">
      <c r="B861" s="7"/>
    </row>
    <row r="862" spans="2:2" ht="15.75" customHeight="1">
      <c r="B862" s="7"/>
    </row>
    <row r="863" spans="2:2" ht="15.75" customHeight="1">
      <c r="B863" s="7"/>
    </row>
    <row r="864" spans="2:2" ht="15.75" customHeight="1">
      <c r="B864" s="7"/>
    </row>
    <row r="865" spans="2:2" ht="15.75" customHeight="1">
      <c r="B865" s="7"/>
    </row>
    <row r="866" spans="2:2" ht="15.75" customHeight="1">
      <c r="B866" s="7"/>
    </row>
    <row r="867" spans="2:2" ht="15.75" customHeight="1">
      <c r="B867" s="7"/>
    </row>
    <row r="868" spans="2:2" ht="15.75" customHeight="1">
      <c r="B868" s="7"/>
    </row>
    <row r="869" spans="2:2" ht="15.75" customHeight="1">
      <c r="B869" s="7"/>
    </row>
    <row r="870" spans="2:2" ht="15.75" customHeight="1">
      <c r="B870" s="7"/>
    </row>
    <row r="871" spans="2:2" ht="15.75" customHeight="1">
      <c r="B871" s="7"/>
    </row>
    <row r="872" spans="2:2" ht="15.75" customHeight="1">
      <c r="B872" s="7"/>
    </row>
    <row r="873" spans="2:2" ht="15.75" customHeight="1">
      <c r="B873" s="7"/>
    </row>
    <row r="874" spans="2:2" ht="15.75" customHeight="1">
      <c r="B874" s="7"/>
    </row>
    <row r="875" spans="2:2" ht="15.75" customHeight="1">
      <c r="B875" s="7"/>
    </row>
    <row r="876" spans="2:2" ht="15.75" customHeight="1">
      <c r="B876" s="7"/>
    </row>
    <row r="877" spans="2:2" ht="15.75" customHeight="1">
      <c r="B877" s="7"/>
    </row>
    <row r="878" spans="2:2" ht="15.75" customHeight="1">
      <c r="B878" s="7"/>
    </row>
    <row r="879" spans="2:2" ht="15.75" customHeight="1">
      <c r="B879" s="7"/>
    </row>
    <row r="880" spans="2:2" ht="15.75" customHeight="1">
      <c r="B880" s="7"/>
    </row>
    <row r="881" spans="2:2" ht="15.75" customHeight="1">
      <c r="B881" s="7"/>
    </row>
    <row r="882" spans="2:2" ht="15.75" customHeight="1">
      <c r="B882" s="7"/>
    </row>
    <row r="883" spans="2:2" ht="15.75" customHeight="1">
      <c r="B883" s="7"/>
    </row>
    <row r="884" spans="2:2" ht="15.75" customHeight="1">
      <c r="B884" s="7"/>
    </row>
    <row r="885" spans="2:2" ht="15.75" customHeight="1">
      <c r="B885" s="7"/>
    </row>
    <row r="886" spans="2:2" ht="15.75" customHeight="1">
      <c r="B886" s="7"/>
    </row>
    <row r="887" spans="2:2" ht="15.75" customHeight="1">
      <c r="B887" s="7"/>
    </row>
    <row r="888" spans="2:2" ht="15.75" customHeight="1">
      <c r="B888" s="7"/>
    </row>
    <row r="889" spans="2:2" ht="15.75" customHeight="1">
      <c r="B889" s="7"/>
    </row>
    <row r="890" spans="2:2" ht="15.75" customHeight="1">
      <c r="B890" s="7"/>
    </row>
    <row r="891" spans="2:2" ht="15.75" customHeight="1">
      <c r="B891" s="7"/>
    </row>
    <row r="892" spans="2:2" ht="15.75" customHeight="1">
      <c r="B892" s="7"/>
    </row>
    <row r="893" spans="2:2" ht="15.75" customHeight="1">
      <c r="B893" s="7"/>
    </row>
    <row r="894" spans="2:2" ht="15.75" customHeight="1">
      <c r="B894" s="7"/>
    </row>
    <row r="895" spans="2:2" ht="15.75" customHeight="1">
      <c r="B895" s="7"/>
    </row>
    <row r="896" spans="2:2" ht="15.75" customHeight="1">
      <c r="B896" s="7"/>
    </row>
    <row r="897" spans="2:2" ht="15.75" customHeight="1">
      <c r="B897" s="7"/>
    </row>
    <row r="898" spans="2:2" ht="15.75" customHeight="1">
      <c r="B898" s="7"/>
    </row>
    <row r="899" spans="2:2" ht="15.75" customHeight="1">
      <c r="B899" s="7"/>
    </row>
    <row r="900" spans="2:2" ht="15.75" customHeight="1">
      <c r="B900" s="7"/>
    </row>
    <row r="901" spans="2:2" ht="15.75" customHeight="1">
      <c r="B901" s="7"/>
    </row>
    <row r="902" spans="2:2" ht="15.75" customHeight="1">
      <c r="B902" s="7"/>
    </row>
    <row r="903" spans="2:2" ht="15.75" customHeight="1">
      <c r="B903" s="7"/>
    </row>
    <row r="904" spans="2:2" ht="15.75" customHeight="1">
      <c r="B904" s="7"/>
    </row>
    <row r="905" spans="2:2" ht="15.75" customHeight="1">
      <c r="B905" s="7"/>
    </row>
    <row r="906" spans="2:2" ht="15.75" customHeight="1">
      <c r="B906" s="7"/>
    </row>
    <row r="907" spans="2:2" ht="15.75" customHeight="1">
      <c r="B907" s="7"/>
    </row>
    <row r="908" spans="2:2" ht="15.75" customHeight="1">
      <c r="B908" s="7"/>
    </row>
    <row r="909" spans="2:2" ht="15.75" customHeight="1">
      <c r="B909" s="7"/>
    </row>
    <row r="910" spans="2:2" ht="15.75" customHeight="1">
      <c r="B910" s="7"/>
    </row>
    <row r="911" spans="2:2" ht="15.75" customHeight="1">
      <c r="B911" s="7"/>
    </row>
    <row r="912" spans="2:2" ht="15.75" customHeight="1">
      <c r="B912" s="7"/>
    </row>
    <row r="913" spans="2:2" ht="15.75" customHeight="1">
      <c r="B913" s="7"/>
    </row>
    <row r="914" spans="2:2" ht="15.75" customHeight="1">
      <c r="B914" s="7"/>
    </row>
    <row r="915" spans="2:2" ht="15.75" customHeight="1">
      <c r="B915" s="7"/>
    </row>
    <row r="916" spans="2:2" ht="15.75" customHeight="1">
      <c r="B916" s="7"/>
    </row>
    <row r="917" spans="2:2" ht="15.75" customHeight="1">
      <c r="B917" s="7"/>
    </row>
    <row r="918" spans="2:2" ht="15.75" customHeight="1">
      <c r="B918" s="7"/>
    </row>
    <row r="919" spans="2:2" ht="15.75" customHeight="1">
      <c r="B919" s="7"/>
    </row>
    <row r="920" spans="2:2" ht="15.75" customHeight="1">
      <c r="B920" s="7"/>
    </row>
    <row r="921" spans="2:2" ht="15.75" customHeight="1">
      <c r="B921" s="7"/>
    </row>
    <row r="922" spans="2:2" ht="15.75" customHeight="1">
      <c r="B922" s="7"/>
    </row>
    <row r="923" spans="2:2" ht="15.75" customHeight="1">
      <c r="B923" s="7"/>
    </row>
    <row r="924" spans="2:2" ht="15.75" customHeight="1">
      <c r="B924" s="7"/>
    </row>
    <row r="925" spans="2:2" ht="15.75" customHeight="1">
      <c r="B925" s="7"/>
    </row>
    <row r="926" spans="2:2" ht="15.75" customHeight="1">
      <c r="B926" s="7"/>
    </row>
    <row r="927" spans="2:2" ht="15.75" customHeight="1">
      <c r="B927" s="7"/>
    </row>
    <row r="928" spans="2:2" ht="15.75" customHeight="1">
      <c r="B928" s="7"/>
    </row>
    <row r="929" spans="2:2" ht="15.75" customHeight="1">
      <c r="B929" s="7"/>
    </row>
    <row r="930" spans="2:2" ht="15.75" customHeight="1">
      <c r="B930" s="7"/>
    </row>
    <row r="931" spans="2:2" ht="15.75" customHeight="1">
      <c r="B931" s="7"/>
    </row>
    <row r="932" spans="2:2" ht="15.75" customHeight="1">
      <c r="B932" s="7"/>
    </row>
    <row r="933" spans="2:2" ht="15.75" customHeight="1">
      <c r="B933" s="7"/>
    </row>
    <row r="934" spans="2:2" ht="15.75" customHeight="1">
      <c r="B934" s="7"/>
    </row>
    <row r="935" spans="2:2" ht="15.75" customHeight="1">
      <c r="B935" s="7"/>
    </row>
    <row r="936" spans="2:2" ht="15.75" customHeight="1">
      <c r="B936" s="7"/>
    </row>
    <row r="937" spans="2:2" ht="15.75" customHeight="1">
      <c r="B937" s="7"/>
    </row>
    <row r="938" spans="2:2" ht="15.75" customHeight="1">
      <c r="B938" s="7"/>
    </row>
    <row r="939" spans="2:2" ht="15.75" customHeight="1">
      <c r="B939" s="7"/>
    </row>
    <row r="940" spans="2:2" ht="15.75" customHeight="1">
      <c r="B940" s="7"/>
    </row>
    <row r="941" spans="2:2" ht="15.75" customHeight="1">
      <c r="B941" s="7"/>
    </row>
    <row r="942" spans="2:2" ht="15.75" customHeight="1">
      <c r="B942" s="7"/>
    </row>
    <row r="943" spans="2:2" ht="15.75" customHeight="1">
      <c r="B943" s="7"/>
    </row>
    <row r="944" spans="2:2" ht="15.75" customHeight="1">
      <c r="B944" s="7"/>
    </row>
    <row r="945" spans="2:2" ht="15.75" customHeight="1">
      <c r="B945" s="7"/>
    </row>
    <row r="946" spans="2:2" ht="15.75" customHeight="1">
      <c r="B946" s="7"/>
    </row>
    <row r="947" spans="2:2" ht="15.75" customHeight="1">
      <c r="B947" s="7"/>
    </row>
    <row r="948" spans="2:2" ht="15.75" customHeight="1">
      <c r="B948" s="7"/>
    </row>
    <row r="949" spans="2:2" ht="15.75" customHeight="1">
      <c r="B949" s="7"/>
    </row>
    <row r="950" spans="2:2" ht="15.75" customHeight="1">
      <c r="B950" s="7"/>
    </row>
    <row r="951" spans="2:2" ht="15.75" customHeight="1">
      <c r="B951" s="7"/>
    </row>
    <row r="952" spans="2:2" ht="15.75" customHeight="1">
      <c r="B952" s="7"/>
    </row>
    <row r="953" spans="2:2" ht="15.75" customHeight="1">
      <c r="B953" s="7"/>
    </row>
    <row r="954" spans="2:2" ht="15.75" customHeight="1">
      <c r="B954" s="7"/>
    </row>
    <row r="955" spans="2:2" ht="15.75" customHeight="1">
      <c r="B955" s="7"/>
    </row>
    <row r="956" spans="2:2" ht="15.75" customHeight="1">
      <c r="B956" s="7"/>
    </row>
    <row r="957" spans="2:2" ht="15.75" customHeight="1">
      <c r="B957" s="7"/>
    </row>
    <row r="958" spans="2:2" ht="15.75" customHeight="1">
      <c r="B958" s="7"/>
    </row>
    <row r="959" spans="2:2" ht="15.75" customHeight="1">
      <c r="B959" s="7"/>
    </row>
    <row r="960" spans="2:2" ht="15.75" customHeight="1">
      <c r="B960" s="7"/>
    </row>
    <row r="961" spans="2:2" ht="15.75" customHeight="1">
      <c r="B961" s="7"/>
    </row>
    <row r="962" spans="2:2" ht="15.75" customHeight="1">
      <c r="B962" s="7"/>
    </row>
    <row r="963" spans="2:2" ht="15.75" customHeight="1">
      <c r="B963" s="7"/>
    </row>
    <row r="964" spans="2:2" ht="15.75" customHeight="1">
      <c r="B964" s="7"/>
    </row>
    <row r="965" spans="2:2" ht="15.75" customHeight="1">
      <c r="B965" s="7"/>
    </row>
    <row r="966" spans="2:2" ht="15.75" customHeight="1">
      <c r="B966" s="7"/>
    </row>
    <row r="967" spans="2:2" ht="15.75" customHeight="1">
      <c r="B967" s="7"/>
    </row>
    <row r="968" spans="2:2" ht="15.75" customHeight="1">
      <c r="B968" s="7"/>
    </row>
    <row r="969" spans="2:2" ht="15.75" customHeight="1">
      <c r="B969" s="7"/>
    </row>
    <row r="970" spans="2:2" ht="15.75" customHeight="1">
      <c r="B970" s="7"/>
    </row>
    <row r="971" spans="2:2" ht="15.75" customHeight="1">
      <c r="B971" s="7"/>
    </row>
    <row r="972" spans="2:2" ht="15.75" customHeight="1">
      <c r="B972" s="7"/>
    </row>
    <row r="973" spans="2:2" ht="15.75" customHeight="1">
      <c r="B973" s="7"/>
    </row>
    <row r="974" spans="2:2" ht="15.75" customHeight="1">
      <c r="B974" s="7"/>
    </row>
    <row r="975" spans="2:2" ht="15.75" customHeight="1">
      <c r="B975" s="7"/>
    </row>
    <row r="976" spans="2:2" ht="15.75" customHeight="1">
      <c r="B976" s="7"/>
    </row>
    <row r="977" spans="2:2" ht="15.75" customHeight="1">
      <c r="B977" s="7"/>
    </row>
    <row r="978" spans="2:2" ht="15.75" customHeight="1">
      <c r="B978" s="7"/>
    </row>
    <row r="979" spans="2:2" ht="15.75" customHeight="1">
      <c r="B979" s="7"/>
    </row>
    <row r="980" spans="2:2" ht="15.75" customHeight="1">
      <c r="B980" s="7"/>
    </row>
    <row r="981" spans="2:2" ht="15.75" customHeight="1">
      <c r="B981" s="7"/>
    </row>
    <row r="982" spans="2:2" ht="15.75" customHeight="1">
      <c r="B982" s="7"/>
    </row>
    <row r="983" spans="2:2" ht="15.75" customHeight="1">
      <c r="B983" s="7"/>
    </row>
    <row r="984" spans="2:2" ht="15.75" customHeight="1">
      <c r="B984" s="7"/>
    </row>
    <row r="985" spans="2:2" ht="15.75" customHeight="1">
      <c r="B985" s="7"/>
    </row>
    <row r="986" spans="2:2" ht="15.75" customHeight="1">
      <c r="B986" s="7"/>
    </row>
    <row r="987" spans="2:2" ht="15.75" customHeight="1">
      <c r="B987" s="7"/>
    </row>
    <row r="988" spans="2:2" ht="15.75" customHeight="1">
      <c r="B988" s="7"/>
    </row>
    <row r="989" spans="2:2" ht="15.75" customHeight="1">
      <c r="B989" s="7"/>
    </row>
    <row r="990" spans="2:2" ht="15.75" customHeight="1">
      <c r="B990" s="7"/>
    </row>
    <row r="991" spans="2:2" ht="15.75" customHeight="1">
      <c r="B991" s="7"/>
    </row>
    <row r="992" spans="2:2" ht="15.75" customHeight="1">
      <c r="B992" s="7"/>
    </row>
    <row r="993" spans="2:2" ht="15.75" customHeight="1">
      <c r="B993" s="7"/>
    </row>
    <row r="994" spans="2:2" ht="15.75" customHeight="1">
      <c r="B994" s="7"/>
    </row>
    <row r="995" spans="2:2" ht="15.75" customHeight="1">
      <c r="B995" s="7"/>
    </row>
    <row r="996" spans="2:2" ht="15.75" customHeight="1">
      <c r="B996" s="7"/>
    </row>
    <row r="997" spans="2:2" ht="15.75" customHeight="1">
      <c r="B997" s="7"/>
    </row>
    <row r="998" spans="2:2" ht="15.75" customHeight="1">
      <c r="B998" s="7"/>
    </row>
    <row r="999" spans="2:2" ht="15.75" customHeight="1">
      <c r="B999" s="7"/>
    </row>
    <row r="1000" spans="2:2" ht="15.75" customHeight="1">
      <c r="B1000" s="7"/>
    </row>
  </sheetData>
  <mergeCells count="2">
    <mergeCell ref="C7:C8"/>
    <mergeCell ref="A14:B1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B6" sqref="B6"/>
    </sheetView>
  </sheetViews>
  <sheetFormatPr defaultColWidth="14.44140625" defaultRowHeight="15" customHeight="1"/>
  <cols>
    <col min="1" max="1" width="60" customWidth="1"/>
    <col min="2" max="2" width="17" customWidth="1"/>
    <col min="3" max="3" width="23.6640625" customWidth="1"/>
    <col min="4" max="4" width="81.109375" customWidth="1"/>
    <col min="5" max="5" width="53.5546875" customWidth="1"/>
    <col min="6" max="26" width="8.6640625" customWidth="1"/>
  </cols>
  <sheetData>
    <row r="1" spans="1:5" ht="72.75" customHeight="1">
      <c r="A1" s="2" t="s">
        <v>25</v>
      </c>
      <c r="B1" s="2" t="s">
        <v>26</v>
      </c>
      <c r="C1" s="8" t="s">
        <v>27</v>
      </c>
      <c r="D1" s="1" t="s">
        <v>28</v>
      </c>
      <c r="E1" s="2" t="s">
        <v>27</v>
      </c>
    </row>
    <row r="2" spans="1:5" ht="14.4">
      <c r="A2" s="9" t="s">
        <v>29</v>
      </c>
      <c r="B2" s="10">
        <v>1000</v>
      </c>
      <c r="C2" s="11" t="s">
        <v>30</v>
      </c>
      <c r="D2" s="12"/>
      <c r="E2" s="13"/>
    </row>
    <row r="3" spans="1:5" ht="14.4">
      <c r="A3" s="66"/>
      <c r="B3" s="67"/>
      <c r="C3" s="68"/>
      <c r="D3" s="14" t="s">
        <v>31</v>
      </c>
      <c r="E3" s="15"/>
    </row>
    <row r="4" spans="1:5" ht="14.4">
      <c r="A4" s="69"/>
      <c r="B4" s="70"/>
      <c r="C4" s="71"/>
      <c r="D4" s="12"/>
      <c r="E4" s="13"/>
    </row>
    <row r="5" spans="1:5" ht="14.4">
      <c r="A5" s="9" t="s">
        <v>32</v>
      </c>
      <c r="B5" s="10">
        <v>80</v>
      </c>
      <c r="C5" s="11" t="s">
        <v>30</v>
      </c>
      <c r="D5" s="14" t="s">
        <v>33</v>
      </c>
      <c r="E5" s="15" t="s">
        <v>34</v>
      </c>
    </row>
    <row r="6" spans="1:5" ht="14.4">
      <c r="A6" s="9" t="s">
        <v>35</v>
      </c>
      <c r="B6" s="10">
        <v>50</v>
      </c>
      <c r="C6" s="11" t="s">
        <v>30</v>
      </c>
      <c r="D6" s="14" t="str">
        <f>"set traffic-control advanced-queue root queue 1 bandwidth "&amp;B2*2&amp;"mbit"</f>
        <v>set traffic-control advanced-queue root queue 1 bandwidth 2000mbit</v>
      </c>
      <c r="E6" s="15" t="s">
        <v>36</v>
      </c>
    </row>
    <row r="7" spans="1:5" ht="14.4">
      <c r="A7" s="9" t="s">
        <v>37</v>
      </c>
      <c r="B7" s="10" t="s">
        <v>38</v>
      </c>
      <c r="C7" s="11" t="s">
        <v>39</v>
      </c>
      <c r="D7" s="12"/>
      <c r="E7" s="13"/>
    </row>
    <row r="8" spans="1:5" ht="14.4">
      <c r="A8" s="9" t="s">
        <v>40</v>
      </c>
      <c r="B8" s="16" t="s">
        <v>41</v>
      </c>
      <c r="C8" s="17" t="s">
        <v>42</v>
      </c>
      <c r="D8" s="14" t="str">
        <f>"set traffic-control advanced-queue branch queue 10 bandwidth "&amp;B2&amp;"mbit"</f>
        <v>set traffic-control advanced-queue branch queue 10 bandwidth 1000mbit</v>
      </c>
      <c r="E8" s="15" t="s">
        <v>43</v>
      </c>
    </row>
    <row r="9" spans="1:5" ht="14.4">
      <c r="A9" s="5"/>
      <c r="B9" s="18"/>
      <c r="D9" s="14" t="s">
        <v>44</v>
      </c>
      <c r="E9" s="15" t="s">
        <v>45</v>
      </c>
    </row>
    <row r="10" spans="1:5" ht="14.4">
      <c r="A10" s="5"/>
      <c r="B10" s="18"/>
      <c r="D10" s="14" t="s">
        <v>46</v>
      </c>
      <c r="E10" s="15" t="s">
        <v>47</v>
      </c>
    </row>
    <row r="11" spans="1:5" ht="43.2">
      <c r="A11" s="19" t="s">
        <v>48</v>
      </c>
      <c r="B11" s="18"/>
      <c r="D11" s="12"/>
      <c r="E11" s="13"/>
    </row>
    <row r="12" spans="1:5" ht="14.4">
      <c r="A12" s="5"/>
      <c r="B12" s="18"/>
      <c r="D12" s="14" t="str">
        <f>"set traffic-control advanced-queue branch queue 20 bandwidth "&amp;B2&amp;"mbit"</f>
        <v>set traffic-control advanced-queue branch queue 20 bandwidth 1000mbit</v>
      </c>
      <c r="E12" s="15" t="s">
        <v>49</v>
      </c>
    </row>
    <row r="13" spans="1:5" ht="14.4">
      <c r="A13" s="5"/>
      <c r="B13" s="18"/>
      <c r="D13" s="14" t="s">
        <v>50</v>
      </c>
      <c r="E13" s="15" t="s">
        <v>51</v>
      </c>
    </row>
    <row r="14" spans="1:5" ht="14.4">
      <c r="A14" s="5"/>
      <c r="B14" s="18"/>
      <c r="D14" s="14" t="s">
        <v>52</v>
      </c>
      <c r="E14" s="15" t="s">
        <v>53</v>
      </c>
    </row>
    <row r="15" spans="1:5" ht="14.4">
      <c r="A15" s="5"/>
      <c r="B15" s="18"/>
      <c r="D15" s="12"/>
      <c r="E15" s="13"/>
    </row>
    <row r="16" spans="1:5" ht="14.4">
      <c r="A16" s="5"/>
      <c r="B16" s="18"/>
      <c r="D16" s="14" t="str">
        <f>"set traffic-control advanced-queue queue-type "&amp;B8&amp;" HFQ_1 host-identifier dip"</f>
        <v>set traffic-control advanced-queue queue-type hfq HFQ_1 host-identifier dip</v>
      </c>
      <c r="E16" s="15" t="s">
        <v>54</v>
      </c>
    </row>
    <row r="17" spans="1:5" ht="14.4">
      <c r="A17" s="5"/>
      <c r="B17" s="18"/>
      <c r="D17" s="14" t="str">
        <f>"set traffic-control advanced-queue queue-type "&amp;B8&amp;" HFQ_1 max-rate "&amp;B5&amp;"mbit"</f>
        <v>set traffic-control advanced-queue queue-type hfq HFQ_1 max-rate 80mbit</v>
      </c>
      <c r="E17" s="15" t="s">
        <v>55</v>
      </c>
    </row>
    <row r="18" spans="1:5" ht="14.4">
      <c r="A18" s="5"/>
      <c r="B18" s="18"/>
      <c r="D18" s="14" t="str">
        <f>"set traffic-control advanced-queue queue-type "&amp;B8&amp;" HFQ_1 subnet "&amp;B7&amp;""</f>
        <v>set traffic-control advanced-queue queue-type hfq HFQ_1 subnet 192.168.1.0/24</v>
      </c>
      <c r="E18" s="15"/>
    </row>
    <row r="19" spans="1:5" ht="28.8">
      <c r="A19" s="20" t="s">
        <v>56</v>
      </c>
      <c r="B19" s="18"/>
      <c r="D19" s="12"/>
      <c r="E19" s="13"/>
    </row>
    <row r="20" spans="1:5" ht="14.4">
      <c r="A20" s="21"/>
      <c r="B20" s="18"/>
      <c r="D20" s="22" t="str">
        <f>"set traffic-control advanced-queue queue-type "&amp;B8&amp;" HFQ_2 host-identifier sip"</f>
        <v>set traffic-control advanced-queue queue-type hfq HFQ_2 host-identifier sip</v>
      </c>
      <c r="E20" s="15" t="s">
        <v>57</v>
      </c>
    </row>
    <row r="21" spans="1:5" ht="15.75" customHeight="1">
      <c r="A21" s="60" t="s">
        <v>24</v>
      </c>
      <c r="B21" s="61"/>
      <c r="D21" s="22" t="str">
        <f>"set traffic-control advanced-queue queue-type "&amp;B8&amp;" HFQ_2 max-rate "&amp;B6&amp;"mbit"</f>
        <v>set traffic-control advanced-queue queue-type hfq HFQ_2 max-rate 50mbit</v>
      </c>
      <c r="E21" s="15" t="s">
        <v>58</v>
      </c>
    </row>
    <row r="22" spans="1:5" ht="15.75" customHeight="1">
      <c r="A22" s="62"/>
      <c r="B22" s="63"/>
      <c r="D22" s="22" t="str">
        <f>"set traffic-control advanced-queue queue-type "&amp;B8&amp;" HFQ_2 subnet "&amp;B7&amp;""</f>
        <v>set traffic-control advanced-queue queue-type hfq HFQ_2 subnet 192.168.1.0/24</v>
      </c>
      <c r="E22" s="15"/>
    </row>
    <row r="23" spans="1:5" ht="15.75" customHeight="1">
      <c r="A23" s="62"/>
      <c r="B23" s="63"/>
      <c r="D23" s="12"/>
      <c r="E23" s="13"/>
    </row>
    <row r="24" spans="1:5" ht="15.75" customHeight="1">
      <c r="A24" s="62"/>
      <c r="B24" s="63"/>
      <c r="D24" s="22" t="str">
        <f>"set traffic-control advanced-queue leaf queue 100 bandwidth "&amp;B2&amp;"mbit"</f>
        <v>set traffic-control advanced-queue leaf queue 100 bandwidth 1000mbit</v>
      </c>
      <c r="E24" s="15" t="s">
        <v>59</v>
      </c>
    </row>
    <row r="25" spans="1:5" ht="15.75" customHeight="1">
      <c r="A25" s="62"/>
      <c r="B25" s="63"/>
      <c r="D25" s="22" t="s">
        <v>60</v>
      </c>
      <c r="E25" s="15"/>
    </row>
    <row r="26" spans="1:5" ht="15.75" customHeight="1">
      <c r="A26" s="64"/>
      <c r="B26" s="65"/>
      <c r="D26" s="22" t="s">
        <v>61</v>
      </c>
      <c r="E26" s="15" t="s">
        <v>62</v>
      </c>
    </row>
    <row r="27" spans="1:5" ht="15.75" customHeight="1">
      <c r="B27" s="18"/>
      <c r="D27" s="22" t="s">
        <v>63</v>
      </c>
      <c r="E27" s="15" t="s">
        <v>64</v>
      </c>
    </row>
    <row r="28" spans="1:5" ht="15.75" customHeight="1">
      <c r="B28" s="18"/>
      <c r="D28" s="12"/>
      <c r="E28" s="13"/>
    </row>
    <row r="29" spans="1:5" ht="15.75" customHeight="1">
      <c r="B29" s="18"/>
      <c r="D29" s="22" t="str">
        <f>"set traffic-control advanced-queue leaf queue 200 bandwidth "&amp;B2&amp;"mbit"</f>
        <v>set traffic-control advanced-queue leaf queue 200 bandwidth 1000mbit</v>
      </c>
      <c r="E29" s="15" t="s">
        <v>65</v>
      </c>
    </row>
    <row r="30" spans="1:5" ht="15.75" customHeight="1">
      <c r="B30" s="18"/>
      <c r="D30" s="22" t="s">
        <v>66</v>
      </c>
      <c r="E30" s="15"/>
    </row>
    <row r="31" spans="1:5" ht="15.75" customHeight="1">
      <c r="B31" s="18"/>
      <c r="D31" s="22" t="s">
        <v>67</v>
      </c>
      <c r="E31" s="15" t="s">
        <v>68</v>
      </c>
    </row>
    <row r="32" spans="1:5" ht="15.75" customHeight="1">
      <c r="B32" s="18"/>
      <c r="D32" s="23" t="s">
        <v>69</v>
      </c>
      <c r="E32" s="15" t="s">
        <v>70</v>
      </c>
    </row>
    <row r="33" spans="2:5" ht="15.75" customHeight="1">
      <c r="B33" s="18"/>
      <c r="D33" s="12"/>
      <c r="E33" s="13"/>
    </row>
    <row r="34" spans="2:5" ht="15.75" customHeight="1">
      <c r="B34" s="18"/>
      <c r="D34" s="22" t="s">
        <v>71</v>
      </c>
      <c r="E34" s="15" t="s">
        <v>72</v>
      </c>
    </row>
    <row r="35" spans="2:5" ht="15.75" customHeight="1">
      <c r="B35" s="18"/>
      <c r="D35" s="22" t="s">
        <v>73</v>
      </c>
      <c r="E35" s="15"/>
    </row>
    <row r="36" spans="2:5" ht="15.75" customHeight="1">
      <c r="B36" s="18"/>
      <c r="D36" s="22" t="str">
        <f>"set traffic-control advanced-queue filters match 10 ip destination address "&amp;B7&amp;""</f>
        <v>set traffic-control advanced-queue filters match 10 ip destination address 192.168.1.0/24</v>
      </c>
      <c r="E36" s="15" t="s">
        <v>74</v>
      </c>
    </row>
    <row r="37" spans="2:5" ht="15.75" customHeight="1">
      <c r="B37" s="18"/>
      <c r="D37" s="22" t="s">
        <v>75</v>
      </c>
      <c r="E37" s="15" t="s">
        <v>76</v>
      </c>
    </row>
    <row r="38" spans="2:5" ht="15.75" customHeight="1">
      <c r="B38" s="18"/>
      <c r="D38" s="12"/>
      <c r="E38" s="13"/>
    </row>
    <row r="39" spans="2:5" ht="15.75" customHeight="1">
      <c r="B39" s="18"/>
      <c r="D39" s="22" t="s">
        <v>77</v>
      </c>
      <c r="E39" s="15" t="s">
        <v>78</v>
      </c>
    </row>
    <row r="40" spans="2:5" ht="15.75" customHeight="1">
      <c r="B40" s="18"/>
      <c r="D40" s="22" t="s">
        <v>79</v>
      </c>
      <c r="E40" s="15"/>
    </row>
    <row r="41" spans="2:5" ht="15.75" customHeight="1">
      <c r="B41" s="18"/>
      <c r="D41" s="22" t="str">
        <f>"set traffic-control advanced-queue filters match 20 ip source address "&amp;B7&amp;""</f>
        <v>set traffic-control advanced-queue filters match 20 ip source address 192.168.1.0/24</v>
      </c>
      <c r="E41" s="15" t="s">
        <v>80</v>
      </c>
    </row>
    <row r="42" spans="2:5" ht="15.75" customHeight="1">
      <c r="B42" s="18"/>
      <c r="D42" s="23" t="s">
        <v>81</v>
      </c>
      <c r="E42" s="15" t="s">
        <v>82</v>
      </c>
    </row>
    <row r="43" spans="2:5" ht="15.75" customHeight="1">
      <c r="B43" s="18"/>
      <c r="D43" s="12"/>
      <c r="E43" s="13"/>
    </row>
    <row r="44" spans="2:5" ht="15.75" customHeight="1">
      <c r="B44" s="18"/>
      <c r="D44" s="22" t="s">
        <v>83</v>
      </c>
      <c r="E44" s="15" t="s">
        <v>84</v>
      </c>
    </row>
    <row r="45" spans="2:5" ht="15.75" customHeight="1">
      <c r="B45" s="18"/>
      <c r="D45" s="22" t="str">
        <f>"set traffic-control advanced-queue filters match 30 ip destination address "&amp;B7&amp;""</f>
        <v>set traffic-control advanced-queue filters match 30 ip destination address 192.168.1.0/24</v>
      </c>
      <c r="E45" s="15" t="s">
        <v>85</v>
      </c>
    </row>
    <row r="46" spans="2:5" ht="15.75" customHeight="1">
      <c r="B46" s="18"/>
      <c r="D46" s="23" t="s">
        <v>86</v>
      </c>
      <c r="E46" s="15" t="s">
        <v>87</v>
      </c>
    </row>
    <row r="47" spans="2:5" ht="15.75" customHeight="1">
      <c r="B47" s="18"/>
      <c r="D47" s="12"/>
      <c r="E47" s="13"/>
    </row>
    <row r="48" spans="2:5" ht="15.75" customHeight="1">
      <c r="B48" s="18"/>
      <c r="D48" s="22" t="s">
        <v>88</v>
      </c>
      <c r="E48" s="15" t="s">
        <v>89</v>
      </c>
    </row>
    <row r="49" spans="2:5" ht="15.75" customHeight="1">
      <c r="B49" s="18"/>
      <c r="D49" s="22" t="str">
        <f>"set traffic-control advanced-queue filters match 40 ip source address "&amp;B7&amp;""</f>
        <v>set traffic-control advanced-queue filters match 40 ip source address 192.168.1.0/24</v>
      </c>
      <c r="E49" s="15" t="s">
        <v>90</v>
      </c>
    </row>
    <row r="50" spans="2:5" ht="15.75" customHeight="1">
      <c r="B50" s="18"/>
      <c r="D50" s="22" t="s">
        <v>91</v>
      </c>
      <c r="E50" s="15" t="s">
        <v>92</v>
      </c>
    </row>
    <row r="51" spans="2:5" ht="15.75" customHeight="1">
      <c r="B51" s="18"/>
      <c r="D51" s="12"/>
      <c r="E51" s="13"/>
    </row>
    <row r="52" spans="2:5" ht="15.75" customHeight="1">
      <c r="B52" s="18"/>
      <c r="D52" s="14" t="s">
        <v>93</v>
      </c>
      <c r="E52" s="15" t="s">
        <v>94</v>
      </c>
    </row>
    <row r="53" spans="2:5" ht="15.75" customHeight="1">
      <c r="B53" s="18"/>
    </row>
    <row r="54" spans="2:5" ht="15.75" customHeight="1">
      <c r="B54" s="18"/>
      <c r="D54" s="60" t="s">
        <v>24</v>
      </c>
      <c r="E54" s="61"/>
    </row>
    <row r="55" spans="2:5" ht="15.75" customHeight="1">
      <c r="B55" s="18"/>
      <c r="D55" s="62"/>
      <c r="E55" s="63"/>
    </row>
    <row r="56" spans="2:5" ht="15.75" customHeight="1">
      <c r="B56" s="18"/>
      <c r="D56" s="62"/>
      <c r="E56" s="63"/>
    </row>
    <row r="57" spans="2:5" ht="15.75" customHeight="1">
      <c r="B57" s="18"/>
      <c r="D57" s="62"/>
      <c r="E57" s="63"/>
    </row>
    <row r="58" spans="2:5" ht="15.75" customHeight="1">
      <c r="B58" s="18"/>
      <c r="D58" s="62"/>
      <c r="E58" s="63"/>
    </row>
    <row r="59" spans="2:5" ht="15.75" customHeight="1">
      <c r="B59" s="18"/>
      <c r="D59" s="64"/>
      <c r="E59" s="65"/>
    </row>
    <row r="60" spans="2:5" ht="15.75" customHeight="1">
      <c r="B60" s="18"/>
    </row>
    <row r="61" spans="2:5" ht="15.75" customHeight="1">
      <c r="B61" s="18"/>
    </row>
    <row r="62" spans="2:5" ht="15.75" customHeight="1">
      <c r="B62" s="18"/>
    </row>
    <row r="63" spans="2:5" ht="15.75" customHeight="1">
      <c r="B63" s="18"/>
    </row>
    <row r="64" spans="2:5" ht="15.75" customHeight="1">
      <c r="B64" s="18"/>
    </row>
    <row r="65" spans="2:2" ht="15.75" customHeight="1">
      <c r="B65" s="18"/>
    </row>
    <row r="66" spans="2:2" ht="15.75" customHeight="1">
      <c r="B66" s="18"/>
    </row>
    <row r="67" spans="2:2" ht="15.75" customHeight="1">
      <c r="B67" s="18"/>
    </row>
    <row r="68" spans="2:2" ht="15.75" customHeight="1">
      <c r="B68" s="18"/>
    </row>
    <row r="69" spans="2:2" ht="15.75" customHeight="1">
      <c r="B69" s="18"/>
    </row>
    <row r="70" spans="2:2" ht="15.75" customHeight="1">
      <c r="B70" s="18"/>
    </row>
    <row r="71" spans="2:2" ht="15.75" customHeight="1">
      <c r="B71" s="18"/>
    </row>
    <row r="72" spans="2:2" ht="15.75" customHeight="1">
      <c r="B72" s="18"/>
    </row>
    <row r="73" spans="2:2" ht="15.75" customHeight="1">
      <c r="B73" s="18"/>
    </row>
    <row r="74" spans="2:2" ht="15.75" customHeight="1">
      <c r="B74" s="18"/>
    </row>
    <row r="75" spans="2:2" ht="15.75" customHeight="1">
      <c r="B75" s="18"/>
    </row>
    <row r="76" spans="2:2" ht="15.75" customHeight="1">
      <c r="B76" s="18"/>
    </row>
    <row r="77" spans="2:2" ht="15.75" customHeight="1">
      <c r="B77" s="18"/>
    </row>
    <row r="78" spans="2:2" ht="15.75" customHeight="1">
      <c r="B78" s="18"/>
    </row>
    <row r="79" spans="2:2" ht="15.75" customHeight="1">
      <c r="B79" s="18"/>
    </row>
    <row r="80" spans="2:2" ht="15.75" customHeight="1">
      <c r="B80" s="18"/>
    </row>
    <row r="81" spans="2:2" ht="15.75" customHeight="1">
      <c r="B81" s="18"/>
    </row>
    <row r="82" spans="2:2" ht="15.75" customHeight="1">
      <c r="B82" s="18"/>
    </row>
    <row r="83" spans="2:2" ht="15.75" customHeight="1">
      <c r="B83" s="18"/>
    </row>
    <row r="84" spans="2:2" ht="15.75" customHeight="1">
      <c r="B84" s="18"/>
    </row>
    <row r="85" spans="2:2" ht="15.75" customHeight="1">
      <c r="B85" s="18"/>
    </row>
    <row r="86" spans="2:2" ht="15.75" customHeight="1">
      <c r="B86" s="18"/>
    </row>
    <row r="87" spans="2:2" ht="15.75" customHeight="1">
      <c r="B87" s="18"/>
    </row>
    <row r="88" spans="2:2" ht="15.75" customHeight="1">
      <c r="B88" s="18"/>
    </row>
    <row r="89" spans="2:2" ht="15.75" customHeight="1">
      <c r="B89" s="18"/>
    </row>
    <row r="90" spans="2:2" ht="15.75" customHeight="1">
      <c r="B90" s="18"/>
    </row>
    <row r="91" spans="2:2" ht="15.75" customHeight="1">
      <c r="B91" s="18"/>
    </row>
    <row r="92" spans="2:2" ht="15.75" customHeight="1">
      <c r="B92" s="18"/>
    </row>
    <row r="93" spans="2:2" ht="15.75" customHeight="1">
      <c r="B93" s="18"/>
    </row>
    <row r="94" spans="2:2" ht="15.75" customHeight="1">
      <c r="B94" s="18"/>
    </row>
    <row r="95" spans="2:2" ht="15.75" customHeight="1">
      <c r="B95" s="18"/>
    </row>
    <row r="96" spans="2:2" ht="15.75" customHeight="1">
      <c r="B96" s="18"/>
    </row>
    <row r="97" spans="2:2" ht="15.75" customHeight="1">
      <c r="B97" s="18"/>
    </row>
    <row r="98" spans="2:2" ht="15.75" customHeight="1">
      <c r="B98" s="18"/>
    </row>
    <row r="99" spans="2:2" ht="15.75" customHeight="1">
      <c r="B99" s="18"/>
    </row>
    <row r="100" spans="2:2" ht="15.75" customHeight="1">
      <c r="B100" s="18"/>
    </row>
    <row r="101" spans="2:2" ht="15.75" customHeight="1">
      <c r="B101" s="18"/>
    </row>
    <row r="102" spans="2:2" ht="15.75" customHeight="1">
      <c r="B102" s="18"/>
    </row>
    <row r="103" spans="2:2" ht="15.75" customHeight="1">
      <c r="B103" s="18"/>
    </row>
    <row r="104" spans="2:2" ht="15.75" customHeight="1">
      <c r="B104" s="18"/>
    </row>
    <row r="105" spans="2:2" ht="15.75" customHeight="1">
      <c r="B105" s="18"/>
    </row>
    <row r="106" spans="2:2" ht="15.75" customHeight="1">
      <c r="B106" s="18"/>
    </row>
    <row r="107" spans="2:2" ht="15.75" customHeight="1">
      <c r="B107" s="18"/>
    </row>
    <row r="108" spans="2:2" ht="15.75" customHeight="1">
      <c r="B108" s="18"/>
    </row>
    <row r="109" spans="2:2" ht="15.75" customHeight="1">
      <c r="B109" s="18"/>
    </row>
    <row r="110" spans="2:2" ht="15.75" customHeight="1">
      <c r="B110" s="18"/>
    </row>
    <row r="111" spans="2:2" ht="15.75" customHeight="1">
      <c r="B111" s="18"/>
    </row>
    <row r="112" spans="2:2" ht="15.75" customHeight="1">
      <c r="B112" s="18"/>
    </row>
    <row r="113" spans="2:2" ht="15.75" customHeight="1">
      <c r="B113" s="18"/>
    </row>
    <row r="114" spans="2:2" ht="15.75" customHeight="1">
      <c r="B114" s="18"/>
    </row>
    <row r="115" spans="2:2" ht="15.75" customHeight="1">
      <c r="B115" s="18"/>
    </row>
    <row r="116" spans="2:2" ht="15.75" customHeight="1">
      <c r="B116" s="18"/>
    </row>
    <row r="117" spans="2:2" ht="15.75" customHeight="1">
      <c r="B117" s="18"/>
    </row>
    <row r="118" spans="2:2" ht="15.75" customHeight="1">
      <c r="B118" s="18"/>
    </row>
    <row r="119" spans="2:2" ht="15.75" customHeight="1">
      <c r="B119" s="18"/>
    </row>
    <row r="120" spans="2:2" ht="15.75" customHeight="1">
      <c r="B120" s="18"/>
    </row>
    <row r="121" spans="2:2" ht="15.75" customHeight="1">
      <c r="B121" s="18"/>
    </row>
    <row r="122" spans="2:2" ht="15.75" customHeight="1">
      <c r="B122" s="18"/>
    </row>
    <row r="123" spans="2:2" ht="15.75" customHeight="1">
      <c r="B123" s="18"/>
    </row>
    <row r="124" spans="2:2" ht="15.75" customHeight="1">
      <c r="B124" s="18"/>
    </row>
    <row r="125" spans="2:2" ht="15.75" customHeight="1">
      <c r="B125" s="18"/>
    </row>
    <row r="126" spans="2:2" ht="15.75" customHeight="1">
      <c r="B126" s="18"/>
    </row>
    <row r="127" spans="2:2" ht="15.75" customHeight="1">
      <c r="B127" s="18"/>
    </row>
    <row r="128" spans="2:2" ht="15.75" customHeight="1">
      <c r="B128" s="18"/>
    </row>
    <row r="129" spans="2:2" ht="15.75" customHeight="1">
      <c r="B129" s="18"/>
    </row>
    <row r="130" spans="2:2" ht="15.75" customHeight="1">
      <c r="B130" s="18"/>
    </row>
    <row r="131" spans="2:2" ht="15.75" customHeight="1">
      <c r="B131" s="18"/>
    </row>
    <row r="132" spans="2:2" ht="15.75" customHeight="1">
      <c r="B132" s="18"/>
    </row>
    <row r="133" spans="2:2" ht="15.75" customHeight="1">
      <c r="B133" s="18"/>
    </row>
    <row r="134" spans="2:2" ht="15.75" customHeight="1">
      <c r="B134" s="18"/>
    </row>
    <row r="135" spans="2:2" ht="15.75" customHeight="1">
      <c r="B135" s="18"/>
    </row>
    <row r="136" spans="2:2" ht="15.75" customHeight="1">
      <c r="B136" s="18"/>
    </row>
    <row r="137" spans="2:2" ht="15.75" customHeight="1">
      <c r="B137" s="18"/>
    </row>
    <row r="138" spans="2:2" ht="15.75" customHeight="1">
      <c r="B138" s="18"/>
    </row>
    <row r="139" spans="2:2" ht="15.75" customHeight="1">
      <c r="B139" s="18"/>
    </row>
    <row r="140" spans="2:2" ht="15.75" customHeight="1">
      <c r="B140" s="18"/>
    </row>
    <row r="141" spans="2:2" ht="15.75" customHeight="1">
      <c r="B141" s="18"/>
    </row>
    <row r="142" spans="2:2" ht="15.75" customHeight="1">
      <c r="B142" s="18"/>
    </row>
    <row r="143" spans="2:2" ht="15.75" customHeight="1">
      <c r="B143" s="18"/>
    </row>
    <row r="144" spans="2:2" ht="15.75" customHeight="1">
      <c r="B144" s="18"/>
    </row>
    <row r="145" spans="2:2" ht="15.75" customHeight="1">
      <c r="B145" s="18"/>
    </row>
    <row r="146" spans="2:2" ht="15.75" customHeight="1">
      <c r="B146" s="18"/>
    </row>
    <row r="147" spans="2:2" ht="15.75" customHeight="1">
      <c r="B147" s="18"/>
    </row>
    <row r="148" spans="2:2" ht="15.75" customHeight="1">
      <c r="B148" s="18"/>
    </row>
    <row r="149" spans="2:2" ht="15.75" customHeight="1">
      <c r="B149" s="18"/>
    </row>
    <row r="150" spans="2:2" ht="15.75" customHeight="1">
      <c r="B150" s="18"/>
    </row>
    <row r="151" spans="2:2" ht="15.75" customHeight="1">
      <c r="B151" s="18"/>
    </row>
    <row r="152" spans="2:2" ht="15.75" customHeight="1">
      <c r="B152" s="18"/>
    </row>
    <row r="153" spans="2:2" ht="15.75" customHeight="1">
      <c r="B153" s="18"/>
    </row>
    <row r="154" spans="2:2" ht="15.75" customHeight="1">
      <c r="B154" s="18"/>
    </row>
    <row r="155" spans="2:2" ht="15.75" customHeight="1">
      <c r="B155" s="18"/>
    </row>
    <row r="156" spans="2:2" ht="15.75" customHeight="1">
      <c r="B156" s="18"/>
    </row>
    <row r="157" spans="2:2" ht="15.75" customHeight="1">
      <c r="B157" s="18"/>
    </row>
    <row r="158" spans="2:2" ht="15.75" customHeight="1">
      <c r="B158" s="18"/>
    </row>
    <row r="159" spans="2:2" ht="15.75" customHeight="1">
      <c r="B159" s="18"/>
    </row>
    <row r="160" spans="2:2" ht="15.75" customHeight="1">
      <c r="B160" s="18"/>
    </row>
    <row r="161" spans="2:2" ht="15.75" customHeight="1">
      <c r="B161" s="18"/>
    </row>
    <row r="162" spans="2:2" ht="15.75" customHeight="1">
      <c r="B162" s="18"/>
    </row>
    <row r="163" spans="2:2" ht="15.75" customHeight="1">
      <c r="B163" s="18"/>
    </row>
    <row r="164" spans="2:2" ht="15.75" customHeight="1">
      <c r="B164" s="18"/>
    </row>
    <row r="165" spans="2:2" ht="15.75" customHeight="1">
      <c r="B165" s="18"/>
    </row>
    <row r="166" spans="2:2" ht="15.75" customHeight="1">
      <c r="B166" s="18"/>
    </row>
    <row r="167" spans="2:2" ht="15.75" customHeight="1">
      <c r="B167" s="18"/>
    </row>
    <row r="168" spans="2:2" ht="15.75" customHeight="1">
      <c r="B168" s="18"/>
    </row>
    <row r="169" spans="2:2" ht="15.75" customHeight="1">
      <c r="B169" s="18"/>
    </row>
    <row r="170" spans="2:2" ht="15.75" customHeight="1">
      <c r="B170" s="18"/>
    </row>
    <row r="171" spans="2:2" ht="15.75" customHeight="1">
      <c r="B171" s="18"/>
    </row>
    <row r="172" spans="2:2" ht="15.75" customHeight="1">
      <c r="B172" s="18"/>
    </row>
    <row r="173" spans="2:2" ht="15.75" customHeight="1">
      <c r="B173" s="18"/>
    </row>
    <row r="174" spans="2:2" ht="15.75" customHeight="1">
      <c r="B174" s="18"/>
    </row>
    <row r="175" spans="2:2" ht="15.75" customHeight="1">
      <c r="B175" s="18"/>
    </row>
    <row r="176" spans="2:2" ht="15.75" customHeight="1">
      <c r="B176" s="18"/>
    </row>
    <row r="177" spans="2:2" ht="15.75" customHeight="1">
      <c r="B177" s="18"/>
    </row>
    <row r="178" spans="2:2" ht="15.75" customHeight="1">
      <c r="B178" s="18"/>
    </row>
    <row r="179" spans="2:2" ht="15.75" customHeight="1">
      <c r="B179" s="18"/>
    </row>
    <row r="180" spans="2:2" ht="15.75" customHeight="1">
      <c r="B180" s="18"/>
    </row>
    <row r="181" spans="2:2" ht="15.75" customHeight="1">
      <c r="B181" s="18"/>
    </row>
    <row r="182" spans="2:2" ht="15.75" customHeight="1">
      <c r="B182" s="18"/>
    </row>
    <row r="183" spans="2:2" ht="15.75" customHeight="1">
      <c r="B183" s="18"/>
    </row>
    <row r="184" spans="2:2" ht="15.75" customHeight="1">
      <c r="B184" s="18"/>
    </row>
    <row r="185" spans="2:2" ht="15.75" customHeight="1">
      <c r="B185" s="18"/>
    </row>
    <row r="186" spans="2:2" ht="15.75" customHeight="1">
      <c r="B186" s="18"/>
    </row>
    <row r="187" spans="2:2" ht="15.75" customHeight="1">
      <c r="B187" s="18"/>
    </row>
    <row r="188" spans="2:2" ht="15.75" customHeight="1">
      <c r="B188" s="18"/>
    </row>
    <row r="189" spans="2:2" ht="15.75" customHeight="1">
      <c r="B189" s="18"/>
    </row>
    <row r="190" spans="2:2" ht="15.75" customHeight="1">
      <c r="B190" s="18"/>
    </row>
    <row r="191" spans="2:2" ht="15.75" customHeight="1">
      <c r="B191" s="18"/>
    </row>
    <row r="192" spans="2:2" ht="15.75" customHeight="1">
      <c r="B192" s="18"/>
    </row>
    <row r="193" spans="2:2" ht="15.75" customHeight="1">
      <c r="B193" s="18"/>
    </row>
    <row r="194" spans="2:2" ht="15.75" customHeight="1">
      <c r="B194" s="18"/>
    </row>
    <row r="195" spans="2:2" ht="15.75" customHeight="1">
      <c r="B195" s="18"/>
    </row>
    <row r="196" spans="2:2" ht="15.75" customHeight="1">
      <c r="B196" s="18"/>
    </row>
    <row r="197" spans="2:2" ht="15.75" customHeight="1">
      <c r="B197" s="18"/>
    </row>
    <row r="198" spans="2:2" ht="15.75" customHeight="1">
      <c r="B198" s="18"/>
    </row>
    <row r="199" spans="2:2" ht="15.75" customHeight="1">
      <c r="B199" s="18"/>
    </row>
    <row r="200" spans="2:2" ht="15.75" customHeight="1">
      <c r="B200" s="18"/>
    </row>
    <row r="201" spans="2:2" ht="15.75" customHeight="1">
      <c r="B201" s="18"/>
    </row>
    <row r="202" spans="2:2" ht="15.75" customHeight="1">
      <c r="B202" s="18"/>
    </row>
    <row r="203" spans="2:2" ht="15.75" customHeight="1">
      <c r="B203" s="18"/>
    </row>
    <row r="204" spans="2:2" ht="15.75" customHeight="1">
      <c r="B204" s="18"/>
    </row>
    <row r="205" spans="2:2" ht="15.75" customHeight="1">
      <c r="B205" s="18"/>
    </row>
    <row r="206" spans="2:2" ht="15.75" customHeight="1">
      <c r="B206" s="18"/>
    </row>
    <row r="207" spans="2:2" ht="15.75" customHeight="1">
      <c r="B207" s="18"/>
    </row>
    <row r="208" spans="2:2" ht="15.75" customHeight="1">
      <c r="B208" s="18"/>
    </row>
    <row r="209" spans="2:2" ht="15.75" customHeight="1">
      <c r="B209" s="18"/>
    </row>
    <row r="210" spans="2:2" ht="15.75" customHeight="1">
      <c r="B210" s="18"/>
    </row>
    <row r="211" spans="2:2" ht="15.75" customHeight="1">
      <c r="B211" s="18"/>
    </row>
    <row r="212" spans="2:2" ht="15.75" customHeight="1">
      <c r="B212" s="18"/>
    </row>
    <row r="213" spans="2:2" ht="15.75" customHeight="1">
      <c r="B213" s="18"/>
    </row>
    <row r="214" spans="2:2" ht="15.75" customHeight="1">
      <c r="B214" s="18"/>
    </row>
    <row r="215" spans="2:2" ht="15.75" customHeight="1">
      <c r="B215" s="18"/>
    </row>
    <row r="216" spans="2:2" ht="15.75" customHeight="1">
      <c r="B216" s="18"/>
    </row>
    <row r="217" spans="2:2" ht="15.75" customHeight="1">
      <c r="B217" s="18"/>
    </row>
    <row r="218" spans="2:2" ht="15.75" customHeight="1">
      <c r="B218" s="18"/>
    </row>
    <row r="219" spans="2:2" ht="15.75" customHeight="1">
      <c r="B219" s="18"/>
    </row>
    <row r="220" spans="2:2" ht="15.75" customHeight="1">
      <c r="B220" s="18"/>
    </row>
    <row r="221" spans="2:2" ht="15.75" customHeight="1">
      <c r="B221" s="18"/>
    </row>
    <row r="222" spans="2:2" ht="15.75" customHeight="1">
      <c r="B222" s="18"/>
    </row>
    <row r="223" spans="2:2" ht="15.75" customHeight="1">
      <c r="B223" s="18"/>
    </row>
    <row r="224" spans="2:2" ht="15.75" customHeight="1">
      <c r="B224" s="18"/>
    </row>
    <row r="225" spans="2:2" ht="15.75" customHeight="1">
      <c r="B225" s="18"/>
    </row>
    <row r="226" spans="2:2" ht="15.75" customHeight="1">
      <c r="B226" s="18"/>
    </row>
    <row r="227" spans="2:2" ht="15.75" customHeight="1">
      <c r="B227" s="18"/>
    </row>
    <row r="228" spans="2:2" ht="15.75" customHeight="1">
      <c r="B228" s="18"/>
    </row>
    <row r="229" spans="2:2" ht="15.75" customHeight="1">
      <c r="B229" s="18"/>
    </row>
    <row r="230" spans="2:2" ht="15.75" customHeight="1">
      <c r="B230" s="18"/>
    </row>
    <row r="231" spans="2:2" ht="15.75" customHeight="1">
      <c r="B231" s="18"/>
    </row>
    <row r="232" spans="2:2" ht="15.75" customHeight="1">
      <c r="B232" s="18"/>
    </row>
    <row r="233" spans="2:2" ht="15.75" customHeight="1">
      <c r="B233" s="18"/>
    </row>
    <row r="234" spans="2:2" ht="15.75" customHeight="1">
      <c r="B234" s="18"/>
    </row>
    <row r="235" spans="2:2" ht="15.75" customHeight="1">
      <c r="B235" s="18"/>
    </row>
    <row r="236" spans="2:2" ht="15.75" customHeight="1">
      <c r="B236" s="18"/>
    </row>
    <row r="237" spans="2:2" ht="15.75" customHeight="1">
      <c r="B237" s="18"/>
    </row>
    <row r="238" spans="2:2" ht="15.75" customHeight="1">
      <c r="B238" s="18"/>
    </row>
    <row r="239" spans="2:2" ht="15.75" customHeight="1">
      <c r="B239" s="18"/>
    </row>
    <row r="240" spans="2:2" ht="15.75" customHeight="1">
      <c r="B240" s="18"/>
    </row>
    <row r="241" spans="2:2" ht="15.75" customHeight="1">
      <c r="B241" s="18"/>
    </row>
    <row r="242" spans="2:2" ht="15.75" customHeight="1">
      <c r="B242" s="18"/>
    </row>
    <row r="243" spans="2:2" ht="15.75" customHeight="1">
      <c r="B243" s="18"/>
    </row>
    <row r="244" spans="2:2" ht="15.75" customHeight="1">
      <c r="B244" s="18"/>
    </row>
    <row r="245" spans="2:2" ht="15.75" customHeight="1">
      <c r="B245" s="18"/>
    </row>
    <row r="246" spans="2:2" ht="15.75" customHeight="1">
      <c r="B246" s="18"/>
    </row>
    <row r="247" spans="2:2" ht="15.75" customHeight="1">
      <c r="B247" s="18"/>
    </row>
    <row r="248" spans="2:2" ht="15.75" customHeight="1">
      <c r="B248" s="18"/>
    </row>
    <row r="249" spans="2:2" ht="15.75" customHeight="1">
      <c r="B249" s="18"/>
    </row>
    <row r="250" spans="2:2" ht="15.75" customHeight="1">
      <c r="B250" s="18"/>
    </row>
    <row r="251" spans="2:2" ht="15.75" customHeight="1">
      <c r="B251" s="18"/>
    </row>
    <row r="252" spans="2:2" ht="15.75" customHeight="1">
      <c r="B252" s="18"/>
    </row>
    <row r="253" spans="2:2" ht="15.75" customHeight="1">
      <c r="B253" s="18"/>
    </row>
    <row r="254" spans="2:2" ht="15.75" customHeight="1">
      <c r="B254" s="18"/>
    </row>
    <row r="255" spans="2:2" ht="15.75" customHeight="1">
      <c r="B255" s="18"/>
    </row>
    <row r="256" spans="2:2" ht="15.75" customHeight="1">
      <c r="B256" s="18"/>
    </row>
    <row r="257" spans="2:2" ht="15.75" customHeight="1">
      <c r="B257" s="18"/>
    </row>
    <row r="258" spans="2:2" ht="15.75" customHeight="1">
      <c r="B258" s="18"/>
    </row>
    <row r="259" spans="2:2" ht="15.75" customHeight="1">
      <c r="B259" s="18"/>
    </row>
    <row r="260" spans="2:2" ht="15.75" customHeight="1">
      <c r="B260" s="18"/>
    </row>
    <row r="261" spans="2:2" ht="15.75" customHeight="1">
      <c r="B261" s="18"/>
    </row>
    <row r="262" spans="2:2" ht="15.75" customHeight="1">
      <c r="B262" s="18"/>
    </row>
    <row r="263" spans="2:2" ht="15.75" customHeight="1">
      <c r="B263" s="18"/>
    </row>
    <row r="264" spans="2:2" ht="15.75" customHeight="1">
      <c r="B264" s="18"/>
    </row>
    <row r="265" spans="2:2" ht="15.75" customHeight="1">
      <c r="B265" s="18"/>
    </row>
    <row r="266" spans="2:2" ht="15.75" customHeight="1">
      <c r="B266" s="18"/>
    </row>
    <row r="267" spans="2:2" ht="15.75" customHeight="1">
      <c r="B267" s="18"/>
    </row>
    <row r="268" spans="2:2" ht="15.75" customHeight="1">
      <c r="B268" s="18"/>
    </row>
    <row r="269" spans="2:2" ht="15.75" customHeight="1">
      <c r="B269" s="18"/>
    </row>
    <row r="270" spans="2:2" ht="15.75" customHeight="1">
      <c r="B270" s="18"/>
    </row>
    <row r="271" spans="2:2" ht="15.75" customHeight="1">
      <c r="B271" s="18"/>
    </row>
    <row r="272" spans="2:2" ht="15.75" customHeight="1">
      <c r="B272" s="18"/>
    </row>
    <row r="273" spans="2:2" ht="15.75" customHeight="1">
      <c r="B273" s="18"/>
    </row>
    <row r="274" spans="2:2" ht="15.75" customHeight="1">
      <c r="B274" s="18"/>
    </row>
    <row r="275" spans="2:2" ht="15.75" customHeight="1">
      <c r="B275" s="18"/>
    </row>
    <row r="276" spans="2:2" ht="15.75" customHeight="1">
      <c r="B276" s="18"/>
    </row>
    <row r="277" spans="2:2" ht="15.75" customHeight="1">
      <c r="B277" s="18"/>
    </row>
    <row r="278" spans="2:2" ht="15.75" customHeight="1">
      <c r="B278" s="18"/>
    </row>
    <row r="279" spans="2:2" ht="15.75" customHeight="1">
      <c r="B279" s="18"/>
    </row>
    <row r="280" spans="2:2" ht="15.75" customHeight="1">
      <c r="B280" s="18"/>
    </row>
    <row r="281" spans="2:2" ht="15.75" customHeight="1">
      <c r="B281" s="18"/>
    </row>
    <row r="282" spans="2:2" ht="15.75" customHeight="1">
      <c r="B282" s="18"/>
    </row>
    <row r="283" spans="2:2" ht="15.75" customHeight="1">
      <c r="B283" s="18"/>
    </row>
    <row r="284" spans="2:2" ht="15.75" customHeight="1">
      <c r="B284" s="18"/>
    </row>
    <row r="285" spans="2:2" ht="15.75" customHeight="1">
      <c r="B285" s="18"/>
    </row>
    <row r="286" spans="2:2" ht="15.75" customHeight="1">
      <c r="B286" s="18"/>
    </row>
    <row r="287" spans="2:2" ht="15.75" customHeight="1">
      <c r="B287" s="18"/>
    </row>
    <row r="288" spans="2:2" ht="15.75" customHeight="1">
      <c r="B288" s="18"/>
    </row>
    <row r="289" spans="2:2" ht="15.75" customHeight="1">
      <c r="B289" s="18"/>
    </row>
    <row r="290" spans="2:2" ht="15.75" customHeight="1">
      <c r="B290" s="18"/>
    </row>
    <row r="291" spans="2:2" ht="15.75" customHeight="1">
      <c r="B291" s="18"/>
    </row>
    <row r="292" spans="2:2" ht="15.75" customHeight="1">
      <c r="B292" s="18"/>
    </row>
    <row r="293" spans="2:2" ht="15.75" customHeight="1">
      <c r="B293" s="18"/>
    </row>
    <row r="294" spans="2:2" ht="15.75" customHeight="1">
      <c r="B294" s="18"/>
    </row>
    <row r="295" spans="2:2" ht="15.75" customHeight="1">
      <c r="B295" s="18"/>
    </row>
    <row r="296" spans="2:2" ht="15.75" customHeight="1">
      <c r="B296" s="18"/>
    </row>
    <row r="297" spans="2:2" ht="15.75" customHeight="1">
      <c r="B297" s="18"/>
    </row>
    <row r="298" spans="2:2" ht="15.75" customHeight="1">
      <c r="B298" s="18"/>
    </row>
    <row r="299" spans="2:2" ht="15.75" customHeight="1">
      <c r="B299" s="18"/>
    </row>
    <row r="300" spans="2:2" ht="15.75" customHeight="1">
      <c r="B300" s="18"/>
    </row>
    <row r="301" spans="2:2" ht="15.75" customHeight="1">
      <c r="B301" s="18"/>
    </row>
    <row r="302" spans="2:2" ht="15.75" customHeight="1">
      <c r="B302" s="18"/>
    </row>
    <row r="303" spans="2:2" ht="15.75" customHeight="1">
      <c r="B303" s="18"/>
    </row>
    <row r="304" spans="2:2" ht="15.75" customHeight="1">
      <c r="B304" s="18"/>
    </row>
    <row r="305" spans="2:2" ht="15.75" customHeight="1">
      <c r="B305" s="18"/>
    </row>
    <row r="306" spans="2:2" ht="15.75" customHeight="1">
      <c r="B306" s="18"/>
    </row>
    <row r="307" spans="2:2" ht="15.75" customHeight="1">
      <c r="B307" s="18"/>
    </row>
    <row r="308" spans="2:2" ht="15.75" customHeight="1">
      <c r="B308" s="18"/>
    </row>
    <row r="309" spans="2:2" ht="15.75" customHeight="1">
      <c r="B309" s="18"/>
    </row>
    <row r="310" spans="2:2" ht="15.75" customHeight="1">
      <c r="B310" s="18"/>
    </row>
    <row r="311" spans="2:2" ht="15.75" customHeight="1">
      <c r="B311" s="18"/>
    </row>
    <row r="312" spans="2:2" ht="15.75" customHeight="1">
      <c r="B312" s="18"/>
    </row>
    <row r="313" spans="2:2" ht="15.75" customHeight="1">
      <c r="B313" s="18"/>
    </row>
    <row r="314" spans="2:2" ht="15.75" customHeight="1">
      <c r="B314" s="18"/>
    </row>
    <row r="315" spans="2:2" ht="15.75" customHeight="1">
      <c r="B315" s="18"/>
    </row>
    <row r="316" spans="2:2" ht="15.75" customHeight="1">
      <c r="B316" s="18"/>
    </row>
    <row r="317" spans="2:2" ht="15.75" customHeight="1">
      <c r="B317" s="18"/>
    </row>
    <row r="318" spans="2:2" ht="15.75" customHeight="1">
      <c r="B318" s="18"/>
    </row>
    <row r="319" spans="2:2" ht="15.75" customHeight="1">
      <c r="B319" s="18"/>
    </row>
    <row r="320" spans="2:2" ht="15.75" customHeight="1">
      <c r="B320" s="18"/>
    </row>
    <row r="321" spans="2:2" ht="15.75" customHeight="1">
      <c r="B321" s="18"/>
    </row>
    <row r="322" spans="2:2" ht="15.75" customHeight="1">
      <c r="B322" s="18"/>
    </row>
    <row r="323" spans="2:2" ht="15.75" customHeight="1">
      <c r="B323" s="18"/>
    </row>
    <row r="324" spans="2:2" ht="15.75" customHeight="1">
      <c r="B324" s="18"/>
    </row>
    <row r="325" spans="2:2" ht="15.75" customHeight="1">
      <c r="B325" s="18"/>
    </row>
    <row r="326" spans="2:2" ht="15.75" customHeight="1">
      <c r="B326" s="18"/>
    </row>
    <row r="327" spans="2:2" ht="15.75" customHeight="1">
      <c r="B327" s="18"/>
    </row>
    <row r="328" spans="2:2" ht="15.75" customHeight="1">
      <c r="B328" s="18"/>
    </row>
    <row r="329" spans="2:2" ht="15.75" customHeight="1">
      <c r="B329" s="18"/>
    </row>
    <row r="330" spans="2:2" ht="15.75" customHeight="1">
      <c r="B330" s="18"/>
    </row>
    <row r="331" spans="2:2" ht="15.75" customHeight="1">
      <c r="B331" s="18"/>
    </row>
    <row r="332" spans="2:2" ht="15.75" customHeight="1">
      <c r="B332" s="18"/>
    </row>
    <row r="333" spans="2:2" ht="15.75" customHeight="1">
      <c r="B333" s="18"/>
    </row>
    <row r="334" spans="2:2" ht="15.75" customHeight="1">
      <c r="B334" s="18"/>
    </row>
    <row r="335" spans="2:2" ht="15.75" customHeight="1">
      <c r="B335" s="18"/>
    </row>
    <row r="336" spans="2:2" ht="15.75" customHeight="1">
      <c r="B336" s="18"/>
    </row>
    <row r="337" spans="2:2" ht="15.75" customHeight="1">
      <c r="B337" s="18"/>
    </row>
    <row r="338" spans="2:2" ht="15.75" customHeight="1">
      <c r="B338" s="18"/>
    </row>
    <row r="339" spans="2:2" ht="15.75" customHeight="1">
      <c r="B339" s="18"/>
    </row>
    <row r="340" spans="2:2" ht="15.75" customHeight="1">
      <c r="B340" s="18"/>
    </row>
    <row r="341" spans="2:2" ht="15.75" customHeight="1">
      <c r="B341" s="18"/>
    </row>
    <row r="342" spans="2:2" ht="15.75" customHeight="1">
      <c r="B342" s="18"/>
    </row>
    <row r="343" spans="2:2" ht="15.75" customHeight="1">
      <c r="B343" s="18"/>
    </row>
    <row r="344" spans="2:2" ht="15.75" customHeight="1">
      <c r="B344" s="18"/>
    </row>
    <row r="345" spans="2:2" ht="15.75" customHeight="1">
      <c r="B345" s="18"/>
    </row>
    <row r="346" spans="2:2" ht="15.75" customHeight="1">
      <c r="B346" s="18"/>
    </row>
    <row r="347" spans="2:2" ht="15.75" customHeight="1">
      <c r="B347" s="18"/>
    </row>
    <row r="348" spans="2:2" ht="15.75" customHeight="1">
      <c r="B348" s="18"/>
    </row>
    <row r="349" spans="2:2" ht="15.75" customHeight="1">
      <c r="B349" s="18"/>
    </row>
    <row r="350" spans="2:2" ht="15.75" customHeight="1">
      <c r="B350" s="18"/>
    </row>
    <row r="351" spans="2:2" ht="15.75" customHeight="1">
      <c r="B351" s="18"/>
    </row>
    <row r="352" spans="2:2" ht="15.75" customHeight="1">
      <c r="B352" s="18"/>
    </row>
    <row r="353" spans="2:2" ht="15.75" customHeight="1">
      <c r="B353" s="18"/>
    </row>
    <row r="354" spans="2:2" ht="15.75" customHeight="1">
      <c r="B354" s="18"/>
    </row>
    <row r="355" spans="2:2" ht="15.75" customHeight="1">
      <c r="B355" s="18"/>
    </row>
    <row r="356" spans="2:2" ht="15.75" customHeight="1">
      <c r="B356" s="18"/>
    </row>
    <row r="357" spans="2:2" ht="15.75" customHeight="1">
      <c r="B357" s="18"/>
    </row>
    <row r="358" spans="2:2" ht="15.75" customHeight="1">
      <c r="B358" s="18"/>
    </row>
    <row r="359" spans="2:2" ht="15.75" customHeight="1">
      <c r="B359" s="18"/>
    </row>
    <row r="360" spans="2:2" ht="15.75" customHeight="1">
      <c r="B360" s="18"/>
    </row>
    <row r="361" spans="2:2" ht="15.75" customHeight="1">
      <c r="B361" s="18"/>
    </row>
    <row r="362" spans="2:2" ht="15.75" customHeight="1">
      <c r="B362" s="18"/>
    </row>
    <row r="363" spans="2:2" ht="15.75" customHeight="1">
      <c r="B363" s="18"/>
    </row>
    <row r="364" spans="2:2" ht="15.75" customHeight="1">
      <c r="B364" s="18"/>
    </row>
    <row r="365" spans="2:2" ht="15.75" customHeight="1">
      <c r="B365" s="18"/>
    </row>
    <row r="366" spans="2:2" ht="15.75" customHeight="1">
      <c r="B366" s="18"/>
    </row>
    <row r="367" spans="2:2" ht="15.75" customHeight="1">
      <c r="B367" s="18"/>
    </row>
    <row r="368" spans="2:2" ht="15.75" customHeight="1">
      <c r="B368" s="18"/>
    </row>
    <row r="369" spans="2:2" ht="15.75" customHeight="1">
      <c r="B369" s="18"/>
    </row>
    <row r="370" spans="2:2" ht="15.75" customHeight="1">
      <c r="B370" s="18"/>
    </row>
    <row r="371" spans="2:2" ht="15.75" customHeight="1">
      <c r="B371" s="18"/>
    </row>
    <row r="372" spans="2:2" ht="15.75" customHeight="1">
      <c r="B372" s="18"/>
    </row>
    <row r="373" spans="2:2" ht="15.75" customHeight="1">
      <c r="B373" s="18"/>
    </row>
    <row r="374" spans="2:2" ht="15.75" customHeight="1">
      <c r="B374" s="18"/>
    </row>
    <row r="375" spans="2:2" ht="15.75" customHeight="1">
      <c r="B375" s="18"/>
    </row>
    <row r="376" spans="2:2" ht="15.75" customHeight="1">
      <c r="B376" s="18"/>
    </row>
    <row r="377" spans="2:2" ht="15.75" customHeight="1">
      <c r="B377" s="18"/>
    </row>
    <row r="378" spans="2:2" ht="15.75" customHeight="1">
      <c r="B378" s="18"/>
    </row>
    <row r="379" spans="2:2" ht="15.75" customHeight="1">
      <c r="B379" s="18"/>
    </row>
    <row r="380" spans="2:2" ht="15.75" customHeight="1">
      <c r="B380" s="18"/>
    </row>
    <row r="381" spans="2:2" ht="15.75" customHeight="1">
      <c r="B381" s="18"/>
    </row>
    <row r="382" spans="2:2" ht="15.75" customHeight="1">
      <c r="B382" s="18"/>
    </row>
    <row r="383" spans="2:2" ht="15.75" customHeight="1">
      <c r="B383" s="18"/>
    </row>
    <row r="384" spans="2:2" ht="15.75" customHeight="1">
      <c r="B384" s="18"/>
    </row>
    <row r="385" spans="2:2" ht="15.75" customHeight="1">
      <c r="B385" s="18"/>
    </row>
    <row r="386" spans="2:2" ht="15.75" customHeight="1">
      <c r="B386" s="18"/>
    </row>
    <row r="387" spans="2:2" ht="15.75" customHeight="1">
      <c r="B387" s="18"/>
    </row>
    <row r="388" spans="2:2" ht="15.75" customHeight="1">
      <c r="B388" s="18"/>
    </row>
    <row r="389" spans="2:2" ht="15.75" customHeight="1">
      <c r="B389" s="18"/>
    </row>
    <row r="390" spans="2:2" ht="15.75" customHeight="1">
      <c r="B390" s="18"/>
    </row>
    <row r="391" spans="2:2" ht="15.75" customHeight="1">
      <c r="B391" s="18"/>
    </row>
    <row r="392" spans="2:2" ht="15.75" customHeight="1">
      <c r="B392" s="18"/>
    </row>
    <row r="393" spans="2:2" ht="15.75" customHeight="1">
      <c r="B393" s="18"/>
    </row>
    <row r="394" spans="2:2" ht="15.75" customHeight="1">
      <c r="B394" s="18"/>
    </row>
    <row r="395" spans="2:2" ht="15.75" customHeight="1">
      <c r="B395" s="18"/>
    </row>
    <row r="396" spans="2:2" ht="15.75" customHeight="1">
      <c r="B396" s="18"/>
    </row>
    <row r="397" spans="2:2" ht="15.75" customHeight="1">
      <c r="B397" s="18"/>
    </row>
    <row r="398" spans="2:2" ht="15.75" customHeight="1">
      <c r="B398" s="18"/>
    </row>
    <row r="399" spans="2:2" ht="15.75" customHeight="1">
      <c r="B399" s="18"/>
    </row>
    <row r="400" spans="2:2" ht="15.75" customHeight="1">
      <c r="B400" s="18"/>
    </row>
    <row r="401" spans="2:2" ht="15.75" customHeight="1">
      <c r="B401" s="18"/>
    </row>
    <row r="402" spans="2:2" ht="15.75" customHeight="1">
      <c r="B402" s="18"/>
    </row>
    <row r="403" spans="2:2" ht="15.75" customHeight="1">
      <c r="B403" s="18"/>
    </row>
    <row r="404" spans="2:2" ht="15.75" customHeight="1">
      <c r="B404" s="18"/>
    </row>
    <row r="405" spans="2:2" ht="15.75" customHeight="1">
      <c r="B405" s="18"/>
    </row>
    <row r="406" spans="2:2" ht="15.75" customHeight="1">
      <c r="B406" s="18"/>
    </row>
    <row r="407" spans="2:2" ht="15.75" customHeight="1">
      <c r="B407" s="18"/>
    </row>
    <row r="408" spans="2:2" ht="15.75" customHeight="1">
      <c r="B408" s="18"/>
    </row>
    <row r="409" spans="2:2" ht="15.75" customHeight="1">
      <c r="B409" s="18"/>
    </row>
    <row r="410" spans="2:2" ht="15.75" customHeight="1">
      <c r="B410" s="18"/>
    </row>
    <row r="411" spans="2:2" ht="15.75" customHeight="1">
      <c r="B411" s="18"/>
    </row>
    <row r="412" spans="2:2" ht="15.75" customHeight="1">
      <c r="B412" s="18"/>
    </row>
    <row r="413" spans="2:2" ht="15.75" customHeight="1">
      <c r="B413" s="18"/>
    </row>
    <row r="414" spans="2:2" ht="15.75" customHeight="1">
      <c r="B414" s="18"/>
    </row>
    <row r="415" spans="2:2" ht="15.75" customHeight="1">
      <c r="B415" s="18"/>
    </row>
    <row r="416" spans="2:2" ht="15.75" customHeight="1">
      <c r="B416" s="18"/>
    </row>
    <row r="417" spans="2:2" ht="15.75" customHeight="1">
      <c r="B417" s="18"/>
    </row>
    <row r="418" spans="2:2" ht="15.75" customHeight="1">
      <c r="B418" s="18"/>
    </row>
    <row r="419" spans="2:2" ht="15.75" customHeight="1">
      <c r="B419" s="18"/>
    </row>
    <row r="420" spans="2:2" ht="15.75" customHeight="1">
      <c r="B420" s="18"/>
    </row>
    <row r="421" spans="2:2" ht="15.75" customHeight="1">
      <c r="B421" s="18"/>
    </row>
    <row r="422" spans="2:2" ht="15.75" customHeight="1">
      <c r="B422" s="18"/>
    </row>
    <row r="423" spans="2:2" ht="15.75" customHeight="1">
      <c r="B423" s="18"/>
    </row>
    <row r="424" spans="2:2" ht="15.75" customHeight="1">
      <c r="B424" s="18"/>
    </row>
    <row r="425" spans="2:2" ht="15.75" customHeight="1">
      <c r="B425" s="18"/>
    </row>
    <row r="426" spans="2:2" ht="15.75" customHeight="1">
      <c r="B426" s="18"/>
    </row>
    <row r="427" spans="2:2" ht="15.75" customHeight="1">
      <c r="B427" s="18"/>
    </row>
    <row r="428" spans="2:2" ht="15.75" customHeight="1">
      <c r="B428" s="18"/>
    </row>
    <row r="429" spans="2:2" ht="15.75" customHeight="1">
      <c r="B429" s="18"/>
    </row>
    <row r="430" spans="2:2" ht="15.75" customHeight="1">
      <c r="B430" s="18"/>
    </row>
    <row r="431" spans="2:2" ht="15.75" customHeight="1">
      <c r="B431" s="18"/>
    </row>
    <row r="432" spans="2:2" ht="15.75" customHeight="1">
      <c r="B432" s="18"/>
    </row>
    <row r="433" spans="2:2" ht="15.75" customHeight="1">
      <c r="B433" s="18"/>
    </row>
    <row r="434" spans="2:2" ht="15.75" customHeight="1">
      <c r="B434" s="18"/>
    </row>
    <row r="435" spans="2:2" ht="15.75" customHeight="1">
      <c r="B435" s="18"/>
    </row>
    <row r="436" spans="2:2" ht="15.75" customHeight="1">
      <c r="B436" s="18"/>
    </row>
    <row r="437" spans="2:2" ht="15.75" customHeight="1">
      <c r="B437" s="18"/>
    </row>
    <row r="438" spans="2:2" ht="15.75" customHeight="1">
      <c r="B438" s="18"/>
    </row>
    <row r="439" spans="2:2" ht="15.75" customHeight="1">
      <c r="B439" s="18"/>
    </row>
    <row r="440" spans="2:2" ht="15.75" customHeight="1">
      <c r="B440" s="18"/>
    </row>
    <row r="441" spans="2:2" ht="15.75" customHeight="1">
      <c r="B441" s="18"/>
    </row>
    <row r="442" spans="2:2" ht="15.75" customHeight="1">
      <c r="B442" s="18"/>
    </row>
    <row r="443" spans="2:2" ht="15.75" customHeight="1">
      <c r="B443" s="18"/>
    </row>
    <row r="444" spans="2:2" ht="15.75" customHeight="1">
      <c r="B444" s="18"/>
    </row>
    <row r="445" spans="2:2" ht="15.75" customHeight="1">
      <c r="B445" s="18"/>
    </row>
    <row r="446" spans="2:2" ht="15.75" customHeight="1">
      <c r="B446" s="18"/>
    </row>
    <row r="447" spans="2:2" ht="15.75" customHeight="1">
      <c r="B447" s="18"/>
    </row>
    <row r="448" spans="2:2" ht="15.75" customHeight="1">
      <c r="B448" s="18"/>
    </row>
    <row r="449" spans="2:2" ht="15.75" customHeight="1">
      <c r="B449" s="18"/>
    </row>
    <row r="450" spans="2:2" ht="15.75" customHeight="1">
      <c r="B450" s="18"/>
    </row>
    <row r="451" spans="2:2" ht="15.75" customHeight="1">
      <c r="B451" s="18"/>
    </row>
    <row r="452" spans="2:2" ht="15.75" customHeight="1">
      <c r="B452" s="18"/>
    </row>
    <row r="453" spans="2:2" ht="15.75" customHeight="1">
      <c r="B453" s="18"/>
    </row>
    <row r="454" spans="2:2" ht="15.75" customHeight="1">
      <c r="B454" s="18"/>
    </row>
    <row r="455" spans="2:2" ht="15.75" customHeight="1">
      <c r="B455" s="18"/>
    </row>
    <row r="456" spans="2:2" ht="15.75" customHeight="1">
      <c r="B456" s="18"/>
    </row>
    <row r="457" spans="2:2" ht="15.75" customHeight="1">
      <c r="B457" s="18"/>
    </row>
    <row r="458" spans="2:2" ht="15.75" customHeight="1">
      <c r="B458" s="18"/>
    </row>
    <row r="459" spans="2:2" ht="15.75" customHeight="1">
      <c r="B459" s="18"/>
    </row>
    <row r="460" spans="2:2" ht="15.75" customHeight="1">
      <c r="B460" s="18"/>
    </row>
    <row r="461" spans="2:2" ht="15.75" customHeight="1">
      <c r="B461" s="18"/>
    </row>
    <row r="462" spans="2:2" ht="15.75" customHeight="1">
      <c r="B462" s="18"/>
    </row>
    <row r="463" spans="2:2" ht="15.75" customHeight="1">
      <c r="B463" s="18"/>
    </row>
    <row r="464" spans="2:2" ht="15.75" customHeight="1">
      <c r="B464" s="18"/>
    </row>
    <row r="465" spans="2:2" ht="15.75" customHeight="1">
      <c r="B465" s="18"/>
    </row>
    <row r="466" spans="2:2" ht="15.75" customHeight="1">
      <c r="B466" s="18"/>
    </row>
    <row r="467" spans="2:2" ht="15.75" customHeight="1">
      <c r="B467" s="18"/>
    </row>
    <row r="468" spans="2:2" ht="15.75" customHeight="1">
      <c r="B468" s="18"/>
    </row>
    <row r="469" spans="2:2" ht="15.75" customHeight="1">
      <c r="B469" s="18"/>
    </row>
    <row r="470" spans="2:2" ht="15.75" customHeight="1">
      <c r="B470" s="18"/>
    </row>
    <row r="471" spans="2:2" ht="15.75" customHeight="1">
      <c r="B471" s="18"/>
    </row>
    <row r="472" spans="2:2" ht="15.75" customHeight="1">
      <c r="B472" s="18"/>
    </row>
    <row r="473" spans="2:2" ht="15.75" customHeight="1">
      <c r="B473" s="18"/>
    </row>
    <row r="474" spans="2:2" ht="15.75" customHeight="1">
      <c r="B474" s="18"/>
    </row>
    <row r="475" spans="2:2" ht="15.75" customHeight="1">
      <c r="B475" s="18"/>
    </row>
    <row r="476" spans="2:2" ht="15.75" customHeight="1">
      <c r="B476" s="18"/>
    </row>
    <row r="477" spans="2:2" ht="15.75" customHeight="1">
      <c r="B477" s="18"/>
    </row>
    <row r="478" spans="2:2" ht="15.75" customHeight="1">
      <c r="B478" s="18"/>
    </row>
    <row r="479" spans="2:2" ht="15.75" customHeight="1">
      <c r="B479" s="18"/>
    </row>
    <row r="480" spans="2:2" ht="15.75" customHeight="1">
      <c r="B480" s="18"/>
    </row>
    <row r="481" spans="2:2" ht="15.75" customHeight="1">
      <c r="B481" s="18"/>
    </row>
    <row r="482" spans="2:2" ht="15.75" customHeight="1">
      <c r="B482" s="18"/>
    </row>
    <row r="483" spans="2:2" ht="15.75" customHeight="1">
      <c r="B483" s="18"/>
    </row>
    <row r="484" spans="2:2" ht="15.75" customHeight="1">
      <c r="B484" s="18"/>
    </row>
    <row r="485" spans="2:2" ht="15.75" customHeight="1">
      <c r="B485" s="18"/>
    </row>
    <row r="486" spans="2:2" ht="15.75" customHeight="1">
      <c r="B486" s="18"/>
    </row>
    <row r="487" spans="2:2" ht="15.75" customHeight="1">
      <c r="B487" s="18"/>
    </row>
    <row r="488" spans="2:2" ht="15.75" customHeight="1">
      <c r="B488" s="18"/>
    </row>
    <row r="489" spans="2:2" ht="15.75" customHeight="1">
      <c r="B489" s="18"/>
    </row>
    <row r="490" spans="2:2" ht="15.75" customHeight="1">
      <c r="B490" s="18"/>
    </row>
    <row r="491" spans="2:2" ht="15.75" customHeight="1">
      <c r="B491" s="18"/>
    </row>
    <row r="492" spans="2:2" ht="15.75" customHeight="1">
      <c r="B492" s="18"/>
    </row>
    <row r="493" spans="2:2" ht="15.75" customHeight="1">
      <c r="B493" s="18"/>
    </row>
    <row r="494" spans="2:2" ht="15.75" customHeight="1">
      <c r="B494" s="18"/>
    </row>
    <row r="495" spans="2:2" ht="15.75" customHeight="1">
      <c r="B495" s="18"/>
    </row>
    <row r="496" spans="2:2" ht="15.75" customHeight="1">
      <c r="B496" s="18"/>
    </row>
    <row r="497" spans="2:2" ht="15.75" customHeight="1">
      <c r="B497" s="18"/>
    </row>
    <row r="498" spans="2:2" ht="15.75" customHeight="1">
      <c r="B498" s="18"/>
    </row>
    <row r="499" spans="2:2" ht="15.75" customHeight="1">
      <c r="B499" s="18"/>
    </row>
    <row r="500" spans="2:2" ht="15.75" customHeight="1">
      <c r="B500" s="18"/>
    </row>
    <row r="501" spans="2:2" ht="15.75" customHeight="1">
      <c r="B501" s="18"/>
    </row>
    <row r="502" spans="2:2" ht="15.75" customHeight="1">
      <c r="B502" s="18"/>
    </row>
    <row r="503" spans="2:2" ht="15.75" customHeight="1">
      <c r="B503" s="18"/>
    </row>
    <row r="504" spans="2:2" ht="15.75" customHeight="1">
      <c r="B504" s="18"/>
    </row>
    <row r="505" spans="2:2" ht="15.75" customHeight="1">
      <c r="B505" s="18"/>
    </row>
    <row r="506" spans="2:2" ht="15.75" customHeight="1">
      <c r="B506" s="18"/>
    </row>
    <row r="507" spans="2:2" ht="15.75" customHeight="1">
      <c r="B507" s="18"/>
    </row>
    <row r="508" spans="2:2" ht="15.75" customHeight="1">
      <c r="B508" s="18"/>
    </row>
    <row r="509" spans="2:2" ht="15.75" customHeight="1">
      <c r="B509" s="18"/>
    </row>
    <row r="510" spans="2:2" ht="15.75" customHeight="1">
      <c r="B510" s="18"/>
    </row>
    <row r="511" spans="2:2" ht="15.75" customHeight="1">
      <c r="B511" s="18"/>
    </row>
    <row r="512" spans="2:2" ht="15.75" customHeight="1">
      <c r="B512" s="18"/>
    </row>
    <row r="513" spans="2:2" ht="15.75" customHeight="1">
      <c r="B513" s="18"/>
    </row>
    <row r="514" spans="2:2" ht="15.75" customHeight="1">
      <c r="B514" s="18"/>
    </row>
    <row r="515" spans="2:2" ht="15.75" customHeight="1">
      <c r="B515" s="18"/>
    </row>
    <row r="516" spans="2:2" ht="15.75" customHeight="1">
      <c r="B516" s="18"/>
    </row>
    <row r="517" spans="2:2" ht="15.75" customHeight="1">
      <c r="B517" s="18"/>
    </row>
    <row r="518" spans="2:2" ht="15.75" customHeight="1">
      <c r="B518" s="18"/>
    </row>
    <row r="519" spans="2:2" ht="15.75" customHeight="1">
      <c r="B519" s="18"/>
    </row>
    <row r="520" spans="2:2" ht="15.75" customHeight="1">
      <c r="B520" s="18"/>
    </row>
    <row r="521" spans="2:2" ht="15.75" customHeight="1">
      <c r="B521" s="18"/>
    </row>
    <row r="522" spans="2:2" ht="15.75" customHeight="1">
      <c r="B522" s="18"/>
    </row>
    <row r="523" spans="2:2" ht="15.75" customHeight="1">
      <c r="B523" s="18"/>
    </row>
    <row r="524" spans="2:2" ht="15.75" customHeight="1">
      <c r="B524" s="18"/>
    </row>
    <row r="525" spans="2:2" ht="15.75" customHeight="1">
      <c r="B525" s="18"/>
    </row>
    <row r="526" spans="2:2" ht="15.75" customHeight="1">
      <c r="B526" s="18"/>
    </row>
    <row r="527" spans="2:2" ht="15.75" customHeight="1">
      <c r="B527" s="18"/>
    </row>
    <row r="528" spans="2:2" ht="15.75" customHeight="1">
      <c r="B528" s="18"/>
    </row>
    <row r="529" spans="2:2" ht="15.75" customHeight="1">
      <c r="B529" s="18"/>
    </row>
    <row r="530" spans="2:2" ht="15.75" customHeight="1">
      <c r="B530" s="18"/>
    </row>
    <row r="531" spans="2:2" ht="15.75" customHeight="1">
      <c r="B531" s="18"/>
    </row>
    <row r="532" spans="2:2" ht="15.75" customHeight="1">
      <c r="B532" s="18"/>
    </row>
    <row r="533" spans="2:2" ht="15.75" customHeight="1">
      <c r="B533" s="18"/>
    </row>
    <row r="534" spans="2:2" ht="15.75" customHeight="1">
      <c r="B534" s="18"/>
    </row>
    <row r="535" spans="2:2" ht="15.75" customHeight="1">
      <c r="B535" s="18"/>
    </row>
    <row r="536" spans="2:2" ht="15.75" customHeight="1">
      <c r="B536" s="18"/>
    </row>
    <row r="537" spans="2:2" ht="15.75" customHeight="1">
      <c r="B537" s="18"/>
    </row>
    <row r="538" spans="2:2" ht="15.75" customHeight="1">
      <c r="B538" s="18"/>
    </row>
    <row r="539" spans="2:2" ht="15.75" customHeight="1">
      <c r="B539" s="18"/>
    </row>
    <row r="540" spans="2:2" ht="15.75" customHeight="1">
      <c r="B540" s="18"/>
    </row>
    <row r="541" spans="2:2" ht="15.75" customHeight="1">
      <c r="B541" s="18"/>
    </row>
    <row r="542" spans="2:2" ht="15.75" customHeight="1">
      <c r="B542" s="18"/>
    </row>
    <row r="543" spans="2:2" ht="15.75" customHeight="1">
      <c r="B543" s="18"/>
    </row>
    <row r="544" spans="2:2" ht="15.75" customHeight="1">
      <c r="B544" s="18"/>
    </row>
    <row r="545" spans="2:2" ht="15.75" customHeight="1">
      <c r="B545" s="18"/>
    </row>
    <row r="546" spans="2:2" ht="15.75" customHeight="1">
      <c r="B546" s="18"/>
    </row>
    <row r="547" spans="2:2" ht="15.75" customHeight="1">
      <c r="B547" s="18"/>
    </row>
    <row r="548" spans="2:2" ht="15.75" customHeight="1">
      <c r="B548" s="18"/>
    </row>
    <row r="549" spans="2:2" ht="15.75" customHeight="1">
      <c r="B549" s="18"/>
    </row>
    <row r="550" spans="2:2" ht="15.75" customHeight="1">
      <c r="B550" s="18"/>
    </row>
    <row r="551" spans="2:2" ht="15.75" customHeight="1">
      <c r="B551" s="18"/>
    </row>
    <row r="552" spans="2:2" ht="15.75" customHeight="1">
      <c r="B552" s="18"/>
    </row>
    <row r="553" spans="2:2" ht="15.75" customHeight="1">
      <c r="B553" s="18"/>
    </row>
    <row r="554" spans="2:2" ht="15.75" customHeight="1">
      <c r="B554" s="18"/>
    </row>
    <row r="555" spans="2:2" ht="15.75" customHeight="1">
      <c r="B555" s="18"/>
    </row>
    <row r="556" spans="2:2" ht="15.75" customHeight="1">
      <c r="B556" s="18"/>
    </row>
    <row r="557" spans="2:2" ht="15.75" customHeight="1">
      <c r="B557" s="18"/>
    </row>
    <row r="558" spans="2:2" ht="15.75" customHeight="1">
      <c r="B558" s="18"/>
    </row>
    <row r="559" spans="2:2" ht="15.75" customHeight="1">
      <c r="B559" s="18"/>
    </row>
    <row r="560" spans="2:2" ht="15.75" customHeight="1">
      <c r="B560" s="18"/>
    </row>
    <row r="561" spans="2:2" ht="15.75" customHeight="1">
      <c r="B561" s="18"/>
    </row>
    <row r="562" spans="2:2" ht="15.75" customHeight="1">
      <c r="B562" s="18"/>
    </row>
    <row r="563" spans="2:2" ht="15.75" customHeight="1">
      <c r="B563" s="18"/>
    </row>
    <row r="564" spans="2:2" ht="15.75" customHeight="1">
      <c r="B564" s="18"/>
    </row>
    <row r="565" spans="2:2" ht="15.75" customHeight="1">
      <c r="B565" s="18"/>
    </row>
    <row r="566" spans="2:2" ht="15.75" customHeight="1">
      <c r="B566" s="18"/>
    </row>
    <row r="567" spans="2:2" ht="15.75" customHeight="1">
      <c r="B567" s="18"/>
    </row>
    <row r="568" spans="2:2" ht="15.75" customHeight="1">
      <c r="B568" s="18"/>
    </row>
    <row r="569" spans="2:2" ht="15.75" customHeight="1">
      <c r="B569" s="18"/>
    </row>
    <row r="570" spans="2:2" ht="15.75" customHeight="1">
      <c r="B570" s="18"/>
    </row>
    <row r="571" spans="2:2" ht="15.75" customHeight="1">
      <c r="B571" s="18"/>
    </row>
    <row r="572" spans="2:2" ht="15.75" customHeight="1">
      <c r="B572" s="18"/>
    </row>
    <row r="573" spans="2:2" ht="15.75" customHeight="1">
      <c r="B573" s="18"/>
    </row>
    <row r="574" spans="2:2" ht="15.75" customHeight="1">
      <c r="B574" s="18"/>
    </row>
    <row r="575" spans="2:2" ht="15.75" customHeight="1">
      <c r="B575" s="18"/>
    </row>
    <row r="576" spans="2:2" ht="15.75" customHeight="1">
      <c r="B576" s="18"/>
    </row>
    <row r="577" spans="2:2" ht="15.75" customHeight="1">
      <c r="B577" s="18"/>
    </row>
    <row r="578" spans="2:2" ht="15.75" customHeight="1">
      <c r="B578" s="18"/>
    </row>
    <row r="579" spans="2:2" ht="15.75" customHeight="1">
      <c r="B579" s="18"/>
    </row>
    <row r="580" spans="2:2" ht="15.75" customHeight="1">
      <c r="B580" s="18"/>
    </row>
    <row r="581" spans="2:2" ht="15.75" customHeight="1">
      <c r="B581" s="18"/>
    </row>
    <row r="582" spans="2:2" ht="15.75" customHeight="1">
      <c r="B582" s="18"/>
    </row>
    <row r="583" spans="2:2" ht="15.75" customHeight="1">
      <c r="B583" s="18"/>
    </row>
    <row r="584" spans="2:2" ht="15.75" customHeight="1">
      <c r="B584" s="18"/>
    </row>
    <row r="585" spans="2:2" ht="15.75" customHeight="1">
      <c r="B585" s="18"/>
    </row>
    <row r="586" spans="2:2" ht="15.75" customHeight="1">
      <c r="B586" s="18"/>
    </row>
    <row r="587" spans="2:2" ht="15.75" customHeight="1">
      <c r="B587" s="18"/>
    </row>
    <row r="588" spans="2:2" ht="15.75" customHeight="1">
      <c r="B588" s="18"/>
    </row>
    <row r="589" spans="2:2" ht="15.75" customHeight="1">
      <c r="B589" s="18"/>
    </row>
    <row r="590" spans="2:2" ht="15.75" customHeight="1">
      <c r="B590" s="18"/>
    </row>
    <row r="591" spans="2:2" ht="15.75" customHeight="1">
      <c r="B591" s="18"/>
    </row>
    <row r="592" spans="2:2" ht="15.75" customHeight="1">
      <c r="B592" s="18"/>
    </row>
    <row r="593" spans="2:2" ht="15.75" customHeight="1">
      <c r="B593" s="18"/>
    </row>
    <row r="594" spans="2:2" ht="15.75" customHeight="1">
      <c r="B594" s="18"/>
    </row>
    <row r="595" spans="2:2" ht="15.75" customHeight="1">
      <c r="B595" s="18"/>
    </row>
    <row r="596" spans="2:2" ht="15.75" customHeight="1">
      <c r="B596" s="18"/>
    </row>
    <row r="597" spans="2:2" ht="15.75" customHeight="1">
      <c r="B597" s="18"/>
    </row>
    <row r="598" spans="2:2" ht="15.75" customHeight="1">
      <c r="B598" s="18"/>
    </row>
    <row r="599" spans="2:2" ht="15.75" customHeight="1">
      <c r="B599" s="18"/>
    </row>
    <row r="600" spans="2:2" ht="15.75" customHeight="1">
      <c r="B600" s="18"/>
    </row>
    <row r="601" spans="2:2" ht="15.75" customHeight="1">
      <c r="B601" s="18"/>
    </row>
    <row r="602" spans="2:2" ht="15.75" customHeight="1">
      <c r="B602" s="18"/>
    </row>
    <row r="603" spans="2:2" ht="15.75" customHeight="1">
      <c r="B603" s="18"/>
    </row>
    <row r="604" spans="2:2" ht="15.75" customHeight="1">
      <c r="B604" s="18"/>
    </row>
    <row r="605" spans="2:2" ht="15.75" customHeight="1">
      <c r="B605" s="18"/>
    </row>
    <row r="606" spans="2:2" ht="15.75" customHeight="1">
      <c r="B606" s="18"/>
    </row>
    <row r="607" spans="2:2" ht="15.75" customHeight="1">
      <c r="B607" s="18"/>
    </row>
    <row r="608" spans="2:2" ht="15.75" customHeight="1">
      <c r="B608" s="18"/>
    </row>
    <row r="609" spans="2:2" ht="15.75" customHeight="1">
      <c r="B609" s="18"/>
    </row>
    <row r="610" spans="2:2" ht="15.75" customHeight="1">
      <c r="B610" s="18"/>
    </row>
    <row r="611" spans="2:2" ht="15.75" customHeight="1">
      <c r="B611" s="18"/>
    </row>
    <row r="612" spans="2:2" ht="15.75" customHeight="1">
      <c r="B612" s="18"/>
    </row>
    <row r="613" spans="2:2" ht="15.75" customHeight="1">
      <c r="B613" s="18"/>
    </row>
    <row r="614" spans="2:2" ht="15.75" customHeight="1">
      <c r="B614" s="18"/>
    </row>
    <row r="615" spans="2:2" ht="15.75" customHeight="1">
      <c r="B615" s="18"/>
    </row>
    <row r="616" spans="2:2" ht="15.75" customHeight="1">
      <c r="B616" s="18"/>
    </row>
    <row r="617" spans="2:2" ht="15.75" customHeight="1">
      <c r="B617" s="18"/>
    </row>
    <row r="618" spans="2:2" ht="15.75" customHeight="1">
      <c r="B618" s="18"/>
    </row>
    <row r="619" spans="2:2" ht="15.75" customHeight="1">
      <c r="B619" s="18"/>
    </row>
    <row r="620" spans="2:2" ht="15.75" customHeight="1">
      <c r="B620" s="18"/>
    </row>
    <row r="621" spans="2:2" ht="15.75" customHeight="1">
      <c r="B621" s="18"/>
    </row>
    <row r="622" spans="2:2" ht="15.75" customHeight="1">
      <c r="B622" s="18"/>
    </row>
    <row r="623" spans="2:2" ht="15.75" customHeight="1">
      <c r="B623" s="18"/>
    </row>
    <row r="624" spans="2:2" ht="15.75" customHeight="1">
      <c r="B624" s="18"/>
    </row>
    <row r="625" spans="2:2" ht="15.75" customHeight="1">
      <c r="B625" s="18"/>
    </row>
    <row r="626" spans="2:2" ht="15.75" customHeight="1">
      <c r="B626" s="18"/>
    </row>
    <row r="627" spans="2:2" ht="15.75" customHeight="1">
      <c r="B627" s="18"/>
    </row>
    <row r="628" spans="2:2" ht="15.75" customHeight="1">
      <c r="B628" s="18"/>
    </row>
    <row r="629" spans="2:2" ht="15.75" customHeight="1">
      <c r="B629" s="18"/>
    </row>
    <row r="630" spans="2:2" ht="15.75" customHeight="1">
      <c r="B630" s="18"/>
    </row>
    <row r="631" spans="2:2" ht="15.75" customHeight="1">
      <c r="B631" s="18"/>
    </row>
    <row r="632" spans="2:2" ht="15.75" customHeight="1">
      <c r="B632" s="18"/>
    </row>
    <row r="633" spans="2:2" ht="15.75" customHeight="1">
      <c r="B633" s="18"/>
    </row>
    <row r="634" spans="2:2" ht="15.75" customHeight="1">
      <c r="B634" s="18"/>
    </row>
    <row r="635" spans="2:2" ht="15.75" customHeight="1">
      <c r="B635" s="18"/>
    </row>
    <row r="636" spans="2:2" ht="15.75" customHeight="1">
      <c r="B636" s="18"/>
    </row>
    <row r="637" spans="2:2" ht="15.75" customHeight="1">
      <c r="B637" s="18"/>
    </row>
    <row r="638" spans="2:2" ht="15.75" customHeight="1">
      <c r="B638" s="18"/>
    </row>
    <row r="639" spans="2:2" ht="15.75" customHeight="1">
      <c r="B639" s="18"/>
    </row>
    <row r="640" spans="2:2" ht="15.75" customHeight="1">
      <c r="B640" s="18"/>
    </row>
    <row r="641" spans="2:2" ht="15.75" customHeight="1">
      <c r="B641" s="18"/>
    </row>
    <row r="642" spans="2:2" ht="15.75" customHeight="1">
      <c r="B642" s="18"/>
    </row>
    <row r="643" spans="2:2" ht="15.75" customHeight="1">
      <c r="B643" s="18"/>
    </row>
    <row r="644" spans="2:2" ht="15.75" customHeight="1">
      <c r="B644" s="18"/>
    </row>
    <row r="645" spans="2:2" ht="15.75" customHeight="1">
      <c r="B645" s="18"/>
    </row>
    <row r="646" spans="2:2" ht="15.75" customHeight="1">
      <c r="B646" s="18"/>
    </row>
    <row r="647" spans="2:2" ht="15.75" customHeight="1">
      <c r="B647" s="18"/>
    </row>
    <row r="648" spans="2:2" ht="15.75" customHeight="1">
      <c r="B648" s="18"/>
    </row>
    <row r="649" spans="2:2" ht="15.75" customHeight="1">
      <c r="B649" s="18"/>
    </row>
    <row r="650" spans="2:2" ht="15.75" customHeight="1">
      <c r="B650" s="18"/>
    </row>
    <row r="651" spans="2:2" ht="15.75" customHeight="1">
      <c r="B651" s="18"/>
    </row>
    <row r="652" spans="2:2" ht="15.75" customHeight="1">
      <c r="B652" s="18"/>
    </row>
    <row r="653" spans="2:2" ht="15.75" customHeight="1">
      <c r="B653" s="18"/>
    </row>
    <row r="654" spans="2:2" ht="15.75" customHeight="1">
      <c r="B654" s="18"/>
    </row>
    <row r="655" spans="2:2" ht="15.75" customHeight="1">
      <c r="B655" s="18"/>
    </row>
    <row r="656" spans="2:2" ht="15.75" customHeight="1">
      <c r="B656" s="18"/>
    </row>
    <row r="657" spans="2:2" ht="15.75" customHeight="1">
      <c r="B657" s="18"/>
    </row>
    <row r="658" spans="2:2" ht="15.75" customHeight="1">
      <c r="B658" s="18"/>
    </row>
    <row r="659" spans="2:2" ht="15.75" customHeight="1">
      <c r="B659" s="18"/>
    </row>
    <row r="660" spans="2:2" ht="15.75" customHeight="1">
      <c r="B660" s="18"/>
    </row>
    <row r="661" spans="2:2" ht="15.75" customHeight="1">
      <c r="B661" s="18"/>
    </row>
    <row r="662" spans="2:2" ht="15.75" customHeight="1">
      <c r="B662" s="18"/>
    </row>
    <row r="663" spans="2:2" ht="15.75" customHeight="1">
      <c r="B663" s="18"/>
    </row>
    <row r="664" spans="2:2" ht="15.75" customHeight="1">
      <c r="B664" s="18"/>
    </row>
    <row r="665" spans="2:2" ht="15.75" customHeight="1">
      <c r="B665" s="18"/>
    </row>
    <row r="666" spans="2:2" ht="15.75" customHeight="1">
      <c r="B666" s="18"/>
    </row>
    <row r="667" spans="2:2" ht="15.75" customHeight="1">
      <c r="B667" s="18"/>
    </row>
    <row r="668" spans="2:2" ht="15.75" customHeight="1">
      <c r="B668" s="18"/>
    </row>
    <row r="669" spans="2:2" ht="15.75" customHeight="1">
      <c r="B669" s="18"/>
    </row>
    <row r="670" spans="2:2" ht="15.75" customHeight="1">
      <c r="B670" s="18"/>
    </row>
    <row r="671" spans="2:2" ht="15.75" customHeight="1">
      <c r="B671" s="18"/>
    </row>
    <row r="672" spans="2:2" ht="15.75" customHeight="1">
      <c r="B672" s="18"/>
    </row>
    <row r="673" spans="2:2" ht="15.75" customHeight="1">
      <c r="B673" s="18"/>
    </row>
    <row r="674" spans="2:2" ht="15.75" customHeight="1">
      <c r="B674" s="18"/>
    </row>
    <row r="675" spans="2:2" ht="15.75" customHeight="1">
      <c r="B675" s="18"/>
    </row>
    <row r="676" spans="2:2" ht="15.75" customHeight="1">
      <c r="B676" s="18"/>
    </row>
    <row r="677" spans="2:2" ht="15.75" customHeight="1">
      <c r="B677" s="18"/>
    </row>
    <row r="678" spans="2:2" ht="15.75" customHeight="1">
      <c r="B678" s="18"/>
    </row>
    <row r="679" spans="2:2" ht="15.75" customHeight="1">
      <c r="B679" s="18"/>
    </row>
    <row r="680" spans="2:2" ht="15.75" customHeight="1">
      <c r="B680" s="18"/>
    </row>
    <row r="681" spans="2:2" ht="15.75" customHeight="1">
      <c r="B681" s="18"/>
    </row>
    <row r="682" spans="2:2" ht="15.75" customHeight="1">
      <c r="B682" s="18"/>
    </row>
    <row r="683" spans="2:2" ht="15.75" customHeight="1">
      <c r="B683" s="18"/>
    </row>
    <row r="684" spans="2:2" ht="15.75" customHeight="1">
      <c r="B684" s="18"/>
    </row>
    <row r="685" spans="2:2" ht="15.75" customHeight="1">
      <c r="B685" s="18"/>
    </row>
    <row r="686" spans="2:2" ht="15.75" customHeight="1">
      <c r="B686" s="18"/>
    </row>
    <row r="687" spans="2:2" ht="15.75" customHeight="1">
      <c r="B687" s="18"/>
    </row>
    <row r="688" spans="2:2" ht="15.75" customHeight="1">
      <c r="B688" s="18"/>
    </row>
    <row r="689" spans="2:2" ht="15.75" customHeight="1">
      <c r="B689" s="18"/>
    </row>
    <row r="690" spans="2:2" ht="15.75" customHeight="1">
      <c r="B690" s="18"/>
    </row>
    <row r="691" spans="2:2" ht="15.75" customHeight="1">
      <c r="B691" s="18"/>
    </row>
    <row r="692" spans="2:2" ht="15.75" customHeight="1">
      <c r="B692" s="18"/>
    </row>
    <row r="693" spans="2:2" ht="15.75" customHeight="1">
      <c r="B693" s="18"/>
    </row>
    <row r="694" spans="2:2" ht="15.75" customHeight="1">
      <c r="B694" s="18"/>
    </row>
    <row r="695" spans="2:2" ht="15.75" customHeight="1">
      <c r="B695" s="18"/>
    </row>
    <row r="696" spans="2:2" ht="15.75" customHeight="1">
      <c r="B696" s="18"/>
    </row>
    <row r="697" spans="2:2" ht="15.75" customHeight="1">
      <c r="B697" s="18"/>
    </row>
    <row r="698" spans="2:2" ht="15.75" customHeight="1">
      <c r="B698" s="18"/>
    </row>
    <row r="699" spans="2:2" ht="15.75" customHeight="1">
      <c r="B699" s="18"/>
    </row>
    <row r="700" spans="2:2" ht="15.75" customHeight="1">
      <c r="B700" s="18"/>
    </row>
    <row r="701" spans="2:2" ht="15.75" customHeight="1">
      <c r="B701" s="18"/>
    </row>
    <row r="702" spans="2:2" ht="15.75" customHeight="1">
      <c r="B702" s="18"/>
    </row>
    <row r="703" spans="2:2" ht="15.75" customHeight="1">
      <c r="B703" s="18"/>
    </row>
    <row r="704" spans="2:2" ht="15.75" customHeight="1">
      <c r="B704" s="18"/>
    </row>
    <row r="705" spans="2:2" ht="15.75" customHeight="1">
      <c r="B705" s="18"/>
    </row>
    <row r="706" spans="2:2" ht="15.75" customHeight="1">
      <c r="B706" s="18"/>
    </row>
    <row r="707" spans="2:2" ht="15.75" customHeight="1">
      <c r="B707" s="18"/>
    </row>
    <row r="708" spans="2:2" ht="15.75" customHeight="1">
      <c r="B708" s="18"/>
    </row>
    <row r="709" spans="2:2" ht="15.75" customHeight="1">
      <c r="B709" s="18"/>
    </row>
    <row r="710" spans="2:2" ht="15.75" customHeight="1">
      <c r="B710" s="18"/>
    </row>
    <row r="711" spans="2:2" ht="15.75" customHeight="1">
      <c r="B711" s="18"/>
    </row>
    <row r="712" spans="2:2" ht="15.75" customHeight="1">
      <c r="B712" s="18"/>
    </row>
    <row r="713" spans="2:2" ht="15.75" customHeight="1">
      <c r="B713" s="18"/>
    </row>
    <row r="714" spans="2:2" ht="15.75" customHeight="1">
      <c r="B714" s="18"/>
    </row>
    <row r="715" spans="2:2" ht="15.75" customHeight="1">
      <c r="B715" s="18"/>
    </row>
    <row r="716" spans="2:2" ht="15.75" customHeight="1">
      <c r="B716" s="18"/>
    </row>
    <row r="717" spans="2:2" ht="15.75" customHeight="1">
      <c r="B717" s="18"/>
    </row>
    <row r="718" spans="2:2" ht="15.75" customHeight="1">
      <c r="B718" s="18"/>
    </row>
    <row r="719" spans="2:2" ht="15.75" customHeight="1">
      <c r="B719" s="18"/>
    </row>
    <row r="720" spans="2:2" ht="15.75" customHeight="1">
      <c r="B720" s="18"/>
    </row>
    <row r="721" spans="2:2" ht="15.75" customHeight="1">
      <c r="B721" s="18"/>
    </row>
    <row r="722" spans="2:2" ht="15.75" customHeight="1">
      <c r="B722" s="18"/>
    </row>
    <row r="723" spans="2:2" ht="15.75" customHeight="1">
      <c r="B723" s="18"/>
    </row>
    <row r="724" spans="2:2" ht="15.75" customHeight="1">
      <c r="B724" s="18"/>
    </row>
    <row r="725" spans="2:2" ht="15.75" customHeight="1">
      <c r="B725" s="18"/>
    </row>
    <row r="726" spans="2:2" ht="15.75" customHeight="1">
      <c r="B726" s="18"/>
    </row>
    <row r="727" spans="2:2" ht="15.75" customHeight="1">
      <c r="B727" s="18"/>
    </row>
    <row r="728" spans="2:2" ht="15.75" customHeight="1">
      <c r="B728" s="18"/>
    </row>
    <row r="729" spans="2:2" ht="15.75" customHeight="1">
      <c r="B729" s="18"/>
    </row>
    <row r="730" spans="2:2" ht="15.75" customHeight="1">
      <c r="B730" s="18"/>
    </row>
    <row r="731" spans="2:2" ht="15.75" customHeight="1">
      <c r="B731" s="18"/>
    </row>
    <row r="732" spans="2:2" ht="15.75" customHeight="1">
      <c r="B732" s="18"/>
    </row>
    <row r="733" spans="2:2" ht="15.75" customHeight="1">
      <c r="B733" s="18"/>
    </row>
    <row r="734" spans="2:2" ht="15.75" customHeight="1">
      <c r="B734" s="18"/>
    </row>
    <row r="735" spans="2:2" ht="15.75" customHeight="1">
      <c r="B735" s="18"/>
    </row>
    <row r="736" spans="2:2" ht="15.75" customHeight="1">
      <c r="B736" s="18"/>
    </row>
    <row r="737" spans="2:2" ht="15.75" customHeight="1">
      <c r="B737" s="18"/>
    </row>
    <row r="738" spans="2:2" ht="15.75" customHeight="1">
      <c r="B738" s="18"/>
    </row>
    <row r="739" spans="2:2" ht="15.75" customHeight="1">
      <c r="B739" s="18"/>
    </row>
    <row r="740" spans="2:2" ht="15.75" customHeight="1">
      <c r="B740" s="18"/>
    </row>
    <row r="741" spans="2:2" ht="15.75" customHeight="1">
      <c r="B741" s="18"/>
    </row>
    <row r="742" spans="2:2" ht="15.75" customHeight="1">
      <c r="B742" s="18"/>
    </row>
    <row r="743" spans="2:2" ht="15.75" customHeight="1">
      <c r="B743" s="18"/>
    </row>
    <row r="744" spans="2:2" ht="15.75" customHeight="1">
      <c r="B744" s="18"/>
    </row>
    <row r="745" spans="2:2" ht="15.75" customHeight="1">
      <c r="B745" s="18"/>
    </row>
    <row r="746" spans="2:2" ht="15.75" customHeight="1">
      <c r="B746" s="18"/>
    </row>
    <row r="747" spans="2:2" ht="15.75" customHeight="1">
      <c r="B747" s="18"/>
    </row>
    <row r="748" spans="2:2" ht="15.75" customHeight="1">
      <c r="B748" s="18"/>
    </row>
    <row r="749" spans="2:2" ht="15.75" customHeight="1">
      <c r="B749" s="18"/>
    </row>
    <row r="750" spans="2:2" ht="15.75" customHeight="1">
      <c r="B750" s="18"/>
    </row>
    <row r="751" spans="2:2" ht="15.75" customHeight="1">
      <c r="B751" s="18"/>
    </row>
    <row r="752" spans="2:2" ht="15.75" customHeight="1">
      <c r="B752" s="18"/>
    </row>
    <row r="753" spans="2:2" ht="15.75" customHeight="1">
      <c r="B753" s="18"/>
    </row>
    <row r="754" spans="2:2" ht="15.75" customHeight="1">
      <c r="B754" s="18"/>
    </row>
    <row r="755" spans="2:2" ht="15.75" customHeight="1">
      <c r="B755" s="18"/>
    </row>
    <row r="756" spans="2:2" ht="15.75" customHeight="1">
      <c r="B756" s="18"/>
    </row>
    <row r="757" spans="2:2" ht="15.75" customHeight="1">
      <c r="B757" s="18"/>
    </row>
    <row r="758" spans="2:2" ht="15.75" customHeight="1">
      <c r="B758" s="18"/>
    </row>
    <row r="759" spans="2:2" ht="15.75" customHeight="1">
      <c r="B759" s="18"/>
    </row>
    <row r="760" spans="2:2" ht="15.75" customHeight="1">
      <c r="B760" s="18"/>
    </row>
    <row r="761" spans="2:2" ht="15.75" customHeight="1">
      <c r="B761" s="18"/>
    </row>
    <row r="762" spans="2:2" ht="15.75" customHeight="1">
      <c r="B762" s="18"/>
    </row>
    <row r="763" spans="2:2" ht="15.75" customHeight="1">
      <c r="B763" s="18"/>
    </row>
    <row r="764" spans="2:2" ht="15.75" customHeight="1">
      <c r="B764" s="18"/>
    </row>
    <row r="765" spans="2:2" ht="15.75" customHeight="1">
      <c r="B765" s="18"/>
    </row>
    <row r="766" spans="2:2" ht="15.75" customHeight="1">
      <c r="B766" s="18"/>
    </row>
    <row r="767" spans="2:2" ht="15.75" customHeight="1">
      <c r="B767" s="18"/>
    </row>
    <row r="768" spans="2:2" ht="15.75" customHeight="1">
      <c r="B768" s="18"/>
    </row>
    <row r="769" spans="2:2" ht="15.75" customHeight="1">
      <c r="B769" s="18"/>
    </row>
    <row r="770" spans="2:2" ht="15.75" customHeight="1">
      <c r="B770" s="18"/>
    </row>
    <row r="771" spans="2:2" ht="15.75" customHeight="1">
      <c r="B771" s="18"/>
    </row>
    <row r="772" spans="2:2" ht="15.75" customHeight="1">
      <c r="B772" s="18"/>
    </row>
    <row r="773" spans="2:2" ht="15.75" customHeight="1">
      <c r="B773" s="18"/>
    </row>
    <row r="774" spans="2:2" ht="15.75" customHeight="1">
      <c r="B774" s="18"/>
    </row>
    <row r="775" spans="2:2" ht="15.75" customHeight="1">
      <c r="B775" s="18"/>
    </row>
    <row r="776" spans="2:2" ht="15.75" customHeight="1">
      <c r="B776" s="18"/>
    </row>
    <row r="777" spans="2:2" ht="15.75" customHeight="1">
      <c r="B777" s="18"/>
    </row>
    <row r="778" spans="2:2" ht="15.75" customHeight="1">
      <c r="B778" s="18"/>
    </row>
    <row r="779" spans="2:2" ht="15.75" customHeight="1">
      <c r="B779" s="18"/>
    </row>
    <row r="780" spans="2:2" ht="15.75" customHeight="1">
      <c r="B780" s="18"/>
    </row>
    <row r="781" spans="2:2" ht="15.75" customHeight="1">
      <c r="B781" s="18"/>
    </row>
    <row r="782" spans="2:2" ht="15.75" customHeight="1">
      <c r="B782" s="18"/>
    </row>
    <row r="783" spans="2:2" ht="15.75" customHeight="1">
      <c r="B783" s="18"/>
    </row>
    <row r="784" spans="2:2" ht="15.75" customHeight="1">
      <c r="B784" s="18"/>
    </row>
    <row r="785" spans="2:2" ht="15.75" customHeight="1">
      <c r="B785" s="18"/>
    </row>
    <row r="786" spans="2:2" ht="15.75" customHeight="1">
      <c r="B786" s="18"/>
    </row>
    <row r="787" spans="2:2" ht="15.75" customHeight="1">
      <c r="B787" s="18"/>
    </row>
    <row r="788" spans="2:2" ht="15.75" customHeight="1">
      <c r="B788" s="18"/>
    </row>
    <row r="789" spans="2:2" ht="15.75" customHeight="1">
      <c r="B789" s="18"/>
    </row>
    <row r="790" spans="2:2" ht="15.75" customHeight="1">
      <c r="B790" s="18"/>
    </row>
    <row r="791" spans="2:2" ht="15.75" customHeight="1">
      <c r="B791" s="18"/>
    </row>
    <row r="792" spans="2:2" ht="15.75" customHeight="1">
      <c r="B792" s="18"/>
    </row>
    <row r="793" spans="2:2" ht="15.75" customHeight="1">
      <c r="B793" s="18"/>
    </row>
    <row r="794" spans="2:2" ht="15.75" customHeight="1">
      <c r="B794" s="18"/>
    </row>
    <row r="795" spans="2:2" ht="15.75" customHeight="1">
      <c r="B795" s="18"/>
    </row>
    <row r="796" spans="2:2" ht="15.75" customHeight="1">
      <c r="B796" s="18"/>
    </row>
    <row r="797" spans="2:2" ht="15.75" customHeight="1">
      <c r="B797" s="18"/>
    </row>
    <row r="798" spans="2:2" ht="15.75" customHeight="1">
      <c r="B798" s="18"/>
    </row>
    <row r="799" spans="2:2" ht="15.75" customHeight="1">
      <c r="B799" s="18"/>
    </row>
    <row r="800" spans="2:2" ht="15.75" customHeight="1">
      <c r="B800" s="18"/>
    </row>
    <row r="801" spans="2:2" ht="15.75" customHeight="1">
      <c r="B801" s="18"/>
    </row>
    <row r="802" spans="2:2" ht="15.75" customHeight="1">
      <c r="B802" s="18"/>
    </row>
    <row r="803" spans="2:2" ht="15.75" customHeight="1">
      <c r="B803" s="18"/>
    </row>
    <row r="804" spans="2:2" ht="15.75" customHeight="1">
      <c r="B804" s="18"/>
    </row>
    <row r="805" spans="2:2" ht="15.75" customHeight="1">
      <c r="B805" s="18"/>
    </row>
    <row r="806" spans="2:2" ht="15.75" customHeight="1">
      <c r="B806" s="18"/>
    </row>
    <row r="807" spans="2:2" ht="15.75" customHeight="1">
      <c r="B807" s="18"/>
    </row>
    <row r="808" spans="2:2" ht="15.75" customHeight="1">
      <c r="B808" s="18"/>
    </row>
    <row r="809" spans="2:2" ht="15.75" customHeight="1">
      <c r="B809" s="18"/>
    </row>
    <row r="810" spans="2:2" ht="15.75" customHeight="1">
      <c r="B810" s="18"/>
    </row>
    <row r="811" spans="2:2" ht="15.75" customHeight="1">
      <c r="B811" s="18"/>
    </row>
    <row r="812" spans="2:2" ht="15.75" customHeight="1">
      <c r="B812" s="18"/>
    </row>
    <row r="813" spans="2:2" ht="15.75" customHeight="1">
      <c r="B813" s="18"/>
    </row>
    <row r="814" spans="2:2" ht="15.75" customHeight="1">
      <c r="B814" s="18"/>
    </row>
    <row r="815" spans="2:2" ht="15.75" customHeight="1">
      <c r="B815" s="18"/>
    </row>
    <row r="816" spans="2:2" ht="15.75" customHeight="1">
      <c r="B816" s="18"/>
    </row>
    <row r="817" spans="2:2" ht="15.75" customHeight="1">
      <c r="B817" s="18"/>
    </row>
    <row r="818" spans="2:2" ht="15.75" customHeight="1">
      <c r="B818" s="18"/>
    </row>
    <row r="819" spans="2:2" ht="15.75" customHeight="1">
      <c r="B819" s="18"/>
    </row>
    <row r="820" spans="2:2" ht="15.75" customHeight="1">
      <c r="B820" s="18"/>
    </row>
    <row r="821" spans="2:2" ht="15.75" customHeight="1">
      <c r="B821" s="18"/>
    </row>
    <row r="822" spans="2:2" ht="15.75" customHeight="1">
      <c r="B822" s="18"/>
    </row>
    <row r="823" spans="2:2" ht="15.75" customHeight="1">
      <c r="B823" s="18"/>
    </row>
    <row r="824" spans="2:2" ht="15.75" customHeight="1">
      <c r="B824" s="18"/>
    </row>
    <row r="825" spans="2:2" ht="15.75" customHeight="1">
      <c r="B825" s="18"/>
    </row>
    <row r="826" spans="2:2" ht="15.75" customHeight="1">
      <c r="B826" s="18"/>
    </row>
    <row r="827" spans="2:2" ht="15.75" customHeight="1">
      <c r="B827" s="18"/>
    </row>
    <row r="828" spans="2:2" ht="15.75" customHeight="1">
      <c r="B828" s="18"/>
    </row>
    <row r="829" spans="2:2" ht="15.75" customHeight="1">
      <c r="B829" s="18"/>
    </row>
    <row r="830" spans="2:2" ht="15.75" customHeight="1">
      <c r="B830" s="18"/>
    </row>
    <row r="831" spans="2:2" ht="15.75" customHeight="1">
      <c r="B831" s="18"/>
    </row>
    <row r="832" spans="2:2" ht="15.75" customHeight="1">
      <c r="B832" s="18"/>
    </row>
    <row r="833" spans="2:2" ht="15.75" customHeight="1">
      <c r="B833" s="18"/>
    </row>
    <row r="834" spans="2:2" ht="15.75" customHeight="1">
      <c r="B834" s="18"/>
    </row>
    <row r="835" spans="2:2" ht="15.75" customHeight="1">
      <c r="B835" s="18"/>
    </row>
    <row r="836" spans="2:2" ht="15.75" customHeight="1">
      <c r="B836" s="18"/>
    </row>
    <row r="837" spans="2:2" ht="15.75" customHeight="1">
      <c r="B837" s="18"/>
    </row>
    <row r="838" spans="2:2" ht="15.75" customHeight="1">
      <c r="B838" s="18"/>
    </row>
    <row r="839" spans="2:2" ht="15.75" customHeight="1">
      <c r="B839" s="18"/>
    </row>
    <row r="840" spans="2:2" ht="15.75" customHeight="1">
      <c r="B840" s="18"/>
    </row>
    <row r="841" spans="2:2" ht="15.75" customHeight="1">
      <c r="B841" s="18"/>
    </row>
    <row r="842" spans="2:2" ht="15.75" customHeight="1">
      <c r="B842" s="18"/>
    </row>
    <row r="843" spans="2:2" ht="15.75" customHeight="1">
      <c r="B843" s="18"/>
    </row>
    <row r="844" spans="2:2" ht="15.75" customHeight="1">
      <c r="B844" s="18"/>
    </row>
    <row r="845" spans="2:2" ht="15.75" customHeight="1">
      <c r="B845" s="18"/>
    </row>
    <row r="846" spans="2:2" ht="15.75" customHeight="1">
      <c r="B846" s="18"/>
    </row>
    <row r="847" spans="2:2" ht="15.75" customHeight="1">
      <c r="B847" s="18"/>
    </row>
    <row r="848" spans="2:2" ht="15.75" customHeight="1">
      <c r="B848" s="18"/>
    </row>
    <row r="849" spans="2:2" ht="15.75" customHeight="1">
      <c r="B849" s="18"/>
    </row>
    <row r="850" spans="2:2" ht="15.75" customHeight="1">
      <c r="B850" s="18"/>
    </row>
    <row r="851" spans="2:2" ht="15.75" customHeight="1">
      <c r="B851" s="18"/>
    </row>
    <row r="852" spans="2:2" ht="15.75" customHeight="1">
      <c r="B852" s="18"/>
    </row>
    <row r="853" spans="2:2" ht="15.75" customHeight="1">
      <c r="B853" s="18"/>
    </row>
    <row r="854" spans="2:2" ht="15.75" customHeight="1">
      <c r="B854" s="18"/>
    </row>
    <row r="855" spans="2:2" ht="15.75" customHeight="1">
      <c r="B855" s="18"/>
    </row>
    <row r="856" spans="2:2" ht="15.75" customHeight="1">
      <c r="B856" s="18"/>
    </row>
    <row r="857" spans="2:2" ht="15.75" customHeight="1">
      <c r="B857" s="18"/>
    </row>
    <row r="858" spans="2:2" ht="15.75" customHeight="1">
      <c r="B858" s="18"/>
    </row>
    <row r="859" spans="2:2" ht="15.75" customHeight="1">
      <c r="B859" s="18"/>
    </row>
    <row r="860" spans="2:2" ht="15.75" customHeight="1">
      <c r="B860" s="18"/>
    </row>
    <row r="861" spans="2:2" ht="15.75" customHeight="1">
      <c r="B861" s="18"/>
    </row>
    <row r="862" spans="2:2" ht="15.75" customHeight="1">
      <c r="B862" s="18"/>
    </row>
    <row r="863" spans="2:2" ht="15.75" customHeight="1">
      <c r="B863" s="18"/>
    </row>
    <row r="864" spans="2:2" ht="15.75" customHeight="1">
      <c r="B864" s="18"/>
    </row>
    <row r="865" spans="2:2" ht="15.75" customHeight="1">
      <c r="B865" s="18"/>
    </row>
    <row r="866" spans="2:2" ht="15.75" customHeight="1">
      <c r="B866" s="18"/>
    </row>
    <row r="867" spans="2:2" ht="15.75" customHeight="1">
      <c r="B867" s="18"/>
    </row>
    <row r="868" spans="2:2" ht="15.75" customHeight="1">
      <c r="B868" s="18"/>
    </row>
    <row r="869" spans="2:2" ht="15.75" customHeight="1">
      <c r="B869" s="18"/>
    </row>
    <row r="870" spans="2:2" ht="15.75" customHeight="1">
      <c r="B870" s="18"/>
    </row>
    <row r="871" spans="2:2" ht="15.75" customHeight="1">
      <c r="B871" s="18"/>
    </row>
    <row r="872" spans="2:2" ht="15.75" customHeight="1">
      <c r="B872" s="18"/>
    </row>
    <row r="873" spans="2:2" ht="15.75" customHeight="1">
      <c r="B873" s="18"/>
    </row>
    <row r="874" spans="2:2" ht="15.75" customHeight="1">
      <c r="B874" s="18"/>
    </row>
    <row r="875" spans="2:2" ht="15.75" customHeight="1">
      <c r="B875" s="18"/>
    </row>
    <row r="876" spans="2:2" ht="15.75" customHeight="1">
      <c r="B876" s="18"/>
    </row>
    <row r="877" spans="2:2" ht="15.75" customHeight="1">
      <c r="B877" s="18"/>
    </row>
    <row r="878" spans="2:2" ht="15.75" customHeight="1">
      <c r="B878" s="18"/>
    </row>
    <row r="879" spans="2:2" ht="15.75" customHeight="1">
      <c r="B879" s="18"/>
    </row>
    <row r="880" spans="2:2" ht="15.75" customHeight="1">
      <c r="B880" s="18"/>
    </row>
    <row r="881" spans="2:2" ht="15.75" customHeight="1">
      <c r="B881" s="18"/>
    </row>
    <row r="882" spans="2:2" ht="15.75" customHeight="1">
      <c r="B882" s="18"/>
    </row>
    <row r="883" spans="2:2" ht="15.75" customHeight="1">
      <c r="B883" s="18"/>
    </row>
    <row r="884" spans="2:2" ht="15.75" customHeight="1">
      <c r="B884" s="18"/>
    </row>
    <row r="885" spans="2:2" ht="15.75" customHeight="1">
      <c r="B885" s="18"/>
    </row>
    <row r="886" spans="2:2" ht="15.75" customHeight="1">
      <c r="B886" s="18"/>
    </row>
    <row r="887" spans="2:2" ht="15.75" customHeight="1">
      <c r="B887" s="18"/>
    </row>
    <row r="888" spans="2:2" ht="15.75" customHeight="1">
      <c r="B888" s="18"/>
    </row>
    <row r="889" spans="2:2" ht="15.75" customHeight="1">
      <c r="B889" s="18"/>
    </row>
    <row r="890" spans="2:2" ht="15.75" customHeight="1">
      <c r="B890" s="18"/>
    </row>
    <row r="891" spans="2:2" ht="15.75" customHeight="1">
      <c r="B891" s="18"/>
    </row>
    <row r="892" spans="2:2" ht="15.75" customHeight="1">
      <c r="B892" s="18"/>
    </row>
    <row r="893" spans="2:2" ht="15.75" customHeight="1">
      <c r="B893" s="18"/>
    </row>
    <row r="894" spans="2:2" ht="15.75" customHeight="1">
      <c r="B894" s="18"/>
    </row>
    <row r="895" spans="2:2" ht="15.75" customHeight="1">
      <c r="B895" s="18"/>
    </row>
    <row r="896" spans="2:2" ht="15.75" customHeight="1">
      <c r="B896" s="18"/>
    </row>
    <row r="897" spans="2:2" ht="15.75" customHeight="1">
      <c r="B897" s="18"/>
    </row>
    <row r="898" spans="2:2" ht="15.75" customHeight="1">
      <c r="B898" s="18"/>
    </row>
    <row r="899" spans="2:2" ht="15.75" customHeight="1">
      <c r="B899" s="18"/>
    </row>
    <row r="900" spans="2:2" ht="15.75" customHeight="1">
      <c r="B900" s="18"/>
    </row>
    <row r="901" spans="2:2" ht="15.75" customHeight="1">
      <c r="B901" s="18"/>
    </row>
    <row r="902" spans="2:2" ht="15.75" customHeight="1">
      <c r="B902" s="18"/>
    </row>
    <row r="903" spans="2:2" ht="15.75" customHeight="1">
      <c r="B903" s="18"/>
    </row>
    <row r="904" spans="2:2" ht="15.75" customHeight="1">
      <c r="B904" s="18"/>
    </row>
    <row r="905" spans="2:2" ht="15.75" customHeight="1">
      <c r="B905" s="18"/>
    </row>
    <row r="906" spans="2:2" ht="15.75" customHeight="1">
      <c r="B906" s="18"/>
    </row>
    <row r="907" spans="2:2" ht="15.75" customHeight="1">
      <c r="B907" s="18"/>
    </row>
    <row r="908" spans="2:2" ht="15.75" customHeight="1">
      <c r="B908" s="18"/>
    </row>
    <row r="909" spans="2:2" ht="15.75" customHeight="1">
      <c r="B909" s="18"/>
    </row>
    <row r="910" spans="2:2" ht="15.75" customHeight="1">
      <c r="B910" s="18"/>
    </row>
    <row r="911" spans="2:2" ht="15.75" customHeight="1">
      <c r="B911" s="18"/>
    </row>
    <row r="912" spans="2:2" ht="15.75" customHeight="1">
      <c r="B912" s="18"/>
    </row>
    <row r="913" spans="2:2" ht="15.75" customHeight="1">
      <c r="B913" s="18"/>
    </row>
    <row r="914" spans="2:2" ht="15.75" customHeight="1">
      <c r="B914" s="18"/>
    </row>
    <row r="915" spans="2:2" ht="15.75" customHeight="1">
      <c r="B915" s="18"/>
    </row>
    <row r="916" spans="2:2" ht="15.75" customHeight="1">
      <c r="B916" s="18"/>
    </row>
    <row r="917" spans="2:2" ht="15.75" customHeight="1">
      <c r="B917" s="18"/>
    </row>
    <row r="918" spans="2:2" ht="15.75" customHeight="1">
      <c r="B918" s="18"/>
    </row>
    <row r="919" spans="2:2" ht="15.75" customHeight="1">
      <c r="B919" s="18"/>
    </row>
    <row r="920" spans="2:2" ht="15.75" customHeight="1">
      <c r="B920" s="18"/>
    </row>
    <row r="921" spans="2:2" ht="15.75" customHeight="1">
      <c r="B921" s="18"/>
    </row>
    <row r="922" spans="2:2" ht="15.75" customHeight="1">
      <c r="B922" s="18"/>
    </row>
    <row r="923" spans="2:2" ht="15.75" customHeight="1">
      <c r="B923" s="18"/>
    </row>
    <row r="924" spans="2:2" ht="15.75" customHeight="1">
      <c r="B924" s="18"/>
    </row>
    <row r="925" spans="2:2" ht="15.75" customHeight="1">
      <c r="B925" s="18"/>
    </row>
    <row r="926" spans="2:2" ht="15.75" customHeight="1">
      <c r="B926" s="18"/>
    </row>
    <row r="927" spans="2:2" ht="15.75" customHeight="1">
      <c r="B927" s="18"/>
    </row>
    <row r="928" spans="2:2" ht="15.75" customHeight="1">
      <c r="B928" s="18"/>
    </row>
    <row r="929" spans="2:2" ht="15.75" customHeight="1">
      <c r="B929" s="18"/>
    </row>
    <row r="930" spans="2:2" ht="15.75" customHeight="1">
      <c r="B930" s="18"/>
    </row>
    <row r="931" spans="2:2" ht="15.75" customHeight="1">
      <c r="B931" s="18"/>
    </row>
    <row r="932" spans="2:2" ht="15.75" customHeight="1">
      <c r="B932" s="18"/>
    </row>
    <row r="933" spans="2:2" ht="15.75" customHeight="1">
      <c r="B933" s="18"/>
    </row>
    <row r="934" spans="2:2" ht="15.75" customHeight="1">
      <c r="B934" s="18"/>
    </row>
    <row r="935" spans="2:2" ht="15.75" customHeight="1">
      <c r="B935" s="18"/>
    </row>
    <row r="936" spans="2:2" ht="15.75" customHeight="1">
      <c r="B936" s="18"/>
    </row>
    <row r="937" spans="2:2" ht="15.75" customHeight="1">
      <c r="B937" s="18"/>
    </row>
    <row r="938" spans="2:2" ht="15.75" customHeight="1">
      <c r="B938" s="18"/>
    </row>
    <row r="939" spans="2:2" ht="15.75" customHeight="1">
      <c r="B939" s="18"/>
    </row>
    <row r="940" spans="2:2" ht="15.75" customHeight="1">
      <c r="B940" s="18"/>
    </row>
    <row r="941" spans="2:2" ht="15.75" customHeight="1">
      <c r="B941" s="18"/>
    </row>
    <row r="942" spans="2:2" ht="15.75" customHeight="1">
      <c r="B942" s="18"/>
    </row>
    <row r="943" spans="2:2" ht="15.75" customHeight="1">
      <c r="B943" s="18"/>
    </row>
    <row r="944" spans="2:2" ht="15.75" customHeight="1">
      <c r="B944" s="18"/>
    </row>
    <row r="945" spans="2:2" ht="15.75" customHeight="1">
      <c r="B945" s="18"/>
    </row>
    <row r="946" spans="2:2" ht="15.75" customHeight="1">
      <c r="B946" s="18"/>
    </row>
    <row r="947" spans="2:2" ht="15.75" customHeight="1">
      <c r="B947" s="18"/>
    </row>
    <row r="948" spans="2:2" ht="15.75" customHeight="1">
      <c r="B948" s="18"/>
    </row>
    <row r="949" spans="2:2" ht="15.75" customHeight="1">
      <c r="B949" s="18"/>
    </row>
    <row r="950" spans="2:2" ht="15.75" customHeight="1">
      <c r="B950" s="18"/>
    </row>
    <row r="951" spans="2:2" ht="15.75" customHeight="1">
      <c r="B951" s="18"/>
    </row>
    <row r="952" spans="2:2" ht="15.75" customHeight="1">
      <c r="B952" s="18"/>
    </row>
    <row r="953" spans="2:2" ht="15.75" customHeight="1">
      <c r="B953" s="18"/>
    </row>
    <row r="954" spans="2:2" ht="15.75" customHeight="1">
      <c r="B954" s="18"/>
    </row>
    <row r="955" spans="2:2" ht="15.75" customHeight="1">
      <c r="B955" s="18"/>
    </row>
    <row r="956" spans="2:2" ht="15.75" customHeight="1">
      <c r="B956" s="18"/>
    </row>
    <row r="957" spans="2:2" ht="15.75" customHeight="1">
      <c r="B957" s="18"/>
    </row>
    <row r="958" spans="2:2" ht="15.75" customHeight="1">
      <c r="B958" s="18"/>
    </row>
    <row r="959" spans="2:2" ht="15.75" customHeight="1">
      <c r="B959" s="18"/>
    </row>
    <row r="960" spans="2:2" ht="15.75" customHeight="1">
      <c r="B960" s="18"/>
    </row>
    <row r="961" spans="2:2" ht="15.75" customHeight="1">
      <c r="B961" s="18"/>
    </row>
    <row r="962" spans="2:2" ht="15.75" customHeight="1">
      <c r="B962" s="18"/>
    </row>
    <row r="963" spans="2:2" ht="15.75" customHeight="1">
      <c r="B963" s="18"/>
    </row>
    <row r="964" spans="2:2" ht="15.75" customHeight="1">
      <c r="B964" s="18"/>
    </row>
    <row r="965" spans="2:2" ht="15.75" customHeight="1">
      <c r="B965" s="18"/>
    </row>
    <row r="966" spans="2:2" ht="15.75" customHeight="1">
      <c r="B966" s="18"/>
    </row>
    <row r="967" spans="2:2" ht="15.75" customHeight="1">
      <c r="B967" s="18"/>
    </row>
    <row r="968" spans="2:2" ht="15.75" customHeight="1">
      <c r="B968" s="18"/>
    </row>
    <row r="969" spans="2:2" ht="15.75" customHeight="1">
      <c r="B969" s="18"/>
    </row>
    <row r="970" spans="2:2" ht="15.75" customHeight="1">
      <c r="B970" s="18"/>
    </row>
    <row r="971" spans="2:2" ht="15.75" customHeight="1">
      <c r="B971" s="18"/>
    </row>
    <row r="972" spans="2:2" ht="15.75" customHeight="1">
      <c r="B972" s="18"/>
    </row>
    <row r="973" spans="2:2" ht="15.75" customHeight="1">
      <c r="B973" s="18"/>
    </row>
    <row r="974" spans="2:2" ht="15.75" customHeight="1">
      <c r="B974" s="18"/>
    </row>
    <row r="975" spans="2:2" ht="15.75" customHeight="1">
      <c r="B975" s="18"/>
    </row>
    <row r="976" spans="2:2" ht="15.75" customHeight="1">
      <c r="B976" s="18"/>
    </row>
    <row r="977" spans="2:2" ht="15.75" customHeight="1">
      <c r="B977" s="18"/>
    </row>
    <row r="978" spans="2:2" ht="15.75" customHeight="1">
      <c r="B978" s="18"/>
    </row>
    <row r="979" spans="2:2" ht="15.75" customHeight="1">
      <c r="B979" s="18"/>
    </row>
    <row r="980" spans="2:2" ht="15.75" customHeight="1">
      <c r="B980" s="18"/>
    </row>
    <row r="981" spans="2:2" ht="15.75" customHeight="1">
      <c r="B981" s="18"/>
    </row>
    <row r="982" spans="2:2" ht="15.75" customHeight="1">
      <c r="B982" s="18"/>
    </row>
    <row r="983" spans="2:2" ht="15.75" customHeight="1">
      <c r="B983" s="18"/>
    </row>
    <row r="984" spans="2:2" ht="15.75" customHeight="1">
      <c r="B984" s="18"/>
    </row>
    <row r="985" spans="2:2" ht="15.75" customHeight="1">
      <c r="B985" s="18"/>
    </row>
    <row r="986" spans="2:2" ht="15.75" customHeight="1">
      <c r="B986" s="18"/>
    </row>
    <row r="987" spans="2:2" ht="15.75" customHeight="1">
      <c r="B987" s="18"/>
    </row>
    <row r="988" spans="2:2" ht="15.75" customHeight="1">
      <c r="B988" s="18"/>
    </row>
    <row r="989" spans="2:2" ht="15.75" customHeight="1">
      <c r="B989" s="18"/>
    </row>
    <row r="990" spans="2:2" ht="15.75" customHeight="1">
      <c r="B990" s="18"/>
    </row>
    <row r="991" spans="2:2" ht="15.75" customHeight="1">
      <c r="B991" s="18"/>
    </row>
    <row r="992" spans="2:2" ht="15.75" customHeight="1">
      <c r="B992" s="18"/>
    </row>
    <row r="993" spans="2:2" ht="15.75" customHeight="1">
      <c r="B993" s="18"/>
    </row>
    <row r="994" spans="2:2" ht="15.75" customHeight="1">
      <c r="B994" s="18"/>
    </row>
    <row r="995" spans="2:2" ht="15.75" customHeight="1">
      <c r="B995" s="18"/>
    </row>
    <row r="996" spans="2:2" ht="15.75" customHeight="1">
      <c r="B996" s="18"/>
    </row>
    <row r="997" spans="2:2" ht="15.75" customHeight="1">
      <c r="B997" s="18"/>
    </row>
    <row r="998" spans="2:2" ht="15.75" customHeight="1">
      <c r="B998" s="18"/>
    </row>
    <row r="999" spans="2:2" ht="15.75" customHeight="1">
      <c r="B999" s="18"/>
    </row>
    <row r="1000" spans="2:2" ht="15.75" customHeight="1">
      <c r="B1000" s="18"/>
    </row>
  </sheetData>
  <mergeCells count="3">
    <mergeCell ref="A3:C4"/>
    <mergeCell ref="A21:B26"/>
    <mergeCell ref="D54:E59"/>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 sqref="B2"/>
    </sheetView>
  </sheetViews>
  <sheetFormatPr defaultColWidth="14.44140625" defaultRowHeight="15" customHeight="1"/>
  <cols>
    <col min="1" max="1" width="57.88671875" customWidth="1"/>
    <col min="2" max="2" width="45.44140625" customWidth="1"/>
    <col min="3" max="3" width="90" customWidth="1"/>
    <col min="4" max="4" width="37" customWidth="1"/>
    <col min="5" max="26" width="9.109375" customWidth="1"/>
  </cols>
  <sheetData>
    <row r="1" spans="1:26" ht="17.399999999999999">
      <c r="A1" s="1" t="s">
        <v>95</v>
      </c>
      <c r="B1" s="24" t="s">
        <v>26</v>
      </c>
      <c r="C1" s="1" t="s">
        <v>28</v>
      </c>
      <c r="D1" s="2" t="s">
        <v>27</v>
      </c>
      <c r="E1" s="25"/>
      <c r="F1" s="25"/>
      <c r="G1" s="25"/>
      <c r="H1" s="25"/>
      <c r="I1" s="25"/>
      <c r="J1" s="25"/>
      <c r="K1" s="25"/>
      <c r="L1" s="25"/>
      <c r="M1" s="25"/>
      <c r="N1" s="25"/>
      <c r="O1" s="25"/>
      <c r="P1" s="25"/>
      <c r="Q1" s="25"/>
      <c r="R1" s="25"/>
      <c r="S1" s="25"/>
      <c r="T1" s="25"/>
      <c r="U1" s="25"/>
      <c r="V1" s="25"/>
      <c r="W1" s="25"/>
      <c r="X1" s="25"/>
      <c r="Y1" s="25"/>
      <c r="Z1" s="25"/>
    </row>
    <row r="2" spans="1:26" ht="28.8">
      <c r="A2" s="9" t="s">
        <v>96</v>
      </c>
      <c r="B2" s="26" t="s">
        <v>97</v>
      </c>
      <c r="C2" s="27"/>
      <c r="D2" s="28" t="s">
        <v>98</v>
      </c>
      <c r="E2" s="25"/>
      <c r="F2" s="25"/>
      <c r="G2" s="25"/>
      <c r="H2" s="25"/>
      <c r="I2" s="25"/>
      <c r="J2" s="25"/>
      <c r="K2" s="25"/>
      <c r="L2" s="25"/>
      <c r="M2" s="25"/>
      <c r="N2" s="25"/>
      <c r="O2" s="25"/>
      <c r="P2" s="25"/>
      <c r="Q2" s="25"/>
      <c r="R2" s="25"/>
      <c r="S2" s="25"/>
      <c r="T2" s="25"/>
      <c r="U2" s="25"/>
      <c r="V2" s="25"/>
      <c r="W2" s="25"/>
      <c r="X2" s="25"/>
      <c r="Y2" s="25"/>
      <c r="Z2" s="25"/>
    </row>
    <row r="3" spans="1:26" ht="14.4">
      <c r="A3" s="9" t="s">
        <v>99</v>
      </c>
      <c r="B3" s="26" t="s">
        <v>100</v>
      </c>
      <c r="C3" s="29" t="s">
        <v>31</v>
      </c>
      <c r="D3" s="28" t="s">
        <v>101</v>
      </c>
      <c r="E3" s="25"/>
      <c r="F3" s="25"/>
      <c r="G3" s="25"/>
      <c r="H3" s="25"/>
      <c r="I3" s="25"/>
      <c r="J3" s="25"/>
      <c r="K3" s="25"/>
      <c r="L3" s="25"/>
      <c r="M3" s="25"/>
      <c r="N3" s="25"/>
      <c r="O3" s="25"/>
      <c r="P3" s="25"/>
      <c r="Q3" s="25"/>
      <c r="R3" s="25"/>
      <c r="S3" s="25"/>
      <c r="T3" s="25"/>
      <c r="U3" s="25"/>
      <c r="V3" s="25"/>
      <c r="W3" s="25"/>
      <c r="X3" s="25"/>
      <c r="Y3" s="25"/>
      <c r="Z3" s="25"/>
    </row>
    <row r="4" spans="1:26" ht="14.4">
      <c r="A4" s="9" t="s">
        <v>102</v>
      </c>
      <c r="B4" s="26">
        <v>10</v>
      </c>
      <c r="C4" s="27"/>
      <c r="D4" s="30"/>
      <c r="E4" s="25"/>
      <c r="F4" s="25"/>
      <c r="G4" s="25"/>
      <c r="H4" s="25"/>
      <c r="I4" s="25"/>
      <c r="J4" s="25"/>
      <c r="K4" s="25"/>
      <c r="L4" s="25"/>
      <c r="M4" s="25"/>
      <c r="N4" s="25"/>
      <c r="O4" s="25"/>
      <c r="P4" s="25"/>
      <c r="Q4" s="25"/>
      <c r="R4" s="25"/>
      <c r="S4" s="25"/>
      <c r="T4" s="25"/>
      <c r="U4" s="25"/>
      <c r="V4" s="25"/>
      <c r="W4" s="25"/>
      <c r="X4" s="25"/>
      <c r="Y4" s="25"/>
      <c r="Z4" s="25"/>
    </row>
    <row r="5" spans="1:26" ht="14.4">
      <c r="A5" s="9" t="s">
        <v>103</v>
      </c>
      <c r="B5" s="26">
        <v>150</v>
      </c>
      <c r="C5" s="29" t="s">
        <v>104</v>
      </c>
      <c r="D5" s="72" t="s">
        <v>105</v>
      </c>
      <c r="E5" s="25"/>
      <c r="F5" s="25"/>
      <c r="G5" s="25"/>
      <c r="H5" s="25"/>
      <c r="I5" s="25"/>
      <c r="J5" s="25"/>
      <c r="K5" s="25"/>
      <c r="L5" s="25"/>
      <c r="M5" s="25"/>
      <c r="N5" s="25"/>
      <c r="O5" s="25"/>
      <c r="P5" s="25"/>
      <c r="Q5" s="25"/>
      <c r="R5" s="25"/>
      <c r="S5" s="25"/>
      <c r="T5" s="25"/>
      <c r="U5" s="25"/>
      <c r="V5" s="25"/>
      <c r="W5" s="25"/>
      <c r="X5" s="25"/>
      <c r="Y5" s="25"/>
      <c r="Z5" s="25"/>
    </row>
    <row r="6" spans="1:26" ht="14.4">
      <c r="A6" s="9" t="s">
        <v>106</v>
      </c>
      <c r="B6" s="26" t="str">
        <f>"192.168.100."</f>
        <v>192.168.100.</v>
      </c>
      <c r="C6" s="29" t="s">
        <v>107</v>
      </c>
      <c r="D6" s="73"/>
      <c r="E6" s="25"/>
      <c r="F6" s="25"/>
      <c r="G6" s="25"/>
      <c r="H6" s="25"/>
      <c r="I6" s="25"/>
      <c r="J6" s="25"/>
      <c r="K6" s="25"/>
      <c r="L6" s="25"/>
      <c r="M6" s="25"/>
      <c r="N6" s="25"/>
      <c r="O6" s="25"/>
      <c r="P6" s="25"/>
      <c r="Q6" s="25"/>
      <c r="R6" s="25"/>
      <c r="S6" s="25"/>
      <c r="T6" s="25"/>
      <c r="U6" s="25"/>
      <c r="V6" s="25"/>
      <c r="W6" s="25"/>
      <c r="X6" s="25"/>
      <c r="Y6" s="25"/>
      <c r="Z6" s="25"/>
    </row>
    <row r="7" spans="1:26" ht="14.4">
      <c r="A7" s="9" t="s">
        <v>108</v>
      </c>
      <c r="B7" s="26" t="s">
        <v>109</v>
      </c>
      <c r="C7" s="29" t="s">
        <v>110</v>
      </c>
      <c r="D7" s="73"/>
      <c r="E7" s="25"/>
      <c r="F7" s="25"/>
      <c r="G7" s="25"/>
      <c r="H7" s="25"/>
      <c r="I7" s="25"/>
      <c r="J7" s="25"/>
      <c r="K7" s="25"/>
      <c r="L7" s="25"/>
      <c r="M7" s="25"/>
      <c r="N7" s="25"/>
      <c r="O7" s="25"/>
      <c r="P7" s="25"/>
      <c r="Q7" s="25"/>
      <c r="R7" s="25"/>
      <c r="S7" s="25"/>
      <c r="T7" s="25"/>
      <c r="U7" s="25"/>
      <c r="V7" s="25"/>
      <c r="W7" s="25"/>
      <c r="X7" s="25"/>
      <c r="Y7" s="25"/>
      <c r="Z7" s="25"/>
    </row>
    <row r="8" spans="1:26" ht="14.4">
      <c r="A8" s="18"/>
      <c r="B8" s="18"/>
      <c r="C8" s="29" t="s">
        <v>111</v>
      </c>
      <c r="D8" s="74"/>
      <c r="E8" s="25"/>
      <c r="F8" s="25"/>
      <c r="G8" s="25"/>
      <c r="H8" s="25"/>
      <c r="I8" s="25"/>
      <c r="J8" s="25"/>
      <c r="K8" s="25"/>
      <c r="L8" s="25"/>
      <c r="M8" s="25"/>
      <c r="N8" s="25"/>
      <c r="O8" s="25"/>
      <c r="P8" s="25"/>
      <c r="Q8" s="25"/>
      <c r="R8" s="25"/>
      <c r="S8" s="25"/>
      <c r="T8" s="25"/>
      <c r="U8" s="25"/>
      <c r="V8" s="25"/>
      <c r="W8" s="25"/>
      <c r="X8" s="25"/>
      <c r="Y8" s="25"/>
      <c r="Z8" s="25"/>
    </row>
    <row r="9" spans="1:26" ht="14.4">
      <c r="A9" s="18"/>
      <c r="B9" s="18"/>
      <c r="C9" s="27"/>
      <c r="D9" s="30"/>
      <c r="E9" s="25"/>
      <c r="F9" s="25"/>
      <c r="G9" s="25"/>
      <c r="H9" s="25"/>
      <c r="I9" s="25"/>
      <c r="J9" s="25"/>
      <c r="K9" s="25"/>
      <c r="L9" s="25"/>
      <c r="M9" s="25"/>
      <c r="N9" s="25"/>
      <c r="O9" s="25"/>
      <c r="P9" s="25"/>
      <c r="Q9" s="25"/>
      <c r="R9" s="25"/>
      <c r="S9" s="25"/>
      <c r="T9" s="25"/>
      <c r="U9" s="25"/>
      <c r="V9" s="25"/>
      <c r="W9" s="25"/>
      <c r="X9" s="25"/>
      <c r="Y9" s="25"/>
      <c r="Z9" s="25"/>
    </row>
    <row r="10" spans="1:26" ht="43.2">
      <c r="A10" s="19" t="s">
        <v>48</v>
      </c>
      <c r="B10" s="18"/>
      <c r="C10" s="29" t="s">
        <v>112</v>
      </c>
      <c r="D10" s="72" t="s">
        <v>113</v>
      </c>
      <c r="E10" s="25"/>
      <c r="F10" s="25"/>
      <c r="G10" s="25"/>
      <c r="H10" s="25"/>
      <c r="I10" s="25"/>
      <c r="J10" s="25"/>
      <c r="K10" s="25"/>
      <c r="L10" s="25"/>
      <c r="M10" s="25"/>
      <c r="N10" s="25"/>
      <c r="O10" s="25"/>
      <c r="P10" s="25"/>
      <c r="Q10" s="25"/>
      <c r="R10" s="25"/>
      <c r="S10" s="25"/>
      <c r="T10" s="25"/>
      <c r="U10" s="25"/>
      <c r="V10" s="25"/>
      <c r="W10" s="25"/>
      <c r="X10" s="25"/>
      <c r="Y10" s="25"/>
      <c r="Z10" s="25"/>
    </row>
    <row r="11" spans="1:26" ht="14.4">
      <c r="A11" s="5"/>
      <c r="B11" s="18"/>
      <c r="C11" s="29" t="str">
        <f>"set vpn pptp remote-access authentication local-users username "&amp;B2&amp;" password "&amp;B3</f>
        <v>set vpn pptp remote-access authentication local-users username canhnx6 password Canh@123456</v>
      </c>
      <c r="D11" s="74"/>
      <c r="E11" s="25"/>
      <c r="F11" s="25"/>
      <c r="G11" s="25"/>
      <c r="H11" s="25"/>
      <c r="I11" s="25"/>
      <c r="J11" s="25"/>
      <c r="K11" s="25"/>
      <c r="L11" s="25"/>
      <c r="M11" s="25"/>
      <c r="N11" s="25"/>
      <c r="O11" s="25"/>
      <c r="P11" s="25"/>
      <c r="Q11" s="25"/>
      <c r="R11" s="25"/>
      <c r="S11" s="25"/>
      <c r="T11" s="25"/>
      <c r="U11" s="25"/>
      <c r="V11" s="25"/>
      <c r="W11" s="25"/>
      <c r="X11" s="25"/>
      <c r="Y11" s="25"/>
      <c r="Z11" s="25"/>
    </row>
    <row r="12" spans="1:26" ht="14.4">
      <c r="A12" s="5"/>
      <c r="B12" s="18"/>
      <c r="C12" s="27"/>
      <c r="D12" s="30"/>
      <c r="E12" s="25"/>
      <c r="F12" s="25"/>
      <c r="G12" s="25"/>
      <c r="H12" s="25"/>
      <c r="I12" s="25"/>
      <c r="J12" s="25"/>
      <c r="K12" s="25"/>
      <c r="L12" s="25"/>
      <c r="M12" s="25"/>
      <c r="N12" s="25"/>
      <c r="O12" s="25"/>
      <c r="P12" s="25"/>
      <c r="Q12" s="25"/>
      <c r="R12" s="25"/>
      <c r="S12" s="25"/>
      <c r="T12" s="25"/>
      <c r="U12" s="25"/>
      <c r="V12" s="25"/>
      <c r="W12" s="25"/>
      <c r="X12" s="25"/>
      <c r="Y12" s="25"/>
      <c r="Z12" s="25"/>
    </row>
    <row r="13" spans="1:26" ht="14.4">
      <c r="A13" s="5"/>
      <c r="B13" s="18"/>
      <c r="C13" s="29" t="str">
        <f>"set vpn pptp remote-access client-ip-pool start "&amp;B6&amp;B5</f>
        <v>set vpn pptp remote-access client-ip-pool start 192.168.100.150</v>
      </c>
      <c r="D13" s="72" t="s">
        <v>114</v>
      </c>
      <c r="E13" s="25"/>
      <c r="F13" s="25"/>
      <c r="G13" s="25"/>
      <c r="H13" s="25"/>
      <c r="I13" s="25"/>
      <c r="J13" s="25"/>
      <c r="K13" s="25"/>
      <c r="L13" s="25"/>
      <c r="M13" s="25"/>
      <c r="N13" s="25"/>
      <c r="O13" s="25"/>
      <c r="P13" s="25"/>
      <c r="Q13" s="25"/>
      <c r="R13" s="25"/>
      <c r="S13" s="25"/>
      <c r="T13" s="25"/>
      <c r="U13" s="25"/>
      <c r="V13" s="25"/>
      <c r="W13" s="25"/>
      <c r="X13" s="25"/>
      <c r="Y13" s="25"/>
      <c r="Z13" s="25"/>
    </row>
    <row r="14" spans="1:26" ht="14.4">
      <c r="A14" s="5"/>
      <c r="B14" s="18"/>
      <c r="C14" s="29" t="str">
        <f>"set vpn pptp remote-access client-ip-pool stop 192.168.100."&amp;B5+B4-1</f>
        <v>set vpn pptp remote-access client-ip-pool stop 192.168.100.159</v>
      </c>
      <c r="D14" s="74"/>
      <c r="E14" s="25"/>
      <c r="F14" s="25"/>
      <c r="G14" s="25"/>
      <c r="H14" s="25"/>
      <c r="I14" s="25"/>
      <c r="J14" s="25"/>
      <c r="K14" s="25"/>
      <c r="L14" s="25"/>
      <c r="M14" s="25"/>
      <c r="N14" s="25"/>
      <c r="O14" s="25"/>
      <c r="P14" s="25"/>
      <c r="Q14" s="25"/>
      <c r="R14" s="25"/>
      <c r="S14" s="25"/>
      <c r="T14" s="25"/>
      <c r="U14" s="25"/>
      <c r="V14" s="25"/>
      <c r="W14" s="25"/>
      <c r="X14" s="25"/>
      <c r="Y14" s="25"/>
      <c r="Z14" s="25"/>
    </row>
    <row r="15" spans="1:26" ht="14.4">
      <c r="A15" s="5"/>
      <c r="B15" s="18"/>
      <c r="C15" s="27"/>
      <c r="D15" s="30"/>
      <c r="E15" s="25"/>
      <c r="F15" s="25"/>
      <c r="G15" s="25"/>
      <c r="H15" s="25"/>
      <c r="I15" s="25"/>
      <c r="J15" s="25"/>
      <c r="K15" s="25"/>
      <c r="L15" s="25"/>
      <c r="M15" s="25"/>
      <c r="N15" s="25"/>
      <c r="O15" s="25"/>
      <c r="P15" s="25"/>
      <c r="Q15" s="25"/>
      <c r="R15" s="25"/>
      <c r="S15" s="25"/>
      <c r="T15" s="25"/>
      <c r="U15" s="25"/>
      <c r="V15" s="25"/>
      <c r="W15" s="25"/>
      <c r="X15" s="25"/>
      <c r="Y15" s="25"/>
      <c r="Z15" s="25"/>
    </row>
    <row r="16" spans="1:26" ht="14.4">
      <c r="A16" s="5"/>
      <c r="B16" s="18"/>
      <c r="C16" s="29" t="str">
        <f>"set vpn pptp remote-access dns-servers server-1 "&amp;B7</f>
        <v>set vpn pptp remote-access dns-servers server-1 8.8.8.8</v>
      </c>
      <c r="D16" s="28" t="s">
        <v>108</v>
      </c>
      <c r="E16" s="25"/>
      <c r="F16" s="25"/>
      <c r="G16" s="25"/>
      <c r="H16" s="25"/>
      <c r="I16" s="25"/>
      <c r="J16" s="25"/>
      <c r="K16" s="25"/>
      <c r="L16" s="25"/>
      <c r="M16" s="25"/>
      <c r="N16" s="25"/>
      <c r="O16" s="25"/>
      <c r="P16" s="25"/>
      <c r="Q16" s="25"/>
      <c r="R16" s="25"/>
      <c r="S16" s="25"/>
      <c r="T16" s="25"/>
      <c r="U16" s="25"/>
      <c r="V16" s="25"/>
      <c r="W16" s="25"/>
      <c r="X16" s="25"/>
      <c r="Y16" s="25"/>
      <c r="Z16" s="25"/>
    </row>
    <row r="17" spans="1:26" ht="14.4">
      <c r="A17" s="5"/>
      <c r="B17" s="18"/>
      <c r="C17" s="27"/>
      <c r="D17" s="30"/>
      <c r="E17" s="25"/>
      <c r="F17" s="25"/>
      <c r="G17" s="25"/>
      <c r="H17" s="25"/>
      <c r="I17" s="25"/>
      <c r="J17" s="25"/>
      <c r="K17" s="25"/>
      <c r="L17" s="25"/>
      <c r="M17" s="25"/>
      <c r="N17" s="25"/>
      <c r="O17" s="25"/>
      <c r="P17" s="25"/>
      <c r="Q17" s="25"/>
      <c r="R17" s="25"/>
      <c r="S17" s="25"/>
      <c r="T17" s="25"/>
      <c r="U17" s="25"/>
      <c r="V17" s="25"/>
      <c r="W17" s="25"/>
      <c r="X17" s="25"/>
      <c r="Y17" s="25"/>
      <c r="Z17" s="25"/>
    </row>
    <row r="18" spans="1:26" ht="28.8">
      <c r="A18" s="20" t="s">
        <v>56</v>
      </c>
      <c r="B18" s="18"/>
      <c r="C18" s="29" t="s">
        <v>115</v>
      </c>
      <c r="D18" s="28"/>
      <c r="E18" s="25"/>
      <c r="F18" s="25"/>
      <c r="G18" s="25"/>
      <c r="H18" s="25"/>
      <c r="I18" s="25"/>
      <c r="J18" s="25"/>
      <c r="K18" s="25"/>
      <c r="L18" s="25"/>
      <c r="M18" s="25"/>
      <c r="N18" s="25"/>
      <c r="O18" s="25"/>
      <c r="P18" s="25"/>
      <c r="Q18" s="25"/>
      <c r="R18" s="25"/>
      <c r="S18" s="25"/>
      <c r="T18" s="25"/>
      <c r="U18" s="25"/>
      <c r="V18" s="25"/>
      <c r="W18" s="25"/>
      <c r="X18" s="25"/>
      <c r="Y18" s="25"/>
      <c r="Z18" s="25"/>
    </row>
    <row r="19" spans="1:26" ht="14.4">
      <c r="A19" s="21"/>
      <c r="B19" s="18"/>
      <c r="C19" s="27"/>
      <c r="D19" s="30"/>
      <c r="E19" s="25"/>
      <c r="F19" s="25"/>
      <c r="G19" s="25"/>
      <c r="H19" s="25"/>
      <c r="I19" s="25"/>
      <c r="J19" s="25"/>
      <c r="K19" s="25"/>
      <c r="L19" s="25"/>
      <c r="M19" s="25"/>
      <c r="N19" s="25"/>
      <c r="O19" s="25"/>
      <c r="P19" s="25"/>
      <c r="Q19" s="25"/>
      <c r="R19" s="25"/>
      <c r="S19" s="25"/>
      <c r="T19" s="25"/>
      <c r="U19" s="25"/>
      <c r="V19" s="25"/>
      <c r="W19" s="25"/>
      <c r="X19" s="25"/>
      <c r="Y19" s="25"/>
      <c r="Z19" s="25"/>
    </row>
    <row r="20" spans="1:26" ht="14.4">
      <c r="A20" s="60" t="s">
        <v>24</v>
      </c>
      <c r="B20" s="61"/>
      <c r="C20" s="29" t="s">
        <v>93</v>
      </c>
      <c r="D20" s="31" t="s">
        <v>94</v>
      </c>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62"/>
      <c r="B21" s="63"/>
      <c r="C21" s="25"/>
      <c r="D21" s="18"/>
      <c r="E21" s="25"/>
      <c r="F21" s="25"/>
      <c r="G21" s="25"/>
      <c r="H21" s="25"/>
      <c r="I21" s="25"/>
      <c r="J21" s="25"/>
      <c r="K21" s="25"/>
      <c r="L21" s="25"/>
      <c r="M21" s="25"/>
      <c r="N21" s="25"/>
      <c r="O21" s="25"/>
      <c r="P21" s="25"/>
      <c r="Q21" s="25"/>
      <c r="R21" s="25"/>
      <c r="S21" s="25"/>
      <c r="T21" s="25"/>
      <c r="U21" s="25"/>
      <c r="V21" s="25"/>
      <c r="W21" s="25"/>
      <c r="X21" s="25"/>
      <c r="Y21" s="25"/>
      <c r="Z21" s="25"/>
    </row>
    <row r="22" spans="1:26" ht="15" customHeight="1">
      <c r="A22" s="62"/>
      <c r="B22" s="63"/>
      <c r="C22" s="60" t="s">
        <v>24</v>
      </c>
      <c r="D22" s="61"/>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62"/>
      <c r="B23" s="63"/>
      <c r="C23" s="62"/>
      <c r="D23" s="63"/>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62"/>
      <c r="B24" s="63"/>
      <c r="C24" s="62"/>
      <c r="D24" s="63"/>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64"/>
      <c r="B25" s="65"/>
      <c r="C25" s="62"/>
      <c r="D25" s="63"/>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62"/>
      <c r="D26" s="63"/>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64"/>
      <c r="D27" s="6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18"/>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18"/>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18"/>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18"/>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18"/>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18"/>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18"/>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18"/>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18"/>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18"/>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18"/>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18"/>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18"/>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18"/>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18"/>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18"/>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18"/>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18"/>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18"/>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18"/>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18"/>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18"/>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18"/>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18"/>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18"/>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18"/>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18"/>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18"/>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18"/>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18"/>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18"/>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18"/>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18"/>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18"/>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18"/>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18"/>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18"/>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18"/>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18"/>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18"/>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18"/>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18"/>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18"/>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18"/>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18"/>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18"/>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18"/>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18"/>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18"/>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18"/>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18"/>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18"/>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18"/>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18"/>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18"/>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18"/>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18"/>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18"/>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18"/>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18"/>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18"/>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18"/>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18"/>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18"/>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18"/>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18"/>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18"/>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18"/>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18"/>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18"/>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18"/>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18"/>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18"/>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18"/>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18"/>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18"/>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18"/>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18"/>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18"/>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18"/>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18"/>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18"/>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18"/>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18"/>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18"/>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18"/>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18"/>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18"/>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18"/>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18"/>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18"/>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18"/>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18"/>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18"/>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18"/>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18"/>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18"/>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18"/>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18"/>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18"/>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18"/>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18"/>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18"/>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18"/>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18"/>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18"/>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18"/>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18"/>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18"/>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18"/>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18"/>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18"/>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18"/>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18"/>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18"/>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18"/>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18"/>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18"/>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18"/>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18"/>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18"/>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18"/>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18"/>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18"/>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18"/>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18"/>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18"/>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18"/>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18"/>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18"/>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18"/>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18"/>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18"/>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18"/>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18"/>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18"/>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18"/>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18"/>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18"/>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18"/>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18"/>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18"/>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18"/>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18"/>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18"/>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18"/>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18"/>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18"/>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18"/>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18"/>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18"/>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18"/>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18"/>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18"/>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18"/>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18"/>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18"/>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18"/>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18"/>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18"/>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18"/>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18"/>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18"/>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18"/>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18"/>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18"/>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18"/>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18"/>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18"/>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18"/>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18"/>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18"/>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18"/>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18"/>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18"/>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18"/>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18"/>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18"/>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18"/>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18"/>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18"/>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18"/>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18"/>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18"/>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18"/>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18"/>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18"/>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18"/>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18"/>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18"/>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18"/>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18"/>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18"/>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18"/>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18"/>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18"/>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18"/>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18"/>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18"/>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18"/>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18"/>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18"/>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18"/>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18"/>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18"/>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18"/>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18"/>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18"/>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18"/>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18"/>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18"/>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18"/>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18"/>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18"/>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18"/>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18"/>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18"/>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18"/>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18"/>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18"/>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18"/>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18"/>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18"/>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18"/>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18"/>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18"/>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18"/>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18"/>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18"/>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18"/>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18"/>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18"/>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18"/>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18"/>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18"/>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18"/>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18"/>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18"/>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18"/>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18"/>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18"/>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18"/>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18"/>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18"/>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18"/>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18"/>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18"/>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18"/>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18"/>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18"/>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18"/>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18"/>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18"/>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18"/>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18"/>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18"/>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18"/>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18"/>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18"/>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18"/>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18"/>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18"/>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18"/>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18"/>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18"/>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18"/>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18"/>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18"/>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18"/>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18"/>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18"/>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18"/>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18"/>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18"/>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18"/>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18"/>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18"/>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18"/>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18"/>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18"/>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18"/>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18"/>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18"/>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18"/>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18"/>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18"/>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18"/>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18"/>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18"/>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18"/>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18"/>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18"/>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18"/>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18"/>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18"/>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18"/>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18"/>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18"/>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18"/>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18"/>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18"/>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18"/>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18"/>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18"/>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18"/>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18"/>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18"/>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18"/>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18"/>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18"/>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18"/>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18"/>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18"/>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18"/>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18"/>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18"/>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18"/>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18"/>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18"/>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18"/>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18"/>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18"/>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18"/>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18"/>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18"/>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18"/>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18"/>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18"/>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18"/>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18"/>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18"/>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18"/>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18"/>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18"/>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18"/>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18"/>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18"/>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18"/>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18"/>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18"/>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18"/>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18"/>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18"/>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18"/>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18"/>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18"/>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18"/>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18"/>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18"/>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18"/>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18"/>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18"/>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18"/>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18"/>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18"/>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18"/>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18"/>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18"/>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18"/>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18"/>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18"/>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18"/>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18"/>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18"/>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18"/>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18"/>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18"/>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18"/>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18"/>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18"/>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18"/>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18"/>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18"/>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18"/>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18"/>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18"/>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18"/>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18"/>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18"/>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18"/>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18"/>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18"/>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18"/>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18"/>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18"/>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18"/>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18"/>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18"/>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18"/>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18"/>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18"/>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18"/>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18"/>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18"/>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18"/>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18"/>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18"/>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18"/>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18"/>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18"/>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18"/>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18"/>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18"/>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18"/>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18"/>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18"/>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18"/>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18"/>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18"/>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18"/>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18"/>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18"/>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18"/>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18"/>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18"/>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18"/>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18"/>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18"/>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18"/>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18"/>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18"/>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18"/>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18"/>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18"/>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18"/>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18"/>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18"/>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18"/>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18"/>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18"/>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18"/>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18"/>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18"/>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18"/>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18"/>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18"/>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18"/>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18"/>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18"/>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18"/>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18"/>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18"/>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18"/>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18"/>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18"/>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18"/>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18"/>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18"/>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18"/>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18"/>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18"/>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18"/>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18"/>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18"/>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18"/>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18"/>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18"/>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18"/>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18"/>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18"/>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18"/>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18"/>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18"/>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18"/>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18"/>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18"/>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18"/>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18"/>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18"/>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18"/>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18"/>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18"/>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18"/>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18"/>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18"/>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18"/>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18"/>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18"/>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18"/>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18"/>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18"/>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18"/>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18"/>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18"/>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18"/>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18"/>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18"/>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18"/>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18"/>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18"/>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18"/>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18"/>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18"/>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18"/>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18"/>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18"/>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18"/>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18"/>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18"/>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18"/>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18"/>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18"/>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18"/>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18"/>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18"/>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18"/>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18"/>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18"/>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18"/>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18"/>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18"/>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18"/>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18"/>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18"/>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18"/>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18"/>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18"/>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18"/>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18"/>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18"/>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18"/>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18"/>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18"/>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18"/>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18"/>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18"/>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18"/>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18"/>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18"/>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18"/>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18"/>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18"/>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18"/>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18"/>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18"/>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18"/>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18"/>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18"/>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18"/>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18"/>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18"/>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18"/>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18"/>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18"/>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18"/>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18"/>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18"/>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18"/>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18"/>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18"/>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18"/>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18"/>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18"/>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18"/>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18"/>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18"/>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18"/>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18"/>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18"/>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18"/>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18"/>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18"/>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18"/>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18"/>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18"/>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18"/>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18"/>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18"/>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18"/>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18"/>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18"/>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18"/>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18"/>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18"/>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18"/>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18"/>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18"/>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18"/>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18"/>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18"/>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18"/>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18"/>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18"/>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18"/>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18"/>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18"/>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18"/>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18"/>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18"/>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18"/>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18"/>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18"/>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18"/>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18"/>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18"/>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18"/>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18"/>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18"/>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18"/>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18"/>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18"/>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18"/>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18"/>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18"/>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18"/>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18"/>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18"/>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18"/>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18"/>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18"/>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18"/>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18"/>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18"/>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18"/>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18"/>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18"/>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18"/>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18"/>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18"/>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18"/>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18"/>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18"/>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18"/>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18"/>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18"/>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18"/>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18"/>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18"/>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18"/>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18"/>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18"/>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18"/>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18"/>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18"/>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18"/>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18"/>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18"/>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18"/>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18"/>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18"/>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18"/>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18"/>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18"/>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18"/>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18"/>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18"/>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18"/>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18"/>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18"/>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18"/>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18"/>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18"/>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18"/>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18"/>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18"/>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18"/>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18"/>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18"/>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18"/>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18"/>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18"/>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18"/>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18"/>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18"/>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18"/>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18"/>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18"/>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18"/>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18"/>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18"/>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18"/>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18"/>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18"/>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18"/>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18"/>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18"/>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18"/>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18"/>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18"/>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18"/>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18"/>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18"/>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18"/>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18"/>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18"/>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18"/>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18"/>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18"/>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18"/>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18"/>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18"/>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18"/>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18"/>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18"/>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18"/>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18"/>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18"/>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18"/>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18"/>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18"/>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18"/>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18"/>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18"/>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18"/>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18"/>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18"/>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18"/>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18"/>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18"/>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18"/>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18"/>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18"/>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18"/>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18"/>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18"/>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18"/>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18"/>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18"/>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18"/>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18"/>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18"/>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18"/>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18"/>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18"/>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18"/>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18"/>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18"/>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18"/>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18"/>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18"/>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18"/>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18"/>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18"/>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18"/>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18"/>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18"/>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18"/>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18"/>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18"/>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18"/>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18"/>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18"/>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18"/>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18"/>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18"/>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18"/>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18"/>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18"/>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18"/>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18"/>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18"/>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18"/>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18"/>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18"/>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18"/>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18"/>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18"/>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18"/>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18"/>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18"/>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18"/>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18"/>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18"/>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18"/>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18"/>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18"/>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18"/>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18"/>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18"/>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18"/>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18"/>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18"/>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18"/>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18"/>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18"/>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18"/>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18"/>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18"/>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18"/>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18"/>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18"/>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18"/>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18"/>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18"/>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18"/>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18"/>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18"/>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18"/>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18"/>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18"/>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18"/>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18"/>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18"/>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18"/>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18"/>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18"/>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18"/>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18"/>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18"/>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18"/>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18"/>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18"/>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18"/>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18"/>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18"/>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18"/>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18"/>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18"/>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18"/>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18"/>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18"/>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18"/>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18"/>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18"/>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18"/>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18"/>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18"/>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18"/>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18"/>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18"/>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18"/>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18"/>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18"/>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18"/>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18"/>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18"/>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18"/>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18"/>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18"/>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18"/>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18"/>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18"/>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18"/>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18"/>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18"/>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18"/>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18"/>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18"/>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18"/>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18"/>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18"/>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18"/>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18"/>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18"/>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18"/>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18"/>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18"/>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18"/>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18"/>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18"/>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18"/>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18"/>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18"/>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18"/>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18"/>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18"/>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18"/>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18"/>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18"/>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18"/>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18"/>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18"/>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18"/>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18"/>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18"/>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18"/>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18"/>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18"/>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18"/>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18"/>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18"/>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18"/>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18"/>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18"/>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18"/>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18"/>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18"/>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18"/>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18"/>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18"/>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18"/>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18"/>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18"/>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18"/>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18"/>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18"/>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18"/>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18"/>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18"/>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18"/>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18"/>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18"/>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18"/>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18"/>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18"/>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18"/>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18"/>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18"/>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18"/>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18"/>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18"/>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18"/>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18"/>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18"/>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18"/>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18"/>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18"/>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18"/>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18"/>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18"/>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18"/>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18"/>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18"/>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18"/>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18"/>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18"/>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18"/>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18"/>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18"/>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18"/>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18"/>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18"/>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18"/>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18"/>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18"/>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18"/>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18"/>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18"/>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18"/>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18"/>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18"/>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18"/>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18"/>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18"/>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18"/>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18"/>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18"/>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18"/>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18"/>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18"/>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18"/>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18"/>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18"/>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18"/>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18"/>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18"/>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18"/>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18"/>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18"/>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18"/>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18"/>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18"/>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18"/>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18"/>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18"/>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18"/>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18"/>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18"/>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18"/>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18"/>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18"/>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18"/>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18"/>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18"/>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18"/>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18"/>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18"/>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18"/>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18"/>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18"/>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18"/>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18"/>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18"/>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5">
    <mergeCell ref="D5:D8"/>
    <mergeCell ref="D10:D11"/>
    <mergeCell ref="D13:D14"/>
    <mergeCell ref="A20:B25"/>
    <mergeCell ref="C22:D27"/>
  </mergeCell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4.44140625" defaultRowHeight="15" customHeight="1"/>
  <cols>
    <col min="1" max="1" width="95.109375" customWidth="1"/>
    <col min="2" max="2" width="25.33203125" customWidth="1"/>
    <col min="3" max="3" width="104.6640625" customWidth="1"/>
    <col min="4" max="4" width="95.5546875" customWidth="1"/>
    <col min="5" max="26" width="8.6640625" customWidth="1"/>
  </cols>
  <sheetData>
    <row r="1" spans="1:4" ht="34.799999999999997">
      <c r="A1" s="1" t="s">
        <v>116</v>
      </c>
      <c r="B1" s="24" t="s">
        <v>26</v>
      </c>
      <c r="C1" s="1" t="s">
        <v>28</v>
      </c>
      <c r="D1" s="32" t="s">
        <v>27</v>
      </c>
    </row>
    <row r="2" spans="1:4" ht="14.4">
      <c r="A2" s="9" t="s">
        <v>117</v>
      </c>
      <c r="B2" s="26" t="s">
        <v>118</v>
      </c>
      <c r="C2" s="27"/>
      <c r="D2" s="33" t="s">
        <v>98</v>
      </c>
    </row>
    <row r="3" spans="1:4" ht="14.4">
      <c r="A3" s="9" t="s">
        <v>119</v>
      </c>
      <c r="B3" s="34">
        <v>4</v>
      </c>
      <c r="C3" s="29" t="s">
        <v>31</v>
      </c>
      <c r="D3" s="33" t="s">
        <v>101</v>
      </c>
    </row>
    <row r="4" spans="1:4" ht="14.4">
      <c r="A4" s="9" t="s">
        <v>120</v>
      </c>
      <c r="B4" s="26">
        <v>20</v>
      </c>
      <c r="C4" s="27"/>
      <c r="D4" s="35"/>
    </row>
    <row r="5" spans="1:4" ht="14.4">
      <c r="A5" s="9" t="s">
        <v>121</v>
      </c>
      <c r="B5" s="26">
        <v>2</v>
      </c>
      <c r="C5" s="14" t="str">
        <f>"delete interfaces switch switch0 switch-port interface eth"&amp;B3&amp;""</f>
        <v>delete interfaces switch switch0 switch-port interface eth4</v>
      </c>
      <c r="D5" s="33" t="s">
        <v>122</v>
      </c>
    </row>
    <row r="6" spans="1:4" ht="14.4">
      <c r="A6" s="9" t="s">
        <v>123</v>
      </c>
      <c r="B6" s="36" t="str">
        <f>"192.168."&amp;B3&amp;"0."</f>
        <v>192.168.40.</v>
      </c>
      <c r="C6" s="14" t="s">
        <v>124</v>
      </c>
      <c r="D6" s="22" t="s">
        <v>125</v>
      </c>
    </row>
    <row r="7" spans="1:4" ht="14.4">
      <c r="A7" s="37"/>
      <c r="B7" s="38"/>
      <c r="C7" s="27"/>
      <c r="D7" s="35"/>
    </row>
    <row r="8" spans="1:4" ht="14.4">
      <c r="C8" s="14" t="str">
        <f>"set interfaces ethernet "&amp;B2&amp;" address 9.9.9.8/32"</f>
        <v>set interfaces ethernet eth0 address 9.9.9.8/32</v>
      </c>
      <c r="D8" s="22" t="s">
        <v>126</v>
      </c>
    </row>
    <row r="9" spans="1:4" ht="49.2">
      <c r="A9" s="39" t="s">
        <v>127</v>
      </c>
      <c r="B9" s="18"/>
      <c r="C9" s="14" t="str">
        <f>"set interfaces ethernet eth"&amp;B3&amp;" address 192.168."&amp;B3&amp;"0.1/24"</f>
        <v>set interfaces ethernet eth4 address 192.168.40.1/24</v>
      </c>
      <c r="D9" s="22" t="s">
        <v>128</v>
      </c>
    </row>
    <row r="10" spans="1:4" ht="14.4">
      <c r="A10" s="5"/>
      <c r="B10" s="18"/>
      <c r="C10" s="14" t="str">
        <f>"set interfaces ethernet eth"&amp;B3&amp;" description IPTV"&amp;B3</f>
        <v>set interfaces ethernet eth4 description IPTV4</v>
      </c>
      <c r="D10" s="22" t="s">
        <v>129</v>
      </c>
    </row>
    <row r="11" spans="1:4" ht="14.4">
      <c r="A11" s="5"/>
      <c r="B11" s="18"/>
      <c r="C11" s="12"/>
      <c r="D11" s="40"/>
    </row>
    <row r="12" spans="1:4" ht="14.4">
      <c r="A12" s="5"/>
      <c r="B12" s="18"/>
      <c r="C12" s="14" t="s">
        <v>124</v>
      </c>
      <c r="D12" s="22" t="s">
        <v>125</v>
      </c>
    </row>
    <row r="13" spans="1:4" ht="14.4">
      <c r="A13" s="5"/>
      <c r="B13" s="18"/>
      <c r="C13" s="12"/>
      <c r="D13" s="40"/>
    </row>
    <row r="14" spans="1:4" ht="14.4">
      <c r="A14" s="5"/>
      <c r="B14" s="18"/>
      <c r="C14" s="41" t="s">
        <v>130</v>
      </c>
      <c r="D14" s="22" t="s">
        <v>131</v>
      </c>
    </row>
    <row r="15" spans="1:4" ht="14.4">
      <c r="A15" s="5"/>
      <c r="B15" s="18"/>
      <c r="C15" s="41" t="s">
        <v>132</v>
      </c>
      <c r="D15" s="22" t="s">
        <v>133</v>
      </c>
    </row>
    <row r="16" spans="1:4" ht="14.4">
      <c r="A16" s="5"/>
      <c r="B16" s="18"/>
      <c r="C16" s="14" t="str">
        <f>"set protocols igmp-proxy interface "&amp;B2&amp;" role upstream"</f>
        <v>set protocols igmp-proxy interface eth0 role upstream</v>
      </c>
      <c r="D16" s="75" t="s">
        <v>134</v>
      </c>
    </row>
    <row r="17" spans="1:4" ht="14.4">
      <c r="A17" s="20" t="s">
        <v>56</v>
      </c>
      <c r="B17" s="18"/>
      <c r="C17" s="14" t="str">
        <f>"set protocols igmp-proxy interface "&amp;B2&amp;" threshold 1"</f>
        <v>set protocols igmp-proxy interface eth0 threshold 1</v>
      </c>
      <c r="D17" s="73"/>
    </row>
    <row r="18" spans="1:4" ht="14.4">
      <c r="A18" s="21"/>
      <c r="B18" s="18"/>
      <c r="C18" s="14" t="str">
        <f>"set protocols igmp-proxy interface "&amp;B2&amp;" alt-subnet 0.0.0.0/0"</f>
        <v>set protocols igmp-proxy interface eth0 alt-subnet 0.0.0.0/0</v>
      </c>
      <c r="D18" s="74"/>
    </row>
    <row r="19" spans="1:4" ht="14.4">
      <c r="A19" s="60" t="s">
        <v>24</v>
      </c>
      <c r="B19" s="61"/>
      <c r="C19" s="12"/>
      <c r="D19" s="40"/>
    </row>
    <row r="20" spans="1:4" ht="14.4">
      <c r="A20" s="62"/>
      <c r="B20" s="63"/>
      <c r="C20" s="14" t="str">
        <f>"set protocols igmp-proxy interface eth"&amp;B3&amp;" role downstream"</f>
        <v>set protocols igmp-proxy interface eth4 role downstream</v>
      </c>
      <c r="D20" s="75" t="s">
        <v>135</v>
      </c>
    </row>
    <row r="21" spans="1:4" ht="15.75" customHeight="1">
      <c r="A21" s="62"/>
      <c r="B21" s="63"/>
      <c r="C21" s="14" t="str">
        <f>"set protocols igmp-proxy interface eth"&amp;B3&amp;" threshold 1"</f>
        <v>set protocols igmp-proxy interface eth4 threshold 1</v>
      </c>
      <c r="D21" s="73"/>
    </row>
    <row r="22" spans="1:4" ht="15.75" customHeight="1">
      <c r="A22" s="62"/>
      <c r="B22" s="63"/>
      <c r="C22" s="14" t="str">
        <f>"set protocols igmp-proxy interface eth"&amp;B3&amp;" alt-subnet 0.0.0.0/0"</f>
        <v>set protocols igmp-proxy interface eth4 alt-subnet 0.0.0.0/0</v>
      </c>
      <c r="D22" s="74"/>
    </row>
    <row r="23" spans="1:4" ht="15.75" customHeight="1">
      <c r="A23" s="62"/>
      <c r="B23" s="63"/>
      <c r="C23" s="12"/>
      <c r="D23" s="40"/>
    </row>
    <row r="24" spans="1:4" ht="15.75" customHeight="1">
      <c r="A24" s="64"/>
      <c r="B24" s="65"/>
      <c r="C24" s="14" t="str">
        <f>"set service dhcp-server shared-network-name IPTV"&amp;B3&amp;" subnet 192.168."&amp;B3&amp;"0.0/24 default-router 192.168."&amp;B3&amp;"0.1"</f>
        <v>set service dhcp-server shared-network-name IPTV4 subnet 192.168.40.0/24 default-router 192.168.40.1</v>
      </c>
      <c r="D24" s="75" t="s">
        <v>136</v>
      </c>
    </row>
    <row r="25" spans="1:4" ht="15.75" customHeight="1">
      <c r="C25" s="14" t="str">
        <f>"set service dhcp-server shared-network-name IPTV"&amp;B3&amp;" subnet 192.168."&amp;B3&amp;"0.0/24 dns-server 192.168."&amp;B3&amp;"0.1"</f>
        <v>set service dhcp-server shared-network-name IPTV4 subnet 192.168.40.0/24 dns-server 192.168.40.1</v>
      </c>
      <c r="D25" s="73"/>
    </row>
    <row r="26" spans="1:4" ht="15.75" customHeight="1">
      <c r="C26" s="14" t="str">
        <f>"set service dhcp-server shared-network-name IPTV"&amp;B3&amp;" subnet 192.168."&amp;B3&amp;"0.0/24 start "&amp;B6&amp;""&amp;B5&amp;" stop "&amp;B6&amp;""&amp;B5+B4-1</f>
        <v>set service dhcp-server shared-network-name IPTV4 subnet 192.168.40.0/24 start 192.168.40.2 stop 192.168.40.21</v>
      </c>
      <c r="D26" s="73"/>
    </row>
    <row r="27" spans="1:4" ht="15.75" customHeight="1">
      <c r="C27" s="14" t="str">
        <f>"set service dhcp-server shared-network-name IPTV"&amp;B3&amp;" subnet 192.168."&amp;B3&amp;"0.0/24 lease 86400"</f>
        <v>set service dhcp-server shared-network-name IPTV4 subnet 192.168.40.0/24 lease 86400</v>
      </c>
      <c r="D27" s="73"/>
    </row>
    <row r="28" spans="1:4" ht="15.75" customHeight="1">
      <c r="C28" s="14" t="str">
        <f>"set service dhcp-server shared-network-name IPTV"&amp;B3&amp;" authoritative enable"</f>
        <v>set service dhcp-server shared-network-name IPTV4 authoritative enable</v>
      </c>
      <c r="D28" s="74"/>
    </row>
    <row r="29" spans="1:4" ht="15.75" customHeight="1">
      <c r="C29" s="14" t="str">
        <f>"set service dns forwarding listen-on eth"&amp;B3</f>
        <v>set service dns forwarding listen-on eth4</v>
      </c>
      <c r="D29" s="22"/>
    </row>
    <row r="30" spans="1:4" ht="15.75" customHeight="1">
      <c r="C30" s="12"/>
      <c r="D30" s="40"/>
    </row>
    <row r="31" spans="1:4" ht="15.75" customHeight="1">
      <c r="C31" s="14" t="s">
        <v>93</v>
      </c>
      <c r="D31" s="22" t="s">
        <v>137</v>
      </c>
    </row>
    <row r="32" spans="1:4" ht="15.75" customHeight="1">
      <c r="D32" s="42"/>
    </row>
    <row r="33" spans="3:4" ht="15.75" customHeight="1">
      <c r="C33" s="43" t="s">
        <v>138</v>
      </c>
      <c r="D33" s="42"/>
    </row>
    <row r="34" spans="3:4" ht="15.75" customHeight="1">
      <c r="D34" s="42"/>
    </row>
    <row r="35" spans="3:4" ht="15.75" customHeight="1">
      <c r="C35" s="60" t="s">
        <v>24</v>
      </c>
      <c r="D35" s="61"/>
    </row>
    <row r="36" spans="3:4" ht="15.75" customHeight="1">
      <c r="C36" s="62"/>
      <c r="D36" s="63"/>
    </row>
    <row r="37" spans="3:4" ht="15.75" customHeight="1">
      <c r="C37" s="62"/>
      <c r="D37" s="63"/>
    </row>
    <row r="38" spans="3:4" ht="15.75" customHeight="1">
      <c r="C38" s="62"/>
      <c r="D38" s="63"/>
    </row>
    <row r="39" spans="3:4" ht="15.75" customHeight="1">
      <c r="C39" s="62"/>
      <c r="D39" s="63"/>
    </row>
    <row r="40" spans="3:4" ht="15.75" customHeight="1">
      <c r="C40" s="64"/>
      <c r="D40" s="65"/>
    </row>
    <row r="41" spans="3:4" ht="15.75" customHeight="1">
      <c r="D41" s="42"/>
    </row>
    <row r="42" spans="3:4" ht="15.75" customHeight="1">
      <c r="D42" s="42"/>
    </row>
    <row r="43" spans="3:4" ht="15.75" customHeight="1">
      <c r="D43" s="42"/>
    </row>
    <row r="44" spans="3:4" ht="15.75" customHeight="1">
      <c r="D44" s="42"/>
    </row>
    <row r="45" spans="3:4" ht="15.75" customHeight="1">
      <c r="D45" s="42"/>
    </row>
    <row r="46" spans="3:4" ht="15.75" customHeight="1">
      <c r="D46" s="42"/>
    </row>
    <row r="47" spans="3:4" ht="15.75" customHeight="1">
      <c r="D47" s="42"/>
    </row>
    <row r="48" spans="3:4" ht="15.75" customHeight="1">
      <c r="D48" s="42"/>
    </row>
    <row r="49" spans="4:4" ht="15.75" customHeight="1">
      <c r="D49" s="42"/>
    </row>
    <row r="50" spans="4:4" ht="15.75" customHeight="1">
      <c r="D50" s="42"/>
    </row>
    <row r="51" spans="4:4" ht="15.75" customHeight="1">
      <c r="D51" s="42"/>
    </row>
    <row r="52" spans="4:4" ht="15.75" customHeight="1">
      <c r="D52" s="42"/>
    </row>
    <row r="53" spans="4:4" ht="15.75" customHeight="1">
      <c r="D53" s="42"/>
    </row>
    <row r="54" spans="4:4" ht="15.75" customHeight="1">
      <c r="D54" s="42"/>
    </row>
    <row r="55" spans="4:4" ht="15.75" customHeight="1">
      <c r="D55" s="42"/>
    </row>
    <row r="56" spans="4:4" ht="15.75" customHeight="1">
      <c r="D56" s="42"/>
    </row>
    <row r="57" spans="4:4" ht="15.75" customHeight="1">
      <c r="D57" s="42"/>
    </row>
    <row r="58" spans="4:4" ht="15.75" customHeight="1">
      <c r="D58" s="42"/>
    </row>
    <row r="59" spans="4:4" ht="15.75" customHeight="1">
      <c r="D59" s="42"/>
    </row>
    <row r="60" spans="4:4" ht="15.75" customHeight="1">
      <c r="D60" s="42"/>
    </row>
    <row r="61" spans="4:4" ht="15.75" customHeight="1">
      <c r="D61" s="42"/>
    </row>
    <row r="62" spans="4:4" ht="15.75" customHeight="1">
      <c r="D62" s="42"/>
    </row>
    <row r="63" spans="4:4" ht="15.75" customHeight="1">
      <c r="D63" s="42"/>
    </row>
    <row r="64" spans="4:4" ht="15.75" customHeight="1">
      <c r="D64" s="42"/>
    </row>
    <row r="65" spans="4:4" ht="15.75" customHeight="1">
      <c r="D65" s="42"/>
    </row>
    <row r="66" spans="4:4" ht="15.75" customHeight="1">
      <c r="D66" s="42"/>
    </row>
    <row r="67" spans="4:4" ht="15.75" customHeight="1">
      <c r="D67" s="42"/>
    </row>
    <row r="68" spans="4:4" ht="15.75" customHeight="1">
      <c r="D68" s="42"/>
    </row>
    <row r="69" spans="4:4" ht="15.75" customHeight="1">
      <c r="D69" s="42"/>
    </row>
    <row r="70" spans="4:4" ht="15.75" customHeight="1">
      <c r="D70" s="42"/>
    </row>
    <row r="71" spans="4:4" ht="15.75" customHeight="1">
      <c r="D71" s="42"/>
    </row>
    <row r="72" spans="4:4" ht="15.75" customHeight="1">
      <c r="D72" s="42"/>
    </row>
    <row r="73" spans="4:4" ht="15.75" customHeight="1">
      <c r="D73" s="42"/>
    </row>
    <row r="74" spans="4:4" ht="15.75" customHeight="1">
      <c r="D74" s="42"/>
    </row>
    <row r="75" spans="4:4" ht="15.75" customHeight="1">
      <c r="D75" s="42"/>
    </row>
    <row r="76" spans="4:4" ht="15.75" customHeight="1">
      <c r="D76" s="42"/>
    </row>
    <row r="77" spans="4:4" ht="15.75" customHeight="1">
      <c r="D77" s="42"/>
    </row>
    <row r="78" spans="4:4" ht="15.75" customHeight="1">
      <c r="D78" s="42"/>
    </row>
    <row r="79" spans="4:4" ht="15.75" customHeight="1">
      <c r="D79" s="42"/>
    </row>
    <row r="80" spans="4:4" ht="15.75" customHeight="1">
      <c r="D80" s="42"/>
    </row>
    <row r="81" spans="4:4" ht="15.75" customHeight="1">
      <c r="D81" s="42"/>
    </row>
    <row r="82" spans="4:4" ht="15.75" customHeight="1">
      <c r="D82" s="42"/>
    </row>
    <row r="83" spans="4:4" ht="15.75" customHeight="1">
      <c r="D83" s="42"/>
    </row>
    <row r="84" spans="4:4" ht="15.75" customHeight="1">
      <c r="D84" s="42"/>
    </row>
    <row r="85" spans="4:4" ht="15.75" customHeight="1">
      <c r="D85" s="42"/>
    </row>
    <row r="86" spans="4:4" ht="15.75" customHeight="1">
      <c r="D86" s="42"/>
    </row>
    <row r="87" spans="4:4" ht="15.75" customHeight="1">
      <c r="D87" s="42"/>
    </row>
    <row r="88" spans="4:4" ht="15.75" customHeight="1">
      <c r="D88" s="42"/>
    </row>
    <row r="89" spans="4:4" ht="15.75" customHeight="1">
      <c r="D89" s="42"/>
    </row>
    <row r="90" spans="4:4" ht="15.75" customHeight="1">
      <c r="D90" s="42"/>
    </row>
    <row r="91" spans="4:4" ht="15.75" customHeight="1">
      <c r="D91" s="42"/>
    </row>
    <row r="92" spans="4:4" ht="15.75" customHeight="1">
      <c r="D92" s="42"/>
    </row>
    <row r="93" spans="4:4" ht="15.75" customHeight="1">
      <c r="D93" s="42"/>
    </row>
    <row r="94" spans="4:4" ht="15.75" customHeight="1">
      <c r="D94" s="42"/>
    </row>
    <row r="95" spans="4:4" ht="15.75" customHeight="1">
      <c r="D95" s="42"/>
    </row>
    <row r="96" spans="4:4" ht="15.75" customHeight="1">
      <c r="D96" s="42"/>
    </row>
    <row r="97" spans="4:4" ht="15.75" customHeight="1">
      <c r="D97" s="42"/>
    </row>
    <row r="98" spans="4:4" ht="15.75" customHeight="1">
      <c r="D98" s="42"/>
    </row>
    <row r="99" spans="4:4" ht="15.75" customHeight="1">
      <c r="D99" s="42"/>
    </row>
    <row r="100" spans="4:4" ht="15.75" customHeight="1">
      <c r="D100" s="42"/>
    </row>
    <row r="101" spans="4:4" ht="15.75" customHeight="1">
      <c r="D101" s="42"/>
    </row>
    <row r="102" spans="4:4" ht="15.75" customHeight="1">
      <c r="D102" s="42"/>
    </row>
    <row r="103" spans="4:4" ht="15.75" customHeight="1">
      <c r="D103" s="42"/>
    </row>
    <row r="104" spans="4:4" ht="15.75" customHeight="1">
      <c r="D104" s="42"/>
    </row>
    <row r="105" spans="4:4" ht="15.75" customHeight="1">
      <c r="D105" s="42"/>
    </row>
    <row r="106" spans="4:4" ht="15.75" customHeight="1">
      <c r="D106" s="42"/>
    </row>
    <row r="107" spans="4:4" ht="15.75" customHeight="1">
      <c r="D107" s="42"/>
    </row>
    <row r="108" spans="4:4" ht="15.75" customHeight="1">
      <c r="D108" s="42"/>
    </row>
    <row r="109" spans="4:4" ht="15.75" customHeight="1">
      <c r="D109" s="42"/>
    </row>
    <row r="110" spans="4:4" ht="15.75" customHeight="1">
      <c r="D110" s="42"/>
    </row>
    <row r="111" spans="4:4" ht="15.75" customHeight="1">
      <c r="D111" s="42"/>
    </row>
    <row r="112" spans="4:4" ht="15.75" customHeight="1">
      <c r="D112" s="42"/>
    </row>
    <row r="113" spans="4:4" ht="15.75" customHeight="1">
      <c r="D113" s="42"/>
    </row>
    <row r="114" spans="4:4" ht="15.75" customHeight="1">
      <c r="D114" s="42"/>
    </row>
    <row r="115" spans="4:4" ht="15.75" customHeight="1">
      <c r="D115" s="42"/>
    </row>
    <row r="116" spans="4:4" ht="15.75" customHeight="1">
      <c r="D116" s="42"/>
    </row>
    <row r="117" spans="4:4" ht="15.75" customHeight="1">
      <c r="D117" s="42"/>
    </row>
    <row r="118" spans="4:4" ht="15.75" customHeight="1">
      <c r="D118" s="42"/>
    </row>
    <row r="119" spans="4:4" ht="15.75" customHeight="1">
      <c r="D119" s="42"/>
    </row>
    <row r="120" spans="4:4" ht="15.75" customHeight="1">
      <c r="D120" s="42"/>
    </row>
    <row r="121" spans="4:4" ht="15.75" customHeight="1">
      <c r="D121" s="42"/>
    </row>
    <row r="122" spans="4:4" ht="15.75" customHeight="1">
      <c r="D122" s="42"/>
    </row>
    <row r="123" spans="4:4" ht="15.75" customHeight="1">
      <c r="D123" s="42"/>
    </row>
    <row r="124" spans="4:4" ht="15.75" customHeight="1">
      <c r="D124" s="42"/>
    </row>
    <row r="125" spans="4:4" ht="15.75" customHeight="1">
      <c r="D125" s="42"/>
    </row>
    <row r="126" spans="4:4" ht="15.75" customHeight="1">
      <c r="D126" s="42"/>
    </row>
    <row r="127" spans="4:4" ht="15.75" customHeight="1">
      <c r="D127" s="42"/>
    </row>
    <row r="128" spans="4:4" ht="15.75" customHeight="1">
      <c r="D128" s="42"/>
    </row>
    <row r="129" spans="4:4" ht="15.75" customHeight="1">
      <c r="D129" s="42"/>
    </row>
    <row r="130" spans="4:4" ht="15.75" customHeight="1">
      <c r="D130" s="42"/>
    </row>
    <row r="131" spans="4:4" ht="15.75" customHeight="1">
      <c r="D131" s="42"/>
    </row>
    <row r="132" spans="4:4" ht="15.75" customHeight="1">
      <c r="D132" s="42"/>
    </row>
    <row r="133" spans="4:4" ht="15.75" customHeight="1">
      <c r="D133" s="42"/>
    </row>
    <row r="134" spans="4:4" ht="15.75" customHeight="1">
      <c r="D134" s="42"/>
    </row>
    <row r="135" spans="4:4" ht="15.75" customHeight="1">
      <c r="D135" s="42"/>
    </row>
    <row r="136" spans="4:4" ht="15.75" customHeight="1">
      <c r="D136" s="42"/>
    </row>
    <row r="137" spans="4:4" ht="15.75" customHeight="1">
      <c r="D137" s="42"/>
    </row>
    <row r="138" spans="4:4" ht="15.75" customHeight="1">
      <c r="D138" s="42"/>
    </row>
    <row r="139" spans="4:4" ht="15.75" customHeight="1">
      <c r="D139" s="42"/>
    </row>
    <row r="140" spans="4:4" ht="15.75" customHeight="1">
      <c r="D140" s="42"/>
    </row>
    <row r="141" spans="4:4" ht="15.75" customHeight="1">
      <c r="D141" s="42"/>
    </row>
    <row r="142" spans="4:4" ht="15.75" customHeight="1">
      <c r="D142" s="42"/>
    </row>
    <row r="143" spans="4:4" ht="15.75" customHeight="1">
      <c r="D143" s="42"/>
    </row>
    <row r="144" spans="4:4" ht="15.75" customHeight="1">
      <c r="D144" s="42"/>
    </row>
    <row r="145" spans="4:4" ht="15.75" customHeight="1">
      <c r="D145" s="42"/>
    </row>
    <row r="146" spans="4:4" ht="15.75" customHeight="1">
      <c r="D146" s="42"/>
    </row>
    <row r="147" spans="4:4" ht="15.75" customHeight="1">
      <c r="D147" s="42"/>
    </row>
    <row r="148" spans="4:4" ht="15.75" customHeight="1">
      <c r="D148" s="42"/>
    </row>
    <row r="149" spans="4:4" ht="15.75" customHeight="1">
      <c r="D149" s="42"/>
    </row>
    <row r="150" spans="4:4" ht="15.75" customHeight="1">
      <c r="D150" s="42"/>
    </row>
    <row r="151" spans="4:4" ht="15.75" customHeight="1">
      <c r="D151" s="42"/>
    </row>
    <row r="152" spans="4:4" ht="15.75" customHeight="1">
      <c r="D152" s="42"/>
    </row>
    <row r="153" spans="4:4" ht="15.75" customHeight="1">
      <c r="D153" s="42"/>
    </row>
    <row r="154" spans="4:4" ht="15.75" customHeight="1">
      <c r="D154" s="42"/>
    </row>
    <row r="155" spans="4:4" ht="15.75" customHeight="1">
      <c r="D155" s="42"/>
    </row>
    <row r="156" spans="4:4" ht="15.75" customHeight="1">
      <c r="D156" s="42"/>
    </row>
    <row r="157" spans="4:4" ht="15.75" customHeight="1">
      <c r="D157" s="42"/>
    </row>
    <row r="158" spans="4:4" ht="15.75" customHeight="1">
      <c r="D158" s="42"/>
    </row>
    <row r="159" spans="4:4" ht="15.75" customHeight="1">
      <c r="D159" s="42"/>
    </row>
    <row r="160" spans="4:4" ht="15.75" customHeight="1">
      <c r="D160" s="42"/>
    </row>
    <row r="161" spans="4:4" ht="15.75" customHeight="1">
      <c r="D161" s="42"/>
    </row>
    <row r="162" spans="4:4" ht="15.75" customHeight="1">
      <c r="D162" s="42"/>
    </row>
    <row r="163" spans="4:4" ht="15.75" customHeight="1">
      <c r="D163" s="42"/>
    </row>
    <row r="164" spans="4:4" ht="15.75" customHeight="1">
      <c r="D164" s="42"/>
    </row>
    <row r="165" spans="4:4" ht="15.75" customHeight="1">
      <c r="D165" s="42"/>
    </row>
    <row r="166" spans="4:4" ht="15.75" customHeight="1">
      <c r="D166" s="42"/>
    </row>
    <row r="167" spans="4:4" ht="15.75" customHeight="1">
      <c r="D167" s="42"/>
    </row>
    <row r="168" spans="4:4" ht="15.75" customHeight="1">
      <c r="D168" s="42"/>
    </row>
    <row r="169" spans="4:4" ht="15.75" customHeight="1">
      <c r="D169" s="42"/>
    </row>
    <row r="170" spans="4:4" ht="15.75" customHeight="1">
      <c r="D170" s="42"/>
    </row>
    <row r="171" spans="4:4" ht="15.75" customHeight="1">
      <c r="D171" s="42"/>
    </row>
    <row r="172" spans="4:4" ht="15.75" customHeight="1">
      <c r="D172" s="42"/>
    </row>
    <row r="173" spans="4:4" ht="15.75" customHeight="1">
      <c r="D173" s="42"/>
    </row>
    <row r="174" spans="4:4" ht="15.75" customHeight="1">
      <c r="D174" s="42"/>
    </row>
    <row r="175" spans="4:4" ht="15.75" customHeight="1">
      <c r="D175" s="42"/>
    </row>
    <row r="176" spans="4:4" ht="15.75" customHeight="1">
      <c r="D176" s="42"/>
    </row>
    <row r="177" spans="4:4" ht="15.75" customHeight="1">
      <c r="D177" s="42"/>
    </row>
    <row r="178" spans="4:4" ht="15.75" customHeight="1">
      <c r="D178" s="42"/>
    </row>
    <row r="179" spans="4:4" ht="15.75" customHeight="1">
      <c r="D179" s="42"/>
    </row>
    <row r="180" spans="4:4" ht="15.75" customHeight="1">
      <c r="D180" s="42"/>
    </row>
    <row r="181" spans="4:4" ht="15.75" customHeight="1">
      <c r="D181" s="42"/>
    </row>
    <row r="182" spans="4:4" ht="15.75" customHeight="1">
      <c r="D182" s="42"/>
    </row>
    <row r="183" spans="4:4" ht="15.75" customHeight="1">
      <c r="D183" s="42"/>
    </row>
    <row r="184" spans="4:4" ht="15.75" customHeight="1">
      <c r="D184" s="42"/>
    </row>
    <row r="185" spans="4:4" ht="15.75" customHeight="1">
      <c r="D185" s="42"/>
    </row>
    <row r="186" spans="4:4" ht="15.75" customHeight="1">
      <c r="D186" s="42"/>
    </row>
    <row r="187" spans="4:4" ht="15.75" customHeight="1">
      <c r="D187" s="42"/>
    </row>
    <row r="188" spans="4:4" ht="15.75" customHeight="1">
      <c r="D188" s="42"/>
    </row>
    <row r="189" spans="4:4" ht="15.75" customHeight="1">
      <c r="D189" s="42"/>
    </row>
    <row r="190" spans="4:4" ht="15.75" customHeight="1">
      <c r="D190" s="42"/>
    </row>
    <row r="191" spans="4:4" ht="15.75" customHeight="1">
      <c r="D191" s="42"/>
    </row>
    <row r="192" spans="4:4" ht="15.75" customHeight="1">
      <c r="D192" s="42"/>
    </row>
    <row r="193" spans="4:4" ht="15.75" customHeight="1">
      <c r="D193" s="42"/>
    </row>
    <row r="194" spans="4:4" ht="15.75" customHeight="1">
      <c r="D194" s="42"/>
    </row>
    <row r="195" spans="4:4" ht="15.75" customHeight="1">
      <c r="D195" s="42"/>
    </row>
    <row r="196" spans="4:4" ht="15.75" customHeight="1">
      <c r="D196" s="42"/>
    </row>
    <row r="197" spans="4:4" ht="15.75" customHeight="1">
      <c r="D197" s="42"/>
    </row>
    <row r="198" spans="4:4" ht="15.75" customHeight="1">
      <c r="D198" s="42"/>
    </row>
    <row r="199" spans="4:4" ht="15.75" customHeight="1">
      <c r="D199" s="42"/>
    </row>
    <row r="200" spans="4:4" ht="15.75" customHeight="1">
      <c r="D200" s="42"/>
    </row>
    <row r="201" spans="4:4" ht="15.75" customHeight="1">
      <c r="D201" s="42"/>
    </row>
    <row r="202" spans="4:4" ht="15.75" customHeight="1">
      <c r="D202" s="42"/>
    </row>
    <row r="203" spans="4:4" ht="15.75" customHeight="1">
      <c r="D203" s="42"/>
    </row>
    <row r="204" spans="4:4" ht="15.75" customHeight="1">
      <c r="D204" s="42"/>
    </row>
    <row r="205" spans="4:4" ht="15.75" customHeight="1">
      <c r="D205" s="42"/>
    </row>
    <row r="206" spans="4:4" ht="15.75" customHeight="1">
      <c r="D206" s="42"/>
    </row>
    <row r="207" spans="4:4" ht="15.75" customHeight="1">
      <c r="D207" s="42"/>
    </row>
    <row r="208" spans="4:4" ht="15.75" customHeight="1">
      <c r="D208" s="42"/>
    </row>
    <row r="209" spans="4:4" ht="15.75" customHeight="1">
      <c r="D209" s="42"/>
    </row>
    <row r="210" spans="4:4" ht="15.75" customHeight="1">
      <c r="D210" s="42"/>
    </row>
    <row r="211" spans="4:4" ht="15.75" customHeight="1">
      <c r="D211" s="42"/>
    </row>
    <row r="212" spans="4:4" ht="15.75" customHeight="1">
      <c r="D212" s="42"/>
    </row>
    <row r="213" spans="4:4" ht="15.75" customHeight="1">
      <c r="D213" s="42"/>
    </row>
    <row r="214" spans="4:4" ht="15.75" customHeight="1">
      <c r="D214" s="42"/>
    </row>
    <row r="215" spans="4:4" ht="15.75" customHeight="1">
      <c r="D215" s="42"/>
    </row>
    <row r="216" spans="4:4" ht="15.75" customHeight="1">
      <c r="D216" s="42"/>
    </row>
    <row r="217" spans="4:4" ht="15.75" customHeight="1">
      <c r="D217" s="42"/>
    </row>
    <row r="218" spans="4:4" ht="15.75" customHeight="1">
      <c r="D218" s="42"/>
    </row>
    <row r="219" spans="4:4" ht="15.75" customHeight="1">
      <c r="D219" s="42"/>
    </row>
    <row r="220" spans="4:4" ht="15.75" customHeight="1">
      <c r="D220" s="42"/>
    </row>
    <row r="221" spans="4:4" ht="15.75" customHeight="1">
      <c r="D221" s="42"/>
    </row>
    <row r="222" spans="4:4" ht="15.75" customHeight="1">
      <c r="D222" s="42"/>
    </row>
    <row r="223" spans="4:4" ht="15.75" customHeight="1">
      <c r="D223" s="42"/>
    </row>
    <row r="224" spans="4:4" ht="15.75" customHeight="1">
      <c r="D224" s="42"/>
    </row>
    <row r="225" spans="4:4" ht="15.75" customHeight="1">
      <c r="D225" s="42"/>
    </row>
    <row r="226" spans="4:4" ht="15.75" customHeight="1">
      <c r="D226" s="42"/>
    </row>
    <row r="227" spans="4:4" ht="15.75" customHeight="1">
      <c r="D227" s="42"/>
    </row>
    <row r="228" spans="4:4" ht="15.75" customHeight="1">
      <c r="D228" s="42"/>
    </row>
    <row r="229" spans="4:4" ht="15.75" customHeight="1">
      <c r="D229" s="42"/>
    </row>
    <row r="230" spans="4:4" ht="15.75" customHeight="1">
      <c r="D230" s="42"/>
    </row>
    <row r="231" spans="4:4" ht="15.75" customHeight="1">
      <c r="D231" s="42"/>
    </row>
    <row r="232" spans="4:4" ht="15.75" customHeight="1">
      <c r="D232" s="42"/>
    </row>
    <row r="233" spans="4:4" ht="15.75" customHeight="1">
      <c r="D233" s="42"/>
    </row>
    <row r="234" spans="4:4" ht="15.75" customHeight="1">
      <c r="D234" s="42"/>
    </row>
    <row r="235" spans="4:4" ht="15.75" customHeight="1">
      <c r="D235" s="42"/>
    </row>
    <row r="236" spans="4:4" ht="15.75" customHeight="1">
      <c r="D236" s="42"/>
    </row>
    <row r="237" spans="4:4" ht="15.75" customHeight="1">
      <c r="D237" s="42"/>
    </row>
    <row r="238" spans="4:4" ht="15.75" customHeight="1">
      <c r="D238" s="42"/>
    </row>
    <row r="239" spans="4:4" ht="15.75" customHeight="1">
      <c r="D239" s="42"/>
    </row>
    <row r="240" spans="4:4" ht="15.75" customHeight="1">
      <c r="D240" s="42"/>
    </row>
    <row r="241" spans="4:4" ht="15.75" customHeight="1">
      <c r="D241" s="42"/>
    </row>
    <row r="242" spans="4:4" ht="15.75" customHeight="1">
      <c r="D242" s="42"/>
    </row>
    <row r="243" spans="4:4" ht="15.75" customHeight="1">
      <c r="D243" s="42"/>
    </row>
    <row r="244" spans="4:4" ht="15.75" customHeight="1">
      <c r="D244" s="42"/>
    </row>
    <row r="245" spans="4:4" ht="15.75" customHeight="1">
      <c r="D245" s="42"/>
    </row>
    <row r="246" spans="4:4" ht="15.75" customHeight="1">
      <c r="D246" s="42"/>
    </row>
    <row r="247" spans="4:4" ht="15.75" customHeight="1">
      <c r="D247" s="42"/>
    </row>
    <row r="248" spans="4:4" ht="15.75" customHeight="1">
      <c r="D248" s="42"/>
    </row>
    <row r="249" spans="4:4" ht="15.75" customHeight="1">
      <c r="D249" s="42"/>
    </row>
    <row r="250" spans="4:4" ht="15.75" customHeight="1">
      <c r="D250" s="42"/>
    </row>
    <row r="251" spans="4:4" ht="15.75" customHeight="1">
      <c r="D251" s="42"/>
    </row>
    <row r="252" spans="4:4" ht="15.75" customHeight="1">
      <c r="D252" s="42"/>
    </row>
    <row r="253" spans="4:4" ht="15.75" customHeight="1">
      <c r="D253" s="42"/>
    </row>
    <row r="254" spans="4:4" ht="15.75" customHeight="1">
      <c r="D254" s="42"/>
    </row>
    <row r="255" spans="4:4" ht="15.75" customHeight="1">
      <c r="D255" s="42"/>
    </row>
    <row r="256" spans="4:4" ht="15.75" customHeight="1">
      <c r="D256" s="42"/>
    </row>
    <row r="257" spans="4:4" ht="15.75" customHeight="1">
      <c r="D257" s="42"/>
    </row>
    <row r="258" spans="4:4" ht="15.75" customHeight="1">
      <c r="D258" s="42"/>
    </row>
    <row r="259" spans="4:4" ht="15.75" customHeight="1">
      <c r="D259" s="42"/>
    </row>
    <row r="260" spans="4:4" ht="15.75" customHeight="1">
      <c r="D260" s="42"/>
    </row>
    <row r="261" spans="4:4" ht="15.75" customHeight="1">
      <c r="D261" s="42"/>
    </row>
    <row r="262" spans="4:4" ht="15.75" customHeight="1">
      <c r="D262" s="42"/>
    </row>
    <row r="263" spans="4:4" ht="15.75" customHeight="1">
      <c r="D263" s="42"/>
    </row>
    <row r="264" spans="4:4" ht="15.75" customHeight="1">
      <c r="D264" s="42"/>
    </row>
    <row r="265" spans="4:4" ht="15.75" customHeight="1">
      <c r="D265" s="42"/>
    </row>
    <row r="266" spans="4:4" ht="15.75" customHeight="1">
      <c r="D266" s="42"/>
    </row>
    <row r="267" spans="4:4" ht="15.75" customHeight="1">
      <c r="D267" s="42"/>
    </row>
    <row r="268" spans="4:4" ht="15.75" customHeight="1">
      <c r="D268" s="42"/>
    </row>
    <row r="269" spans="4:4" ht="15.75" customHeight="1">
      <c r="D269" s="42"/>
    </row>
    <row r="270" spans="4:4" ht="15.75" customHeight="1">
      <c r="D270" s="42"/>
    </row>
    <row r="271" spans="4:4" ht="15.75" customHeight="1">
      <c r="D271" s="42"/>
    </row>
    <row r="272" spans="4:4" ht="15.75" customHeight="1">
      <c r="D272" s="42"/>
    </row>
    <row r="273" spans="4:4" ht="15.75" customHeight="1">
      <c r="D273" s="42"/>
    </row>
    <row r="274" spans="4:4" ht="15.75" customHeight="1">
      <c r="D274" s="42"/>
    </row>
    <row r="275" spans="4:4" ht="15.75" customHeight="1">
      <c r="D275" s="42"/>
    </row>
    <row r="276" spans="4:4" ht="15.75" customHeight="1">
      <c r="D276" s="42"/>
    </row>
    <row r="277" spans="4:4" ht="15.75" customHeight="1">
      <c r="D277" s="42"/>
    </row>
    <row r="278" spans="4:4" ht="15.75" customHeight="1">
      <c r="D278" s="42"/>
    </row>
    <row r="279" spans="4:4" ht="15.75" customHeight="1">
      <c r="D279" s="42"/>
    </row>
    <row r="280" spans="4:4" ht="15.75" customHeight="1">
      <c r="D280" s="42"/>
    </row>
    <row r="281" spans="4:4" ht="15.75" customHeight="1">
      <c r="D281" s="42"/>
    </row>
    <row r="282" spans="4:4" ht="15.75" customHeight="1">
      <c r="D282" s="42"/>
    </row>
    <row r="283" spans="4:4" ht="15.75" customHeight="1">
      <c r="D283" s="42"/>
    </row>
    <row r="284" spans="4:4" ht="15.75" customHeight="1">
      <c r="D284" s="42"/>
    </row>
    <row r="285" spans="4:4" ht="15.75" customHeight="1">
      <c r="D285" s="42"/>
    </row>
    <row r="286" spans="4:4" ht="15.75" customHeight="1">
      <c r="D286" s="42"/>
    </row>
    <row r="287" spans="4:4" ht="15.75" customHeight="1">
      <c r="D287" s="42"/>
    </row>
    <row r="288" spans="4:4" ht="15.75" customHeight="1">
      <c r="D288" s="42"/>
    </row>
    <row r="289" spans="4:4" ht="15.75" customHeight="1">
      <c r="D289" s="42"/>
    </row>
    <row r="290" spans="4:4" ht="15.75" customHeight="1">
      <c r="D290" s="42"/>
    </row>
    <row r="291" spans="4:4" ht="15.75" customHeight="1">
      <c r="D291" s="42"/>
    </row>
    <row r="292" spans="4:4" ht="15.75" customHeight="1">
      <c r="D292" s="42"/>
    </row>
    <row r="293" spans="4:4" ht="15.75" customHeight="1">
      <c r="D293" s="42"/>
    </row>
    <row r="294" spans="4:4" ht="15.75" customHeight="1">
      <c r="D294" s="42"/>
    </row>
    <row r="295" spans="4:4" ht="15.75" customHeight="1">
      <c r="D295" s="42"/>
    </row>
    <row r="296" spans="4:4" ht="15.75" customHeight="1">
      <c r="D296" s="42"/>
    </row>
    <row r="297" spans="4:4" ht="15.75" customHeight="1">
      <c r="D297" s="42"/>
    </row>
    <row r="298" spans="4:4" ht="15.75" customHeight="1">
      <c r="D298" s="42"/>
    </row>
    <row r="299" spans="4:4" ht="15.75" customHeight="1">
      <c r="D299" s="42"/>
    </row>
    <row r="300" spans="4:4" ht="15.75" customHeight="1">
      <c r="D300" s="42"/>
    </row>
    <row r="301" spans="4:4" ht="15.75" customHeight="1">
      <c r="D301" s="42"/>
    </row>
    <row r="302" spans="4:4" ht="15.75" customHeight="1">
      <c r="D302" s="42"/>
    </row>
    <row r="303" spans="4:4" ht="15.75" customHeight="1">
      <c r="D303" s="42"/>
    </row>
    <row r="304" spans="4:4" ht="15.75" customHeight="1">
      <c r="D304" s="42"/>
    </row>
    <row r="305" spans="4:4" ht="15.75" customHeight="1">
      <c r="D305" s="42"/>
    </row>
    <row r="306" spans="4:4" ht="15.75" customHeight="1">
      <c r="D306" s="42"/>
    </row>
    <row r="307" spans="4:4" ht="15.75" customHeight="1">
      <c r="D307" s="42"/>
    </row>
    <row r="308" spans="4:4" ht="15.75" customHeight="1">
      <c r="D308" s="42"/>
    </row>
    <row r="309" spans="4:4" ht="15.75" customHeight="1">
      <c r="D309" s="42"/>
    </row>
    <row r="310" spans="4:4" ht="15.75" customHeight="1">
      <c r="D310" s="42"/>
    </row>
    <row r="311" spans="4:4" ht="15.75" customHeight="1">
      <c r="D311" s="42"/>
    </row>
    <row r="312" spans="4:4" ht="15.75" customHeight="1">
      <c r="D312" s="42"/>
    </row>
    <row r="313" spans="4:4" ht="15.75" customHeight="1">
      <c r="D313" s="42"/>
    </row>
    <row r="314" spans="4:4" ht="15.75" customHeight="1">
      <c r="D314" s="42"/>
    </row>
    <row r="315" spans="4:4" ht="15.75" customHeight="1">
      <c r="D315" s="42"/>
    </row>
    <row r="316" spans="4:4" ht="15.75" customHeight="1">
      <c r="D316" s="42"/>
    </row>
    <row r="317" spans="4:4" ht="15.75" customHeight="1">
      <c r="D317" s="42"/>
    </row>
    <row r="318" spans="4:4" ht="15.75" customHeight="1">
      <c r="D318" s="42"/>
    </row>
    <row r="319" spans="4:4" ht="15.75" customHeight="1">
      <c r="D319" s="42"/>
    </row>
    <row r="320" spans="4:4" ht="15.75" customHeight="1">
      <c r="D320" s="42"/>
    </row>
    <row r="321" spans="4:4" ht="15.75" customHeight="1">
      <c r="D321" s="42"/>
    </row>
    <row r="322" spans="4:4" ht="15.75" customHeight="1">
      <c r="D322" s="42"/>
    </row>
    <row r="323" spans="4:4" ht="15.75" customHeight="1">
      <c r="D323" s="42"/>
    </row>
    <row r="324" spans="4:4" ht="15.75" customHeight="1">
      <c r="D324" s="42"/>
    </row>
    <row r="325" spans="4:4" ht="15.75" customHeight="1">
      <c r="D325" s="42"/>
    </row>
    <row r="326" spans="4:4" ht="15.75" customHeight="1">
      <c r="D326" s="42"/>
    </row>
    <row r="327" spans="4:4" ht="15.75" customHeight="1">
      <c r="D327" s="42"/>
    </row>
    <row r="328" spans="4:4" ht="15.75" customHeight="1">
      <c r="D328" s="42"/>
    </row>
    <row r="329" spans="4:4" ht="15.75" customHeight="1">
      <c r="D329" s="42"/>
    </row>
    <row r="330" spans="4:4" ht="15.75" customHeight="1">
      <c r="D330" s="42"/>
    </row>
    <row r="331" spans="4:4" ht="15.75" customHeight="1">
      <c r="D331" s="42"/>
    </row>
    <row r="332" spans="4:4" ht="15.75" customHeight="1">
      <c r="D332" s="42"/>
    </row>
    <row r="333" spans="4:4" ht="15.75" customHeight="1">
      <c r="D333" s="42"/>
    </row>
    <row r="334" spans="4:4" ht="15.75" customHeight="1">
      <c r="D334" s="42"/>
    </row>
    <row r="335" spans="4:4" ht="15.75" customHeight="1">
      <c r="D335" s="42"/>
    </row>
    <row r="336" spans="4:4" ht="15.75" customHeight="1">
      <c r="D336" s="42"/>
    </row>
    <row r="337" spans="4:4" ht="15.75" customHeight="1">
      <c r="D337" s="42"/>
    </row>
    <row r="338" spans="4:4" ht="15.75" customHeight="1">
      <c r="D338" s="42"/>
    </row>
    <row r="339" spans="4:4" ht="15.75" customHeight="1">
      <c r="D339" s="42"/>
    </row>
    <row r="340" spans="4:4" ht="15.75" customHeight="1">
      <c r="D340" s="42"/>
    </row>
    <row r="341" spans="4:4" ht="15.75" customHeight="1">
      <c r="D341" s="42"/>
    </row>
    <row r="342" spans="4:4" ht="15.75" customHeight="1">
      <c r="D342" s="42"/>
    </row>
    <row r="343" spans="4:4" ht="15.75" customHeight="1">
      <c r="D343" s="42"/>
    </row>
    <row r="344" spans="4:4" ht="15.75" customHeight="1">
      <c r="D344" s="42"/>
    </row>
    <row r="345" spans="4:4" ht="15.75" customHeight="1">
      <c r="D345" s="42"/>
    </row>
    <row r="346" spans="4:4" ht="15.75" customHeight="1">
      <c r="D346" s="42"/>
    </row>
    <row r="347" spans="4:4" ht="15.75" customHeight="1">
      <c r="D347" s="42"/>
    </row>
    <row r="348" spans="4:4" ht="15.75" customHeight="1">
      <c r="D348" s="42"/>
    </row>
    <row r="349" spans="4:4" ht="15.75" customHeight="1">
      <c r="D349" s="42"/>
    </row>
    <row r="350" spans="4:4" ht="15.75" customHeight="1">
      <c r="D350" s="42"/>
    </row>
    <row r="351" spans="4:4" ht="15.75" customHeight="1">
      <c r="D351" s="42"/>
    </row>
    <row r="352" spans="4:4" ht="15.75" customHeight="1">
      <c r="D352" s="42"/>
    </row>
    <row r="353" spans="4:4" ht="15.75" customHeight="1">
      <c r="D353" s="42"/>
    </row>
    <row r="354" spans="4:4" ht="15.75" customHeight="1">
      <c r="D354" s="42"/>
    </row>
    <row r="355" spans="4:4" ht="15.75" customHeight="1">
      <c r="D355" s="42"/>
    </row>
    <row r="356" spans="4:4" ht="15.75" customHeight="1">
      <c r="D356" s="42"/>
    </row>
    <row r="357" spans="4:4" ht="15.75" customHeight="1">
      <c r="D357" s="42"/>
    </row>
    <row r="358" spans="4:4" ht="15.75" customHeight="1">
      <c r="D358" s="42"/>
    </row>
    <row r="359" spans="4:4" ht="15.75" customHeight="1">
      <c r="D359" s="42"/>
    </row>
    <row r="360" spans="4:4" ht="15.75" customHeight="1">
      <c r="D360" s="42"/>
    </row>
    <row r="361" spans="4:4" ht="15.75" customHeight="1">
      <c r="D361" s="42"/>
    </row>
    <row r="362" spans="4:4" ht="15.75" customHeight="1">
      <c r="D362" s="42"/>
    </row>
    <row r="363" spans="4:4" ht="15.75" customHeight="1">
      <c r="D363" s="42"/>
    </row>
    <row r="364" spans="4:4" ht="15.75" customHeight="1">
      <c r="D364" s="42"/>
    </row>
    <row r="365" spans="4:4" ht="15.75" customHeight="1">
      <c r="D365" s="42"/>
    </row>
    <row r="366" spans="4:4" ht="15.75" customHeight="1">
      <c r="D366" s="42"/>
    </row>
    <row r="367" spans="4:4" ht="15.75" customHeight="1">
      <c r="D367" s="42"/>
    </row>
    <row r="368" spans="4:4" ht="15.75" customHeight="1">
      <c r="D368" s="42"/>
    </row>
    <row r="369" spans="4:4" ht="15.75" customHeight="1">
      <c r="D369" s="42"/>
    </row>
    <row r="370" spans="4:4" ht="15.75" customHeight="1">
      <c r="D370" s="42"/>
    </row>
    <row r="371" spans="4:4" ht="15.75" customHeight="1">
      <c r="D371" s="42"/>
    </row>
    <row r="372" spans="4:4" ht="15.75" customHeight="1">
      <c r="D372" s="42"/>
    </row>
    <row r="373" spans="4:4" ht="15.75" customHeight="1">
      <c r="D373" s="42"/>
    </row>
    <row r="374" spans="4:4" ht="15.75" customHeight="1">
      <c r="D374" s="42"/>
    </row>
    <row r="375" spans="4:4" ht="15.75" customHeight="1">
      <c r="D375" s="42"/>
    </row>
    <row r="376" spans="4:4" ht="15.75" customHeight="1">
      <c r="D376" s="42"/>
    </row>
    <row r="377" spans="4:4" ht="15.75" customHeight="1">
      <c r="D377" s="42"/>
    </row>
    <row r="378" spans="4:4" ht="15.75" customHeight="1">
      <c r="D378" s="42"/>
    </row>
    <row r="379" spans="4:4" ht="15.75" customHeight="1">
      <c r="D379" s="42"/>
    </row>
    <row r="380" spans="4:4" ht="15.75" customHeight="1">
      <c r="D380" s="42"/>
    </row>
    <row r="381" spans="4:4" ht="15.75" customHeight="1">
      <c r="D381" s="42"/>
    </row>
    <row r="382" spans="4:4" ht="15.75" customHeight="1">
      <c r="D382" s="42"/>
    </row>
    <row r="383" spans="4:4" ht="15.75" customHeight="1">
      <c r="D383" s="42"/>
    </row>
    <row r="384" spans="4:4" ht="15.75" customHeight="1">
      <c r="D384" s="42"/>
    </row>
    <row r="385" spans="4:4" ht="15.75" customHeight="1">
      <c r="D385" s="42"/>
    </row>
    <row r="386" spans="4:4" ht="15.75" customHeight="1">
      <c r="D386" s="42"/>
    </row>
    <row r="387" spans="4:4" ht="15.75" customHeight="1">
      <c r="D387" s="42"/>
    </row>
    <row r="388" spans="4:4" ht="15.75" customHeight="1">
      <c r="D388" s="42"/>
    </row>
    <row r="389" spans="4:4" ht="15.75" customHeight="1">
      <c r="D389" s="42"/>
    </row>
    <row r="390" spans="4:4" ht="15.75" customHeight="1">
      <c r="D390" s="42"/>
    </row>
    <row r="391" spans="4:4" ht="15.75" customHeight="1">
      <c r="D391" s="42"/>
    </row>
    <row r="392" spans="4:4" ht="15.75" customHeight="1">
      <c r="D392" s="42"/>
    </row>
    <row r="393" spans="4:4" ht="15.75" customHeight="1">
      <c r="D393" s="42"/>
    </row>
    <row r="394" spans="4:4" ht="15.75" customHeight="1">
      <c r="D394" s="42"/>
    </row>
    <row r="395" spans="4:4" ht="15.75" customHeight="1">
      <c r="D395" s="42"/>
    </row>
    <row r="396" spans="4:4" ht="15.75" customHeight="1">
      <c r="D396" s="42"/>
    </row>
    <row r="397" spans="4:4" ht="15.75" customHeight="1">
      <c r="D397" s="42"/>
    </row>
    <row r="398" spans="4:4" ht="15.75" customHeight="1">
      <c r="D398" s="42"/>
    </row>
    <row r="399" spans="4:4" ht="15.75" customHeight="1">
      <c r="D399" s="42"/>
    </row>
    <row r="400" spans="4:4" ht="15.75" customHeight="1">
      <c r="D400" s="42"/>
    </row>
    <row r="401" spans="4:4" ht="15.75" customHeight="1">
      <c r="D401" s="42"/>
    </row>
    <row r="402" spans="4:4" ht="15.75" customHeight="1">
      <c r="D402" s="42"/>
    </row>
    <row r="403" spans="4:4" ht="15.75" customHeight="1">
      <c r="D403" s="42"/>
    </row>
    <row r="404" spans="4:4" ht="15.75" customHeight="1">
      <c r="D404" s="42"/>
    </row>
    <row r="405" spans="4:4" ht="15.75" customHeight="1">
      <c r="D405" s="42"/>
    </row>
    <row r="406" spans="4:4" ht="15.75" customHeight="1">
      <c r="D406" s="42"/>
    </row>
    <row r="407" spans="4:4" ht="15.75" customHeight="1">
      <c r="D407" s="42"/>
    </row>
    <row r="408" spans="4:4" ht="15.75" customHeight="1">
      <c r="D408" s="42"/>
    </row>
    <row r="409" spans="4:4" ht="15.75" customHeight="1">
      <c r="D409" s="42"/>
    </row>
    <row r="410" spans="4:4" ht="15.75" customHeight="1">
      <c r="D410" s="42"/>
    </row>
    <row r="411" spans="4:4" ht="15.75" customHeight="1">
      <c r="D411" s="42"/>
    </row>
    <row r="412" spans="4:4" ht="15.75" customHeight="1">
      <c r="D412" s="42"/>
    </row>
    <row r="413" spans="4:4" ht="15.75" customHeight="1">
      <c r="D413" s="42"/>
    </row>
    <row r="414" spans="4:4" ht="15.75" customHeight="1">
      <c r="D414" s="42"/>
    </row>
    <row r="415" spans="4:4" ht="15.75" customHeight="1">
      <c r="D415" s="42"/>
    </row>
    <row r="416" spans="4:4" ht="15.75" customHeight="1">
      <c r="D416" s="42"/>
    </row>
    <row r="417" spans="4:4" ht="15.75" customHeight="1">
      <c r="D417" s="42"/>
    </row>
    <row r="418" spans="4:4" ht="15.75" customHeight="1">
      <c r="D418" s="42"/>
    </row>
    <row r="419" spans="4:4" ht="15.75" customHeight="1">
      <c r="D419" s="42"/>
    </row>
    <row r="420" spans="4:4" ht="15.75" customHeight="1">
      <c r="D420" s="42"/>
    </row>
    <row r="421" spans="4:4" ht="15.75" customHeight="1">
      <c r="D421" s="42"/>
    </row>
    <row r="422" spans="4:4" ht="15.75" customHeight="1">
      <c r="D422" s="42"/>
    </row>
    <row r="423" spans="4:4" ht="15.75" customHeight="1">
      <c r="D423" s="42"/>
    </row>
    <row r="424" spans="4:4" ht="15.75" customHeight="1">
      <c r="D424" s="42"/>
    </row>
    <row r="425" spans="4:4" ht="15.75" customHeight="1">
      <c r="D425" s="42"/>
    </row>
    <row r="426" spans="4:4" ht="15.75" customHeight="1">
      <c r="D426" s="42"/>
    </row>
    <row r="427" spans="4:4" ht="15.75" customHeight="1">
      <c r="D427" s="42"/>
    </row>
    <row r="428" spans="4:4" ht="15.75" customHeight="1">
      <c r="D428" s="42"/>
    </row>
    <row r="429" spans="4:4" ht="15.75" customHeight="1">
      <c r="D429" s="42"/>
    </row>
    <row r="430" spans="4:4" ht="15.75" customHeight="1">
      <c r="D430" s="42"/>
    </row>
    <row r="431" spans="4:4" ht="15.75" customHeight="1">
      <c r="D431" s="42"/>
    </row>
    <row r="432" spans="4:4" ht="15.75" customHeight="1">
      <c r="D432" s="42"/>
    </row>
    <row r="433" spans="4:4" ht="15.75" customHeight="1">
      <c r="D433" s="42"/>
    </row>
    <row r="434" spans="4:4" ht="15.75" customHeight="1">
      <c r="D434" s="42"/>
    </row>
    <row r="435" spans="4:4" ht="15.75" customHeight="1">
      <c r="D435" s="42"/>
    </row>
    <row r="436" spans="4:4" ht="15.75" customHeight="1">
      <c r="D436" s="42"/>
    </row>
    <row r="437" spans="4:4" ht="15.75" customHeight="1">
      <c r="D437" s="42"/>
    </row>
    <row r="438" spans="4:4" ht="15.75" customHeight="1">
      <c r="D438" s="42"/>
    </row>
    <row r="439" spans="4:4" ht="15.75" customHeight="1">
      <c r="D439" s="42"/>
    </row>
    <row r="440" spans="4:4" ht="15.75" customHeight="1">
      <c r="D440" s="42"/>
    </row>
    <row r="441" spans="4:4" ht="15.75" customHeight="1">
      <c r="D441" s="42"/>
    </row>
    <row r="442" spans="4:4" ht="15.75" customHeight="1">
      <c r="D442" s="42"/>
    </row>
    <row r="443" spans="4:4" ht="15.75" customHeight="1">
      <c r="D443" s="42"/>
    </row>
    <row r="444" spans="4:4" ht="15.75" customHeight="1">
      <c r="D444" s="42"/>
    </row>
    <row r="445" spans="4:4" ht="15.75" customHeight="1">
      <c r="D445" s="42"/>
    </row>
    <row r="446" spans="4:4" ht="15.75" customHeight="1">
      <c r="D446" s="42"/>
    </row>
    <row r="447" spans="4:4" ht="15.75" customHeight="1">
      <c r="D447" s="42"/>
    </row>
    <row r="448" spans="4:4" ht="15.75" customHeight="1">
      <c r="D448" s="42"/>
    </row>
    <row r="449" spans="4:4" ht="15.75" customHeight="1">
      <c r="D449" s="42"/>
    </row>
    <row r="450" spans="4:4" ht="15.75" customHeight="1">
      <c r="D450" s="42"/>
    </row>
    <row r="451" spans="4:4" ht="15.75" customHeight="1">
      <c r="D451" s="42"/>
    </row>
    <row r="452" spans="4:4" ht="15.75" customHeight="1">
      <c r="D452" s="42"/>
    </row>
    <row r="453" spans="4:4" ht="15.75" customHeight="1">
      <c r="D453" s="42"/>
    </row>
    <row r="454" spans="4:4" ht="15.75" customHeight="1">
      <c r="D454" s="42"/>
    </row>
    <row r="455" spans="4:4" ht="15.75" customHeight="1">
      <c r="D455" s="42"/>
    </row>
    <row r="456" spans="4:4" ht="15.75" customHeight="1">
      <c r="D456" s="42"/>
    </row>
    <row r="457" spans="4:4" ht="15.75" customHeight="1">
      <c r="D457" s="42"/>
    </row>
    <row r="458" spans="4:4" ht="15.75" customHeight="1">
      <c r="D458" s="42"/>
    </row>
    <row r="459" spans="4:4" ht="15.75" customHeight="1">
      <c r="D459" s="42"/>
    </row>
    <row r="460" spans="4:4" ht="15.75" customHeight="1">
      <c r="D460" s="42"/>
    </row>
    <row r="461" spans="4:4" ht="15.75" customHeight="1">
      <c r="D461" s="42"/>
    </row>
    <row r="462" spans="4:4" ht="15.75" customHeight="1">
      <c r="D462" s="42"/>
    </row>
    <row r="463" spans="4:4" ht="15.75" customHeight="1">
      <c r="D463" s="42"/>
    </row>
    <row r="464" spans="4:4" ht="15.75" customHeight="1">
      <c r="D464" s="42"/>
    </row>
    <row r="465" spans="4:4" ht="15.75" customHeight="1">
      <c r="D465" s="42"/>
    </row>
    <row r="466" spans="4:4" ht="15.75" customHeight="1">
      <c r="D466" s="42"/>
    </row>
    <row r="467" spans="4:4" ht="15.75" customHeight="1">
      <c r="D467" s="42"/>
    </row>
    <row r="468" spans="4:4" ht="15.75" customHeight="1">
      <c r="D468" s="42"/>
    </row>
    <row r="469" spans="4:4" ht="15.75" customHeight="1">
      <c r="D469" s="42"/>
    </row>
    <row r="470" spans="4:4" ht="15.75" customHeight="1">
      <c r="D470" s="42"/>
    </row>
    <row r="471" spans="4:4" ht="15.75" customHeight="1">
      <c r="D471" s="42"/>
    </row>
    <row r="472" spans="4:4" ht="15.75" customHeight="1">
      <c r="D472" s="42"/>
    </row>
    <row r="473" spans="4:4" ht="15.75" customHeight="1">
      <c r="D473" s="42"/>
    </row>
    <row r="474" spans="4:4" ht="15.75" customHeight="1">
      <c r="D474" s="42"/>
    </row>
    <row r="475" spans="4:4" ht="15.75" customHeight="1">
      <c r="D475" s="42"/>
    </row>
    <row r="476" spans="4:4" ht="15.75" customHeight="1">
      <c r="D476" s="42"/>
    </row>
    <row r="477" spans="4:4" ht="15.75" customHeight="1">
      <c r="D477" s="42"/>
    </row>
    <row r="478" spans="4:4" ht="15.75" customHeight="1">
      <c r="D478" s="42"/>
    </row>
    <row r="479" spans="4:4" ht="15.75" customHeight="1">
      <c r="D479" s="42"/>
    </row>
    <row r="480" spans="4:4" ht="15.75" customHeight="1">
      <c r="D480" s="42"/>
    </row>
    <row r="481" spans="4:4" ht="15.75" customHeight="1">
      <c r="D481" s="42"/>
    </row>
    <row r="482" spans="4:4" ht="15.75" customHeight="1">
      <c r="D482" s="42"/>
    </row>
    <row r="483" spans="4:4" ht="15.75" customHeight="1">
      <c r="D483" s="42"/>
    </row>
    <row r="484" spans="4:4" ht="15.75" customHeight="1">
      <c r="D484" s="42"/>
    </row>
    <row r="485" spans="4:4" ht="15.75" customHeight="1">
      <c r="D485" s="42"/>
    </row>
    <row r="486" spans="4:4" ht="15.75" customHeight="1">
      <c r="D486" s="42"/>
    </row>
    <row r="487" spans="4:4" ht="15.75" customHeight="1">
      <c r="D487" s="42"/>
    </row>
    <row r="488" spans="4:4" ht="15.75" customHeight="1">
      <c r="D488" s="42"/>
    </row>
    <row r="489" spans="4:4" ht="15.75" customHeight="1">
      <c r="D489" s="42"/>
    </row>
    <row r="490" spans="4:4" ht="15.75" customHeight="1">
      <c r="D490" s="42"/>
    </row>
    <row r="491" spans="4:4" ht="15.75" customHeight="1">
      <c r="D491" s="42"/>
    </row>
    <row r="492" spans="4:4" ht="15.75" customHeight="1">
      <c r="D492" s="42"/>
    </row>
    <row r="493" spans="4:4" ht="15.75" customHeight="1">
      <c r="D493" s="42"/>
    </row>
    <row r="494" spans="4:4" ht="15.75" customHeight="1">
      <c r="D494" s="42"/>
    </row>
    <row r="495" spans="4:4" ht="15.75" customHeight="1">
      <c r="D495" s="42"/>
    </row>
    <row r="496" spans="4:4" ht="15.75" customHeight="1">
      <c r="D496" s="42"/>
    </row>
    <row r="497" spans="4:4" ht="15.75" customHeight="1">
      <c r="D497" s="42"/>
    </row>
    <row r="498" spans="4:4" ht="15.75" customHeight="1">
      <c r="D498" s="42"/>
    </row>
    <row r="499" spans="4:4" ht="15.75" customHeight="1">
      <c r="D499" s="42"/>
    </row>
    <row r="500" spans="4:4" ht="15.75" customHeight="1">
      <c r="D500" s="42"/>
    </row>
    <row r="501" spans="4:4" ht="15.75" customHeight="1">
      <c r="D501" s="42"/>
    </row>
    <row r="502" spans="4:4" ht="15.75" customHeight="1">
      <c r="D502" s="42"/>
    </row>
    <row r="503" spans="4:4" ht="15.75" customHeight="1">
      <c r="D503" s="42"/>
    </row>
    <row r="504" spans="4:4" ht="15.75" customHeight="1">
      <c r="D504" s="42"/>
    </row>
    <row r="505" spans="4:4" ht="15.75" customHeight="1">
      <c r="D505" s="42"/>
    </row>
    <row r="506" spans="4:4" ht="15.75" customHeight="1">
      <c r="D506" s="42"/>
    </row>
    <row r="507" spans="4:4" ht="15.75" customHeight="1">
      <c r="D507" s="42"/>
    </row>
    <row r="508" spans="4:4" ht="15.75" customHeight="1">
      <c r="D508" s="42"/>
    </row>
    <row r="509" spans="4:4" ht="15.75" customHeight="1">
      <c r="D509" s="42"/>
    </row>
    <row r="510" spans="4:4" ht="15.75" customHeight="1">
      <c r="D510" s="42"/>
    </row>
    <row r="511" spans="4:4" ht="15.75" customHeight="1">
      <c r="D511" s="42"/>
    </row>
    <row r="512" spans="4:4" ht="15.75" customHeight="1">
      <c r="D512" s="42"/>
    </row>
    <row r="513" spans="4:4" ht="15.75" customHeight="1">
      <c r="D513" s="42"/>
    </row>
    <row r="514" spans="4:4" ht="15.75" customHeight="1">
      <c r="D514" s="42"/>
    </row>
    <row r="515" spans="4:4" ht="15.75" customHeight="1">
      <c r="D515" s="42"/>
    </row>
    <row r="516" spans="4:4" ht="15.75" customHeight="1">
      <c r="D516" s="42"/>
    </row>
    <row r="517" spans="4:4" ht="15.75" customHeight="1">
      <c r="D517" s="42"/>
    </row>
    <row r="518" spans="4:4" ht="15.75" customHeight="1">
      <c r="D518" s="42"/>
    </row>
    <row r="519" spans="4:4" ht="15.75" customHeight="1">
      <c r="D519" s="42"/>
    </row>
    <row r="520" spans="4:4" ht="15.75" customHeight="1">
      <c r="D520" s="42"/>
    </row>
    <row r="521" spans="4:4" ht="15.75" customHeight="1">
      <c r="D521" s="42"/>
    </row>
    <row r="522" spans="4:4" ht="15.75" customHeight="1">
      <c r="D522" s="42"/>
    </row>
    <row r="523" spans="4:4" ht="15.75" customHeight="1">
      <c r="D523" s="42"/>
    </row>
    <row r="524" spans="4:4" ht="15.75" customHeight="1">
      <c r="D524" s="42"/>
    </row>
    <row r="525" spans="4:4" ht="15.75" customHeight="1">
      <c r="D525" s="42"/>
    </row>
    <row r="526" spans="4:4" ht="15.75" customHeight="1">
      <c r="D526" s="42"/>
    </row>
    <row r="527" spans="4:4" ht="15.75" customHeight="1">
      <c r="D527" s="42"/>
    </row>
    <row r="528" spans="4:4" ht="15.75" customHeight="1">
      <c r="D528" s="42"/>
    </row>
    <row r="529" spans="4:4" ht="15.75" customHeight="1">
      <c r="D529" s="42"/>
    </row>
    <row r="530" spans="4:4" ht="15.75" customHeight="1">
      <c r="D530" s="42"/>
    </row>
    <row r="531" spans="4:4" ht="15.75" customHeight="1">
      <c r="D531" s="42"/>
    </row>
    <row r="532" spans="4:4" ht="15.75" customHeight="1">
      <c r="D532" s="42"/>
    </row>
    <row r="533" spans="4:4" ht="15.75" customHeight="1">
      <c r="D533" s="42"/>
    </row>
    <row r="534" spans="4:4" ht="15.75" customHeight="1">
      <c r="D534" s="42"/>
    </row>
    <row r="535" spans="4:4" ht="15.75" customHeight="1">
      <c r="D535" s="42"/>
    </row>
    <row r="536" spans="4:4" ht="15.75" customHeight="1">
      <c r="D536" s="42"/>
    </row>
    <row r="537" spans="4:4" ht="15.75" customHeight="1">
      <c r="D537" s="42"/>
    </row>
    <row r="538" spans="4:4" ht="15.75" customHeight="1">
      <c r="D538" s="42"/>
    </row>
    <row r="539" spans="4:4" ht="15.75" customHeight="1">
      <c r="D539" s="42"/>
    </row>
    <row r="540" spans="4:4" ht="15.75" customHeight="1">
      <c r="D540" s="42"/>
    </row>
    <row r="541" spans="4:4" ht="15.75" customHeight="1">
      <c r="D541" s="42"/>
    </row>
    <row r="542" spans="4:4" ht="15.75" customHeight="1">
      <c r="D542" s="42"/>
    </row>
    <row r="543" spans="4:4" ht="15.75" customHeight="1">
      <c r="D543" s="42"/>
    </row>
    <row r="544" spans="4:4" ht="15.75" customHeight="1">
      <c r="D544" s="42"/>
    </row>
    <row r="545" spans="4:4" ht="15.75" customHeight="1">
      <c r="D545" s="42"/>
    </row>
    <row r="546" spans="4:4" ht="15.75" customHeight="1">
      <c r="D546" s="42"/>
    </row>
    <row r="547" spans="4:4" ht="15.75" customHeight="1">
      <c r="D547" s="42"/>
    </row>
    <row r="548" spans="4:4" ht="15.75" customHeight="1">
      <c r="D548" s="42"/>
    </row>
    <row r="549" spans="4:4" ht="15.75" customHeight="1">
      <c r="D549" s="42"/>
    </row>
    <row r="550" spans="4:4" ht="15.75" customHeight="1">
      <c r="D550" s="42"/>
    </row>
    <row r="551" spans="4:4" ht="15.75" customHeight="1">
      <c r="D551" s="42"/>
    </row>
    <row r="552" spans="4:4" ht="15.75" customHeight="1">
      <c r="D552" s="42"/>
    </row>
    <row r="553" spans="4:4" ht="15.75" customHeight="1">
      <c r="D553" s="42"/>
    </row>
    <row r="554" spans="4:4" ht="15.75" customHeight="1">
      <c r="D554" s="42"/>
    </row>
    <row r="555" spans="4:4" ht="15.75" customHeight="1">
      <c r="D555" s="42"/>
    </row>
    <row r="556" spans="4:4" ht="15.75" customHeight="1">
      <c r="D556" s="42"/>
    </row>
    <row r="557" spans="4:4" ht="15.75" customHeight="1">
      <c r="D557" s="42"/>
    </row>
    <row r="558" spans="4:4" ht="15.75" customHeight="1">
      <c r="D558" s="42"/>
    </row>
    <row r="559" spans="4:4" ht="15.75" customHeight="1">
      <c r="D559" s="42"/>
    </row>
    <row r="560" spans="4:4" ht="15.75" customHeight="1">
      <c r="D560" s="42"/>
    </row>
    <row r="561" spans="4:4" ht="15.75" customHeight="1">
      <c r="D561" s="42"/>
    </row>
    <row r="562" spans="4:4" ht="15.75" customHeight="1">
      <c r="D562" s="42"/>
    </row>
    <row r="563" spans="4:4" ht="15.75" customHeight="1">
      <c r="D563" s="42"/>
    </row>
    <row r="564" spans="4:4" ht="15.75" customHeight="1">
      <c r="D564" s="42"/>
    </row>
    <row r="565" spans="4:4" ht="15.75" customHeight="1">
      <c r="D565" s="42"/>
    </row>
    <row r="566" spans="4:4" ht="15.75" customHeight="1">
      <c r="D566" s="42"/>
    </row>
    <row r="567" spans="4:4" ht="15.75" customHeight="1">
      <c r="D567" s="42"/>
    </row>
    <row r="568" spans="4:4" ht="15.75" customHeight="1">
      <c r="D568" s="42"/>
    </row>
    <row r="569" spans="4:4" ht="15.75" customHeight="1">
      <c r="D569" s="42"/>
    </row>
    <row r="570" spans="4:4" ht="15.75" customHeight="1">
      <c r="D570" s="42"/>
    </row>
    <row r="571" spans="4:4" ht="15.75" customHeight="1">
      <c r="D571" s="42"/>
    </row>
    <row r="572" spans="4:4" ht="15.75" customHeight="1">
      <c r="D572" s="42"/>
    </row>
    <row r="573" spans="4:4" ht="15.75" customHeight="1">
      <c r="D573" s="42"/>
    </row>
    <row r="574" spans="4:4" ht="15.75" customHeight="1">
      <c r="D574" s="42"/>
    </row>
    <row r="575" spans="4:4" ht="15.75" customHeight="1">
      <c r="D575" s="42"/>
    </row>
    <row r="576" spans="4:4" ht="15.75" customHeight="1">
      <c r="D576" s="42"/>
    </row>
    <row r="577" spans="4:4" ht="15.75" customHeight="1">
      <c r="D577" s="42"/>
    </row>
    <row r="578" spans="4:4" ht="15.75" customHeight="1">
      <c r="D578" s="42"/>
    </row>
    <row r="579" spans="4:4" ht="15.75" customHeight="1">
      <c r="D579" s="42"/>
    </row>
    <row r="580" spans="4:4" ht="15.75" customHeight="1">
      <c r="D580" s="42"/>
    </row>
    <row r="581" spans="4:4" ht="15.75" customHeight="1">
      <c r="D581" s="42"/>
    </row>
    <row r="582" spans="4:4" ht="15.75" customHeight="1">
      <c r="D582" s="42"/>
    </row>
    <row r="583" spans="4:4" ht="15.75" customHeight="1">
      <c r="D583" s="42"/>
    </row>
    <row r="584" spans="4:4" ht="15.75" customHeight="1">
      <c r="D584" s="42"/>
    </row>
    <row r="585" spans="4:4" ht="15.75" customHeight="1">
      <c r="D585" s="42"/>
    </row>
    <row r="586" spans="4:4" ht="15.75" customHeight="1">
      <c r="D586" s="42"/>
    </row>
    <row r="587" spans="4:4" ht="15.75" customHeight="1">
      <c r="D587" s="42"/>
    </row>
    <row r="588" spans="4:4" ht="15.75" customHeight="1">
      <c r="D588" s="42"/>
    </row>
    <row r="589" spans="4:4" ht="15.75" customHeight="1">
      <c r="D589" s="42"/>
    </row>
    <row r="590" spans="4:4" ht="15.75" customHeight="1">
      <c r="D590" s="42"/>
    </row>
    <row r="591" spans="4:4" ht="15.75" customHeight="1">
      <c r="D591" s="42"/>
    </row>
    <row r="592" spans="4:4" ht="15.75" customHeight="1">
      <c r="D592" s="42"/>
    </row>
    <row r="593" spans="4:4" ht="15.75" customHeight="1">
      <c r="D593" s="42"/>
    </row>
    <row r="594" spans="4:4" ht="15.75" customHeight="1">
      <c r="D594" s="42"/>
    </row>
    <row r="595" spans="4:4" ht="15.75" customHeight="1">
      <c r="D595" s="42"/>
    </row>
    <row r="596" spans="4:4" ht="15.75" customHeight="1">
      <c r="D596" s="42"/>
    </row>
    <row r="597" spans="4:4" ht="15.75" customHeight="1">
      <c r="D597" s="42"/>
    </row>
    <row r="598" spans="4:4" ht="15.75" customHeight="1">
      <c r="D598" s="42"/>
    </row>
    <row r="599" spans="4:4" ht="15.75" customHeight="1">
      <c r="D599" s="42"/>
    </row>
    <row r="600" spans="4:4" ht="15.75" customHeight="1">
      <c r="D600" s="42"/>
    </row>
    <row r="601" spans="4:4" ht="15.75" customHeight="1">
      <c r="D601" s="42"/>
    </row>
    <row r="602" spans="4:4" ht="15.75" customHeight="1">
      <c r="D602" s="42"/>
    </row>
    <row r="603" spans="4:4" ht="15.75" customHeight="1">
      <c r="D603" s="42"/>
    </row>
    <row r="604" spans="4:4" ht="15.75" customHeight="1">
      <c r="D604" s="42"/>
    </row>
    <row r="605" spans="4:4" ht="15.75" customHeight="1">
      <c r="D605" s="42"/>
    </row>
    <row r="606" spans="4:4" ht="15.75" customHeight="1">
      <c r="D606" s="42"/>
    </row>
    <row r="607" spans="4:4" ht="15.75" customHeight="1">
      <c r="D607" s="42"/>
    </row>
    <row r="608" spans="4:4" ht="15.75" customHeight="1">
      <c r="D608" s="42"/>
    </row>
    <row r="609" spans="4:4" ht="15.75" customHeight="1">
      <c r="D609" s="42"/>
    </row>
    <row r="610" spans="4:4" ht="15.75" customHeight="1">
      <c r="D610" s="42"/>
    </row>
    <row r="611" spans="4:4" ht="15.75" customHeight="1">
      <c r="D611" s="42"/>
    </row>
    <row r="612" spans="4:4" ht="15.75" customHeight="1">
      <c r="D612" s="42"/>
    </row>
    <row r="613" spans="4:4" ht="15.75" customHeight="1">
      <c r="D613" s="42"/>
    </row>
    <row r="614" spans="4:4" ht="15.75" customHeight="1">
      <c r="D614" s="42"/>
    </row>
    <row r="615" spans="4:4" ht="15.75" customHeight="1">
      <c r="D615" s="42"/>
    </row>
    <row r="616" spans="4:4" ht="15.75" customHeight="1">
      <c r="D616" s="42"/>
    </row>
    <row r="617" spans="4:4" ht="15.75" customHeight="1">
      <c r="D617" s="42"/>
    </row>
    <row r="618" spans="4:4" ht="15.75" customHeight="1">
      <c r="D618" s="42"/>
    </row>
    <row r="619" spans="4:4" ht="15.75" customHeight="1">
      <c r="D619" s="42"/>
    </row>
    <row r="620" spans="4:4" ht="15.75" customHeight="1">
      <c r="D620" s="42"/>
    </row>
    <row r="621" spans="4:4" ht="15.75" customHeight="1">
      <c r="D621" s="42"/>
    </row>
    <row r="622" spans="4:4" ht="15.75" customHeight="1">
      <c r="D622" s="42"/>
    </row>
    <row r="623" spans="4:4" ht="15.75" customHeight="1">
      <c r="D623" s="42"/>
    </row>
    <row r="624" spans="4:4" ht="15.75" customHeight="1">
      <c r="D624" s="42"/>
    </row>
    <row r="625" spans="4:4" ht="15.75" customHeight="1">
      <c r="D625" s="42"/>
    </row>
    <row r="626" spans="4:4" ht="15.75" customHeight="1">
      <c r="D626" s="42"/>
    </row>
    <row r="627" spans="4:4" ht="15.75" customHeight="1">
      <c r="D627" s="42"/>
    </row>
    <row r="628" spans="4:4" ht="15.75" customHeight="1">
      <c r="D628" s="42"/>
    </row>
    <row r="629" spans="4:4" ht="15.75" customHeight="1">
      <c r="D629" s="42"/>
    </row>
    <row r="630" spans="4:4" ht="15.75" customHeight="1">
      <c r="D630" s="42"/>
    </row>
    <row r="631" spans="4:4" ht="15.75" customHeight="1">
      <c r="D631" s="42"/>
    </row>
    <row r="632" spans="4:4" ht="15.75" customHeight="1">
      <c r="D632" s="42"/>
    </row>
    <row r="633" spans="4:4" ht="15.75" customHeight="1">
      <c r="D633" s="42"/>
    </row>
    <row r="634" spans="4:4" ht="15.75" customHeight="1">
      <c r="D634" s="42"/>
    </row>
    <row r="635" spans="4:4" ht="15.75" customHeight="1">
      <c r="D635" s="42"/>
    </row>
    <row r="636" spans="4:4" ht="15.75" customHeight="1">
      <c r="D636" s="42"/>
    </row>
    <row r="637" spans="4:4" ht="15.75" customHeight="1">
      <c r="D637" s="42"/>
    </row>
    <row r="638" spans="4:4" ht="15.75" customHeight="1">
      <c r="D638" s="42"/>
    </row>
    <row r="639" spans="4:4" ht="15.75" customHeight="1">
      <c r="D639" s="42"/>
    </row>
    <row r="640" spans="4:4" ht="15.75" customHeight="1">
      <c r="D640" s="42"/>
    </row>
    <row r="641" spans="4:4" ht="15.75" customHeight="1">
      <c r="D641" s="42"/>
    </row>
    <row r="642" spans="4:4" ht="15.75" customHeight="1">
      <c r="D642" s="42"/>
    </row>
    <row r="643" spans="4:4" ht="15.75" customHeight="1">
      <c r="D643" s="42"/>
    </row>
    <row r="644" spans="4:4" ht="15.75" customHeight="1">
      <c r="D644" s="42"/>
    </row>
    <row r="645" spans="4:4" ht="15.75" customHeight="1">
      <c r="D645" s="42"/>
    </row>
    <row r="646" spans="4:4" ht="15.75" customHeight="1">
      <c r="D646" s="42"/>
    </row>
    <row r="647" spans="4:4" ht="15.75" customHeight="1">
      <c r="D647" s="42"/>
    </row>
    <row r="648" spans="4:4" ht="15.75" customHeight="1">
      <c r="D648" s="42"/>
    </row>
    <row r="649" spans="4:4" ht="15.75" customHeight="1">
      <c r="D649" s="42"/>
    </row>
    <row r="650" spans="4:4" ht="15.75" customHeight="1">
      <c r="D650" s="42"/>
    </row>
    <row r="651" spans="4:4" ht="15.75" customHeight="1">
      <c r="D651" s="42"/>
    </row>
    <row r="652" spans="4:4" ht="15.75" customHeight="1">
      <c r="D652" s="42"/>
    </row>
    <row r="653" spans="4:4" ht="15.75" customHeight="1">
      <c r="D653" s="42"/>
    </row>
    <row r="654" spans="4:4" ht="15.75" customHeight="1">
      <c r="D654" s="42"/>
    </row>
    <row r="655" spans="4:4" ht="15.75" customHeight="1">
      <c r="D655" s="42"/>
    </row>
    <row r="656" spans="4:4" ht="15.75" customHeight="1">
      <c r="D656" s="42"/>
    </row>
    <row r="657" spans="4:4" ht="15.75" customHeight="1">
      <c r="D657" s="42"/>
    </row>
    <row r="658" spans="4:4" ht="15.75" customHeight="1">
      <c r="D658" s="42"/>
    </row>
    <row r="659" spans="4:4" ht="15.75" customHeight="1">
      <c r="D659" s="42"/>
    </row>
    <row r="660" spans="4:4" ht="15.75" customHeight="1">
      <c r="D660" s="42"/>
    </row>
    <row r="661" spans="4:4" ht="15.75" customHeight="1">
      <c r="D661" s="42"/>
    </row>
    <row r="662" spans="4:4" ht="15.75" customHeight="1">
      <c r="D662" s="42"/>
    </row>
    <row r="663" spans="4:4" ht="15.75" customHeight="1">
      <c r="D663" s="42"/>
    </row>
    <row r="664" spans="4:4" ht="15.75" customHeight="1">
      <c r="D664" s="42"/>
    </row>
    <row r="665" spans="4:4" ht="15.75" customHeight="1">
      <c r="D665" s="42"/>
    </row>
    <row r="666" spans="4:4" ht="15.75" customHeight="1">
      <c r="D666" s="42"/>
    </row>
    <row r="667" spans="4:4" ht="15.75" customHeight="1">
      <c r="D667" s="42"/>
    </row>
    <row r="668" spans="4:4" ht="15.75" customHeight="1">
      <c r="D668" s="42"/>
    </row>
    <row r="669" spans="4:4" ht="15.75" customHeight="1">
      <c r="D669" s="42"/>
    </row>
    <row r="670" spans="4:4" ht="15.75" customHeight="1">
      <c r="D670" s="42"/>
    </row>
    <row r="671" spans="4:4" ht="15.75" customHeight="1">
      <c r="D671" s="42"/>
    </row>
    <row r="672" spans="4:4" ht="15.75" customHeight="1">
      <c r="D672" s="42"/>
    </row>
    <row r="673" spans="4:4" ht="15.75" customHeight="1">
      <c r="D673" s="42"/>
    </row>
    <row r="674" spans="4:4" ht="15.75" customHeight="1">
      <c r="D674" s="42"/>
    </row>
    <row r="675" spans="4:4" ht="15.75" customHeight="1">
      <c r="D675" s="42"/>
    </row>
    <row r="676" spans="4:4" ht="15.75" customHeight="1">
      <c r="D676" s="42"/>
    </row>
    <row r="677" spans="4:4" ht="15.75" customHeight="1">
      <c r="D677" s="42"/>
    </row>
    <row r="678" spans="4:4" ht="15.75" customHeight="1">
      <c r="D678" s="42"/>
    </row>
    <row r="679" spans="4:4" ht="15.75" customHeight="1">
      <c r="D679" s="42"/>
    </row>
    <row r="680" spans="4:4" ht="15.75" customHeight="1">
      <c r="D680" s="42"/>
    </row>
    <row r="681" spans="4:4" ht="15.75" customHeight="1">
      <c r="D681" s="42"/>
    </row>
    <row r="682" spans="4:4" ht="15.75" customHeight="1">
      <c r="D682" s="42"/>
    </row>
    <row r="683" spans="4:4" ht="15.75" customHeight="1">
      <c r="D683" s="42"/>
    </row>
    <row r="684" spans="4:4" ht="15.75" customHeight="1">
      <c r="D684" s="42"/>
    </row>
    <row r="685" spans="4:4" ht="15.75" customHeight="1">
      <c r="D685" s="42"/>
    </row>
    <row r="686" spans="4:4" ht="15.75" customHeight="1">
      <c r="D686" s="42"/>
    </row>
    <row r="687" spans="4:4" ht="15.75" customHeight="1">
      <c r="D687" s="42"/>
    </row>
    <row r="688" spans="4:4" ht="15.75" customHeight="1">
      <c r="D688" s="42"/>
    </row>
    <row r="689" spans="4:4" ht="15.75" customHeight="1">
      <c r="D689" s="42"/>
    </row>
    <row r="690" spans="4:4" ht="15.75" customHeight="1">
      <c r="D690" s="42"/>
    </row>
    <row r="691" spans="4:4" ht="15.75" customHeight="1">
      <c r="D691" s="42"/>
    </row>
    <row r="692" spans="4:4" ht="15.75" customHeight="1">
      <c r="D692" s="42"/>
    </row>
    <row r="693" spans="4:4" ht="15.75" customHeight="1">
      <c r="D693" s="42"/>
    </row>
    <row r="694" spans="4:4" ht="15.75" customHeight="1">
      <c r="D694" s="42"/>
    </row>
    <row r="695" spans="4:4" ht="15.75" customHeight="1">
      <c r="D695" s="42"/>
    </row>
    <row r="696" spans="4:4" ht="15.75" customHeight="1">
      <c r="D696" s="42"/>
    </row>
    <row r="697" spans="4:4" ht="15.75" customHeight="1">
      <c r="D697" s="42"/>
    </row>
    <row r="698" spans="4:4" ht="15.75" customHeight="1">
      <c r="D698" s="42"/>
    </row>
    <row r="699" spans="4:4" ht="15.75" customHeight="1">
      <c r="D699" s="42"/>
    </row>
    <row r="700" spans="4:4" ht="15.75" customHeight="1">
      <c r="D700" s="42"/>
    </row>
    <row r="701" spans="4:4" ht="15.75" customHeight="1">
      <c r="D701" s="42"/>
    </row>
    <row r="702" spans="4:4" ht="15.75" customHeight="1">
      <c r="D702" s="42"/>
    </row>
    <row r="703" spans="4:4" ht="15.75" customHeight="1">
      <c r="D703" s="42"/>
    </row>
    <row r="704" spans="4:4" ht="15.75" customHeight="1">
      <c r="D704" s="42"/>
    </row>
    <row r="705" spans="4:4" ht="15.75" customHeight="1">
      <c r="D705" s="42"/>
    </row>
    <row r="706" spans="4:4" ht="15.75" customHeight="1">
      <c r="D706" s="42"/>
    </row>
    <row r="707" spans="4:4" ht="15.75" customHeight="1">
      <c r="D707" s="42"/>
    </row>
    <row r="708" spans="4:4" ht="15.75" customHeight="1">
      <c r="D708" s="42"/>
    </row>
    <row r="709" spans="4:4" ht="15.75" customHeight="1">
      <c r="D709" s="42"/>
    </row>
    <row r="710" spans="4:4" ht="15.75" customHeight="1">
      <c r="D710" s="42"/>
    </row>
    <row r="711" spans="4:4" ht="15.75" customHeight="1">
      <c r="D711" s="42"/>
    </row>
    <row r="712" spans="4:4" ht="15.75" customHeight="1">
      <c r="D712" s="42"/>
    </row>
    <row r="713" spans="4:4" ht="15.75" customHeight="1">
      <c r="D713" s="42"/>
    </row>
    <row r="714" spans="4:4" ht="15.75" customHeight="1">
      <c r="D714" s="42"/>
    </row>
    <row r="715" spans="4:4" ht="15.75" customHeight="1">
      <c r="D715" s="42"/>
    </row>
    <row r="716" spans="4:4" ht="15.75" customHeight="1">
      <c r="D716" s="42"/>
    </row>
    <row r="717" spans="4:4" ht="15.75" customHeight="1">
      <c r="D717" s="42"/>
    </row>
    <row r="718" spans="4:4" ht="15.75" customHeight="1">
      <c r="D718" s="42"/>
    </row>
    <row r="719" spans="4:4" ht="15.75" customHeight="1">
      <c r="D719" s="42"/>
    </row>
    <row r="720" spans="4:4" ht="15.75" customHeight="1">
      <c r="D720" s="42"/>
    </row>
    <row r="721" spans="4:4" ht="15.75" customHeight="1">
      <c r="D721" s="42"/>
    </row>
    <row r="722" spans="4:4" ht="15.75" customHeight="1">
      <c r="D722" s="42"/>
    </row>
    <row r="723" spans="4:4" ht="15.75" customHeight="1">
      <c r="D723" s="42"/>
    </row>
    <row r="724" spans="4:4" ht="15.75" customHeight="1">
      <c r="D724" s="42"/>
    </row>
    <row r="725" spans="4:4" ht="15.75" customHeight="1">
      <c r="D725" s="42"/>
    </row>
    <row r="726" spans="4:4" ht="15.75" customHeight="1">
      <c r="D726" s="42"/>
    </row>
    <row r="727" spans="4:4" ht="15.75" customHeight="1">
      <c r="D727" s="42"/>
    </row>
    <row r="728" spans="4:4" ht="15.75" customHeight="1">
      <c r="D728" s="42"/>
    </row>
    <row r="729" spans="4:4" ht="15.75" customHeight="1">
      <c r="D729" s="42"/>
    </row>
    <row r="730" spans="4:4" ht="15.75" customHeight="1">
      <c r="D730" s="42"/>
    </row>
    <row r="731" spans="4:4" ht="15.75" customHeight="1">
      <c r="D731" s="42"/>
    </row>
    <row r="732" spans="4:4" ht="15.75" customHeight="1">
      <c r="D732" s="42"/>
    </row>
    <row r="733" spans="4:4" ht="15.75" customHeight="1">
      <c r="D733" s="42"/>
    </row>
    <row r="734" spans="4:4" ht="15.75" customHeight="1">
      <c r="D734" s="42"/>
    </row>
    <row r="735" spans="4:4" ht="15.75" customHeight="1">
      <c r="D735" s="42"/>
    </row>
    <row r="736" spans="4:4" ht="15.75" customHeight="1">
      <c r="D736" s="42"/>
    </row>
    <row r="737" spans="4:4" ht="15.75" customHeight="1">
      <c r="D737" s="42"/>
    </row>
    <row r="738" spans="4:4" ht="15.75" customHeight="1">
      <c r="D738" s="42"/>
    </row>
    <row r="739" spans="4:4" ht="15.75" customHeight="1">
      <c r="D739" s="42"/>
    </row>
    <row r="740" spans="4:4" ht="15.75" customHeight="1">
      <c r="D740" s="42"/>
    </row>
    <row r="741" spans="4:4" ht="15.75" customHeight="1">
      <c r="D741" s="42"/>
    </row>
    <row r="742" spans="4:4" ht="15.75" customHeight="1">
      <c r="D742" s="42"/>
    </row>
    <row r="743" spans="4:4" ht="15.75" customHeight="1">
      <c r="D743" s="42"/>
    </row>
    <row r="744" spans="4:4" ht="15.75" customHeight="1">
      <c r="D744" s="42"/>
    </row>
    <row r="745" spans="4:4" ht="15.75" customHeight="1">
      <c r="D745" s="42"/>
    </row>
    <row r="746" spans="4:4" ht="15.75" customHeight="1">
      <c r="D746" s="42"/>
    </row>
    <row r="747" spans="4:4" ht="15.75" customHeight="1">
      <c r="D747" s="42"/>
    </row>
    <row r="748" spans="4:4" ht="15.75" customHeight="1">
      <c r="D748" s="42"/>
    </row>
    <row r="749" spans="4:4" ht="15.75" customHeight="1">
      <c r="D749" s="42"/>
    </row>
    <row r="750" spans="4:4" ht="15.75" customHeight="1">
      <c r="D750" s="42"/>
    </row>
    <row r="751" spans="4:4" ht="15.75" customHeight="1">
      <c r="D751" s="42"/>
    </row>
    <row r="752" spans="4:4" ht="15.75" customHeight="1">
      <c r="D752" s="42"/>
    </row>
    <row r="753" spans="4:4" ht="15.75" customHeight="1">
      <c r="D753" s="42"/>
    </row>
    <row r="754" spans="4:4" ht="15.75" customHeight="1">
      <c r="D754" s="42"/>
    </row>
    <row r="755" spans="4:4" ht="15.75" customHeight="1">
      <c r="D755" s="42"/>
    </row>
    <row r="756" spans="4:4" ht="15.75" customHeight="1">
      <c r="D756" s="42"/>
    </row>
    <row r="757" spans="4:4" ht="15.75" customHeight="1">
      <c r="D757" s="42"/>
    </row>
    <row r="758" spans="4:4" ht="15.75" customHeight="1">
      <c r="D758" s="42"/>
    </row>
    <row r="759" spans="4:4" ht="15.75" customHeight="1">
      <c r="D759" s="42"/>
    </row>
    <row r="760" spans="4:4" ht="15.75" customHeight="1">
      <c r="D760" s="42"/>
    </row>
    <row r="761" spans="4:4" ht="15.75" customHeight="1">
      <c r="D761" s="42"/>
    </row>
    <row r="762" spans="4:4" ht="15.75" customHeight="1">
      <c r="D762" s="42"/>
    </row>
    <row r="763" spans="4:4" ht="15.75" customHeight="1">
      <c r="D763" s="42"/>
    </row>
    <row r="764" spans="4:4" ht="15.75" customHeight="1">
      <c r="D764" s="42"/>
    </row>
    <row r="765" spans="4:4" ht="15.75" customHeight="1">
      <c r="D765" s="42"/>
    </row>
    <row r="766" spans="4:4" ht="15.75" customHeight="1">
      <c r="D766" s="42"/>
    </row>
    <row r="767" spans="4:4" ht="15.75" customHeight="1">
      <c r="D767" s="42"/>
    </row>
    <row r="768" spans="4:4" ht="15.75" customHeight="1">
      <c r="D768" s="42"/>
    </row>
    <row r="769" spans="4:4" ht="15.75" customHeight="1">
      <c r="D769" s="42"/>
    </row>
    <row r="770" spans="4:4" ht="15.75" customHeight="1">
      <c r="D770" s="42"/>
    </row>
    <row r="771" spans="4:4" ht="15.75" customHeight="1">
      <c r="D771" s="42"/>
    </row>
    <row r="772" spans="4:4" ht="15.75" customHeight="1">
      <c r="D772" s="42"/>
    </row>
    <row r="773" spans="4:4" ht="15.75" customHeight="1">
      <c r="D773" s="42"/>
    </row>
    <row r="774" spans="4:4" ht="15.75" customHeight="1">
      <c r="D774" s="42"/>
    </row>
    <row r="775" spans="4:4" ht="15.75" customHeight="1">
      <c r="D775" s="42"/>
    </row>
    <row r="776" spans="4:4" ht="15.75" customHeight="1">
      <c r="D776" s="42"/>
    </row>
    <row r="777" spans="4:4" ht="15.75" customHeight="1">
      <c r="D777" s="42"/>
    </row>
    <row r="778" spans="4:4" ht="15.75" customHeight="1">
      <c r="D778" s="42"/>
    </row>
    <row r="779" spans="4:4" ht="15.75" customHeight="1">
      <c r="D779" s="42"/>
    </row>
    <row r="780" spans="4:4" ht="15.75" customHeight="1">
      <c r="D780" s="42"/>
    </row>
    <row r="781" spans="4:4" ht="15.75" customHeight="1">
      <c r="D781" s="42"/>
    </row>
    <row r="782" spans="4:4" ht="15.75" customHeight="1">
      <c r="D782" s="42"/>
    </row>
    <row r="783" spans="4:4" ht="15.75" customHeight="1">
      <c r="D783" s="42"/>
    </row>
    <row r="784" spans="4:4" ht="15.75" customHeight="1">
      <c r="D784" s="42"/>
    </row>
    <row r="785" spans="4:4" ht="15.75" customHeight="1">
      <c r="D785" s="42"/>
    </row>
    <row r="786" spans="4:4" ht="15.75" customHeight="1">
      <c r="D786" s="42"/>
    </row>
    <row r="787" spans="4:4" ht="15.75" customHeight="1">
      <c r="D787" s="42"/>
    </row>
    <row r="788" spans="4:4" ht="15.75" customHeight="1">
      <c r="D788" s="42"/>
    </row>
    <row r="789" spans="4:4" ht="15.75" customHeight="1">
      <c r="D789" s="42"/>
    </row>
    <row r="790" spans="4:4" ht="15.75" customHeight="1">
      <c r="D790" s="42"/>
    </row>
    <row r="791" spans="4:4" ht="15.75" customHeight="1">
      <c r="D791" s="42"/>
    </row>
    <row r="792" spans="4:4" ht="15.75" customHeight="1">
      <c r="D792" s="42"/>
    </row>
    <row r="793" spans="4:4" ht="15.75" customHeight="1">
      <c r="D793" s="42"/>
    </row>
    <row r="794" spans="4:4" ht="15.75" customHeight="1">
      <c r="D794" s="42"/>
    </row>
    <row r="795" spans="4:4" ht="15.75" customHeight="1">
      <c r="D795" s="42"/>
    </row>
    <row r="796" spans="4:4" ht="15.75" customHeight="1">
      <c r="D796" s="42"/>
    </row>
    <row r="797" spans="4:4" ht="15.75" customHeight="1">
      <c r="D797" s="42"/>
    </row>
    <row r="798" spans="4:4" ht="15.75" customHeight="1">
      <c r="D798" s="42"/>
    </row>
    <row r="799" spans="4:4" ht="15.75" customHeight="1">
      <c r="D799" s="42"/>
    </row>
    <row r="800" spans="4:4" ht="15.75" customHeight="1">
      <c r="D800" s="42"/>
    </row>
    <row r="801" spans="4:4" ht="15.75" customHeight="1">
      <c r="D801" s="42"/>
    </row>
    <row r="802" spans="4:4" ht="15.75" customHeight="1">
      <c r="D802" s="42"/>
    </row>
    <row r="803" spans="4:4" ht="15.75" customHeight="1">
      <c r="D803" s="42"/>
    </row>
    <row r="804" spans="4:4" ht="15.75" customHeight="1">
      <c r="D804" s="42"/>
    </row>
    <row r="805" spans="4:4" ht="15.75" customHeight="1">
      <c r="D805" s="42"/>
    </row>
    <row r="806" spans="4:4" ht="15.75" customHeight="1">
      <c r="D806" s="42"/>
    </row>
    <row r="807" spans="4:4" ht="15.75" customHeight="1">
      <c r="D807" s="42"/>
    </row>
    <row r="808" spans="4:4" ht="15.75" customHeight="1">
      <c r="D808" s="42"/>
    </row>
    <row r="809" spans="4:4" ht="15.75" customHeight="1">
      <c r="D809" s="42"/>
    </row>
    <row r="810" spans="4:4" ht="15.75" customHeight="1">
      <c r="D810" s="42"/>
    </row>
    <row r="811" spans="4:4" ht="15.75" customHeight="1">
      <c r="D811" s="42"/>
    </row>
    <row r="812" spans="4:4" ht="15.75" customHeight="1">
      <c r="D812" s="42"/>
    </row>
    <row r="813" spans="4:4" ht="15.75" customHeight="1">
      <c r="D813" s="42"/>
    </row>
    <row r="814" spans="4:4" ht="15.75" customHeight="1">
      <c r="D814" s="42"/>
    </row>
    <row r="815" spans="4:4" ht="15.75" customHeight="1">
      <c r="D815" s="42"/>
    </row>
    <row r="816" spans="4:4" ht="15.75" customHeight="1">
      <c r="D816" s="42"/>
    </row>
    <row r="817" spans="4:4" ht="15.75" customHeight="1">
      <c r="D817" s="42"/>
    </row>
    <row r="818" spans="4:4" ht="15.75" customHeight="1">
      <c r="D818" s="42"/>
    </row>
    <row r="819" spans="4:4" ht="15.75" customHeight="1">
      <c r="D819" s="42"/>
    </row>
    <row r="820" spans="4:4" ht="15.75" customHeight="1">
      <c r="D820" s="42"/>
    </row>
    <row r="821" spans="4:4" ht="15.75" customHeight="1">
      <c r="D821" s="42"/>
    </row>
    <row r="822" spans="4:4" ht="15.75" customHeight="1">
      <c r="D822" s="42"/>
    </row>
    <row r="823" spans="4:4" ht="15.75" customHeight="1">
      <c r="D823" s="42"/>
    </row>
    <row r="824" spans="4:4" ht="15.75" customHeight="1">
      <c r="D824" s="42"/>
    </row>
    <row r="825" spans="4:4" ht="15.75" customHeight="1">
      <c r="D825" s="42"/>
    </row>
    <row r="826" spans="4:4" ht="15.75" customHeight="1">
      <c r="D826" s="42"/>
    </row>
    <row r="827" spans="4:4" ht="15.75" customHeight="1">
      <c r="D827" s="42"/>
    </row>
    <row r="828" spans="4:4" ht="15.75" customHeight="1">
      <c r="D828" s="42"/>
    </row>
    <row r="829" spans="4:4" ht="15.75" customHeight="1">
      <c r="D829" s="42"/>
    </row>
    <row r="830" spans="4:4" ht="15.75" customHeight="1">
      <c r="D830" s="42"/>
    </row>
    <row r="831" spans="4:4" ht="15.75" customHeight="1">
      <c r="D831" s="42"/>
    </row>
    <row r="832" spans="4:4" ht="15.75" customHeight="1">
      <c r="D832" s="42"/>
    </row>
    <row r="833" spans="4:4" ht="15.75" customHeight="1">
      <c r="D833" s="42"/>
    </row>
    <row r="834" spans="4:4" ht="15.75" customHeight="1">
      <c r="D834" s="42"/>
    </row>
    <row r="835" spans="4:4" ht="15.75" customHeight="1">
      <c r="D835" s="42"/>
    </row>
    <row r="836" spans="4:4" ht="15.75" customHeight="1">
      <c r="D836" s="42"/>
    </row>
    <row r="837" spans="4:4" ht="15.75" customHeight="1">
      <c r="D837" s="42"/>
    </row>
    <row r="838" spans="4:4" ht="15.75" customHeight="1">
      <c r="D838" s="42"/>
    </row>
    <row r="839" spans="4:4" ht="15.75" customHeight="1">
      <c r="D839" s="42"/>
    </row>
    <row r="840" spans="4:4" ht="15.75" customHeight="1">
      <c r="D840" s="42"/>
    </row>
    <row r="841" spans="4:4" ht="15.75" customHeight="1">
      <c r="D841" s="42"/>
    </row>
    <row r="842" spans="4:4" ht="15.75" customHeight="1">
      <c r="D842" s="42"/>
    </row>
    <row r="843" spans="4:4" ht="15.75" customHeight="1">
      <c r="D843" s="42"/>
    </row>
    <row r="844" spans="4:4" ht="15.75" customHeight="1">
      <c r="D844" s="42"/>
    </row>
    <row r="845" spans="4:4" ht="15.75" customHeight="1">
      <c r="D845" s="42"/>
    </row>
    <row r="846" spans="4:4" ht="15.75" customHeight="1">
      <c r="D846" s="42"/>
    </row>
    <row r="847" spans="4:4" ht="15.75" customHeight="1">
      <c r="D847" s="42"/>
    </row>
    <row r="848" spans="4:4" ht="15.75" customHeight="1">
      <c r="D848" s="42"/>
    </row>
    <row r="849" spans="4:4" ht="15.75" customHeight="1">
      <c r="D849" s="42"/>
    </row>
    <row r="850" spans="4:4" ht="15.75" customHeight="1">
      <c r="D850" s="42"/>
    </row>
    <row r="851" spans="4:4" ht="15.75" customHeight="1">
      <c r="D851" s="42"/>
    </row>
    <row r="852" spans="4:4" ht="15.75" customHeight="1">
      <c r="D852" s="42"/>
    </row>
    <row r="853" spans="4:4" ht="15.75" customHeight="1">
      <c r="D853" s="42"/>
    </row>
    <row r="854" spans="4:4" ht="15.75" customHeight="1">
      <c r="D854" s="42"/>
    </row>
    <row r="855" spans="4:4" ht="15.75" customHeight="1">
      <c r="D855" s="42"/>
    </row>
    <row r="856" spans="4:4" ht="15.75" customHeight="1">
      <c r="D856" s="42"/>
    </row>
    <row r="857" spans="4:4" ht="15.75" customHeight="1">
      <c r="D857" s="42"/>
    </row>
    <row r="858" spans="4:4" ht="15.75" customHeight="1">
      <c r="D858" s="42"/>
    </row>
    <row r="859" spans="4:4" ht="15.75" customHeight="1">
      <c r="D859" s="42"/>
    </row>
    <row r="860" spans="4:4" ht="15.75" customHeight="1">
      <c r="D860" s="42"/>
    </row>
    <row r="861" spans="4:4" ht="15.75" customHeight="1">
      <c r="D861" s="42"/>
    </row>
    <row r="862" spans="4:4" ht="15.75" customHeight="1">
      <c r="D862" s="42"/>
    </row>
    <row r="863" spans="4:4" ht="15.75" customHeight="1">
      <c r="D863" s="42"/>
    </row>
    <row r="864" spans="4:4" ht="15.75" customHeight="1">
      <c r="D864" s="42"/>
    </row>
    <row r="865" spans="4:4" ht="15.75" customHeight="1">
      <c r="D865" s="42"/>
    </row>
    <row r="866" spans="4:4" ht="15.75" customHeight="1">
      <c r="D866" s="42"/>
    </row>
    <row r="867" spans="4:4" ht="15.75" customHeight="1">
      <c r="D867" s="42"/>
    </row>
    <row r="868" spans="4:4" ht="15.75" customHeight="1">
      <c r="D868" s="42"/>
    </row>
    <row r="869" spans="4:4" ht="15.75" customHeight="1">
      <c r="D869" s="42"/>
    </row>
    <row r="870" spans="4:4" ht="15.75" customHeight="1">
      <c r="D870" s="42"/>
    </row>
    <row r="871" spans="4:4" ht="15.75" customHeight="1">
      <c r="D871" s="42"/>
    </row>
    <row r="872" spans="4:4" ht="15.75" customHeight="1">
      <c r="D872" s="42"/>
    </row>
    <row r="873" spans="4:4" ht="15.75" customHeight="1">
      <c r="D873" s="42"/>
    </row>
    <row r="874" spans="4:4" ht="15.75" customHeight="1">
      <c r="D874" s="42"/>
    </row>
    <row r="875" spans="4:4" ht="15.75" customHeight="1">
      <c r="D875" s="42"/>
    </row>
    <row r="876" spans="4:4" ht="15.75" customHeight="1">
      <c r="D876" s="42"/>
    </row>
    <row r="877" spans="4:4" ht="15.75" customHeight="1">
      <c r="D877" s="42"/>
    </row>
    <row r="878" spans="4:4" ht="15.75" customHeight="1">
      <c r="D878" s="42"/>
    </row>
    <row r="879" spans="4:4" ht="15.75" customHeight="1">
      <c r="D879" s="42"/>
    </row>
    <row r="880" spans="4:4" ht="15.75" customHeight="1">
      <c r="D880" s="42"/>
    </row>
    <row r="881" spans="4:4" ht="15.75" customHeight="1">
      <c r="D881" s="42"/>
    </row>
    <row r="882" spans="4:4" ht="15.75" customHeight="1">
      <c r="D882" s="42"/>
    </row>
    <row r="883" spans="4:4" ht="15.75" customHeight="1">
      <c r="D883" s="42"/>
    </row>
    <row r="884" spans="4:4" ht="15.75" customHeight="1">
      <c r="D884" s="42"/>
    </row>
    <row r="885" spans="4:4" ht="15.75" customHeight="1">
      <c r="D885" s="42"/>
    </row>
    <row r="886" spans="4:4" ht="15.75" customHeight="1">
      <c r="D886" s="42"/>
    </row>
    <row r="887" spans="4:4" ht="15.75" customHeight="1">
      <c r="D887" s="42"/>
    </row>
    <row r="888" spans="4:4" ht="15.75" customHeight="1">
      <c r="D888" s="42"/>
    </row>
    <row r="889" spans="4:4" ht="15.75" customHeight="1">
      <c r="D889" s="42"/>
    </row>
    <row r="890" spans="4:4" ht="15.75" customHeight="1">
      <c r="D890" s="42"/>
    </row>
    <row r="891" spans="4:4" ht="15.75" customHeight="1">
      <c r="D891" s="42"/>
    </row>
    <row r="892" spans="4:4" ht="15.75" customHeight="1">
      <c r="D892" s="42"/>
    </row>
    <row r="893" spans="4:4" ht="15.75" customHeight="1">
      <c r="D893" s="42"/>
    </row>
    <row r="894" spans="4:4" ht="15.75" customHeight="1">
      <c r="D894" s="42"/>
    </row>
    <row r="895" spans="4:4" ht="15.75" customHeight="1">
      <c r="D895" s="42"/>
    </row>
    <row r="896" spans="4:4" ht="15.75" customHeight="1">
      <c r="D896" s="42"/>
    </row>
    <row r="897" spans="4:4" ht="15.75" customHeight="1">
      <c r="D897" s="42"/>
    </row>
    <row r="898" spans="4:4" ht="15.75" customHeight="1">
      <c r="D898" s="42"/>
    </row>
    <row r="899" spans="4:4" ht="15.75" customHeight="1">
      <c r="D899" s="42"/>
    </row>
    <row r="900" spans="4:4" ht="15.75" customHeight="1">
      <c r="D900" s="42"/>
    </row>
    <row r="901" spans="4:4" ht="15.75" customHeight="1">
      <c r="D901" s="42"/>
    </row>
    <row r="902" spans="4:4" ht="15.75" customHeight="1">
      <c r="D902" s="42"/>
    </row>
    <row r="903" spans="4:4" ht="15.75" customHeight="1">
      <c r="D903" s="42"/>
    </row>
    <row r="904" spans="4:4" ht="15.75" customHeight="1">
      <c r="D904" s="42"/>
    </row>
    <row r="905" spans="4:4" ht="15.75" customHeight="1">
      <c r="D905" s="42"/>
    </row>
    <row r="906" spans="4:4" ht="15.75" customHeight="1">
      <c r="D906" s="42"/>
    </row>
    <row r="907" spans="4:4" ht="15.75" customHeight="1">
      <c r="D907" s="42"/>
    </row>
    <row r="908" spans="4:4" ht="15.75" customHeight="1">
      <c r="D908" s="42"/>
    </row>
    <row r="909" spans="4:4" ht="15.75" customHeight="1">
      <c r="D909" s="42"/>
    </row>
    <row r="910" spans="4:4" ht="15.75" customHeight="1">
      <c r="D910" s="42"/>
    </row>
    <row r="911" spans="4:4" ht="15.75" customHeight="1">
      <c r="D911" s="42"/>
    </row>
    <row r="912" spans="4:4" ht="15.75" customHeight="1">
      <c r="D912" s="42"/>
    </row>
    <row r="913" spans="4:4" ht="15.75" customHeight="1">
      <c r="D913" s="42"/>
    </row>
    <row r="914" spans="4:4" ht="15.75" customHeight="1">
      <c r="D914" s="42"/>
    </row>
    <row r="915" spans="4:4" ht="15.75" customHeight="1">
      <c r="D915" s="42"/>
    </row>
    <row r="916" spans="4:4" ht="15.75" customHeight="1">
      <c r="D916" s="42"/>
    </row>
    <row r="917" spans="4:4" ht="15.75" customHeight="1">
      <c r="D917" s="42"/>
    </row>
    <row r="918" spans="4:4" ht="15.75" customHeight="1">
      <c r="D918" s="42"/>
    </row>
    <row r="919" spans="4:4" ht="15.75" customHeight="1">
      <c r="D919" s="42"/>
    </row>
    <row r="920" spans="4:4" ht="15.75" customHeight="1">
      <c r="D920" s="42"/>
    </row>
    <row r="921" spans="4:4" ht="15.75" customHeight="1">
      <c r="D921" s="42"/>
    </row>
    <row r="922" spans="4:4" ht="15.75" customHeight="1">
      <c r="D922" s="42"/>
    </row>
    <row r="923" spans="4:4" ht="15.75" customHeight="1">
      <c r="D923" s="42"/>
    </row>
    <row r="924" spans="4:4" ht="15.75" customHeight="1">
      <c r="D924" s="42"/>
    </row>
    <row r="925" spans="4:4" ht="15.75" customHeight="1">
      <c r="D925" s="42"/>
    </row>
    <row r="926" spans="4:4" ht="15.75" customHeight="1">
      <c r="D926" s="42"/>
    </row>
    <row r="927" spans="4:4" ht="15.75" customHeight="1">
      <c r="D927" s="42"/>
    </row>
    <row r="928" spans="4:4" ht="15.75" customHeight="1">
      <c r="D928" s="42"/>
    </row>
    <row r="929" spans="4:4" ht="15.75" customHeight="1">
      <c r="D929" s="42"/>
    </row>
    <row r="930" spans="4:4" ht="15.75" customHeight="1">
      <c r="D930" s="42"/>
    </row>
    <row r="931" spans="4:4" ht="15.75" customHeight="1">
      <c r="D931" s="42"/>
    </row>
    <row r="932" spans="4:4" ht="15.75" customHeight="1">
      <c r="D932" s="42"/>
    </row>
    <row r="933" spans="4:4" ht="15.75" customHeight="1">
      <c r="D933" s="42"/>
    </row>
    <row r="934" spans="4:4" ht="15.75" customHeight="1">
      <c r="D934" s="42"/>
    </row>
    <row r="935" spans="4:4" ht="15.75" customHeight="1">
      <c r="D935" s="42"/>
    </row>
    <row r="936" spans="4:4" ht="15.75" customHeight="1">
      <c r="D936" s="42"/>
    </row>
    <row r="937" spans="4:4" ht="15.75" customHeight="1">
      <c r="D937" s="42"/>
    </row>
    <row r="938" spans="4:4" ht="15.75" customHeight="1">
      <c r="D938" s="42"/>
    </row>
    <row r="939" spans="4:4" ht="15.75" customHeight="1">
      <c r="D939" s="42"/>
    </row>
    <row r="940" spans="4:4" ht="15.75" customHeight="1">
      <c r="D940" s="42"/>
    </row>
    <row r="941" spans="4:4" ht="15.75" customHeight="1">
      <c r="D941" s="42"/>
    </row>
    <row r="942" spans="4:4" ht="15.75" customHeight="1">
      <c r="D942" s="42"/>
    </row>
    <row r="943" spans="4:4" ht="15.75" customHeight="1">
      <c r="D943" s="42"/>
    </row>
    <row r="944" spans="4:4" ht="15.75" customHeight="1">
      <c r="D944" s="42"/>
    </row>
    <row r="945" spans="4:4" ht="15.75" customHeight="1">
      <c r="D945" s="42"/>
    </row>
    <row r="946" spans="4:4" ht="15.75" customHeight="1">
      <c r="D946" s="42"/>
    </row>
    <row r="947" spans="4:4" ht="15.75" customHeight="1">
      <c r="D947" s="42"/>
    </row>
    <row r="948" spans="4:4" ht="15.75" customHeight="1">
      <c r="D948" s="42"/>
    </row>
    <row r="949" spans="4:4" ht="15.75" customHeight="1">
      <c r="D949" s="42"/>
    </row>
    <row r="950" spans="4:4" ht="15.75" customHeight="1">
      <c r="D950" s="42"/>
    </row>
    <row r="951" spans="4:4" ht="15.75" customHeight="1">
      <c r="D951" s="42"/>
    </row>
    <row r="952" spans="4:4" ht="15.75" customHeight="1">
      <c r="D952" s="42"/>
    </row>
    <row r="953" spans="4:4" ht="15.75" customHeight="1">
      <c r="D953" s="42"/>
    </row>
    <row r="954" spans="4:4" ht="15.75" customHeight="1">
      <c r="D954" s="42"/>
    </row>
    <row r="955" spans="4:4" ht="15.75" customHeight="1">
      <c r="D955" s="42"/>
    </row>
    <row r="956" spans="4:4" ht="15.75" customHeight="1">
      <c r="D956" s="42"/>
    </row>
    <row r="957" spans="4:4" ht="15.75" customHeight="1">
      <c r="D957" s="42"/>
    </row>
    <row r="958" spans="4:4" ht="15.75" customHeight="1">
      <c r="D958" s="42"/>
    </row>
    <row r="959" spans="4:4" ht="15.75" customHeight="1">
      <c r="D959" s="42"/>
    </row>
    <row r="960" spans="4:4" ht="15.75" customHeight="1">
      <c r="D960" s="42"/>
    </row>
    <row r="961" spans="4:4" ht="15.75" customHeight="1">
      <c r="D961" s="42"/>
    </row>
    <row r="962" spans="4:4" ht="15.75" customHeight="1">
      <c r="D962" s="42"/>
    </row>
    <row r="963" spans="4:4" ht="15.75" customHeight="1">
      <c r="D963" s="42"/>
    </row>
    <row r="964" spans="4:4" ht="15.75" customHeight="1">
      <c r="D964" s="42"/>
    </row>
    <row r="965" spans="4:4" ht="15.75" customHeight="1">
      <c r="D965" s="42"/>
    </row>
    <row r="966" spans="4:4" ht="15.75" customHeight="1">
      <c r="D966" s="42"/>
    </row>
    <row r="967" spans="4:4" ht="15.75" customHeight="1">
      <c r="D967" s="42"/>
    </row>
    <row r="968" spans="4:4" ht="15.75" customHeight="1">
      <c r="D968" s="42"/>
    </row>
    <row r="969" spans="4:4" ht="15.75" customHeight="1">
      <c r="D969" s="42"/>
    </row>
    <row r="970" spans="4:4" ht="15.75" customHeight="1">
      <c r="D970" s="42"/>
    </row>
    <row r="971" spans="4:4" ht="15.75" customHeight="1">
      <c r="D971" s="42"/>
    </row>
    <row r="972" spans="4:4" ht="15.75" customHeight="1">
      <c r="D972" s="42"/>
    </row>
    <row r="973" spans="4:4" ht="15.75" customHeight="1">
      <c r="D973" s="42"/>
    </row>
    <row r="974" spans="4:4" ht="15.75" customHeight="1">
      <c r="D974" s="42"/>
    </row>
    <row r="975" spans="4:4" ht="15.75" customHeight="1">
      <c r="D975" s="42"/>
    </row>
    <row r="976" spans="4:4" ht="15.75" customHeight="1">
      <c r="D976" s="42"/>
    </row>
    <row r="977" spans="4:4" ht="15.75" customHeight="1">
      <c r="D977" s="42"/>
    </row>
    <row r="978" spans="4:4" ht="15.75" customHeight="1">
      <c r="D978" s="42"/>
    </row>
    <row r="979" spans="4:4" ht="15.75" customHeight="1">
      <c r="D979" s="42"/>
    </row>
    <row r="980" spans="4:4" ht="15.75" customHeight="1">
      <c r="D980" s="42"/>
    </row>
    <row r="981" spans="4:4" ht="15.75" customHeight="1">
      <c r="D981" s="42"/>
    </row>
    <row r="982" spans="4:4" ht="15.75" customHeight="1">
      <c r="D982" s="42"/>
    </row>
    <row r="983" spans="4:4" ht="15.75" customHeight="1">
      <c r="D983" s="42"/>
    </row>
    <row r="984" spans="4:4" ht="15.75" customHeight="1">
      <c r="D984" s="42"/>
    </row>
    <row r="985" spans="4:4" ht="15.75" customHeight="1">
      <c r="D985" s="42"/>
    </row>
    <row r="986" spans="4:4" ht="15.75" customHeight="1">
      <c r="D986" s="42"/>
    </row>
    <row r="987" spans="4:4" ht="15.75" customHeight="1">
      <c r="D987" s="42"/>
    </row>
    <row r="988" spans="4:4" ht="15.75" customHeight="1">
      <c r="D988" s="42"/>
    </row>
    <row r="989" spans="4:4" ht="15.75" customHeight="1">
      <c r="D989" s="42"/>
    </row>
    <row r="990" spans="4:4" ht="15.75" customHeight="1">
      <c r="D990" s="42"/>
    </row>
    <row r="991" spans="4:4" ht="15.75" customHeight="1">
      <c r="D991" s="42"/>
    </row>
    <row r="992" spans="4:4" ht="15.75" customHeight="1">
      <c r="D992" s="42"/>
    </row>
    <row r="993" spans="4:4" ht="15.75" customHeight="1">
      <c r="D993" s="42"/>
    </row>
    <row r="994" spans="4:4" ht="15.75" customHeight="1">
      <c r="D994" s="42"/>
    </row>
    <row r="995" spans="4:4" ht="15.75" customHeight="1">
      <c r="D995" s="42"/>
    </row>
    <row r="996" spans="4:4" ht="15.75" customHeight="1">
      <c r="D996" s="42"/>
    </row>
    <row r="997" spans="4:4" ht="15.75" customHeight="1">
      <c r="D997" s="42"/>
    </row>
    <row r="998" spans="4:4" ht="15.75" customHeight="1">
      <c r="D998" s="42"/>
    </row>
    <row r="999" spans="4:4" ht="15.75" customHeight="1">
      <c r="D999" s="42"/>
    </row>
    <row r="1000" spans="4:4" ht="15.75" customHeight="1">
      <c r="D1000" s="42"/>
    </row>
  </sheetData>
  <mergeCells count="5">
    <mergeCell ref="D16:D18"/>
    <mergeCell ref="A19:B24"/>
    <mergeCell ref="D20:D22"/>
    <mergeCell ref="D24:D28"/>
    <mergeCell ref="C35:D40"/>
  </mergeCells>
  <dataValidations count="2">
    <dataValidation type="list" allowBlank="1" showErrorMessage="1" sqref="B2">
      <formula1>"eth0,eth1,eth2,eth3,eth4,eth5"</formula1>
    </dataValidation>
    <dataValidation type="list" allowBlank="1" showErrorMessage="1" sqref="B3">
      <formula1>"1,2,3,4"</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4.44140625" defaultRowHeight="15" customHeight="1"/>
  <cols>
    <col min="1" max="1" width="40.88671875" customWidth="1"/>
    <col min="2" max="2" width="19.109375" customWidth="1"/>
    <col min="3" max="3" width="27.33203125" customWidth="1"/>
    <col min="4" max="4" width="68.88671875" customWidth="1"/>
    <col min="5" max="5" width="56" customWidth="1"/>
    <col min="6" max="26" width="8.6640625" customWidth="1"/>
  </cols>
  <sheetData>
    <row r="1" spans="1:5" ht="59.25" customHeight="1">
      <c r="A1" s="2" t="s">
        <v>139</v>
      </c>
      <c r="B1" s="2" t="s">
        <v>26</v>
      </c>
      <c r="C1" s="2" t="s">
        <v>27</v>
      </c>
      <c r="D1" s="44" t="s">
        <v>28</v>
      </c>
      <c r="E1" s="32" t="s">
        <v>27</v>
      </c>
    </row>
    <row r="2" spans="1:5" ht="14.4">
      <c r="A2" s="45" t="s">
        <v>140</v>
      </c>
      <c r="B2" s="46" t="s">
        <v>141</v>
      </c>
      <c r="C2" s="47" t="s">
        <v>142</v>
      </c>
      <c r="D2" s="48"/>
      <c r="E2" s="33" t="s">
        <v>98</v>
      </c>
    </row>
    <row r="3" spans="1:5" ht="14.4">
      <c r="A3" s="45" t="s">
        <v>143</v>
      </c>
      <c r="B3" s="46" t="s">
        <v>144</v>
      </c>
      <c r="C3" s="47" t="s">
        <v>145</v>
      </c>
      <c r="D3" s="49" t="s">
        <v>31</v>
      </c>
      <c r="E3" s="33" t="s">
        <v>101</v>
      </c>
    </row>
    <row r="4" spans="1:5" ht="57.6">
      <c r="A4" s="45" t="s">
        <v>146</v>
      </c>
      <c r="B4" s="46">
        <v>1</v>
      </c>
      <c r="C4" s="47" t="s">
        <v>147</v>
      </c>
      <c r="D4" s="48"/>
      <c r="E4" s="35"/>
    </row>
    <row r="5" spans="1:5" ht="14.4">
      <c r="A5" s="45" t="s">
        <v>148</v>
      </c>
      <c r="B5" s="46" t="s">
        <v>149</v>
      </c>
      <c r="C5" s="47" t="s">
        <v>150</v>
      </c>
      <c r="D5" s="50" t="s">
        <v>151</v>
      </c>
      <c r="E5" s="50" t="s">
        <v>152</v>
      </c>
    </row>
    <row r="6" spans="1:5" ht="14.4">
      <c r="A6" s="45" t="s">
        <v>153</v>
      </c>
      <c r="B6" s="46">
        <v>3389</v>
      </c>
      <c r="C6" s="47" t="s">
        <v>154</v>
      </c>
      <c r="D6" s="50" t="s">
        <v>155</v>
      </c>
      <c r="E6" s="50" t="s">
        <v>156</v>
      </c>
    </row>
    <row r="7" spans="1:5" ht="28.8">
      <c r="A7" s="45" t="s">
        <v>157</v>
      </c>
      <c r="B7" s="46">
        <v>3389</v>
      </c>
      <c r="C7" s="47" t="s">
        <v>158</v>
      </c>
      <c r="D7" s="48"/>
      <c r="E7" s="35"/>
    </row>
    <row r="8" spans="1:5" ht="28.8">
      <c r="A8" s="45" t="s">
        <v>159</v>
      </c>
      <c r="B8" s="46" t="s">
        <v>160</v>
      </c>
      <c r="C8" s="47" t="s">
        <v>161</v>
      </c>
      <c r="D8" s="50" t="str">
        <f>"set port-forward wan-interface "&amp;B2</f>
        <v>set port-forward wan-interface pppoe0</v>
      </c>
      <c r="E8" s="50" t="s">
        <v>162</v>
      </c>
    </row>
    <row r="9" spans="1:5" ht="28.8">
      <c r="A9" s="45" t="s">
        <v>163</v>
      </c>
      <c r="B9" s="46" t="s">
        <v>164</v>
      </c>
      <c r="C9" s="47" t="s">
        <v>165</v>
      </c>
      <c r="D9" s="50" t="str">
        <f>"set port-forward lan-interface "&amp;B3</f>
        <v>set port-forward lan-interface eth1</v>
      </c>
      <c r="E9" s="50" t="s">
        <v>166</v>
      </c>
    </row>
    <row r="10" spans="1:5" ht="14.4">
      <c r="A10" s="5"/>
      <c r="B10" s="51"/>
      <c r="C10" s="51"/>
      <c r="D10" s="48"/>
      <c r="E10" s="35"/>
    </row>
    <row r="11" spans="1:5" ht="14.4">
      <c r="A11" s="5"/>
      <c r="B11" s="51"/>
      <c r="C11" s="51"/>
      <c r="D11" s="50" t="str">
        <f>"set port-forward rule "&amp;B4&amp;" description "&amp;B5</f>
        <v>set port-forward rule 1 description RemoteDesk</v>
      </c>
      <c r="E11" s="50" t="s">
        <v>167</v>
      </c>
    </row>
    <row r="12" spans="1:5" ht="14.4">
      <c r="A12" s="5"/>
      <c r="B12" s="51"/>
      <c r="C12" s="51"/>
      <c r="D12" s="50" t="str">
        <f>"set port-forward rule "&amp;B4&amp;" original-port "&amp;B6</f>
        <v>set port-forward rule 1 original-port 3389</v>
      </c>
      <c r="E12" s="50" t="s">
        <v>168</v>
      </c>
    </row>
    <row r="13" spans="1:5" ht="14.4">
      <c r="A13" s="5"/>
      <c r="B13" s="51"/>
      <c r="C13" s="51"/>
      <c r="D13" s="50" t="str">
        <f>"set port-forward rule "&amp;B4&amp;" protocol "&amp;B8</f>
        <v>set port-forward rule 1 protocol tcp</v>
      </c>
      <c r="E13" s="50" t="s">
        <v>169</v>
      </c>
    </row>
    <row r="14" spans="1:5" ht="14.4">
      <c r="A14" s="5"/>
      <c r="B14" s="51"/>
      <c r="C14" s="51"/>
      <c r="D14" s="50" t="str">
        <f>"set port-forward rule "&amp;B4&amp;" forward-to address "&amp;B9</f>
        <v>set port-forward rule 1 forward-to address 192.168.1.119</v>
      </c>
      <c r="E14" s="50" t="s">
        <v>165</v>
      </c>
    </row>
    <row r="15" spans="1:5" ht="14.4">
      <c r="A15" s="5"/>
      <c r="B15" s="51"/>
      <c r="C15" s="51"/>
      <c r="D15" s="50" t="str">
        <f>"set port-forward rule "&amp;B4&amp;" forward-to port "&amp;B7</f>
        <v>set port-forward rule 1 forward-to port 3389</v>
      </c>
      <c r="E15" s="50" t="s">
        <v>170</v>
      </c>
    </row>
    <row r="16" spans="1:5" ht="14.4">
      <c r="A16" s="5"/>
      <c r="B16" s="51"/>
      <c r="C16" s="51"/>
      <c r="D16" s="48"/>
      <c r="E16" s="35"/>
    </row>
    <row r="17" spans="1:5" ht="14.4">
      <c r="A17" s="5"/>
      <c r="B17" s="51"/>
      <c r="C17" s="51"/>
      <c r="D17" s="50" t="s">
        <v>93</v>
      </c>
      <c r="E17" s="22" t="s">
        <v>137</v>
      </c>
    </row>
    <row r="18" spans="1:5" ht="14.4">
      <c r="A18" s="48"/>
      <c r="B18" s="48"/>
      <c r="C18" s="48"/>
      <c r="D18" s="48"/>
      <c r="E18" s="35"/>
    </row>
    <row r="19" spans="1:5" ht="17.399999999999999">
      <c r="A19" s="76" t="s">
        <v>171</v>
      </c>
      <c r="B19" s="67"/>
      <c r="C19" s="67"/>
    </row>
    <row r="20" spans="1:5" ht="14.4">
      <c r="A20" s="5"/>
      <c r="B20" s="51"/>
      <c r="C20" s="51"/>
    </row>
    <row r="21" spans="1:5" ht="15.75" customHeight="1">
      <c r="A21" s="5"/>
      <c r="B21" s="51"/>
      <c r="C21" s="51"/>
    </row>
    <row r="22" spans="1:5" ht="15.75" customHeight="1">
      <c r="A22" s="5"/>
      <c r="B22" s="51"/>
      <c r="C22" s="51"/>
    </row>
    <row r="23" spans="1:5" ht="15.75" customHeight="1">
      <c r="A23" s="5"/>
      <c r="B23" s="51"/>
      <c r="C23" s="51"/>
    </row>
    <row r="24" spans="1:5" ht="15.75" customHeight="1">
      <c r="A24" s="5"/>
      <c r="B24" s="51"/>
      <c r="C24" s="51"/>
    </row>
    <row r="25" spans="1:5" ht="15.75" customHeight="1">
      <c r="A25" s="5"/>
      <c r="B25" s="51"/>
      <c r="C25" s="51"/>
    </row>
    <row r="26" spans="1:5" ht="15.75" customHeight="1">
      <c r="A26" s="5"/>
      <c r="B26" s="51"/>
      <c r="C26" s="51"/>
    </row>
    <row r="27" spans="1:5" ht="15.75" customHeight="1">
      <c r="A27" s="5"/>
      <c r="B27" s="51"/>
      <c r="C27" s="51"/>
    </row>
    <row r="28" spans="1:5" ht="15.75" customHeight="1">
      <c r="A28" s="5"/>
      <c r="B28" s="51"/>
      <c r="C28" s="51"/>
    </row>
    <row r="29" spans="1:5" ht="15.75" customHeight="1">
      <c r="A29" s="5"/>
      <c r="B29" s="51"/>
      <c r="C29" s="51"/>
    </row>
    <row r="30" spans="1:5" ht="15.75" customHeight="1">
      <c r="A30" s="5"/>
      <c r="B30" s="51"/>
      <c r="C30" s="51"/>
    </row>
    <row r="31" spans="1:5" ht="15.75" customHeight="1">
      <c r="A31" s="5"/>
      <c r="B31" s="51"/>
      <c r="C31" s="51"/>
    </row>
    <row r="32" spans="1:5" ht="15.75" customHeight="1">
      <c r="A32" s="5"/>
      <c r="B32" s="51"/>
      <c r="C32" s="51"/>
    </row>
    <row r="33" spans="1:3" ht="15.75" customHeight="1">
      <c r="A33" s="5"/>
      <c r="B33" s="51"/>
      <c r="C33" s="51"/>
    </row>
    <row r="34" spans="1:3" ht="15.75" customHeight="1">
      <c r="A34" s="5"/>
      <c r="B34" s="51"/>
      <c r="C34" s="51"/>
    </row>
    <row r="35" spans="1:3" ht="15.75" customHeight="1">
      <c r="A35" s="5"/>
      <c r="B35" s="51"/>
      <c r="C35" s="51"/>
    </row>
    <row r="36" spans="1:3" ht="15.75" customHeight="1">
      <c r="A36" s="5"/>
      <c r="B36" s="51"/>
      <c r="C36" s="51"/>
    </row>
    <row r="37" spans="1:3" ht="15.75" customHeight="1">
      <c r="A37" s="5"/>
      <c r="B37" s="51"/>
      <c r="C37" s="51"/>
    </row>
    <row r="38" spans="1:3" ht="15.75" customHeight="1">
      <c r="A38" s="5"/>
      <c r="B38" s="51"/>
      <c r="C38" s="51"/>
    </row>
    <row r="39" spans="1:3" ht="15.75" customHeight="1">
      <c r="A39" s="5"/>
      <c r="B39" s="51"/>
      <c r="C39" s="51"/>
    </row>
    <row r="40" spans="1:3" ht="15.75" customHeight="1">
      <c r="A40" s="5"/>
      <c r="B40" s="51"/>
      <c r="C40" s="51"/>
    </row>
    <row r="41" spans="1:3" ht="15.75" customHeight="1">
      <c r="A41" s="5"/>
      <c r="B41" s="51"/>
      <c r="C41" s="51"/>
    </row>
    <row r="42" spans="1:3" ht="15.75" customHeight="1">
      <c r="A42" s="5"/>
      <c r="B42" s="51"/>
      <c r="C42" s="51"/>
    </row>
    <row r="43" spans="1:3" ht="15.75" customHeight="1">
      <c r="A43" s="5"/>
      <c r="B43" s="51"/>
      <c r="C43" s="51"/>
    </row>
    <row r="44" spans="1:3" ht="15.75" customHeight="1">
      <c r="A44" s="5"/>
      <c r="B44" s="51"/>
      <c r="C44" s="51"/>
    </row>
    <row r="45" spans="1:3" ht="15.75" customHeight="1">
      <c r="A45" s="5"/>
      <c r="B45" s="51"/>
      <c r="C45" s="51"/>
    </row>
    <row r="46" spans="1:3" ht="15.75" customHeight="1">
      <c r="A46" s="5"/>
      <c r="B46" s="51"/>
      <c r="C46" s="51"/>
    </row>
    <row r="47" spans="1:3" ht="15.75" customHeight="1">
      <c r="A47" s="5"/>
      <c r="B47" s="51"/>
      <c r="C47" s="51"/>
    </row>
    <row r="48" spans="1:3" ht="15.75" customHeight="1">
      <c r="A48" s="5"/>
      <c r="B48" s="51"/>
      <c r="C48" s="51"/>
    </row>
    <row r="49" spans="1:3" ht="15.75" customHeight="1">
      <c r="A49" s="5"/>
      <c r="B49" s="51"/>
      <c r="C49" s="51"/>
    </row>
    <row r="50" spans="1:3" ht="15.75" customHeight="1">
      <c r="A50" s="5"/>
      <c r="B50" s="51"/>
      <c r="C50" s="51"/>
    </row>
    <row r="51" spans="1:3" ht="15.75" customHeight="1">
      <c r="A51" s="5"/>
      <c r="B51" s="51"/>
      <c r="C51" s="51"/>
    </row>
    <row r="52" spans="1:3" ht="15.75" customHeight="1">
      <c r="A52" s="5"/>
      <c r="B52" s="51"/>
      <c r="C52" s="51"/>
    </row>
    <row r="53" spans="1:3" ht="15.75" customHeight="1">
      <c r="A53" s="5"/>
      <c r="B53" s="51"/>
      <c r="C53" s="51"/>
    </row>
    <row r="54" spans="1:3" ht="15.75" customHeight="1">
      <c r="A54" s="5"/>
      <c r="B54" s="51"/>
      <c r="C54" s="51"/>
    </row>
    <row r="55" spans="1:3" ht="15.75" customHeight="1">
      <c r="A55" s="5"/>
      <c r="B55" s="51"/>
      <c r="C55" s="51"/>
    </row>
    <row r="56" spans="1:3" ht="15.75" customHeight="1">
      <c r="A56" s="5"/>
      <c r="B56" s="51"/>
      <c r="C56" s="51"/>
    </row>
    <row r="57" spans="1:3" ht="15.75" customHeight="1">
      <c r="A57" s="5"/>
      <c r="B57" s="51"/>
      <c r="C57" s="51"/>
    </row>
    <row r="58" spans="1:3" ht="15.75" customHeight="1">
      <c r="A58" s="5"/>
      <c r="B58" s="51"/>
      <c r="C58" s="51"/>
    </row>
    <row r="59" spans="1:3" ht="15.75" customHeight="1">
      <c r="A59" s="5"/>
      <c r="B59" s="51"/>
      <c r="C59" s="51"/>
    </row>
    <row r="60" spans="1:3" ht="15.75" customHeight="1">
      <c r="A60" s="5"/>
      <c r="B60" s="51"/>
      <c r="C60" s="51"/>
    </row>
    <row r="61" spans="1:3" ht="15.75" customHeight="1">
      <c r="A61" s="5"/>
      <c r="B61" s="51"/>
      <c r="C61" s="51"/>
    </row>
    <row r="62" spans="1:3" ht="15.75" customHeight="1">
      <c r="A62" s="5"/>
      <c r="B62" s="51"/>
      <c r="C62" s="51"/>
    </row>
    <row r="63" spans="1:3" ht="15.75" customHeight="1">
      <c r="A63" s="5"/>
      <c r="B63" s="51"/>
      <c r="C63" s="51"/>
    </row>
    <row r="64" spans="1:3" ht="15.75" customHeight="1">
      <c r="A64" s="5"/>
      <c r="B64" s="51"/>
      <c r="C64" s="51"/>
    </row>
    <row r="65" spans="1:3" ht="15.75" customHeight="1">
      <c r="A65" s="5"/>
      <c r="B65" s="51"/>
      <c r="C65" s="51"/>
    </row>
    <row r="66" spans="1:3" ht="15.75" customHeight="1">
      <c r="A66" s="5"/>
      <c r="B66" s="51"/>
      <c r="C66" s="51"/>
    </row>
    <row r="67" spans="1:3" ht="15.75" customHeight="1">
      <c r="A67" s="5"/>
      <c r="B67" s="51"/>
      <c r="C67" s="51"/>
    </row>
    <row r="68" spans="1:3" ht="15.75" customHeight="1">
      <c r="A68" s="5"/>
      <c r="B68" s="51"/>
      <c r="C68" s="51"/>
    </row>
    <row r="69" spans="1:3" ht="15.75" customHeight="1">
      <c r="A69" s="5"/>
      <c r="B69" s="51"/>
      <c r="C69" s="51"/>
    </row>
    <row r="70" spans="1:3" ht="15.75" customHeight="1">
      <c r="A70" s="5"/>
      <c r="B70" s="51"/>
      <c r="C70" s="51"/>
    </row>
    <row r="71" spans="1:3" ht="15.75" customHeight="1">
      <c r="A71" s="5"/>
      <c r="B71" s="51"/>
      <c r="C71" s="51"/>
    </row>
    <row r="72" spans="1:3" ht="15.75" customHeight="1">
      <c r="A72" s="5"/>
      <c r="B72" s="51"/>
      <c r="C72" s="51"/>
    </row>
    <row r="73" spans="1:3" ht="15.75" customHeight="1">
      <c r="A73" s="5"/>
      <c r="B73" s="51"/>
      <c r="C73" s="51"/>
    </row>
    <row r="74" spans="1:3" ht="15.75" customHeight="1">
      <c r="A74" s="5"/>
      <c r="B74" s="51"/>
      <c r="C74" s="51"/>
    </row>
    <row r="75" spans="1:3" ht="15.75" customHeight="1">
      <c r="A75" s="5"/>
      <c r="B75" s="51"/>
      <c r="C75" s="51"/>
    </row>
    <row r="76" spans="1:3" ht="15.75" customHeight="1">
      <c r="A76" s="5"/>
      <c r="B76" s="51"/>
      <c r="C76" s="51"/>
    </row>
    <row r="77" spans="1:3" ht="15.75" customHeight="1">
      <c r="A77" s="5"/>
      <c r="B77" s="51"/>
      <c r="C77" s="51"/>
    </row>
    <row r="78" spans="1:3" ht="15.75" customHeight="1">
      <c r="A78" s="5"/>
      <c r="B78" s="51"/>
      <c r="C78" s="51"/>
    </row>
    <row r="79" spans="1:3" ht="15.75" customHeight="1">
      <c r="A79" s="5"/>
      <c r="B79" s="51"/>
      <c r="C79" s="51"/>
    </row>
    <row r="80" spans="1:3" ht="15.75" customHeight="1">
      <c r="A80" s="5"/>
      <c r="B80" s="51"/>
      <c r="C80" s="51"/>
    </row>
    <row r="81" spans="1:3" ht="15.75" customHeight="1">
      <c r="A81" s="5"/>
      <c r="B81" s="51"/>
      <c r="C81" s="51"/>
    </row>
    <row r="82" spans="1:3" ht="15.75" customHeight="1">
      <c r="A82" s="5"/>
      <c r="B82" s="51"/>
      <c r="C82" s="51"/>
    </row>
    <row r="83" spans="1:3" ht="15.75" customHeight="1">
      <c r="A83" s="5"/>
      <c r="B83" s="51"/>
      <c r="C83" s="51"/>
    </row>
    <row r="84" spans="1:3" ht="15.75" customHeight="1">
      <c r="A84" s="5"/>
      <c r="B84" s="51"/>
      <c r="C84" s="51"/>
    </row>
    <row r="85" spans="1:3" ht="15.75" customHeight="1">
      <c r="A85" s="5"/>
      <c r="B85" s="51"/>
      <c r="C85" s="51"/>
    </row>
    <row r="86" spans="1:3" ht="15.75" customHeight="1">
      <c r="A86" s="5"/>
      <c r="B86" s="51"/>
      <c r="C86" s="51"/>
    </row>
    <row r="87" spans="1:3" ht="15.75" customHeight="1">
      <c r="A87" s="5"/>
      <c r="B87" s="51"/>
      <c r="C87" s="51"/>
    </row>
    <row r="88" spans="1:3" ht="15.75" customHeight="1">
      <c r="A88" s="5"/>
      <c r="B88" s="51"/>
      <c r="C88" s="51"/>
    </row>
    <row r="89" spans="1:3" ht="15.75" customHeight="1">
      <c r="A89" s="5"/>
      <c r="B89" s="51"/>
      <c r="C89" s="51"/>
    </row>
    <row r="90" spans="1:3" ht="15.75" customHeight="1">
      <c r="A90" s="5"/>
      <c r="B90" s="51"/>
      <c r="C90" s="51"/>
    </row>
    <row r="91" spans="1:3" ht="15.75" customHeight="1">
      <c r="A91" s="5"/>
      <c r="B91" s="51"/>
      <c r="C91" s="51"/>
    </row>
    <row r="92" spans="1:3" ht="15.75" customHeight="1">
      <c r="A92" s="5"/>
      <c r="B92" s="51"/>
      <c r="C92" s="51"/>
    </row>
    <row r="93" spans="1:3" ht="15.75" customHeight="1">
      <c r="A93" s="5"/>
      <c r="B93" s="51"/>
      <c r="C93" s="51"/>
    </row>
    <row r="94" spans="1:3" ht="15.75" customHeight="1">
      <c r="A94" s="5"/>
      <c r="B94" s="51"/>
      <c r="C94" s="51"/>
    </row>
    <row r="95" spans="1:3" ht="15.75" customHeight="1">
      <c r="A95" s="5"/>
      <c r="B95" s="51"/>
      <c r="C95" s="51"/>
    </row>
    <row r="96" spans="1:3" ht="15.75" customHeight="1">
      <c r="A96" s="5"/>
      <c r="B96" s="51"/>
      <c r="C96" s="51"/>
    </row>
    <row r="97" spans="1:3" ht="15.75" customHeight="1">
      <c r="A97" s="5"/>
      <c r="B97" s="51"/>
      <c r="C97" s="51"/>
    </row>
    <row r="98" spans="1:3" ht="15.75" customHeight="1">
      <c r="A98" s="5"/>
      <c r="B98" s="51"/>
      <c r="C98" s="51"/>
    </row>
    <row r="99" spans="1:3" ht="15.75" customHeight="1">
      <c r="A99" s="5"/>
      <c r="B99" s="51"/>
      <c r="C99" s="51"/>
    </row>
    <row r="100" spans="1:3" ht="15.75" customHeight="1">
      <c r="A100" s="5"/>
      <c r="B100" s="51"/>
      <c r="C100" s="51"/>
    </row>
    <row r="101" spans="1:3" ht="15.75" customHeight="1">
      <c r="A101" s="5"/>
      <c r="B101" s="51"/>
      <c r="C101" s="51"/>
    </row>
    <row r="102" spans="1:3" ht="15.75" customHeight="1">
      <c r="A102" s="5"/>
      <c r="B102" s="51"/>
      <c r="C102" s="51"/>
    </row>
    <row r="103" spans="1:3" ht="15.75" customHeight="1">
      <c r="A103" s="5"/>
      <c r="B103" s="51"/>
      <c r="C103" s="51"/>
    </row>
    <row r="104" spans="1:3" ht="15.75" customHeight="1">
      <c r="A104" s="5"/>
      <c r="B104" s="51"/>
      <c r="C104" s="51"/>
    </row>
    <row r="105" spans="1:3" ht="15.75" customHeight="1">
      <c r="A105" s="5"/>
      <c r="B105" s="51"/>
      <c r="C105" s="51"/>
    </row>
    <row r="106" spans="1:3" ht="15.75" customHeight="1">
      <c r="A106" s="5"/>
      <c r="B106" s="51"/>
      <c r="C106" s="51"/>
    </row>
    <row r="107" spans="1:3" ht="15.75" customHeight="1">
      <c r="A107" s="5"/>
      <c r="B107" s="51"/>
      <c r="C107" s="51"/>
    </row>
    <row r="108" spans="1:3" ht="15.75" customHeight="1">
      <c r="A108" s="5"/>
      <c r="B108" s="51"/>
      <c r="C108" s="51"/>
    </row>
    <row r="109" spans="1:3" ht="15.75" customHeight="1">
      <c r="A109" s="5"/>
      <c r="B109" s="51"/>
      <c r="C109" s="51"/>
    </row>
    <row r="110" spans="1:3" ht="15.75" customHeight="1">
      <c r="A110" s="5"/>
      <c r="B110" s="51"/>
      <c r="C110" s="51"/>
    </row>
    <row r="111" spans="1:3" ht="15.75" customHeight="1">
      <c r="A111" s="5"/>
      <c r="B111" s="51"/>
      <c r="C111" s="51"/>
    </row>
    <row r="112" spans="1:3" ht="15.75" customHeight="1">
      <c r="A112" s="5"/>
      <c r="B112" s="51"/>
      <c r="C112" s="51"/>
    </row>
    <row r="113" spans="1:3" ht="15.75" customHeight="1">
      <c r="A113" s="5"/>
      <c r="B113" s="51"/>
      <c r="C113" s="51"/>
    </row>
    <row r="114" spans="1:3" ht="15.75" customHeight="1">
      <c r="A114" s="5"/>
      <c r="B114" s="51"/>
      <c r="C114" s="51"/>
    </row>
    <row r="115" spans="1:3" ht="15.75" customHeight="1">
      <c r="A115" s="5"/>
      <c r="B115" s="51"/>
      <c r="C115" s="51"/>
    </row>
    <row r="116" spans="1:3" ht="15.75" customHeight="1">
      <c r="A116" s="5"/>
      <c r="B116" s="51"/>
      <c r="C116" s="51"/>
    </row>
    <row r="117" spans="1:3" ht="15.75" customHeight="1">
      <c r="A117" s="5"/>
      <c r="B117" s="51"/>
      <c r="C117" s="51"/>
    </row>
    <row r="118" spans="1:3" ht="15.75" customHeight="1">
      <c r="A118" s="5"/>
      <c r="B118" s="51"/>
      <c r="C118" s="51"/>
    </row>
    <row r="119" spans="1:3" ht="15.75" customHeight="1">
      <c r="A119" s="5"/>
      <c r="B119" s="51"/>
      <c r="C119" s="51"/>
    </row>
    <row r="120" spans="1:3" ht="15.75" customHeight="1">
      <c r="A120" s="5"/>
      <c r="B120" s="51"/>
      <c r="C120" s="51"/>
    </row>
    <row r="121" spans="1:3" ht="15.75" customHeight="1">
      <c r="A121" s="5"/>
      <c r="B121" s="51"/>
      <c r="C121" s="51"/>
    </row>
    <row r="122" spans="1:3" ht="15.75" customHeight="1">
      <c r="A122" s="5"/>
      <c r="B122" s="51"/>
      <c r="C122" s="51"/>
    </row>
    <row r="123" spans="1:3" ht="15.75" customHeight="1">
      <c r="A123" s="5"/>
      <c r="B123" s="51"/>
      <c r="C123" s="51"/>
    </row>
    <row r="124" spans="1:3" ht="15.75" customHeight="1">
      <c r="A124" s="5"/>
      <c r="B124" s="51"/>
      <c r="C124" s="51"/>
    </row>
    <row r="125" spans="1:3" ht="15.75" customHeight="1">
      <c r="A125" s="5"/>
      <c r="B125" s="51"/>
      <c r="C125" s="51"/>
    </row>
    <row r="126" spans="1:3" ht="15.75" customHeight="1">
      <c r="A126" s="5"/>
      <c r="B126" s="51"/>
      <c r="C126" s="51"/>
    </row>
    <row r="127" spans="1:3" ht="15.75" customHeight="1">
      <c r="A127" s="5"/>
      <c r="B127" s="51"/>
      <c r="C127" s="51"/>
    </row>
    <row r="128" spans="1:3" ht="15.75" customHeight="1">
      <c r="A128" s="5"/>
      <c r="B128" s="51"/>
      <c r="C128" s="51"/>
    </row>
    <row r="129" spans="1:3" ht="15.75" customHeight="1">
      <c r="A129" s="5"/>
      <c r="B129" s="51"/>
      <c r="C129" s="51"/>
    </row>
    <row r="130" spans="1:3" ht="15.75" customHeight="1">
      <c r="A130" s="5"/>
      <c r="B130" s="51"/>
      <c r="C130" s="51"/>
    </row>
    <row r="131" spans="1:3" ht="15.75" customHeight="1">
      <c r="A131" s="5"/>
      <c r="B131" s="51"/>
      <c r="C131" s="51"/>
    </row>
    <row r="132" spans="1:3" ht="15.75" customHeight="1">
      <c r="A132" s="5"/>
      <c r="B132" s="51"/>
      <c r="C132" s="51"/>
    </row>
    <row r="133" spans="1:3" ht="15.75" customHeight="1">
      <c r="A133" s="5"/>
      <c r="B133" s="51"/>
      <c r="C133" s="51"/>
    </row>
    <row r="134" spans="1:3" ht="15.75" customHeight="1">
      <c r="A134" s="5"/>
      <c r="B134" s="51"/>
      <c r="C134" s="51"/>
    </row>
    <row r="135" spans="1:3" ht="15.75" customHeight="1">
      <c r="A135" s="5"/>
      <c r="B135" s="51"/>
      <c r="C135" s="51"/>
    </row>
    <row r="136" spans="1:3" ht="15.75" customHeight="1">
      <c r="A136" s="5"/>
      <c r="B136" s="51"/>
      <c r="C136" s="51"/>
    </row>
    <row r="137" spans="1:3" ht="15.75" customHeight="1">
      <c r="A137" s="5"/>
      <c r="B137" s="51"/>
      <c r="C137" s="51"/>
    </row>
    <row r="138" spans="1:3" ht="15.75" customHeight="1">
      <c r="A138" s="5"/>
      <c r="B138" s="51"/>
      <c r="C138" s="51"/>
    </row>
    <row r="139" spans="1:3" ht="15.75" customHeight="1">
      <c r="A139" s="5"/>
      <c r="B139" s="51"/>
      <c r="C139" s="51"/>
    </row>
    <row r="140" spans="1:3" ht="15.75" customHeight="1">
      <c r="A140" s="5"/>
      <c r="B140" s="51"/>
      <c r="C140" s="51"/>
    </row>
    <row r="141" spans="1:3" ht="15.75" customHeight="1">
      <c r="A141" s="5"/>
      <c r="B141" s="51"/>
      <c r="C141" s="51"/>
    </row>
    <row r="142" spans="1:3" ht="15.75" customHeight="1">
      <c r="A142" s="5"/>
      <c r="B142" s="51"/>
      <c r="C142" s="51"/>
    </row>
    <row r="143" spans="1:3" ht="15.75" customHeight="1">
      <c r="A143" s="5"/>
      <c r="B143" s="51"/>
      <c r="C143" s="51"/>
    </row>
    <row r="144" spans="1:3" ht="15.75" customHeight="1">
      <c r="A144" s="5"/>
      <c r="B144" s="51"/>
      <c r="C144" s="51"/>
    </row>
    <row r="145" spans="1:3" ht="15.75" customHeight="1">
      <c r="A145" s="5"/>
      <c r="B145" s="51"/>
      <c r="C145" s="51"/>
    </row>
    <row r="146" spans="1:3" ht="15.75" customHeight="1">
      <c r="A146" s="5"/>
      <c r="B146" s="51"/>
      <c r="C146" s="51"/>
    </row>
    <row r="147" spans="1:3" ht="15.75" customHeight="1">
      <c r="A147" s="5"/>
      <c r="B147" s="51"/>
      <c r="C147" s="51"/>
    </row>
    <row r="148" spans="1:3" ht="15.75" customHeight="1">
      <c r="A148" s="5"/>
      <c r="B148" s="51"/>
      <c r="C148" s="51"/>
    </row>
    <row r="149" spans="1:3" ht="15.75" customHeight="1">
      <c r="A149" s="5"/>
      <c r="B149" s="51"/>
      <c r="C149" s="51"/>
    </row>
    <row r="150" spans="1:3" ht="15.75" customHeight="1">
      <c r="A150" s="5"/>
      <c r="B150" s="51"/>
      <c r="C150" s="51"/>
    </row>
    <row r="151" spans="1:3" ht="15.75" customHeight="1">
      <c r="A151" s="5"/>
      <c r="B151" s="51"/>
      <c r="C151" s="51"/>
    </row>
    <row r="152" spans="1:3" ht="15.75" customHeight="1">
      <c r="A152" s="5"/>
      <c r="B152" s="51"/>
      <c r="C152" s="51"/>
    </row>
    <row r="153" spans="1:3" ht="15.75" customHeight="1">
      <c r="A153" s="5"/>
      <c r="B153" s="51"/>
      <c r="C153" s="51"/>
    </row>
    <row r="154" spans="1:3" ht="15.75" customHeight="1">
      <c r="A154" s="5"/>
      <c r="B154" s="51"/>
      <c r="C154" s="51"/>
    </row>
    <row r="155" spans="1:3" ht="15.75" customHeight="1">
      <c r="A155" s="5"/>
      <c r="B155" s="51"/>
      <c r="C155" s="51"/>
    </row>
    <row r="156" spans="1:3" ht="15.75" customHeight="1">
      <c r="A156" s="5"/>
      <c r="B156" s="51"/>
      <c r="C156" s="51"/>
    </row>
    <row r="157" spans="1:3" ht="15.75" customHeight="1">
      <c r="A157" s="5"/>
      <c r="B157" s="51"/>
      <c r="C157" s="51"/>
    </row>
    <row r="158" spans="1:3" ht="15.75" customHeight="1">
      <c r="A158" s="5"/>
      <c r="B158" s="51"/>
      <c r="C158" s="51"/>
    </row>
    <row r="159" spans="1:3" ht="15.75" customHeight="1">
      <c r="A159" s="5"/>
      <c r="B159" s="51"/>
      <c r="C159" s="51"/>
    </row>
    <row r="160" spans="1:3" ht="15.75" customHeight="1">
      <c r="A160" s="5"/>
      <c r="B160" s="51"/>
      <c r="C160" s="51"/>
    </row>
    <row r="161" spans="1:3" ht="15.75" customHeight="1">
      <c r="A161" s="5"/>
      <c r="B161" s="51"/>
      <c r="C161" s="51"/>
    </row>
    <row r="162" spans="1:3" ht="15.75" customHeight="1">
      <c r="A162" s="5"/>
      <c r="B162" s="51"/>
      <c r="C162" s="51"/>
    </row>
    <row r="163" spans="1:3" ht="15.75" customHeight="1">
      <c r="A163" s="5"/>
      <c r="B163" s="51"/>
      <c r="C163" s="51"/>
    </row>
    <row r="164" spans="1:3" ht="15.75" customHeight="1">
      <c r="A164" s="5"/>
      <c r="B164" s="51"/>
      <c r="C164" s="51"/>
    </row>
    <row r="165" spans="1:3" ht="15.75" customHeight="1">
      <c r="A165" s="5"/>
      <c r="B165" s="51"/>
      <c r="C165" s="51"/>
    </row>
    <row r="166" spans="1:3" ht="15.75" customHeight="1">
      <c r="A166" s="5"/>
      <c r="B166" s="51"/>
      <c r="C166" s="51"/>
    </row>
    <row r="167" spans="1:3" ht="15.75" customHeight="1">
      <c r="A167" s="5"/>
      <c r="B167" s="51"/>
      <c r="C167" s="51"/>
    </row>
    <row r="168" spans="1:3" ht="15.75" customHeight="1">
      <c r="A168" s="5"/>
      <c r="B168" s="51"/>
      <c r="C168" s="51"/>
    </row>
    <row r="169" spans="1:3" ht="15.75" customHeight="1">
      <c r="A169" s="5"/>
      <c r="B169" s="51"/>
      <c r="C169" s="51"/>
    </row>
    <row r="170" spans="1:3" ht="15.75" customHeight="1">
      <c r="A170" s="5"/>
      <c r="B170" s="51"/>
      <c r="C170" s="51"/>
    </row>
    <row r="171" spans="1:3" ht="15.75" customHeight="1">
      <c r="A171" s="5"/>
      <c r="B171" s="51"/>
      <c r="C171" s="51"/>
    </row>
    <row r="172" spans="1:3" ht="15.75" customHeight="1">
      <c r="A172" s="5"/>
      <c r="B172" s="51"/>
      <c r="C172" s="51"/>
    </row>
    <row r="173" spans="1:3" ht="15.75" customHeight="1">
      <c r="A173" s="5"/>
      <c r="B173" s="51"/>
      <c r="C173" s="51"/>
    </row>
    <row r="174" spans="1:3" ht="15.75" customHeight="1">
      <c r="A174" s="5"/>
      <c r="B174" s="51"/>
      <c r="C174" s="51"/>
    </row>
    <row r="175" spans="1:3" ht="15.75" customHeight="1">
      <c r="A175" s="5"/>
      <c r="B175" s="51"/>
      <c r="C175" s="51"/>
    </row>
    <row r="176" spans="1:3" ht="15.75" customHeight="1">
      <c r="A176" s="5"/>
      <c r="B176" s="51"/>
      <c r="C176" s="51"/>
    </row>
    <row r="177" spans="1:3" ht="15.75" customHeight="1">
      <c r="A177" s="5"/>
      <c r="B177" s="51"/>
      <c r="C177" s="51"/>
    </row>
    <row r="178" spans="1:3" ht="15.75" customHeight="1">
      <c r="A178" s="5"/>
      <c r="B178" s="51"/>
      <c r="C178" s="51"/>
    </row>
    <row r="179" spans="1:3" ht="15.75" customHeight="1">
      <c r="A179" s="5"/>
      <c r="B179" s="51"/>
      <c r="C179" s="51"/>
    </row>
    <row r="180" spans="1:3" ht="15.75" customHeight="1">
      <c r="A180" s="5"/>
      <c r="B180" s="51"/>
      <c r="C180" s="51"/>
    </row>
    <row r="181" spans="1:3" ht="15.75" customHeight="1">
      <c r="A181" s="5"/>
      <c r="B181" s="51"/>
      <c r="C181" s="51"/>
    </row>
    <row r="182" spans="1:3" ht="15.75" customHeight="1">
      <c r="A182" s="5"/>
      <c r="B182" s="51"/>
      <c r="C182" s="51"/>
    </row>
    <row r="183" spans="1:3" ht="15.75" customHeight="1">
      <c r="A183" s="5"/>
      <c r="B183" s="51"/>
      <c r="C183" s="51"/>
    </row>
    <row r="184" spans="1:3" ht="15.75" customHeight="1">
      <c r="A184" s="5"/>
      <c r="B184" s="51"/>
      <c r="C184" s="51"/>
    </row>
    <row r="185" spans="1:3" ht="15.75" customHeight="1">
      <c r="A185" s="5"/>
      <c r="B185" s="51"/>
      <c r="C185" s="51"/>
    </row>
    <row r="186" spans="1:3" ht="15.75" customHeight="1">
      <c r="A186" s="5"/>
      <c r="B186" s="51"/>
      <c r="C186" s="51"/>
    </row>
    <row r="187" spans="1:3" ht="15.75" customHeight="1">
      <c r="A187" s="5"/>
      <c r="B187" s="51"/>
      <c r="C187" s="51"/>
    </row>
    <row r="188" spans="1:3" ht="15.75" customHeight="1">
      <c r="A188" s="5"/>
      <c r="B188" s="51"/>
      <c r="C188" s="51"/>
    </row>
    <row r="189" spans="1:3" ht="15.75" customHeight="1">
      <c r="A189" s="5"/>
      <c r="B189" s="51"/>
      <c r="C189" s="51"/>
    </row>
    <row r="190" spans="1:3" ht="15.75" customHeight="1">
      <c r="A190" s="5"/>
      <c r="B190" s="51"/>
      <c r="C190" s="51"/>
    </row>
    <row r="191" spans="1:3" ht="15.75" customHeight="1">
      <c r="A191" s="5"/>
      <c r="B191" s="51"/>
      <c r="C191" s="51"/>
    </row>
    <row r="192" spans="1:3" ht="15.75" customHeight="1">
      <c r="A192" s="5"/>
      <c r="B192" s="51"/>
      <c r="C192" s="51"/>
    </row>
    <row r="193" spans="1:3" ht="15.75" customHeight="1">
      <c r="A193" s="5"/>
      <c r="B193" s="51"/>
      <c r="C193" s="51"/>
    </row>
    <row r="194" spans="1:3" ht="15.75" customHeight="1">
      <c r="A194" s="5"/>
      <c r="B194" s="51"/>
      <c r="C194" s="51"/>
    </row>
    <row r="195" spans="1:3" ht="15.75" customHeight="1">
      <c r="A195" s="5"/>
      <c r="B195" s="51"/>
      <c r="C195" s="51"/>
    </row>
    <row r="196" spans="1:3" ht="15.75" customHeight="1">
      <c r="A196" s="5"/>
      <c r="B196" s="51"/>
      <c r="C196" s="51"/>
    </row>
    <row r="197" spans="1:3" ht="15.75" customHeight="1">
      <c r="A197" s="5"/>
      <c r="B197" s="51"/>
      <c r="C197" s="51"/>
    </row>
    <row r="198" spans="1:3" ht="15.75" customHeight="1">
      <c r="A198" s="5"/>
      <c r="B198" s="51"/>
      <c r="C198" s="51"/>
    </row>
    <row r="199" spans="1:3" ht="15.75" customHeight="1">
      <c r="A199" s="5"/>
      <c r="B199" s="51"/>
      <c r="C199" s="51"/>
    </row>
    <row r="200" spans="1:3" ht="15.75" customHeight="1">
      <c r="A200" s="5"/>
      <c r="B200" s="51"/>
      <c r="C200" s="51"/>
    </row>
    <row r="201" spans="1:3" ht="15.75" customHeight="1">
      <c r="A201" s="5"/>
      <c r="B201" s="51"/>
      <c r="C201" s="51"/>
    </row>
    <row r="202" spans="1:3" ht="15.75" customHeight="1">
      <c r="A202" s="5"/>
      <c r="B202" s="51"/>
      <c r="C202" s="51"/>
    </row>
    <row r="203" spans="1:3" ht="15.75" customHeight="1">
      <c r="A203" s="5"/>
      <c r="B203" s="51"/>
      <c r="C203" s="51"/>
    </row>
    <row r="204" spans="1:3" ht="15.75" customHeight="1">
      <c r="A204" s="5"/>
      <c r="B204" s="51"/>
      <c r="C204" s="51"/>
    </row>
    <row r="205" spans="1:3" ht="15.75" customHeight="1">
      <c r="A205" s="5"/>
      <c r="B205" s="51"/>
      <c r="C205" s="51"/>
    </row>
    <row r="206" spans="1:3" ht="15.75" customHeight="1">
      <c r="A206" s="5"/>
      <c r="B206" s="51"/>
      <c r="C206" s="51"/>
    </row>
    <row r="207" spans="1:3" ht="15.75" customHeight="1">
      <c r="A207" s="5"/>
      <c r="B207" s="51"/>
      <c r="C207" s="51"/>
    </row>
    <row r="208" spans="1:3" ht="15.75" customHeight="1">
      <c r="A208" s="5"/>
      <c r="B208" s="51"/>
      <c r="C208" s="51"/>
    </row>
    <row r="209" spans="1:3" ht="15.75" customHeight="1">
      <c r="A209" s="5"/>
      <c r="B209" s="51"/>
      <c r="C209" s="51"/>
    </row>
    <row r="210" spans="1:3" ht="15.75" customHeight="1">
      <c r="A210" s="5"/>
      <c r="B210" s="51"/>
      <c r="C210" s="51"/>
    </row>
    <row r="211" spans="1:3" ht="15.75" customHeight="1">
      <c r="A211" s="5"/>
      <c r="B211" s="51"/>
      <c r="C211" s="51"/>
    </row>
    <row r="212" spans="1:3" ht="15.75" customHeight="1">
      <c r="A212" s="5"/>
      <c r="B212" s="51"/>
      <c r="C212" s="51"/>
    </row>
    <row r="213" spans="1:3" ht="15.75" customHeight="1">
      <c r="A213" s="5"/>
      <c r="B213" s="51"/>
      <c r="C213" s="51"/>
    </row>
    <row r="214" spans="1:3" ht="15.75" customHeight="1">
      <c r="A214" s="5"/>
      <c r="B214" s="51"/>
      <c r="C214" s="51"/>
    </row>
    <row r="215" spans="1:3" ht="15.75" customHeight="1">
      <c r="A215" s="5"/>
      <c r="B215" s="51"/>
      <c r="C215" s="51"/>
    </row>
    <row r="216" spans="1:3" ht="15.75" customHeight="1">
      <c r="A216" s="5"/>
      <c r="B216" s="51"/>
      <c r="C216" s="51"/>
    </row>
    <row r="217" spans="1:3" ht="15.75" customHeight="1">
      <c r="A217" s="5"/>
      <c r="B217" s="51"/>
      <c r="C217" s="51"/>
    </row>
    <row r="218" spans="1:3" ht="15.75" customHeight="1">
      <c r="A218" s="5"/>
      <c r="B218" s="51"/>
      <c r="C218" s="51"/>
    </row>
    <row r="219" spans="1:3" ht="15.75" customHeight="1">
      <c r="A219" s="5"/>
      <c r="B219" s="51"/>
      <c r="C219" s="51"/>
    </row>
    <row r="220" spans="1:3" ht="15.75" customHeight="1">
      <c r="A220" s="5"/>
      <c r="B220" s="51"/>
      <c r="C220" s="51"/>
    </row>
    <row r="221" spans="1:3" ht="15.75" customHeight="1">
      <c r="A221" s="5"/>
      <c r="B221" s="51"/>
      <c r="C221" s="51"/>
    </row>
    <row r="222" spans="1:3" ht="15.75" customHeight="1">
      <c r="A222" s="5"/>
      <c r="B222" s="51"/>
      <c r="C222" s="51"/>
    </row>
    <row r="223" spans="1:3" ht="15.75" customHeight="1">
      <c r="A223" s="5"/>
      <c r="B223" s="51"/>
      <c r="C223" s="51"/>
    </row>
    <row r="224" spans="1:3" ht="15.75" customHeight="1">
      <c r="A224" s="5"/>
      <c r="B224" s="51"/>
      <c r="C224" s="51"/>
    </row>
    <row r="225" spans="1:3" ht="15.75" customHeight="1">
      <c r="A225" s="5"/>
      <c r="B225" s="51"/>
      <c r="C225" s="51"/>
    </row>
    <row r="226" spans="1:3" ht="15.75" customHeight="1">
      <c r="A226" s="5"/>
      <c r="B226" s="51"/>
      <c r="C226" s="51"/>
    </row>
    <row r="227" spans="1:3" ht="15.75" customHeight="1">
      <c r="A227" s="5"/>
      <c r="B227" s="51"/>
      <c r="C227" s="51"/>
    </row>
    <row r="228" spans="1:3" ht="15.75" customHeight="1">
      <c r="A228" s="5"/>
      <c r="B228" s="51"/>
      <c r="C228" s="51"/>
    </row>
    <row r="229" spans="1:3" ht="15.75" customHeight="1">
      <c r="A229" s="5"/>
      <c r="B229" s="51"/>
      <c r="C229" s="51"/>
    </row>
    <row r="230" spans="1:3" ht="15.75" customHeight="1">
      <c r="A230" s="5"/>
      <c r="B230" s="51"/>
      <c r="C230" s="51"/>
    </row>
    <row r="231" spans="1:3" ht="15.75" customHeight="1">
      <c r="A231" s="5"/>
      <c r="B231" s="51"/>
      <c r="C231" s="51"/>
    </row>
    <row r="232" spans="1:3" ht="15.75" customHeight="1">
      <c r="A232" s="5"/>
      <c r="B232" s="51"/>
      <c r="C232" s="51"/>
    </row>
    <row r="233" spans="1:3" ht="15.75" customHeight="1">
      <c r="A233" s="5"/>
      <c r="B233" s="51"/>
      <c r="C233" s="51"/>
    </row>
    <row r="234" spans="1:3" ht="15.75" customHeight="1">
      <c r="A234" s="5"/>
      <c r="B234" s="51"/>
      <c r="C234" s="51"/>
    </row>
    <row r="235" spans="1:3" ht="15.75" customHeight="1">
      <c r="A235" s="5"/>
      <c r="B235" s="51"/>
      <c r="C235" s="51"/>
    </row>
    <row r="236" spans="1:3" ht="15.75" customHeight="1">
      <c r="A236" s="5"/>
      <c r="B236" s="51"/>
      <c r="C236" s="51"/>
    </row>
    <row r="237" spans="1:3" ht="15.75" customHeight="1">
      <c r="A237" s="5"/>
      <c r="B237" s="51"/>
      <c r="C237" s="51"/>
    </row>
    <row r="238" spans="1:3" ht="15.75" customHeight="1">
      <c r="A238" s="5"/>
      <c r="B238" s="51"/>
      <c r="C238" s="51"/>
    </row>
    <row r="239" spans="1:3" ht="15.75" customHeight="1">
      <c r="A239" s="5"/>
      <c r="B239" s="51"/>
      <c r="C239" s="51"/>
    </row>
    <row r="240" spans="1:3" ht="15.75" customHeight="1">
      <c r="A240" s="5"/>
      <c r="B240" s="51"/>
      <c r="C240" s="51"/>
    </row>
    <row r="241" spans="1:3" ht="15.75" customHeight="1">
      <c r="A241" s="5"/>
      <c r="B241" s="51"/>
      <c r="C241" s="51"/>
    </row>
    <row r="242" spans="1:3" ht="15.75" customHeight="1">
      <c r="A242" s="5"/>
      <c r="B242" s="51"/>
      <c r="C242" s="51"/>
    </row>
    <row r="243" spans="1:3" ht="15.75" customHeight="1">
      <c r="A243" s="5"/>
      <c r="B243" s="51"/>
      <c r="C243" s="51"/>
    </row>
    <row r="244" spans="1:3" ht="15.75" customHeight="1">
      <c r="A244" s="5"/>
      <c r="B244" s="51"/>
      <c r="C244" s="51"/>
    </row>
    <row r="245" spans="1:3" ht="15.75" customHeight="1">
      <c r="A245" s="5"/>
      <c r="B245" s="51"/>
      <c r="C245" s="51"/>
    </row>
    <row r="246" spans="1:3" ht="15.75" customHeight="1">
      <c r="A246" s="5"/>
      <c r="B246" s="51"/>
      <c r="C246" s="51"/>
    </row>
    <row r="247" spans="1:3" ht="15.75" customHeight="1">
      <c r="A247" s="5"/>
      <c r="B247" s="51"/>
      <c r="C247" s="51"/>
    </row>
    <row r="248" spans="1:3" ht="15.75" customHeight="1">
      <c r="A248" s="5"/>
      <c r="B248" s="51"/>
      <c r="C248" s="51"/>
    </row>
    <row r="249" spans="1:3" ht="15.75" customHeight="1">
      <c r="A249" s="5"/>
      <c r="B249" s="51"/>
      <c r="C249" s="51"/>
    </row>
    <row r="250" spans="1:3" ht="15.75" customHeight="1">
      <c r="A250" s="5"/>
      <c r="B250" s="51"/>
      <c r="C250" s="51"/>
    </row>
    <row r="251" spans="1:3" ht="15.75" customHeight="1">
      <c r="A251" s="5"/>
      <c r="B251" s="51"/>
      <c r="C251" s="51"/>
    </row>
    <row r="252" spans="1:3" ht="15.75" customHeight="1">
      <c r="A252" s="5"/>
      <c r="B252" s="51"/>
      <c r="C252" s="51"/>
    </row>
    <row r="253" spans="1:3" ht="15.75" customHeight="1">
      <c r="A253" s="5"/>
      <c r="B253" s="51"/>
      <c r="C253" s="51"/>
    </row>
    <row r="254" spans="1:3" ht="15.75" customHeight="1">
      <c r="A254" s="5"/>
      <c r="B254" s="51"/>
      <c r="C254" s="51"/>
    </row>
    <row r="255" spans="1:3" ht="15.75" customHeight="1">
      <c r="A255" s="5"/>
      <c r="B255" s="51"/>
      <c r="C255" s="51"/>
    </row>
    <row r="256" spans="1:3" ht="15.75" customHeight="1">
      <c r="A256" s="5"/>
      <c r="B256" s="51"/>
      <c r="C256" s="51"/>
    </row>
    <row r="257" spans="1:3" ht="15.75" customHeight="1">
      <c r="A257" s="5"/>
      <c r="B257" s="51"/>
      <c r="C257" s="51"/>
    </row>
    <row r="258" spans="1:3" ht="15.75" customHeight="1">
      <c r="A258" s="5"/>
      <c r="B258" s="51"/>
      <c r="C258" s="51"/>
    </row>
    <row r="259" spans="1:3" ht="15.75" customHeight="1">
      <c r="A259" s="5"/>
      <c r="B259" s="51"/>
      <c r="C259" s="51"/>
    </row>
    <row r="260" spans="1:3" ht="15.75" customHeight="1">
      <c r="A260" s="5"/>
      <c r="B260" s="51"/>
      <c r="C260" s="51"/>
    </row>
    <row r="261" spans="1:3" ht="15.75" customHeight="1">
      <c r="A261" s="5"/>
      <c r="B261" s="51"/>
      <c r="C261" s="51"/>
    </row>
    <row r="262" spans="1:3" ht="15.75" customHeight="1">
      <c r="A262" s="5"/>
      <c r="B262" s="51"/>
      <c r="C262" s="51"/>
    </row>
    <row r="263" spans="1:3" ht="15.75" customHeight="1">
      <c r="A263" s="5"/>
      <c r="B263" s="51"/>
      <c r="C263" s="51"/>
    </row>
    <row r="264" spans="1:3" ht="15.75" customHeight="1">
      <c r="A264" s="5"/>
      <c r="B264" s="51"/>
      <c r="C264" s="51"/>
    </row>
    <row r="265" spans="1:3" ht="15.75" customHeight="1">
      <c r="A265" s="5"/>
      <c r="B265" s="51"/>
      <c r="C265" s="51"/>
    </row>
    <row r="266" spans="1:3" ht="15.75" customHeight="1">
      <c r="A266" s="5"/>
      <c r="B266" s="51"/>
      <c r="C266" s="51"/>
    </row>
    <row r="267" spans="1:3" ht="15.75" customHeight="1">
      <c r="A267" s="5"/>
      <c r="B267" s="51"/>
      <c r="C267" s="51"/>
    </row>
    <row r="268" spans="1:3" ht="15.75" customHeight="1">
      <c r="A268" s="5"/>
      <c r="B268" s="51"/>
      <c r="C268" s="51"/>
    </row>
    <row r="269" spans="1:3" ht="15.75" customHeight="1">
      <c r="A269" s="5"/>
      <c r="B269" s="51"/>
      <c r="C269" s="51"/>
    </row>
    <row r="270" spans="1:3" ht="15.75" customHeight="1">
      <c r="A270" s="5"/>
      <c r="B270" s="51"/>
      <c r="C270" s="51"/>
    </row>
    <row r="271" spans="1:3" ht="15.75" customHeight="1">
      <c r="A271" s="5"/>
      <c r="B271" s="51"/>
      <c r="C271" s="51"/>
    </row>
    <row r="272" spans="1:3" ht="15.75" customHeight="1">
      <c r="A272" s="5"/>
      <c r="B272" s="51"/>
      <c r="C272" s="51"/>
    </row>
    <row r="273" spans="1:3" ht="15.75" customHeight="1">
      <c r="A273" s="5"/>
      <c r="B273" s="51"/>
      <c r="C273" s="51"/>
    </row>
    <row r="274" spans="1:3" ht="15.75" customHeight="1">
      <c r="A274" s="5"/>
      <c r="B274" s="51"/>
      <c r="C274" s="51"/>
    </row>
    <row r="275" spans="1:3" ht="15.75" customHeight="1">
      <c r="A275" s="5"/>
      <c r="B275" s="51"/>
      <c r="C275" s="51"/>
    </row>
    <row r="276" spans="1:3" ht="15.75" customHeight="1">
      <c r="A276" s="5"/>
      <c r="B276" s="51"/>
      <c r="C276" s="51"/>
    </row>
    <row r="277" spans="1:3" ht="15.75" customHeight="1">
      <c r="A277" s="5"/>
      <c r="B277" s="51"/>
      <c r="C277" s="51"/>
    </row>
    <row r="278" spans="1:3" ht="15.75" customHeight="1">
      <c r="A278" s="5"/>
      <c r="B278" s="51"/>
      <c r="C278" s="51"/>
    </row>
    <row r="279" spans="1:3" ht="15.75" customHeight="1">
      <c r="A279" s="5"/>
      <c r="B279" s="51"/>
      <c r="C279" s="51"/>
    </row>
    <row r="280" spans="1:3" ht="15.75" customHeight="1">
      <c r="A280" s="5"/>
      <c r="B280" s="51"/>
      <c r="C280" s="51"/>
    </row>
    <row r="281" spans="1:3" ht="15.75" customHeight="1">
      <c r="A281" s="5"/>
      <c r="B281" s="51"/>
      <c r="C281" s="51"/>
    </row>
    <row r="282" spans="1:3" ht="15.75" customHeight="1">
      <c r="A282" s="5"/>
      <c r="B282" s="51"/>
      <c r="C282" s="51"/>
    </row>
    <row r="283" spans="1:3" ht="15.75" customHeight="1">
      <c r="A283" s="5"/>
      <c r="B283" s="51"/>
      <c r="C283" s="51"/>
    </row>
    <row r="284" spans="1:3" ht="15.75" customHeight="1">
      <c r="A284" s="5"/>
      <c r="B284" s="51"/>
      <c r="C284" s="51"/>
    </row>
    <row r="285" spans="1:3" ht="15.75" customHeight="1">
      <c r="A285" s="5"/>
      <c r="B285" s="51"/>
      <c r="C285" s="51"/>
    </row>
    <row r="286" spans="1:3" ht="15.75" customHeight="1">
      <c r="A286" s="5"/>
      <c r="B286" s="51"/>
      <c r="C286" s="51"/>
    </row>
    <row r="287" spans="1:3" ht="15.75" customHeight="1">
      <c r="A287" s="5"/>
      <c r="B287" s="51"/>
      <c r="C287" s="51"/>
    </row>
    <row r="288" spans="1:3" ht="15.75" customHeight="1">
      <c r="A288" s="5"/>
      <c r="B288" s="51"/>
      <c r="C288" s="51"/>
    </row>
    <row r="289" spans="1:3" ht="15.75" customHeight="1">
      <c r="A289" s="5"/>
      <c r="B289" s="51"/>
      <c r="C289" s="51"/>
    </row>
    <row r="290" spans="1:3" ht="15.75" customHeight="1">
      <c r="A290" s="5"/>
      <c r="B290" s="51"/>
      <c r="C290" s="51"/>
    </row>
    <row r="291" spans="1:3" ht="15.75" customHeight="1">
      <c r="A291" s="5"/>
      <c r="B291" s="51"/>
      <c r="C291" s="51"/>
    </row>
    <row r="292" spans="1:3" ht="15.75" customHeight="1">
      <c r="A292" s="5"/>
      <c r="B292" s="51"/>
      <c r="C292" s="51"/>
    </row>
    <row r="293" spans="1:3" ht="15.75" customHeight="1">
      <c r="A293" s="5"/>
      <c r="B293" s="51"/>
      <c r="C293" s="51"/>
    </row>
    <row r="294" spans="1:3" ht="15.75" customHeight="1">
      <c r="A294" s="5"/>
      <c r="B294" s="51"/>
      <c r="C294" s="51"/>
    </row>
    <row r="295" spans="1:3" ht="15.75" customHeight="1">
      <c r="A295" s="5"/>
      <c r="B295" s="51"/>
      <c r="C295" s="51"/>
    </row>
    <row r="296" spans="1:3" ht="15.75" customHeight="1">
      <c r="A296" s="5"/>
      <c r="B296" s="51"/>
      <c r="C296" s="51"/>
    </row>
    <row r="297" spans="1:3" ht="15.75" customHeight="1">
      <c r="A297" s="5"/>
      <c r="B297" s="51"/>
      <c r="C297" s="51"/>
    </row>
    <row r="298" spans="1:3" ht="15.75" customHeight="1">
      <c r="A298" s="5"/>
      <c r="B298" s="51"/>
      <c r="C298" s="51"/>
    </row>
    <row r="299" spans="1:3" ht="15.75" customHeight="1">
      <c r="A299" s="5"/>
      <c r="B299" s="51"/>
      <c r="C299" s="51"/>
    </row>
    <row r="300" spans="1:3" ht="15.75" customHeight="1">
      <c r="A300" s="5"/>
      <c r="B300" s="51"/>
      <c r="C300" s="51"/>
    </row>
    <row r="301" spans="1:3" ht="15.75" customHeight="1">
      <c r="A301" s="5"/>
      <c r="B301" s="51"/>
      <c r="C301" s="51"/>
    </row>
    <row r="302" spans="1:3" ht="15.75" customHeight="1">
      <c r="A302" s="5"/>
      <c r="B302" s="51"/>
      <c r="C302" s="51"/>
    </row>
    <row r="303" spans="1:3" ht="15.75" customHeight="1">
      <c r="A303" s="5"/>
      <c r="B303" s="51"/>
      <c r="C303" s="51"/>
    </row>
    <row r="304" spans="1:3" ht="15.75" customHeight="1">
      <c r="A304" s="5"/>
      <c r="B304" s="51"/>
      <c r="C304" s="51"/>
    </row>
    <row r="305" spans="1:3" ht="15.75" customHeight="1">
      <c r="A305" s="5"/>
      <c r="B305" s="51"/>
      <c r="C305" s="51"/>
    </row>
    <row r="306" spans="1:3" ht="15.75" customHeight="1">
      <c r="A306" s="5"/>
      <c r="B306" s="51"/>
      <c r="C306" s="51"/>
    </row>
    <row r="307" spans="1:3" ht="15.75" customHeight="1">
      <c r="A307" s="5"/>
      <c r="B307" s="51"/>
      <c r="C307" s="51"/>
    </row>
    <row r="308" spans="1:3" ht="15.75" customHeight="1">
      <c r="A308" s="5"/>
      <c r="B308" s="51"/>
      <c r="C308" s="51"/>
    </row>
    <row r="309" spans="1:3" ht="15.75" customHeight="1">
      <c r="A309" s="5"/>
      <c r="B309" s="51"/>
      <c r="C309" s="51"/>
    </row>
    <row r="310" spans="1:3" ht="15.75" customHeight="1">
      <c r="A310" s="5"/>
      <c r="B310" s="51"/>
      <c r="C310" s="51"/>
    </row>
    <row r="311" spans="1:3" ht="15.75" customHeight="1">
      <c r="A311" s="5"/>
      <c r="B311" s="51"/>
      <c r="C311" s="51"/>
    </row>
    <row r="312" spans="1:3" ht="15.75" customHeight="1">
      <c r="A312" s="5"/>
      <c r="B312" s="51"/>
      <c r="C312" s="51"/>
    </row>
    <row r="313" spans="1:3" ht="15.75" customHeight="1">
      <c r="A313" s="5"/>
      <c r="B313" s="51"/>
      <c r="C313" s="51"/>
    </row>
    <row r="314" spans="1:3" ht="15.75" customHeight="1">
      <c r="A314" s="5"/>
      <c r="B314" s="51"/>
      <c r="C314" s="51"/>
    </row>
    <row r="315" spans="1:3" ht="15.75" customHeight="1">
      <c r="A315" s="5"/>
      <c r="B315" s="51"/>
      <c r="C315" s="51"/>
    </row>
    <row r="316" spans="1:3" ht="15.75" customHeight="1">
      <c r="A316" s="5"/>
      <c r="B316" s="51"/>
      <c r="C316" s="51"/>
    </row>
    <row r="317" spans="1:3" ht="15.75" customHeight="1">
      <c r="A317" s="5"/>
      <c r="B317" s="51"/>
      <c r="C317" s="51"/>
    </row>
    <row r="318" spans="1:3" ht="15.75" customHeight="1">
      <c r="A318" s="5"/>
      <c r="B318" s="51"/>
      <c r="C318" s="51"/>
    </row>
    <row r="319" spans="1:3" ht="15.75" customHeight="1">
      <c r="A319" s="5"/>
      <c r="B319" s="51"/>
      <c r="C319" s="51"/>
    </row>
    <row r="320" spans="1:3" ht="15.75" customHeight="1">
      <c r="A320" s="5"/>
      <c r="B320" s="51"/>
      <c r="C320" s="51"/>
    </row>
    <row r="321" spans="1:3" ht="15.75" customHeight="1">
      <c r="A321" s="5"/>
      <c r="B321" s="51"/>
      <c r="C321" s="51"/>
    </row>
    <row r="322" spans="1:3" ht="15.75" customHeight="1">
      <c r="A322" s="5"/>
      <c r="B322" s="51"/>
      <c r="C322" s="51"/>
    </row>
    <row r="323" spans="1:3" ht="15.75" customHeight="1">
      <c r="A323" s="5"/>
      <c r="B323" s="51"/>
      <c r="C323" s="51"/>
    </row>
    <row r="324" spans="1:3" ht="15.75" customHeight="1">
      <c r="A324" s="5"/>
      <c r="B324" s="51"/>
      <c r="C324" s="51"/>
    </row>
    <row r="325" spans="1:3" ht="15.75" customHeight="1">
      <c r="A325" s="5"/>
      <c r="B325" s="51"/>
      <c r="C325" s="51"/>
    </row>
    <row r="326" spans="1:3" ht="15.75" customHeight="1">
      <c r="A326" s="5"/>
      <c r="B326" s="51"/>
      <c r="C326" s="51"/>
    </row>
    <row r="327" spans="1:3" ht="15.75" customHeight="1">
      <c r="A327" s="5"/>
      <c r="B327" s="51"/>
      <c r="C327" s="51"/>
    </row>
    <row r="328" spans="1:3" ht="15.75" customHeight="1">
      <c r="A328" s="5"/>
      <c r="B328" s="51"/>
      <c r="C328" s="51"/>
    </row>
    <row r="329" spans="1:3" ht="15.75" customHeight="1">
      <c r="A329" s="5"/>
      <c r="B329" s="51"/>
      <c r="C329" s="51"/>
    </row>
    <row r="330" spans="1:3" ht="15.75" customHeight="1">
      <c r="A330" s="5"/>
      <c r="B330" s="51"/>
      <c r="C330" s="51"/>
    </row>
    <row r="331" spans="1:3" ht="15.75" customHeight="1">
      <c r="A331" s="5"/>
      <c r="B331" s="51"/>
      <c r="C331" s="51"/>
    </row>
    <row r="332" spans="1:3" ht="15.75" customHeight="1">
      <c r="A332" s="5"/>
      <c r="B332" s="51"/>
      <c r="C332" s="51"/>
    </row>
    <row r="333" spans="1:3" ht="15.75" customHeight="1">
      <c r="A333" s="5"/>
      <c r="B333" s="51"/>
      <c r="C333" s="51"/>
    </row>
    <row r="334" spans="1:3" ht="15.75" customHeight="1">
      <c r="A334" s="5"/>
      <c r="B334" s="51"/>
      <c r="C334" s="51"/>
    </row>
    <row r="335" spans="1:3" ht="15.75" customHeight="1">
      <c r="A335" s="5"/>
      <c r="B335" s="51"/>
      <c r="C335" s="51"/>
    </row>
    <row r="336" spans="1:3" ht="15.75" customHeight="1">
      <c r="A336" s="5"/>
      <c r="B336" s="51"/>
      <c r="C336" s="51"/>
    </row>
    <row r="337" spans="1:3" ht="15.75" customHeight="1">
      <c r="A337" s="5"/>
      <c r="B337" s="51"/>
      <c r="C337" s="51"/>
    </row>
    <row r="338" spans="1:3" ht="15.75" customHeight="1">
      <c r="A338" s="5"/>
      <c r="B338" s="51"/>
      <c r="C338" s="51"/>
    </row>
    <row r="339" spans="1:3" ht="15.75" customHeight="1">
      <c r="A339" s="5"/>
      <c r="B339" s="51"/>
      <c r="C339" s="51"/>
    </row>
    <row r="340" spans="1:3" ht="15.75" customHeight="1">
      <c r="A340" s="5"/>
      <c r="B340" s="51"/>
      <c r="C340" s="51"/>
    </row>
    <row r="341" spans="1:3" ht="15.75" customHeight="1">
      <c r="A341" s="5"/>
      <c r="B341" s="51"/>
      <c r="C341" s="51"/>
    </row>
    <row r="342" spans="1:3" ht="15.75" customHeight="1">
      <c r="A342" s="5"/>
      <c r="B342" s="51"/>
      <c r="C342" s="51"/>
    </row>
    <row r="343" spans="1:3" ht="15.75" customHeight="1">
      <c r="A343" s="5"/>
      <c r="B343" s="51"/>
      <c r="C343" s="51"/>
    </row>
    <row r="344" spans="1:3" ht="15.75" customHeight="1">
      <c r="A344" s="5"/>
      <c r="B344" s="51"/>
      <c r="C344" s="51"/>
    </row>
    <row r="345" spans="1:3" ht="15.75" customHeight="1">
      <c r="A345" s="5"/>
      <c r="B345" s="51"/>
      <c r="C345" s="51"/>
    </row>
    <row r="346" spans="1:3" ht="15.75" customHeight="1">
      <c r="A346" s="5"/>
      <c r="B346" s="51"/>
      <c r="C346" s="51"/>
    </row>
    <row r="347" spans="1:3" ht="15.75" customHeight="1">
      <c r="A347" s="5"/>
      <c r="B347" s="51"/>
      <c r="C347" s="51"/>
    </row>
    <row r="348" spans="1:3" ht="15.75" customHeight="1">
      <c r="A348" s="5"/>
      <c r="B348" s="51"/>
      <c r="C348" s="51"/>
    </row>
    <row r="349" spans="1:3" ht="15.75" customHeight="1">
      <c r="A349" s="5"/>
      <c r="B349" s="51"/>
      <c r="C349" s="51"/>
    </row>
    <row r="350" spans="1:3" ht="15.75" customHeight="1">
      <c r="A350" s="5"/>
      <c r="B350" s="51"/>
      <c r="C350" s="51"/>
    </row>
    <row r="351" spans="1:3" ht="15.75" customHeight="1">
      <c r="A351" s="5"/>
      <c r="B351" s="51"/>
      <c r="C351" s="51"/>
    </row>
    <row r="352" spans="1:3" ht="15.75" customHeight="1">
      <c r="A352" s="5"/>
      <c r="B352" s="51"/>
      <c r="C352" s="51"/>
    </row>
    <row r="353" spans="1:3" ht="15.75" customHeight="1">
      <c r="A353" s="5"/>
      <c r="B353" s="51"/>
      <c r="C353" s="51"/>
    </row>
    <row r="354" spans="1:3" ht="15.75" customHeight="1">
      <c r="A354" s="5"/>
      <c r="B354" s="51"/>
      <c r="C354" s="51"/>
    </row>
    <row r="355" spans="1:3" ht="15.75" customHeight="1">
      <c r="A355" s="5"/>
      <c r="B355" s="51"/>
      <c r="C355" s="51"/>
    </row>
    <row r="356" spans="1:3" ht="15.75" customHeight="1">
      <c r="A356" s="5"/>
      <c r="B356" s="51"/>
      <c r="C356" s="51"/>
    </row>
    <row r="357" spans="1:3" ht="15.75" customHeight="1">
      <c r="A357" s="5"/>
      <c r="B357" s="51"/>
      <c r="C357" s="51"/>
    </row>
    <row r="358" spans="1:3" ht="15.75" customHeight="1">
      <c r="A358" s="5"/>
      <c r="B358" s="51"/>
      <c r="C358" s="51"/>
    </row>
    <row r="359" spans="1:3" ht="15.75" customHeight="1">
      <c r="A359" s="5"/>
      <c r="B359" s="51"/>
      <c r="C359" s="51"/>
    </row>
    <row r="360" spans="1:3" ht="15.75" customHeight="1">
      <c r="A360" s="5"/>
      <c r="B360" s="51"/>
      <c r="C360" s="51"/>
    </row>
    <row r="361" spans="1:3" ht="15.75" customHeight="1">
      <c r="A361" s="5"/>
      <c r="B361" s="51"/>
      <c r="C361" s="51"/>
    </row>
    <row r="362" spans="1:3" ht="15.75" customHeight="1">
      <c r="A362" s="5"/>
      <c r="B362" s="51"/>
      <c r="C362" s="51"/>
    </row>
    <row r="363" spans="1:3" ht="15.75" customHeight="1">
      <c r="A363" s="5"/>
      <c r="B363" s="51"/>
      <c r="C363" s="51"/>
    </row>
    <row r="364" spans="1:3" ht="15.75" customHeight="1">
      <c r="A364" s="5"/>
      <c r="B364" s="51"/>
      <c r="C364" s="51"/>
    </row>
    <row r="365" spans="1:3" ht="15.75" customHeight="1">
      <c r="A365" s="5"/>
      <c r="B365" s="51"/>
      <c r="C365" s="51"/>
    </row>
    <row r="366" spans="1:3" ht="15.75" customHeight="1">
      <c r="A366" s="5"/>
      <c r="B366" s="51"/>
      <c r="C366" s="51"/>
    </row>
    <row r="367" spans="1:3" ht="15.75" customHeight="1">
      <c r="A367" s="5"/>
      <c r="B367" s="51"/>
      <c r="C367" s="51"/>
    </row>
    <row r="368" spans="1:3" ht="15.75" customHeight="1">
      <c r="A368" s="5"/>
      <c r="B368" s="51"/>
      <c r="C368" s="51"/>
    </row>
    <row r="369" spans="1:3" ht="15.75" customHeight="1">
      <c r="A369" s="5"/>
      <c r="B369" s="51"/>
      <c r="C369" s="51"/>
    </row>
    <row r="370" spans="1:3" ht="15.75" customHeight="1">
      <c r="A370" s="5"/>
      <c r="B370" s="51"/>
      <c r="C370" s="51"/>
    </row>
    <row r="371" spans="1:3" ht="15.75" customHeight="1">
      <c r="A371" s="5"/>
      <c r="B371" s="51"/>
      <c r="C371" s="51"/>
    </row>
    <row r="372" spans="1:3" ht="15.75" customHeight="1">
      <c r="A372" s="5"/>
      <c r="B372" s="51"/>
      <c r="C372" s="51"/>
    </row>
    <row r="373" spans="1:3" ht="15.75" customHeight="1">
      <c r="A373" s="5"/>
      <c r="B373" s="51"/>
      <c r="C373" s="51"/>
    </row>
    <row r="374" spans="1:3" ht="15.75" customHeight="1">
      <c r="A374" s="5"/>
      <c r="B374" s="51"/>
      <c r="C374" s="51"/>
    </row>
    <row r="375" spans="1:3" ht="15.75" customHeight="1">
      <c r="A375" s="5"/>
      <c r="B375" s="51"/>
      <c r="C375" s="51"/>
    </row>
    <row r="376" spans="1:3" ht="15.75" customHeight="1">
      <c r="A376" s="5"/>
      <c r="B376" s="51"/>
      <c r="C376" s="51"/>
    </row>
    <row r="377" spans="1:3" ht="15.75" customHeight="1">
      <c r="A377" s="5"/>
      <c r="B377" s="51"/>
      <c r="C377" s="51"/>
    </row>
    <row r="378" spans="1:3" ht="15.75" customHeight="1">
      <c r="A378" s="5"/>
      <c r="B378" s="51"/>
      <c r="C378" s="51"/>
    </row>
    <row r="379" spans="1:3" ht="15.75" customHeight="1">
      <c r="A379" s="5"/>
      <c r="B379" s="51"/>
      <c r="C379" s="51"/>
    </row>
    <row r="380" spans="1:3" ht="15.75" customHeight="1">
      <c r="A380" s="5"/>
      <c r="B380" s="51"/>
      <c r="C380" s="51"/>
    </row>
    <row r="381" spans="1:3" ht="15.75" customHeight="1">
      <c r="A381" s="5"/>
      <c r="B381" s="51"/>
      <c r="C381" s="51"/>
    </row>
    <row r="382" spans="1:3" ht="15.75" customHeight="1">
      <c r="A382" s="5"/>
      <c r="B382" s="51"/>
      <c r="C382" s="51"/>
    </row>
    <row r="383" spans="1:3" ht="15.75" customHeight="1">
      <c r="A383" s="5"/>
      <c r="B383" s="51"/>
      <c r="C383" s="51"/>
    </row>
    <row r="384" spans="1:3" ht="15.75" customHeight="1">
      <c r="A384" s="5"/>
      <c r="B384" s="51"/>
      <c r="C384" s="51"/>
    </row>
    <row r="385" spans="1:3" ht="15.75" customHeight="1">
      <c r="A385" s="5"/>
      <c r="B385" s="51"/>
      <c r="C385" s="51"/>
    </row>
    <row r="386" spans="1:3" ht="15.75" customHeight="1">
      <c r="A386" s="5"/>
      <c r="B386" s="51"/>
      <c r="C386" s="51"/>
    </row>
    <row r="387" spans="1:3" ht="15.75" customHeight="1">
      <c r="A387" s="5"/>
      <c r="B387" s="51"/>
      <c r="C387" s="51"/>
    </row>
    <row r="388" spans="1:3" ht="15.75" customHeight="1">
      <c r="A388" s="5"/>
      <c r="B388" s="51"/>
      <c r="C388" s="51"/>
    </row>
    <row r="389" spans="1:3" ht="15.75" customHeight="1">
      <c r="A389" s="5"/>
      <c r="B389" s="51"/>
      <c r="C389" s="51"/>
    </row>
    <row r="390" spans="1:3" ht="15.75" customHeight="1">
      <c r="A390" s="5"/>
      <c r="B390" s="51"/>
      <c r="C390" s="51"/>
    </row>
    <row r="391" spans="1:3" ht="15.75" customHeight="1">
      <c r="A391" s="5"/>
      <c r="B391" s="51"/>
      <c r="C391" s="51"/>
    </row>
    <row r="392" spans="1:3" ht="15.75" customHeight="1">
      <c r="A392" s="5"/>
      <c r="B392" s="51"/>
      <c r="C392" s="51"/>
    </row>
    <row r="393" spans="1:3" ht="15.75" customHeight="1">
      <c r="A393" s="5"/>
      <c r="B393" s="51"/>
      <c r="C393" s="51"/>
    </row>
    <row r="394" spans="1:3" ht="15.75" customHeight="1">
      <c r="A394" s="5"/>
      <c r="B394" s="51"/>
      <c r="C394" s="51"/>
    </row>
    <row r="395" spans="1:3" ht="15.75" customHeight="1">
      <c r="A395" s="5"/>
      <c r="B395" s="51"/>
      <c r="C395" s="51"/>
    </row>
    <row r="396" spans="1:3" ht="15.75" customHeight="1">
      <c r="A396" s="5"/>
      <c r="B396" s="51"/>
      <c r="C396" s="51"/>
    </row>
    <row r="397" spans="1:3" ht="15.75" customHeight="1">
      <c r="A397" s="5"/>
      <c r="B397" s="51"/>
      <c r="C397" s="51"/>
    </row>
    <row r="398" spans="1:3" ht="15.75" customHeight="1">
      <c r="A398" s="5"/>
      <c r="B398" s="51"/>
      <c r="C398" s="51"/>
    </row>
    <row r="399" spans="1:3" ht="15.75" customHeight="1">
      <c r="A399" s="5"/>
      <c r="B399" s="51"/>
      <c r="C399" s="51"/>
    </row>
    <row r="400" spans="1:3" ht="15.75" customHeight="1">
      <c r="A400" s="5"/>
      <c r="B400" s="51"/>
      <c r="C400" s="51"/>
    </row>
    <row r="401" spans="1:3" ht="15.75" customHeight="1">
      <c r="A401" s="5"/>
      <c r="B401" s="51"/>
      <c r="C401" s="51"/>
    </row>
    <row r="402" spans="1:3" ht="15.75" customHeight="1">
      <c r="A402" s="5"/>
      <c r="B402" s="51"/>
      <c r="C402" s="51"/>
    </row>
    <row r="403" spans="1:3" ht="15.75" customHeight="1">
      <c r="A403" s="5"/>
      <c r="B403" s="51"/>
      <c r="C403" s="51"/>
    </row>
    <row r="404" spans="1:3" ht="15.75" customHeight="1">
      <c r="A404" s="5"/>
      <c r="B404" s="51"/>
      <c r="C404" s="51"/>
    </row>
    <row r="405" spans="1:3" ht="15.75" customHeight="1">
      <c r="A405" s="5"/>
      <c r="B405" s="51"/>
      <c r="C405" s="51"/>
    </row>
    <row r="406" spans="1:3" ht="15.75" customHeight="1">
      <c r="A406" s="5"/>
      <c r="B406" s="51"/>
      <c r="C406" s="51"/>
    </row>
    <row r="407" spans="1:3" ht="15.75" customHeight="1">
      <c r="A407" s="5"/>
      <c r="B407" s="51"/>
      <c r="C407" s="51"/>
    </row>
    <row r="408" spans="1:3" ht="15.75" customHeight="1">
      <c r="A408" s="5"/>
      <c r="B408" s="51"/>
      <c r="C408" s="51"/>
    </row>
    <row r="409" spans="1:3" ht="15.75" customHeight="1">
      <c r="A409" s="5"/>
      <c r="B409" s="51"/>
      <c r="C409" s="51"/>
    </row>
    <row r="410" spans="1:3" ht="15.75" customHeight="1">
      <c r="A410" s="5"/>
      <c r="B410" s="51"/>
      <c r="C410" s="51"/>
    </row>
    <row r="411" spans="1:3" ht="15.75" customHeight="1">
      <c r="A411" s="5"/>
      <c r="B411" s="51"/>
      <c r="C411" s="51"/>
    </row>
    <row r="412" spans="1:3" ht="15.75" customHeight="1">
      <c r="A412" s="5"/>
      <c r="B412" s="51"/>
      <c r="C412" s="51"/>
    </row>
    <row r="413" spans="1:3" ht="15.75" customHeight="1">
      <c r="A413" s="5"/>
      <c r="B413" s="51"/>
      <c r="C413" s="51"/>
    </row>
    <row r="414" spans="1:3" ht="15.75" customHeight="1">
      <c r="A414" s="5"/>
      <c r="B414" s="51"/>
      <c r="C414" s="51"/>
    </row>
    <row r="415" spans="1:3" ht="15.75" customHeight="1">
      <c r="A415" s="5"/>
      <c r="B415" s="51"/>
      <c r="C415" s="51"/>
    </row>
    <row r="416" spans="1:3" ht="15.75" customHeight="1">
      <c r="A416" s="5"/>
      <c r="B416" s="51"/>
      <c r="C416" s="51"/>
    </row>
    <row r="417" spans="1:3" ht="15.75" customHeight="1">
      <c r="A417" s="5"/>
      <c r="B417" s="51"/>
      <c r="C417" s="51"/>
    </row>
    <row r="418" spans="1:3" ht="15.75" customHeight="1">
      <c r="A418" s="5"/>
      <c r="B418" s="51"/>
      <c r="C418" s="51"/>
    </row>
    <row r="419" spans="1:3" ht="15.75" customHeight="1">
      <c r="A419" s="5"/>
      <c r="B419" s="51"/>
      <c r="C419" s="51"/>
    </row>
    <row r="420" spans="1:3" ht="15.75" customHeight="1">
      <c r="A420" s="5"/>
      <c r="B420" s="51"/>
      <c r="C420" s="51"/>
    </row>
    <row r="421" spans="1:3" ht="15.75" customHeight="1">
      <c r="A421" s="5"/>
      <c r="B421" s="51"/>
      <c r="C421" s="51"/>
    </row>
    <row r="422" spans="1:3" ht="15.75" customHeight="1">
      <c r="A422" s="5"/>
      <c r="B422" s="51"/>
      <c r="C422" s="51"/>
    </row>
    <row r="423" spans="1:3" ht="15.75" customHeight="1">
      <c r="A423" s="5"/>
      <c r="B423" s="51"/>
      <c r="C423" s="51"/>
    </row>
    <row r="424" spans="1:3" ht="15.75" customHeight="1">
      <c r="A424" s="5"/>
      <c r="B424" s="51"/>
      <c r="C424" s="51"/>
    </row>
    <row r="425" spans="1:3" ht="15.75" customHeight="1">
      <c r="A425" s="5"/>
      <c r="B425" s="51"/>
      <c r="C425" s="51"/>
    </row>
    <row r="426" spans="1:3" ht="15.75" customHeight="1">
      <c r="A426" s="5"/>
      <c r="B426" s="51"/>
      <c r="C426" s="51"/>
    </row>
    <row r="427" spans="1:3" ht="15.75" customHeight="1">
      <c r="A427" s="5"/>
      <c r="B427" s="51"/>
      <c r="C427" s="51"/>
    </row>
    <row r="428" spans="1:3" ht="15.75" customHeight="1">
      <c r="A428" s="5"/>
      <c r="B428" s="51"/>
      <c r="C428" s="51"/>
    </row>
    <row r="429" spans="1:3" ht="15.75" customHeight="1">
      <c r="A429" s="5"/>
      <c r="B429" s="51"/>
      <c r="C429" s="51"/>
    </row>
    <row r="430" spans="1:3" ht="15.75" customHeight="1">
      <c r="A430" s="5"/>
      <c r="B430" s="51"/>
      <c r="C430" s="51"/>
    </row>
    <row r="431" spans="1:3" ht="15.75" customHeight="1">
      <c r="A431" s="5"/>
      <c r="B431" s="51"/>
      <c r="C431" s="51"/>
    </row>
    <row r="432" spans="1:3" ht="15.75" customHeight="1">
      <c r="A432" s="5"/>
      <c r="B432" s="51"/>
      <c r="C432" s="51"/>
    </row>
    <row r="433" spans="1:3" ht="15.75" customHeight="1">
      <c r="A433" s="5"/>
      <c r="B433" s="51"/>
      <c r="C433" s="51"/>
    </row>
    <row r="434" spans="1:3" ht="15.75" customHeight="1">
      <c r="A434" s="5"/>
      <c r="B434" s="51"/>
      <c r="C434" s="51"/>
    </row>
    <row r="435" spans="1:3" ht="15.75" customHeight="1">
      <c r="A435" s="5"/>
      <c r="B435" s="51"/>
      <c r="C435" s="51"/>
    </row>
    <row r="436" spans="1:3" ht="15.75" customHeight="1">
      <c r="A436" s="5"/>
      <c r="B436" s="51"/>
      <c r="C436" s="51"/>
    </row>
    <row r="437" spans="1:3" ht="15.75" customHeight="1">
      <c r="A437" s="5"/>
      <c r="B437" s="51"/>
      <c r="C437" s="51"/>
    </row>
    <row r="438" spans="1:3" ht="15.75" customHeight="1">
      <c r="A438" s="5"/>
      <c r="B438" s="51"/>
      <c r="C438" s="51"/>
    </row>
    <row r="439" spans="1:3" ht="15.75" customHeight="1">
      <c r="A439" s="5"/>
      <c r="B439" s="51"/>
      <c r="C439" s="51"/>
    </row>
    <row r="440" spans="1:3" ht="15.75" customHeight="1">
      <c r="A440" s="5"/>
      <c r="B440" s="51"/>
      <c r="C440" s="51"/>
    </row>
    <row r="441" spans="1:3" ht="15.75" customHeight="1">
      <c r="A441" s="5"/>
      <c r="B441" s="51"/>
      <c r="C441" s="51"/>
    </row>
    <row r="442" spans="1:3" ht="15.75" customHeight="1">
      <c r="A442" s="5"/>
      <c r="B442" s="51"/>
      <c r="C442" s="51"/>
    </row>
    <row r="443" spans="1:3" ht="15.75" customHeight="1">
      <c r="A443" s="5"/>
      <c r="B443" s="51"/>
      <c r="C443" s="51"/>
    </row>
    <row r="444" spans="1:3" ht="15.75" customHeight="1">
      <c r="A444" s="5"/>
      <c r="B444" s="51"/>
      <c r="C444" s="51"/>
    </row>
    <row r="445" spans="1:3" ht="15.75" customHeight="1">
      <c r="A445" s="5"/>
      <c r="B445" s="51"/>
      <c r="C445" s="51"/>
    </row>
    <row r="446" spans="1:3" ht="15.75" customHeight="1">
      <c r="A446" s="5"/>
      <c r="B446" s="51"/>
      <c r="C446" s="51"/>
    </row>
    <row r="447" spans="1:3" ht="15.75" customHeight="1">
      <c r="A447" s="5"/>
      <c r="B447" s="51"/>
      <c r="C447" s="51"/>
    </row>
    <row r="448" spans="1:3" ht="15.75" customHeight="1">
      <c r="A448" s="5"/>
      <c r="B448" s="51"/>
      <c r="C448" s="51"/>
    </row>
    <row r="449" spans="1:3" ht="15.75" customHeight="1">
      <c r="A449" s="5"/>
      <c r="B449" s="51"/>
      <c r="C449" s="51"/>
    </row>
    <row r="450" spans="1:3" ht="15.75" customHeight="1">
      <c r="A450" s="5"/>
      <c r="B450" s="51"/>
      <c r="C450" s="51"/>
    </row>
    <row r="451" spans="1:3" ht="15.75" customHeight="1">
      <c r="A451" s="5"/>
      <c r="B451" s="51"/>
      <c r="C451" s="51"/>
    </row>
    <row r="452" spans="1:3" ht="15.75" customHeight="1">
      <c r="A452" s="5"/>
      <c r="B452" s="51"/>
      <c r="C452" s="51"/>
    </row>
    <row r="453" spans="1:3" ht="15.75" customHeight="1">
      <c r="A453" s="5"/>
      <c r="B453" s="51"/>
      <c r="C453" s="51"/>
    </row>
    <row r="454" spans="1:3" ht="15.75" customHeight="1">
      <c r="A454" s="5"/>
      <c r="B454" s="51"/>
      <c r="C454" s="51"/>
    </row>
    <row r="455" spans="1:3" ht="15.75" customHeight="1">
      <c r="A455" s="5"/>
      <c r="B455" s="51"/>
      <c r="C455" s="51"/>
    </row>
    <row r="456" spans="1:3" ht="15.75" customHeight="1">
      <c r="A456" s="5"/>
      <c r="B456" s="51"/>
      <c r="C456" s="51"/>
    </row>
    <row r="457" spans="1:3" ht="15.75" customHeight="1">
      <c r="A457" s="5"/>
      <c r="B457" s="51"/>
      <c r="C457" s="51"/>
    </row>
    <row r="458" spans="1:3" ht="15.75" customHeight="1">
      <c r="A458" s="5"/>
      <c r="B458" s="51"/>
      <c r="C458" s="51"/>
    </row>
    <row r="459" spans="1:3" ht="15.75" customHeight="1">
      <c r="A459" s="5"/>
      <c r="B459" s="51"/>
      <c r="C459" s="51"/>
    </row>
    <row r="460" spans="1:3" ht="15.75" customHeight="1">
      <c r="A460" s="5"/>
      <c r="B460" s="51"/>
      <c r="C460" s="51"/>
    </row>
    <row r="461" spans="1:3" ht="15.75" customHeight="1">
      <c r="A461" s="5"/>
      <c r="B461" s="51"/>
      <c r="C461" s="51"/>
    </row>
    <row r="462" spans="1:3" ht="15.75" customHeight="1">
      <c r="A462" s="5"/>
      <c r="B462" s="51"/>
      <c r="C462" s="51"/>
    </row>
    <row r="463" spans="1:3" ht="15.75" customHeight="1">
      <c r="A463" s="5"/>
      <c r="B463" s="51"/>
      <c r="C463" s="51"/>
    </row>
    <row r="464" spans="1:3" ht="15.75" customHeight="1">
      <c r="A464" s="5"/>
      <c r="B464" s="51"/>
      <c r="C464" s="51"/>
    </row>
    <row r="465" spans="1:3" ht="15.75" customHeight="1">
      <c r="A465" s="5"/>
      <c r="B465" s="51"/>
      <c r="C465" s="51"/>
    </row>
    <row r="466" spans="1:3" ht="15.75" customHeight="1">
      <c r="A466" s="5"/>
      <c r="B466" s="51"/>
      <c r="C466" s="51"/>
    </row>
    <row r="467" spans="1:3" ht="15.75" customHeight="1">
      <c r="A467" s="5"/>
      <c r="B467" s="51"/>
      <c r="C467" s="51"/>
    </row>
    <row r="468" spans="1:3" ht="15.75" customHeight="1">
      <c r="A468" s="5"/>
      <c r="B468" s="51"/>
      <c r="C468" s="51"/>
    </row>
    <row r="469" spans="1:3" ht="15.75" customHeight="1">
      <c r="A469" s="5"/>
      <c r="B469" s="51"/>
      <c r="C469" s="51"/>
    </row>
    <row r="470" spans="1:3" ht="15.75" customHeight="1">
      <c r="A470" s="5"/>
      <c r="B470" s="51"/>
      <c r="C470" s="51"/>
    </row>
    <row r="471" spans="1:3" ht="15.75" customHeight="1">
      <c r="A471" s="5"/>
      <c r="B471" s="51"/>
      <c r="C471" s="51"/>
    </row>
    <row r="472" spans="1:3" ht="15.75" customHeight="1">
      <c r="A472" s="5"/>
      <c r="B472" s="51"/>
      <c r="C472" s="51"/>
    </row>
    <row r="473" spans="1:3" ht="15.75" customHeight="1">
      <c r="A473" s="5"/>
      <c r="B473" s="51"/>
      <c r="C473" s="51"/>
    </row>
    <row r="474" spans="1:3" ht="15.75" customHeight="1">
      <c r="A474" s="5"/>
      <c r="B474" s="51"/>
      <c r="C474" s="51"/>
    </row>
    <row r="475" spans="1:3" ht="15.75" customHeight="1">
      <c r="A475" s="5"/>
      <c r="B475" s="51"/>
      <c r="C475" s="51"/>
    </row>
    <row r="476" spans="1:3" ht="15.75" customHeight="1">
      <c r="A476" s="5"/>
      <c r="B476" s="51"/>
      <c r="C476" s="51"/>
    </row>
    <row r="477" spans="1:3" ht="15.75" customHeight="1">
      <c r="A477" s="5"/>
      <c r="B477" s="51"/>
      <c r="C477" s="51"/>
    </row>
    <row r="478" spans="1:3" ht="15.75" customHeight="1">
      <c r="A478" s="5"/>
      <c r="B478" s="51"/>
      <c r="C478" s="51"/>
    </row>
    <row r="479" spans="1:3" ht="15.75" customHeight="1">
      <c r="A479" s="5"/>
      <c r="B479" s="51"/>
      <c r="C479" s="51"/>
    </row>
    <row r="480" spans="1:3" ht="15.75" customHeight="1">
      <c r="A480" s="5"/>
      <c r="B480" s="51"/>
      <c r="C480" s="51"/>
    </row>
    <row r="481" spans="1:3" ht="15.75" customHeight="1">
      <c r="A481" s="5"/>
      <c r="B481" s="51"/>
      <c r="C481" s="51"/>
    </row>
    <row r="482" spans="1:3" ht="15.75" customHeight="1">
      <c r="A482" s="5"/>
      <c r="B482" s="51"/>
      <c r="C482" s="51"/>
    </row>
    <row r="483" spans="1:3" ht="15.75" customHeight="1">
      <c r="A483" s="5"/>
      <c r="B483" s="51"/>
      <c r="C483" s="51"/>
    </row>
    <row r="484" spans="1:3" ht="15.75" customHeight="1">
      <c r="A484" s="5"/>
      <c r="B484" s="51"/>
      <c r="C484" s="51"/>
    </row>
    <row r="485" spans="1:3" ht="15.75" customHeight="1">
      <c r="A485" s="5"/>
      <c r="B485" s="51"/>
      <c r="C485" s="51"/>
    </row>
    <row r="486" spans="1:3" ht="15.75" customHeight="1">
      <c r="A486" s="5"/>
      <c r="B486" s="51"/>
      <c r="C486" s="51"/>
    </row>
    <row r="487" spans="1:3" ht="15.75" customHeight="1">
      <c r="A487" s="5"/>
      <c r="B487" s="51"/>
      <c r="C487" s="51"/>
    </row>
    <row r="488" spans="1:3" ht="15.75" customHeight="1">
      <c r="A488" s="5"/>
      <c r="B488" s="51"/>
      <c r="C488" s="51"/>
    </row>
    <row r="489" spans="1:3" ht="15.75" customHeight="1">
      <c r="A489" s="5"/>
      <c r="B489" s="51"/>
      <c r="C489" s="51"/>
    </row>
    <row r="490" spans="1:3" ht="15.75" customHeight="1">
      <c r="A490" s="5"/>
      <c r="B490" s="51"/>
      <c r="C490" s="51"/>
    </row>
    <row r="491" spans="1:3" ht="15.75" customHeight="1">
      <c r="A491" s="5"/>
      <c r="B491" s="51"/>
      <c r="C491" s="51"/>
    </row>
    <row r="492" spans="1:3" ht="15.75" customHeight="1">
      <c r="A492" s="5"/>
      <c r="B492" s="51"/>
      <c r="C492" s="51"/>
    </row>
    <row r="493" spans="1:3" ht="15.75" customHeight="1">
      <c r="A493" s="5"/>
      <c r="B493" s="51"/>
      <c r="C493" s="51"/>
    </row>
    <row r="494" spans="1:3" ht="15.75" customHeight="1">
      <c r="A494" s="5"/>
      <c r="B494" s="51"/>
      <c r="C494" s="51"/>
    </row>
    <row r="495" spans="1:3" ht="15.75" customHeight="1">
      <c r="A495" s="5"/>
      <c r="B495" s="51"/>
      <c r="C495" s="51"/>
    </row>
    <row r="496" spans="1:3" ht="15.75" customHeight="1">
      <c r="A496" s="5"/>
      <c r="B496" s="51"/>
      <c r="C496" s="51"/>
    </row>
    <row r="497" spans="1:3" ht="15.75" customHeight="1">
      <c r="A497" s="5"/>
      <c r="B497" s="51"/>
      <c r="C497" s="51"/>
    </row>
    <row r="498" spans="1:3" ht="15.75" customHeight="1">
      <c r="A498" s="5"/>
      <c r="B498" s="51"/>
      <c r="C498" s="51"/>
    </row>
    <row r="499" spans="1:3" ht="15.75" customHeight="1">
      <c r="A499" s="5"/>
      <c r="B499" s="51"/>
      <c r="C499" s="51"/>
    </row>
    <row r="500" spans="1:3" ht="15.75" customHeight="1">
      <c r="A500" s="5"/>
      <c r="B500" s="51"/>
      <c r="C500" s="51"/>
    </row>
    <row r="501" spans="1:3" ht="15.75" customHeight="1">
      <c r="A501" s="5"/>
      <c r="B501" s="51"/>
      <c r="C501" s="51"/>
    </row>
    <row r="502" spans="1:3" ht="15.75" customHeight="1">
      <c r="A502" s="5"/>
      <c r="B502" s="51"/>
      <c r="C502" s="51"/>
    </row>
    <row r="503" spans="1:3" ht="15.75" customHeight="1">
      <c r="A503" s="5"/>
      <c r="B503" s="51"/>
      <c r="C503" s="51"/>
    </row>
    <row r="504" spans="1:3" ht="15.75" customHeight="1">
      <c r="A504" s="5"/>
      <c r="B504" s="51"/>
      <c r="C504" s="51"/>
    </row>
    <row r="505" spans="1:3" ht="15.75" customHeight="1">
      <c r="A505" s="5"/>
      <c r="B505" s="51"/>
      <c r="C505" s="51"/>
    </row>
    <row r="506" spans="1:3" ht="15.75" customHeight="1">
      <c r="A506" s="5"/>
      <c r="B506" s="51"/>
      <c r="C506" s="51"/>
    </row>
    <row r="507" spans="1:3" ht="15.75" customHeight="1">
      <c r="A507" s="5"/>
      <c r="B507" s="51"/>
      <c r="C507" s="51"/>
    </row>
    <row r="508" spans="1:3" ht="15.75" customHeight="1">
      <c r="A508" s="5"/>
      <c r="B508" s="51"/>
      <c r="C508" s="51"/>
    </row>
    <row r="509" spans="1:3" ht="15.75" customHeight="1">
      <c r="A509" s="5"/>
      <c r="B509" s="51"/>
      <c r="C509" s="51"/>
    </row>
    <row r="510" spans="1:3" ht="15.75" customHeight="1">
      <c r="A510" s="5"/>
      <c r="B510" s="51"/>
      <c r="C510" s="51"/>
    </row>
    <row r="511" spans="1:3" ht="15.75" customHeight="1">
      <c r="A511" s="5"/>
      <c r="B511" s="51"/>
      <c r="C511" s="51"/>
    </row>
    <row r="512" spans="1:3" ht="15.75" customHeight="1">
      <c r="A512" s="5"/>
      <c r="B512" s="51"/>
      <c r="C512" s="51"/>
    </row>
    <row r="513" spans="1:3" ht="15.75" customHeight="1">
      <c r="A513" s="5"/>
      <c r="B513" s="51"/>
      <c r="C513" s="51"/>
    </row>
    <row r="514" spans="1:3" ht="15.75" customHeight="1">
      <c r="A514" s="5"/>
      <c r="B514" s="51"/>
      <c r="C514" s="51"/>
    </row>
    <row r="515" spans="1:3" ht="15.75" customHeight="1">
      <c r="A515" s="5"/>
      <c r="B515" s="51"/>
      <c r="C515" s="51"/>
    </row>
    <row r="516" spans="1:3" ht="15.75" customHeight="1">
      <c r="A516" s="5"/>
      <c r="B516" s="51"/>
      <c r="C516" s="51"/>
    </row>
    <row r="517" spans="1:3" ht="15.75" customHeight="1">
      <c r="A517" s="5"/>
      <c r="B517" s="51"/>
      <c r="C517" s="51"/>
    </row>
    <row r="518" spans="1:3" ht="15.75" customHeight="1">
      <c r="A518" s="5"/>
      <c r="B518" s="51"/>
      <c r="C518" s="51"/>
    </row>
    <row r="519" spans="1:3" ht="15.75" customHeight="1">
      <c r="A519" s="5"/>
      <c r="B519" s="51"/>
      <c r="C519" s="51"/>
    </row>
    <row r="520" spans="1:3" ht="15.75" customHeight="1">
      <c r="A520" s="5"/>
      <c r="B520" s="51"/>
      <c r="C520" s="51"/>
    </row>
    <row r="521" spans="1:3" ht="15.75" customHeight="1">
      <c r="A521" s="5"/>
      <c r="B521" s="51"/>
      <c r="C521" s="51"/>
    </row>
    <row r="522" spans="1:3" ht="15.75" customHeight="1">
      <c r="A522" s="5"/>
      <c r="B522" s="51"/>
      <c r="C522" s="51"/>
    </row>
    <row r="523" spans="1:3" ht="15.75" customHeight="1">
      <c r="A523" s="5"/>
      <c r="B523" s="51"/>
      <c r="C523" s="51"/>
    </row>
    <row r="524" spans="1:3" ht="15.75" customHeight="1">
      <c r="A524" s="5"/>
      <c r="B524" s="51"/>
      <c r="C524" s="51"/>
    </row>
    <row r="525" spans="1:3" ht="15.75" customHeight="1">
      <c r="A525" s="5"/>
      <c r="B525" s="51"/>
      <c r="C525" s="51"/>
    </row>
    <row r="526" spans="1:3" ht="15.75" customHeight="1">
      <c r="A526" s="5"/>
      <c r="B526" s="51"/>
      <c r="C526" s="51"/>
    </row>
    <row r="527" spans="1:3" ht="15.75" customHeight="1">
      <c r="A527" s="5"/>
      <c r="B527" s="51"/>
      <c r="C527" s="51"/>
    </row>
    <row r="528" spans="1:3" ht="15.75" customHeight="1">
      <c r="A528" s="5"/>
      <c r="B528" s="51"/>
      <c r="C528" s="51"/>
    </row>
    <row r="529" spans="1:3" ht="15.75" customHeight="1">
      <c r="A529" s="5"/>
      <c r="B529" s="51"/>
      <c r="C529" s="51"/>
    </row>
    <row r="530" spans="1:3" ht="15.75" customHeight="1">
      <c r="A530" s="5"/>
      <c r="B530" s="51"/>
      <c r="C530" s="51"/>
    </row>
    <row r="531" spans="1:3" ht="15.75" customHeight="1">
      <c r="A531" s="5"/>
      <c r="B531" s="51"/>
      <c r="C531" s="51"/>
    </row>
    <row r="532" spans="1:3" ht="15.75" customHeight="1">
      <c r="A532" s="5"/>
      <c r="B532" s="51"/>
      <c r="C532" s="51"/>
    </row>
    <row r="533" spans="1:3" ht="15.75" customHeight="1">
      <c r="A533" s="5"/>
      <c r="B533" s="51"/>
      <c r="C533" s="51"/>
    </row>
    <row r="534" spans="1:3" ht="15.75" customHeight="1">
      <c r="A534" s="5"/>
      <c r="B534" s="51"/>
      <c r="C534" s="51"/>
    </row>
    <row r="535" spans="1:3" ht="15.75" customHeight="1">
      <c r="A535" s="5"/>
      <c r="B535" s="51"/>
      <c r="C535" s="51"/>
    </row>
    <row r="536" spans="1:3" ht="15.75" customHeight="1">
      <c r="A536" s="5"/>
      <c r="B536" s="51"/>
      <c r="C536" s="51"/>
    </row>
    <row r="537" spans="1:3" ht="15.75" customHeight="1">
      <c r="A537" s="5"/>
      <c r="B537" s="51"/>
      <c r="C537" s="51"/>
    </row>
    <row r="538" spans="1:3" ht="15.75" customHeight="1">
      <c r="A538" s="5"/>
      <c r="B538" s="51"/>
      <c r="C538" s="51"/>
    </row>
    <row r="539" spans="1:3" ht="15.75" customHeight="1">
      <c r="A539" s="5"/>
      <c r="B539" s="51"/>
      <c r="C539" s="51"/>
    </row>
    <row r="540" spans="1:3" ht="15.75" customHeight="1">
      <c r="A540" s="5"/>
      <c r="B540" s="51"/>
      <c r="C540" s="51"/>
    </row>
    <row r="541" spans="1:3" ht="15.75" customHeight="1">
      <c r="A541" s="5"/>
      <c r="B541" s="51"/>
      <c r="C541" s="51"/>
    </row>
    <row r="542" spans="1:3" ht="15.75" customHeight="1">
      <c r="A542" s="5"/>
      <c r="B542" s="51"/>
      <c r="C542" s="51"/>
    </row>
    <row r="543" spans="1:3" ht="15.75" customHeight="1">
      <c r="A543" s="5"/>
      <c r="B543" s="51"/>
      <c r="C543" s="51"/>
    </row>
    <row r="544" spans="1:3" ht="15.75" customHeight="1">
      <c r="A544" s="5"/>
      <c r="B544" s="51"/>
      <c r="C544" s="51"/>
    </row>
    <row r="545" spans="1:3" ht="15.75" customHeight="1">
      <c r="A545" s="5"/>
      <c r="B545" s="51"/>
      <c r="C545" s="51"/>
    </row>
    <row r="546" spans="1:3" ht="15.75" customHeight="1">
      <c r="A546" s="5"/>
      <c r="B546" s="51"/>
      <c r="C546" s="51"/>
    </row>
    <row r="547" spans="1:3" ht="15.75" customHeight="1">
      <c r="A547" s="5"/>
      <c r="B547" s="51"/>
      <c r="C547" s="51"/>
    </row>
    <row r="548" spans="1:3" ht="15.75" customHeight="1">
      <c r="A548" s="5"/>
      <c r="B548" s="51"/>
      <c r="C548" s="51"/>
    </row>
    <row r="549" spans="1:3" ht="15.75" customHeight="1">
      <c r="A549" s="5"/>
      <c r="B549" s="51"/>
      <c r="C549" s="51"/>
    </row>
    <row r="550" spans="1:3" ht="15.75" customHeight="1">
      <c r="A550" s="5"/>
      <c r="B550" s="51"/>
      <c r="C550" s="51"/>
    </row>
    <row r="551" spans="1:3" ht="15.75" customHeight="1">
      <c r="A551" s="5"/>
      <c r="B551" s="51"/>
      <c r="C551" s="51"/>
    </row>
    <row r="552" spans="1:3" ht="15.75" customHeight="1">
      <c r="A552" s="5"/>
      <c r="B552" s="51"/>
      <c r="C552" s="51"/>
    </row>
    <row r="553" spans="1:3" ht="15.75" customHeight="1">
      <c r="A553" s="5"/>
      <c r="B553" s="51"/>
      <c r="C553" s="51"/>
    </row>
    <row r="554" spans="1:3" ht="15.75" customHeight="1">
      <c r="A554" s="5"/>
      <c r="B554" s="51"/>
      <c r="C554" s="51"/>
    </row>
    <row r="555" spans="1:3" ht="15.75" customHeight="1">
      <c r="A555" s="5"/>
      <c r="B555" s="51"/>
      <c r="C555" s="51"/>
    </row>
    <row r="556" spans="1:3" ht="15.75" customHeight="1">
      <c r="A556" s="5"/>
      <c r="B556" s="51"/>
      <c r="C556" s="51"/>
    </row>
    <row r="557" spans="1:3" ht="15.75" customHeight="1">
      <c r="A557" s="5"/>
      <c r="B557" s="51"/>
      <c r="C557" s="51"/>
    </row>
    <row r="558" spans="1:3" ht="15.75" customHeight="1">
      <c r="A558" s="5"/>
      <c r="B558" s="51"/>
      <c r="C558" s="51"/>
    </row>
    <row r="559" spans="1:3" ht="15.75" customHeight="1">
      <c r="A559" s="5"/>
      <c r="B559" s="51"/>
      <c r="C559" s="51"/>
    </row>
    <row r="560" spans="1:3" ht="15.75" customHeight="1">
      <c r="A560" s="5"/>
      <c r="B560" s="51"/>
      <c r="C560" s="51"/>
    </row>
    <row r="561" spans="1:3" ht="15.75" customHeight="1">
      <c r="A561" s="5"/>
      <c r="B561" s="51"/>
      <c r="C561" s="51"/>
    </row>
    <row r="562" spans="1:3" ht="15.75" customHeight="1">
      <c r="A562" s="5"/>
      <c r="B562" s="51"/>
      <c r="C562" s="51"/>
    </row>
    <row r="563" spans="1:3" ht="15.75" customHeight="1">
      <c r="A563" s="5"/>
      <c r="B563" s="51"/>
      <c r="C563" s="51"/>
    </row>
    <row r="564" spans="1:3" ht="15.75" customHeight="1">
      <c r="A564" s="5"/>
      <c r="B564" s="51"/>
      <c r="C564" s="51"/>
    </row>
    <row r="565" spans="1:3" ht="15.75" customHeight="1">
      <c r="A565" s="5"/>
      <c r="B565" s="51"/>
      <c r="C565" s="51"/>
    </row>
    <row r="566" spans="1:3" ht="15.75" customHeight="1">
      <c r="A566" s="5"/>
      <c r="B566" s="51"/>
      <c r="C566" s="51"/>
    </row>
    <row r="567" spans="1:3" ht="15.75" customHeight="1">
      <c r="A567" s="5"/>
      <c r="B567" s="51"/>
      <c r="C567" s="51"/>
    </row>
    <row r="568" spans="1:3" ht="15.75" customHeight="1">
      <c r="A568" s="5"/>
      <c r="B568" s="51"/>
      <c r="C568" s="51"/>
    </row>
    <row r="569" spans="1:3" ht="15.75" customHeight="1">
      <c r="A569" s="5"/>
      <c r="B569" s="51"/>
      <c r="C569" s="51"/>
    </row>
    <row r="570" spans="1:3" ht="15.75" customHeight="1">
      <c r="A570" s="5"/>
      <c r="B570" s="51"/>
      <c r="C570" s="51"/>
    </row>
    <row r="571" spans="1:3" ht="15.75" customHeight="1">
      <c r="A571" s="5"/>
      <c r="B571" s="51"/>
      <c r="C571" s="51"/>
    </row>
    <row r="572" spans="1:3" ht="15.75" customHeight="1">
      <c r="A572" s="5"/>
      <c r="B572" s="51"/>
      <c r="C572" s="51"/>
    </row>
    <row r="573" spans="1:3" ht="15.75" customHeight="1">
      <c r="A573" s="5"/>
      <c r="B573" s="51"/>
      <c r="C573" s="51"/>
    </row>
    <row r="574" spans="1:3" ht="15.75" customHeight="1">
      <c r="A574" s="5"/>
      <c r="B574" s="51"/>
      <c r="C574" s="51"/>
    </row>
    <row r="575" spans="1:3" ht="15.75" customHeight="1">
      <c r="A575" s="5"/>
      <c r="B575" s="51"/>
      <c r="C575" s="51"/>
    </row>
    <row r="576" spans="1:3" ht="15.75" customHeight="1">
      <c r="A576" s="5"/>
      <c r="B576" s="51"/>
      <c r="C576" s="51"/>
    </row>
    <row r="577" spans="1:3" ht="15.75" customHeight="1">
      <c r="A577" s="5"/>
      <c r="B577" s="51"/>
      <c r="C577" s="51"/>
    </row>
    <row r="578" spans="1:3" ht="15.75" customHeight="1">
      <c r="A578" s="5"/>
      <c r="B578" s="51"/>
      <c r="C578" s="51"/>
    </row>
    <row r="579" spans="1:3" ht="15.75" customHeight="1">
      <c r="A579" s="5"/>
      <c r="B579" s="51"/>
      <c r="C579" s="51"/>
    </row>
    <row r="580" spans="1:3" ht="15.75" customHeight="1">
      <c r="A580" s="5"/>
      <c r="B580" s="51"/>
      <c r="C580" s="51"/>
    </row>
    <row r="581" spans="1:3" ht="15.75" customHeight="1">
      <c r="A581" s="5"/>
      <c r="B581" s="51"/>
      <c r="C581" s="51"/>
    </row>
    <row r="582" spans="1:3" ht="15.75" customHeight="1">
      <c r="A582" s="5"/>
      <c r="B582" s="51"/>
      <c r="C582" s="51"/>
    </row>
    <row r="583" spans="1:3" ht="15.75" customHeight="1">
      <c r="A583" s="5"/>
      <c r="B583" s="51"/>
      <c r="C583" s="51"/>
    </row>
    <row r="584" spans="1:3" ht="15.75" customHeight="1">
      <c r="A584" s="5"/>
      <c r="B584" s="51"/>
      <c r="C584" s="51"/>
    </row>
    <row r="585" spans="1:3" ht="15.75" customHeight="1">
      <c r="A585" s="5"/>
      <c r="B585" s="51"/>
      <c r="C585" s="51"/>
    </row>
    <row r="586" spans="1:3" ht="15.75" customHeight="1">
      <c r="A586" s="5"/>
      <c r="B586" s="51"/>
      <c r="C586" s="51"/>
    </row>
    <row r="587" spans="1:3" ht="15.75" customHeight="1">
      <c r="A587" s="5"/>
      <c r="B587" s="51"/>
      <c r="C587" s="51"/>
    </row>
    <row r="588" spans="1:3" ht="15.75" customHeight="1">
      <c r="A588" s="5"/>
      <c r="B588" s="51"/>
      <c r="C588" s="51"/>
    </row>
    <row r="589" spans="1:3" ht="15.75" customHeight="1">
      <c r="A589" s="5"/>
      <c r="B589" s="51"/>
      <c r="C589" s="51"/>
    </row>
    <row r="590" spans="1:3" ht="15.75" customHeight="1">
      <c r="A590" s="5"/>
      <c r="B590" s="51"/>
      <c r="C590" s="51"/>
    </row>
    <row r="591" spans="1:3" ht="15.75" customHeight="1">
      <c r="A591" s="5"/>
      <c r="B591" s="51"/>
      <c r="C591" s="51"/>
    </row>
    <row r="592" spans="1:3" ht="15.75" customHeight="1">
      <c r="A592" s="5"/>
      <c r="B592" s="51"/>
      <c r="C592" s="51"/>
    </row>
    <row r="593" spans="1:3" ht="15.75" customHeight="1">
      <c r="A593" s="5"/>
      <c r="B593" s="51"/>
      <c r="C593" s="51"/>
    </row>
    <row r="594" spans="1:3" ht="15.75" customHeight="1">
      <c r="A594" s="5"/>
      <c r="B594" s="51"/>
      <c r="C594" s="51"/>
    </row>
    <row r="595" spans="1:3" ht="15.75" customHeight="1">
      <c r="A595" s="5"/>
      <c r="B595" s="51"/>
      <c r="C595" s="51"/>
    </row>
    <row r="596" spans="1:3" ht="15.75" customHeight="1">
      <c r="A596" s="5"/>
      <c r="B596" s="51"/>
      <c r="C596" s="51"/>
    </row>
    <row r="597" spans="1:3" ht="15.75" customHeight="1">
      <c r="A597" s="5"/>
      <c r="B597" s="51"/>
      <c r="C597" s="51"/>
    </row>
    <row r="598" spans="1:3" ht="15.75" customHeight="1">
      <c r="A598" s="5"/>
      <c r="B598" s="51"/>
      <c r="C598" s="51"/>
    </row>
    <row r="599" spans="1:3" ht="15.75" customHeight="1">
      <c r="A599" s="5"/>
      <c r="B599" s="51"/>
      <c r="C599" s="51"/>
    </row>
    <row r="600" spans="1:3" ht="15.75" customHeight="1">
      <c r="A600" s="5"/>
      <c r="B600" s="51"/>
      <c r="C600" s="51"/>
    </row>
    <row r="601" spans="1:3" ht="15.75" customHeight="1">
      <c r="A601" s="5"/>
      <c r="B601" s="51"/>
      <c r="C601" s="51"/>
    </row>
    <row r="602" spans="1:3" ht="15.75" customHeight="1">
      <c r="A602" s="5"/>
      <c r="B602" s="51"/>
      <c r="C602" s="51"/>
    </row>
    <row r="603" spans="1:3" ht="15.75" customHeight="1">
      <c r="A603" s="5"/>
      <c r="B603" s="51"/>
      <c r="C603" s="51"/>
    </row>
    <row r="604" spans="1:3" ht="15.75" customHeight="1">
      <c r="A604" s="5"/>
      <c r="B604" s="51"/>
      <c r="C604" s="51"/>
    </row>
    <row r="605" spans="1:3" ht="15.75" customHeight="1">
      <c r="A605" s="5"/>
      <c r="B605" s="51"/>
      <c r="C605" s="51"/>
    </row>
    <row r="606" spans="1:3" ht="15.75" customHeight="1">
      <c r="A606" s="5"/>
      <c r="B606" s="51"/>
      <c r="C606" s="51"/>
    </row>
    <row r="607" spans="1:3" ht="15.75" customHeight="1">
      <c r="A607" s="5"/>
      <c r="B607" s="51"/>
      <c r="C607" s="51"/>
    </row>
    <row r="608" spans="1:3" ht="15.75" customHeight="1">
      <c r="A608" s="5"/>
      <c r="B608" s="51"/>
      <c r="C608" s="51"/>
    </row>
    <row r="609" spans="1:3" ht="15.75" customHeight="1">
      <c r="A609" s="5"/>
      <c r="B609" s="51"/>
      <c r="C609" s="51"/>
    </row>
    <row r="610" spans="1:3" ht="15.75" customHeight="1">
      <c r="A610" s="5"/>
      <c r="B610" s="51"/>
      <c r="C610" s="51"/>
    </row>
    <row r="611" spans="1:3" ht="15.75" customHeight="1">
      <c r="A611" s="5"/>
      <c r="B611" s="51"/>
      <c r="C611" s="51"/>
    </row>
    <row r="612" spans="1:3" ht="15.75" customHeight="1">
      <c r="A612" s="5"/>
      <c r="B612" s="51"/>
      <c r="C612" s="51"/>
    </row>
    <row r="613" spans="1:3" ht="15.75" customHeight="1">
      <c r="A613" s="5"/>
      <c r="B613" s="51"/>
      <c r="C613" s="51"/>
    </row>
    <row r="614" spans="1:3" ht="15.75" customHeight="1">
      <c r="A614" s="5"/>
      <c r="B614" s="51"/>
      <c r="C614" s="51"/>
    </row>
    <row r="615" spans="1:3" ht="15.75" customHeight="1">
      <c r="A615" s="5"/>
      <c r="B615" s="51"/>
      <c r="C615" s="51"/>
    </row>
    <row r="616" spans="1:3" ht="15.75" customHeight="1">
      <c r="A616" s="5"/>
      <c r="B616" s="51"/>
      <c r="C616" s="51"/>
    </row>
    <row r="617" spans="1:3" ht="15.75" customHeight="1">
      <c r="A617" s="5"/>
      <c r="B617" s="51"/>
      <c r="C617" s="51"/>
    </row>
    <row r="618" spans="1:3" ht="15.75" customHeight="1">
      <c r="A618" s="5"/>
      <c r="B618" s="51"/>
      <c r="C618" s="51"/>
    </row>
    <row r="619" spans="1:3" ht="15.75" customHeight="1">
      <c r="A619" s="5"/>
      <c r="B619" s="51"/>
      <c r="C619" s="51"/>
    </row>
    <row r="620" spans="1:3" ht="15.75" customHeight="1">
      <c r="A620" s="5"/>
      <c r="B620" s="51"/>
      <c r="C620" s="51"/>
    </row>
    <row r="621" spans="1:3" ht="15.75" customHeight="1">
      <c r="A621" s="5"/>
      <c r="B621" s="51"/>
      <c r="C621" s="51"/>
    </row>
    <row r="622" spans="1:3" ht="15.75" customHeight="1">
      <c r="A622" s="5"/>
      <c r="B622" s="51"/>
      <c r="C622" s="51"/>
    </row>
    <row r="623" spans="1:3" ht="15.75" customHeight="1">
      <c r="A623" s="5"/>
      <c r="B623" s="51"/>
      <c r="C623" s="51"/>
    </row>
    <row r="624" spans="1:3" ht="15.75" customHeight="1">
      <c r="A624" s="5"/>
      <c r="B624" s="51"/>
      <c r="C624" s="51"/>
    </row>
    <row r="625" spans="1:3" ht="15.75" customHeight="1">
      <c r="A625" s="5"/>
      <c r="B625" s="51"/>
      <c r="C625" s="51"/>
    </row>
    <row r="626" spans="1:3" ht="15.75" customHeight="1">
      <c r="A626" s="5"/>
      <c r="B626" s="51"/>
      <c r="C626" s="51"/>
    </row>
    <row r="627" spans="1:3" ht="15.75" customHeight="1">
      <c r="A627" s="5"/>
      <c r="B627" s="51"/>
      <c r="C627" s="51"/>
    </row>
    <row r="628" spans="1:3" ht="15.75" customHeight="1">
      <c r="A628" s="5"/>
      <c r="B628" s="51"/>
      <c r="C628" s="51"/>
    </row>
    <row r="629" spans="1:3" ht="15.75" customHeight="1">
      <c r="A629" s="5"/>
      <c r="B629" s="51"/>
      <c r="C629" s="51"/>
    </row>
    <row r="630" spans="1:3" ht="15.75" customHeight="1">
      <c r="A630" s="5"/>
      <c r="B630" s="51"/>
      <c r="C630" s="51"/>
    </row>
    <row r="631" spans="1:3" ht="15.75" customHeight="1">
      <c r="A631" s="5"/>
      <c r="B631" s="51"/>
      <c r="C631" s="51"/>
    </row>
    <row r="632" spans="1:3" ht="15.75" customHeight="1">
      <c r="A632" s="5"/>
      <c r="B632" s="51"/>
      <c r="C632" s="51"/>
    </row>
    <row r="633" spans="1:3" ht="15.75" customHeight="1">
      <c r="A633" s="5"/>
      <c r="B633" s="51"/>
      <c r="C633" s="51"/>
    </row>
    <row r="634" spans="1:3" ht="15.75" customHeight="1">
      <c r="A634" s="5"/>
      <c r="B634" s="51"/>
      <c r="C634" s="51"/>
    </row>
    <row r="635" spans="1:3" ht="15.75" customHeight="1">
      <c r="A635" s="5"/>
      <c r="B635" s="51"/>
      <c r="C635" s="51"/>
    </row>
    <row r="636" spans="1:3" ht="15.75" customHeight="1">
      <c r="A636" s="5"/>
      <c r="B636" s="51"/>
      <c r="C636" s="51"/>
    </row>
    <row r="637" spans="1:3" ht="15.75" customHeight="1">
      <c r="A637" s="5"/>
      <c r="B637" s="51"/>
      <c r="C637" s="51"/>
    </row>
    <row r="638" spans="1:3" ht="15.75" customHeight="1">
      <c r="A638" s="5"/>
      <c r="B638" s="51"/>
      <c r="C638" s="51"/>
    </row>
    <row r="639" spans="1:3" ht="15.75" customHeight="1">
      <c r="A639" s="5"/>
      <c r="B639" s="51"/>
      <c r="C639" s="51"/>
    </row>
    <row r="640" spans="1:3" ht="15.75" customHeight="1">
      <c r="A640" s="5"/>
      <c r="B640" s="51"/>
      <c r="C640" s="51"/>
    </row>
    <row r="641" spans="1:3" ht="15.75" customHeight="1">
      <c r="A641" s="5"/>
      <c r="B641" s="51"/>
      <c r="C641" s="51"/>
    </row>
    <row r="642" spans="1:3" ht="15.75" customHeight="1">
      <c r="A642" s="5"/>
      <c r="B642" s="51"/>
      <c r="C642" s="51"/>
    </row>
    <row r="643" spans="1:3" ht="15.75" customHeight="1">
      <c r="A643" s="5"/>
      <c r="B643" s="51"/>
      <c r="C643" s="51"/>
    </row>
    <row r="644" spans="1:3" ht="15.75" customHeight="1">
      <c r="A644" s="5"/>
      <c r="B644" s="51"/>
      <c r="C644" s="51"/>
    </row>
    <row r="645" spans="1:3" ht="15.75" customHeight="1">
      <c r="A645" s="5"/>
      <c r="B645" s="51"/>
      <c r="C645" s="51"/>
    </row>
    <row r="646" spans="1:3" ht="15.75" customHeight="1">
      <c r="A646" s="5"/>
      <c r="B646" s="51"/>
      <c r="C646" s="51"/>
    </row>
    <row r="647" spans="1:3" ht="15.75" customHeight="1">
      <c r="A647" s="5"/>
      <c r="B647" s="51"/>
      <c r="C647" s="51"/>
    </row>
    <row r="648" spans="1:3" ht="15.75" customHeight="1">
      <c r="A648" s="5"/>
      <c r="B648" s="51"/>
      <c r="C648" s="51"/>
    </row>
    <row r="649" spans="1:3" ht="15.75" customHeight="1">
      <c r="A649" s="5"/>
      <c r="B649" s="51"/>
      <c r="C649" s="51"/>
    </row>
    <row r="650" spans="1:3" ht="15.75" customHeight="1">
      <c r="A650" s="5"/>
      <c r="B650" s="51"/>
      <c r="C650" s="51"/>
    </row>
    <row r="651" spans="1:3" ht="15.75" customHeight="1">
      <c r="A651" s="5"/>
      <c r="B651" s="51"/>
      <c r="C651" s="51"/>
    </row>
    <row r="652" spans="1:3" ht="15.75" customHeight="1">
      <c r="A652" s="5"/>
      <c r="B652" s="51"/>
      <c r="C652" s="51"/>
    </row>
    <row r="653" spans="1:3" ht="15.75" customHeight="1">
      <c r="A653" s="5"/>
      <c r="B653" s="51"/>
      <c r="C653" s="51"/>
    </row>
    <row r="654" spans="1:3" ht="15.75" customHeight="1">
      <c r="A654" s="5"/>
      <c r="B654" s="51"/>
      <c r="C654" s="51"/>
    </row>
    <row r="655" spans="1:3" ht="15.75" customHeight="1">
      <c r="A655" s="5"/>
      <c r="B655" s="51"/>
      <c r="C655" s="51"/>
    </row>
    <row r="656" spans="1:3" ht="15.75" customHeight="1">
      <c r="A656" s="5"/>
      <c r="B656" s="51"/>
      <c r="C656" s="51"/>
    </row>
    <row r="657" spans="1:3" ht="15.75" customHeight="1">
      <c r="A657" s="5"/>
      <c r="B657" s="51"/>
      <c r="C657" s="51"/>
    </row>
    <row r="658" spans="1:3" ht="15.75" customHeight="1">
      <c r="A658" s="5"/>
      <c r="B658" s="51"/>
      <c r="C658" s="51"/>
    </row>
    <row r="659" spans="1:3" ht="15.75" customHeight="1">
      <c r="A659" s="5"/>
      <c r="B659" s="51"/>
      <c r="C659" s="51"/>
    </row>
    <row r="660" spans="1:3" ht="15.75" customHeight="1">
      <c r="A660" s="5"/>
      <c r="B660" s="51"/>
      <c r="C660" s="51"/>
    </row>
    <row r="661" spans="1:3" ht="15.75" customHeight="1">
      <c r="A661" s="5"/>
      <c r="B661" s="51"/>
      <c r="C661" s="51"/>
    </row>
    <row r="662" spans="1:3" ht="15.75" customHeight="1">
      <c r="A662" s="5"/>
      <c r="B662" s="51"/>
      <c r="C662" s="51"/>
    </row>
    <row r="663" spans="1:3" ht="15.75" customHeight="1">
      <c r="A663" s="5"/>
      <c r="B663" s="51"/>
      <c r="C663" s="51"/>
    </row>
    <row r="664" spans="1:3" ht="15.75" customHeight="1">
      <c r="A664" s="5"/>
      <c r="B664" s="51"/>
      <c r="C664" s="51"/>
    </row>
    <row r="665" spans="1:3" ht="15.75" customHeight="1">
      <c r="A665" s="5"/>
      <c r="B665" s="51"/>
      <c r="C665" s="51"/>
    </row>
    <row r="666" spans="1:3" ht="15.75" customHeight="1">
      <c r="A666" s="5"/>
      <c r="B666" s="51"/>
      <c r="C666" s="51"/>
    </row>
    <row r="667" spans="1:3" ht="15.75" customHeight="1">
      <c r="A667" s="5"/>
      <c r="B667" s="51"/>
      <c r="C667" s="51"/>
    </row>
    <row r="668" spans="1:3" ht="15.75" customHeight="1">
      <c r="A668" s="5"/>
      <c r="B668" s="51"/>
      <c r="C668" s="51"/>
    </row>
    <row r="669" spans="1:3" ht="15.75" customHeight="1">
      <c r="A669" s="5"/>
      <c r="B669" s="51"/>
      <c r="C669" s="51"/>
    </row>
    <row r="670" spans="1:3" ht="15.75" customHeight="1">
      <c r="A670" s="5"/>
      <c r="B670" s="51"/>
      <c r="C670" s="51"/>
    </row>
    <row r="671" spans="1:3" ht="15.75" customHeight="1">
      <c r="A671" s="5"/>
      <c r="B671" s="51"/>
      <c r="C671" s="51"/>
    </row>
    <row r="672" spans="1:3" ht="15.75" customHeight="1">
      <c r="A672" s="5"/>
      <c r="B672" s="51"/>
      <c r="C672" s="51"/>
    </row>
    <row r="673" spans="1:3" ht="15.75" customHeight="1">
      <c r="A673" s="5"/>
      <c r="B673" s="51"/>
      <c r="C673" s="51"/>
    </row>
    <row r="674" spans="1:3" ht="15.75" customHeight="1">
      <c r="A674" s="5"/>
      <c r="B674" s="51"/>
      <c r="C674" s="51"/>
    </row>
    <row r="675" spans="1:3" ht="15.75" customHeight="1">
      <c r="A675" s="5"/>
      <c r="B675" s="51"/>
      <c r="C675" s="51"/>
    </row>
    <row r="676" spans="1:3" ht="15.75" customHeight="1">
      <c r="A676" s="5"/>
      <c r="B676" s="51"/>
      <c r="C676" s="51"/>
    </row>
    <row r="677" spans="1:3" ht="15.75" customHeight="1">
      <c r="A677" s="5"/>
      <c r="B677" s="51"/>
      <c r="C677" s="51"/>
    </row>
    <row r="678" spans="1:3" ht="15.75" customHeight="1">
      <c r="A678" s="5"/>
      <c r="B678" s="51"/>
      <c r="C678" s="51"/>
    </row>
    <row r="679" spans="1:3" ht="15.75" customHeight="1">
      <c r="A679" s="5"/>
      <c r="B679" s="51"/>
      <c r="C679" s="51"/>
    </row>
    <row r="680" spans="1:3" ht="15.75" customHeight="1">
      <c r="A680" s="5"/>
      <c r="B680" s="51"/>
      <c r="C680" s="51"/>
    </row>
    <row r="681" spans="1:3" ht="15.75" customHeight="1">
      <c r="A681" s="5"/>
      <c r="B681" s="51"/>
      <c r="C681" s="51"/>
    </row>
    <row r="682" spans="1:3" ht="15.75" customHeight="1">
      <c r="A682" s="5"/>
      <c r="B682" s="51"/>
      <c r="C682" s="51"/>
    </row>
    <row r="683" spans="1:3" ht="15.75" customHeight="1">
      <c r="A683" s="5"/>
      <c r="B683" s="51"/>
      <c r="C683" s="51"/>
    </row>
    <row r="684" spans="1:3" ht="15.75" customHeight="1">
      <c r="A684" s="5"/>
      <c r="B684" s="51"/>
      <c r="C684" s="51"/>
    </row>
    <row r="685" spans="1:3" ht="15.75" customHeight="1">
      <c r="A685" s="5"/>
      <c r="B685" s="51"/>
      <c r="C685" s="51"/>
    </row>
    <row r="686" spans="1:3" ht="15.75" customHeight="1">
      <c r="A686" s="5"/>
      <c r="B686" s="51"/>
      <c r="C686" s="51"/>
    </row>
    <row r="687" spans="1:3" ht="15.75" customHeight="1">
      <c r="A687" s="5"/>
      <c r="B687" s="51"/>
      <c r="C687" s="51"/>
    </row>
    <row r="688" spans="1:3" ht="15.75" customHeight="1">
      <c r="A688" s="5"/>
      <c r="B688" s="51"/>
      <c r="C688" s="51"/>
    </row>
    <row r="689" spans="1:3" ht="15.75" customHeight="1">
      <c r="A689" s="5"/>
      <c r="B689" s="51"/>
      <c r="C689" s="51"/>
    </row>
    <row r="690" spans="1:3" ht="15.75" customHeight="1">
      <c r="A690" s="5"/>
      <c r="B690" s="51"/>
      <c r="C690" s="51"/>
    </row>
    <row r="691" spans="1:3" ht="15.75" customHeight="1">
      <c r="A691" s="5"/>
      <c r="B691" s="51"/>
      <c r="C691" s="51"/>
    </row>
    <row r="692" spans="1:3" ht="15.75" customHeight="1">
      <c r="A692" s="5"/>
      <c r="B692" s="51"/>
      <c r="C692" s="51"/>
    </row>
    <row r="693" spans="1:3" ht="15.75" customHeight="1">
      <c r="A693" s="5"/>
      <c r="B693" s="51"/>
      <c r="C693" s="51"/>
    </row>
    <row r="694" spans="1:3" ht="15.75" customHeight="1">
      <c r="A694" s="5"/>
      <c r="B694" s="51"/>
      <c r="C694" s="51"/>
    </row>
    <row r="695" spans="1:3" ht="15.75" customHeight="1">
      <c r="A695" s="5"/>
      <c r="B695" s="51"/>
      <c r="C695" s="51"/>
    </row>
    <row r="696" spans="1:3" ht="15.75" customHeight="1">
      <c r="A696" s="5"/>
      <c r="B696" s="51"/>
      <c r="C696" s="51"/>
    </row>
    <row r="697" spans="1:3" ht="15.75" customHeight="1">
      <c r="A697" s="5"/>
      <c r="B697" s="51"/>
      <c r="C697" s="51"/>
    </row>
    <row r="698" spans="1:3" ht="15.75" customHeight="1">
      <c r="A698" s="5"/>
      <c r="B698" s="51"/>
      <c r="C698" s="51"/>
    </row>
    <row r="699" spans="1:3" ht="15.75" customHeight="1">
      <c r="A699" s="5"/>
      <c r="B699" s="51"/>
      <c r="C699" s="51"/>
    </row>
    <row r="700" spans="1:3" ht="15.75" customHeight="1">
      <c r="A700" s="5"/>
      <c r="B700" s="51"/>
      <c r="C700" s="51"/>
    </row>
    <row r="701" spans="1:3" ht="15.75" customHeight="1">
      <c r="A701" s="5"/>
      <c r="B701" s="51"/>
      <c r="C701" s="51"/>
    </row>
    <row r="702" spans="1:3" ht="15.75" customHeight="1">
      <c r="A702" s="5"/>
      <c r="B702" s="51"/>
      <c r="C702" s="51"/>
    </row>
    <row r="703" spans="1:3" ht="15.75" customHeight="1">
      <c r="A703" s="5"/>
      <c r="B703" s="51"/>
      <c r="C703" s="51"/>
    </row>
    <row r="704" spans="1:3" ht="15.75" customHeight="1">
      <c r="A704" s="5"/>
      <c r="B704" s="51"/>
      <c r="C704" s="51"/>
    </row>
    <row r="705" spans="1:3" ht="15.75" customHeight="1">
      <c r="A705" s="5"/>
      <c r="B705" s="51"/>
      <c r="C705" s="51"/>
    </row>
    <row r="706" spans="1:3" ht="15.75" customHeight="1">
      <c r="A706" s="5"/>
      <c r="B706" s="51"/>
      <c r="C706" s="51"/>
    </row>
    <row r="707" spans="1:3" ht="15.75" customHeight="1">
      <c r="A707" s="5"/>
      <c r="B707" s="51"/>
      <c r="C707" s="51"/>
    </row>
    <row r="708" spans="1:3" ht="15.75" customHeight="1">
      <c r="A708" s="5"/>
      <c r="B708" s="51"/>
      <c r="C708" s="51"/>
    </row>
    <row r="709" spans="1:3" ht="15.75" customHeight="1">
      <c r="A709" s="5"/>
      <c r="B709" s="51"/>
      <c r="C709" s="51"/>
    </row>
    <row r="710" spans="1:3" ht="15.75" customHeight="1">
      <c r="A710" s="5"/>
      <c r="B710" s="51"/>
      <c r="C710" s="51"/>
    </row>
    <row r="711" spans="1:3" ht="15.75" customHeight="1">
      <c r="A711" s="5"/>
      <c r="B711" s="51"/>
      <c r="C711" s="51"/>
    </row>
    <row r="712" spans="1:3" ht="15.75" customHeight="1">
      <c r="A712" s="5"/>
      <c r="B712" s="51"/>
      <c r="C712" s="51"/>
    </row>
    <row r="713" spans="1:3" ht="15.75" customHeight="1">
      <c r="A713" s="5"/>
      <c r="B713" s="51"/>
      <c r="C713" s="51"/>
    </row>
    <row r="714" spans="1:3" ht="15.75" customHeight="1">
      <c r="A714" s="5"/>
      <c r="B714" s="51"/>
      <c r="C714" s="51"/>
    </row>
    <row r="715" spans="1:3" ht="15.75" customHeight="1">
      <c r="A715" s="5"/>
      <c r="B715" s="51"/>
      <c r="C715" s="51"/>
    </row>
    <row r="716" spans="1:3" ht="15.75" customHeight="1">
      <c r="A716" s="5"/>
      <c r="B716" s="51"/>
      <c r="C716" s="51"/>
    </row>
    <row r="717" spans="1:3" ht="15.75" customHeight="1">
      <c r="A717" s="5"/>
      <c r="B717" s="51"/>
      <c r="C717" s="51"/>
    </row>
    <row r="718" spans="1:3" ht="15.75" customHeight="1">
      <c r="A718" s="5"/>
      <c r="B718" s="51"/>
      <c r="C718" s="51"/>
    </row>
    <row r="719" spans="1:3" ht="15.75" customHeight="1">
      <c r="A719" s="5"/>
      <c r="B719" s="51"/>
      <c r="C719" s="51"/>
    </row>
    <row r="720" spans="1:3" ht="15.75" customHeight="1">
      <c r="A720" s="5"/>
      <c r="B720" s="51"/>
      <c r="C720" s="51"/>
    </row>
    <row r="721" spans="1:3" ht="15.75" customHeight="1">
      <c r="A721" s="5"/>
      <c r="B721" s="51"/>
      <c r="C721" s="51"/>
    </row>
    <row r="722" spans="1:3" ht="15.75" customHeight="1">
      <c r="A722" s="5"/>
      <c r="B722" s="51"/>
      <c r="C722" s="51"/>
    </row>
    <row r="723" spans="1:3" ht="15.75" customHeight="1">
      <c r="A723" s="5"/>
      <c r="B723" s="51"/>
      <c r="C723" s="51"/>
    </row>
    <row r="724" spans="1:3" ht="15.75" customHeight="1">
      <c r="A724" s="5"/>
      <c r="B724" s="51"/>
      <c r="C724" s="51"/>
    </row>
    <row r="725" spans="1:3" ht="15.75" customHeight="1">
      <c r="A725" s="5"/>
      <c r="B725" s="51"/>
      <c r="C725" s="51"/>
    </row>
    <row r="726" spans="1:3" ht="15.75" customHeight="1">
      <c r="A726" s="5"/>
      <c r="B726" s="51"/>
      <c r="C726" s="51"/>
    </row>
    <row r="727" spans="1:3" ht="15.75" customHeight="1">
      <c r="A727" s="5"/>
      <c r="B727" s="51"/>
      <c r="C727" s="51"/>
    </row>
    <row r="728" spans="1:3" ht="15.75" customHeight="1">
      <c r="A728" s="5"/>
      <c r="B728" s="51"/>
      <c r="C728" s="51"/>
    </row>
    <row r="729" spans="1:3" ht="15.75" customHeight="1">
      <c r="A729" s="5"/>
      <c r="B729" s="51"/>
      <c r="C729" s="51"/>
    </row>
    <row r="730" spans="1:3" ht="15.75" customHeight="1">
      <c r="A730" s="5"/>
      <c r="B730" s="51"/>
      <c r="C730" s="51"/>
    </row>
    <row r="731" spans="1:3" ht="15.75" customHeight="1">
      <c r="A731" s="5"/>
      <c r="B731" s="51"/>
      <c r="C731" s="51"/>
    </row>
    <row r="732" spans="1:3" ht="15.75" customHeight="1">
      <c r="A732" s="5"/>
      <c r="B732" s="51"/>
      <c r="C732" s="51"/>
    </row>
    <row r="733" spans="1:3" ht="15.75" customHeight="1">
      <c r="A733" s="5"/>
      <c r="B733" s="51"/>
      <c r="C733" s="51"/>
    </row>
    <row r="734" spans="1:3" ht="15.75" customHeight="1">
      <c r="A734" s="5"/>
      <c r="B734" s="51"/>
      <c r="C734" s="51"/>
    </row>
    <row r="735" spans="1:3" ht="15.75" customHeight="1">
      <c r="A735" s="5"/>
      <c r="B735" s="51"/>
      <c r="C735" s="51"/>
    </row>
    <row r="736" spans="1:3" ht="15.75" customHeight="1">
      <c r="A736" s="5"/>
      <c r="B736" s="51"/>
      <c r="C736" s="51"/>
    </row>
    <row r="737" spans="1:3" ht="15.75" customHeight="1">
      <c r="A737" s="5"/>
      <c r="B737" s="51"/>
      <c r="C737" s="51"/>
    </row>
    <row r="738" spans="1:3" ht="15.75" customHeight="1">
      <c r="A738" s="5"/>
      <c r="B738" s="51"/>
      <c r="C738" s="51"/>
    </row>
    <row r="739" spans="1:3" ht="15.75" customHeight="1">
      <c r="A739" s="5"/>
      <c r="B739" s="51"/>
      <c r="C739" s="51"/>
    </row>
    <row r="740" spans="1:3" ht="15.75" customHeight="1">
      <c r="A740" s="5"/>
      <c r="B740" s="51"/>
      <c r="C740" s="51"/>
    </row>
    <row r="741" spans="1:3" ht="15.75" customHeight="1">
      <c r="A741" s="5"/>
      <c r="B741" s="51"/>
      <c r="C741" s="51"/>
    </row>
    <row r="742" spans="1:3" ht="15.75" customHeight="1">
      <c r="A742" s="5"/>
      <c r="B742" s="51"/>
      <c r="C742" s="51"/>
    </row>
    <row r="743" spans="1:3" ht="15.75" customHeight="1">
      <c r="A743" s="5"/>
      <c r="B743" s="51"/>
      <c r="C743" s="51"/>
    </row>
    <row r="744" spans="1:3" ht="15.75" customHeight="1">
      <c r="A744" s="5"/>
      <c r="B744" s="51"/>
      <c r="C744" s="51"/>
    </row>
    <row r="745" spans="1:3" ht="15.75" customHeight="1">
      <c r="A745" s="5"/>
      <c r="B745" s="51"/>
      <c r="C745" s="51"/>
    </row>
    <row r="746" spans="1:3" ht="15.75" customHeight="1">
      <c r="A746" s="5"/>
      <c r="B746" s="51"/>
      <c r="C746" s="51"/>
    </row>
    <row r="747" spans="1:3" ht="15.75" customHeight="1">
      <c r="A747" s="5"/>
      <c r="B747" s="51"/>
      <c r="C747" s="51"/>
    </row>
    <row r="748" spans="1:3" ht="15.75" customHeight="1">
      <c r="A748" s="5"/>
      <c r="B748" s="51"/>
      <c r="C748" s="51"/>
    </row>
    <row r="749" spans="1:3" ht="15.75" customHeight="1">
      <c r="A749" s="5"/>
      <c r="B749" s="51"/>
      <c r="C749" s="51"/>
    </row>
    <row r="750" spans="1:3" ht="15.75" customHeight="1">
      <c r="A750" s="5"/>
      <c r="B750" s="51"/>
      <c r="C750" s="51"/>
    </row>
    <row r="751" spans="1:3" ht="15.75" customHeight="1">
      <c r="A751" s="5"/>
      <c r="B751" s="51"/>
      <c r="C751" s="51"/>
    </row>
    <row r="752" spans="1:3" ht="15.75" customHeight="1">
      <c r="A752" s="5"/>
      <c r="B752" s="51"/>
      <c r="C752" s="51"/>
    </row>
    <row r="753" spans="1:3" ht="15.75" customHeight="1">
      <c r="A753" s="5"/>
      <c r="B753" s="51"/>
      <c r="C753" s="51"/>
    </row>
    <row r="754" spans="1:3" ht="15.75" customHeight="1">
      <c r="A754" s="5"/>
      <c r="B754" s="51"/>
      <c r="C754" s="51"/>
    </row>
    <row r="755" spans="1:3" ht="15.75" customHeight="1">
      <c r="A755" s="5"/>
      <c r="B755" s="51"/>
      <c r="C755" s="51"/>
    </row>
    <row r="756" spans="1:3" ht="15.75" customHeight="1">
      <c r="A756" s="5"/>
      <c r="B756" s="51"/>
      <c r="C756" s="51"/>
    </row>
    <row r="757" spans="1:3" ht="15.75" customHeight="1">
      <c r="A757" s="5"/>
      <c r="B757" s="51"/>
      <c r="C757" s="51"/>
    </row>
    <row r="758" spans="1:3" ht="15.75" customHeight="1">
      <c r="A758" s="5"/>
      <c r="B758" s="51"/>
      <c r="C758" s="51"/>
    </row>
    <row r="759" spans="1:3" ht="15.75" customHeight="1">
      <c r="A759" s="5"/>
      <c r="B759" s="51"/>
      <c r="C759" s="51"/>
    </row>
    <row r="760" spans="1:3" ht="15.75" customHeight="1">
      <c r="A760" s="5"/>
      <c r="B760" s="51"/>
      <c r="C760" s="51"/>
    </row>
    <row r="761" spans="1:3" ht="15.75" customHeight="1">
      <c r="A761" s="5"/>
      <c r="B761" s="51"/>
      <c r="C761" s="51"/>
    </row>
    <row r="762" spans="1:3" ht="15.75" customHeight="1">
      <c r="A762" s="5"/>
      <c r="B762" s="51"/>
      <c r="C762" s="51"/>
    </row>
    <row r="763" spans="1:3" ht="15.75" customHeight="1">
      <c r="A763" s="5"/>
      <c r="B763" s="51"/>
      <c r="C763" s="51"/>
    </row>
    <row r="764" spans="1:3" ht="15.75" customHeight="1">
      <c r="A764" s="5"/>
      <c r="B764" s="51"/>
      <c r="C764" s="51"/>
    </row>
    <row r="765" spans="1:3" ht="15.75" customHeight="1">
      <c r="A765" s="5"/>
      <c r="B765" s="51"/>
      <c r="C765" s="51"/>
    </row>
    <row r="766" spans="1:3" ht="15.75" customHeight="1">
      <c r="A766" s="5"/>
      <c r="B766" s="51"/>
      <c r="C766" s="51"/>
    </row>
    <row r="767" spans="1:3" ht="15.75" customHeight="1">
      <c r="A767" s="5"/>
      <c r="B767" s="51"/>
      <c r="C767" s="51"/>
    </row>
    <row r="768" spans="1:3" ht="15.75" customHeight="1">
      <c r="A768" s="5"/>
      <c r="B768" s="51"/>
      <c r="C768" s="51"/>
    </row>
    <row r="769" spans="1:3" ht="15.75" customHeight="1">
      <c r="A769" s="5"/>
      <c r="B769" s="51"/>
      <c r="C769" s="51"/>
    </row>
    <row r="770" spans="1:3" ht="15.75" customHeight="1">
      <c r="A770" s="5"/>
      <c r="B770" s="51"/>
      <c r="C770" s="51"/>
    </row>
    <row r="771" spans="1:3" ht="15.75" customHeight="1">
      <c r="A771" s="5"/>
      <c r="B771" s="51"/>
      <c r="C771" s="51"/>
    </row>
    <row r="772" spans="1:3" ht="15.75" customHeight="1">
      <c r="A772" s="5"/>
      <c r="B772" s="51"/>
      <c r="C772" s="51"/>
    </row>
    <row r="773" spans="1:3" ht="15.75" customHeight="1">
      <c r="A773" s="5"/>
      <c r="B773" s="51"/>
      <c r="C773" s="51"/>
    </row>
    <row r="774" spans="1:3" ht="15.75" customHeight="1">
      <c r="A774" s="5"/>
      <c r="B774" s="51"/>
      <c r="C774" s="51"/>
    </row>
    <row r="775" spans="1:3" ht="15.75" customHeight="1">
      <c r="A775" s="5"/>
      <c r="B775" s="51"/>
      <c r="C775" s="51"/>
    </row>
    <row r="776" spans="1:3" ht="15.75" customHeight="1">
      <c r="A776" s="5"/>
      <c r="B776" s="51"/>
      <c r="C776" s="51"/>
    </row>
    <row r="777" spans="1:3" ht="15.75" customHeight="1">
      <c r="A777" s="5"/>
      <c r="B777" s="51"/>
      <c r="C777" s="51"/>
    </row>
    <row r="778" spans="1:3" ht="15.75" customHeight="1">
      <c r="A778" s="5"/>
      <c r="B778" s="51"/>
      <c r="C778" s="51"/>
    </row>
    <row r="779" spans="1:3" ht="15.75" customHeight="1">
      <c r="A779" s="5"/>
      <c r="B779" s="51"/>
      <c r="C779" s="51"/>
    </row>
    <row r="780" spans="1:3" ht="15.75" customHeight="1">
      <c r="A780" s="5"/>
      <c r="B780" s="51"/>
      <c r="C780" s="51"/>
    </row>
    <row r="781" spans="1:3" ht="15.75" customHeight="1">
      <c r="A781" s="5"/>
      <c r="B781" s="51"/>
      <c r="C781" s="51"/>
    </row>
    <row r="782" spans="1:3" ht="15.75" customHeight="1">
      <c r="A782" s="5"/>
      <c r="B782" s="51"/>
      <c r="C782" s="51"/>
    </row>
    <row r="783" spans="1:3" ht="15.75" customHeight="1">
      <c r="A783" s="5"/>
      <c r="B783" s="51"/>
      <c r="C783" s="51"/>
    </row>
    <row r="784" spans="1:3" ht="15.75" customHeight="1">
      <c r="A784" s="5"/>
      <c r="B784" s="51"/>
      <c r="C784" s="51"/>
    </row>
    <row r="785" spans="1:3" ht="15.75" customHeight="1">
      <c r="A785" s="5"/>
      <c r="B785" s="51"/>
      <c r="C785" s="51"/>
    </row>
    <row r="786" spans="1:3" ht="15.75" customHeight="1">
      <c r="A786" s="5"/>
      <c r="B786" s="51"/>
      <c r="C786" s="51"/>
    </row>
    <row r="787" spans="1:3" ht="15.75" customHeight="1">
      <c r="A787" s="5"/>
      <c r="B787" s="51"/>
      <c r="C787" s="51"/>
    </row>
    <row r="788" spans="1:3" ht="15.75" customHeight="1">
      <c r="A788" s="5"/>
      <c r="B788" s="51"/>
      <c r="C788" s="51"/>
    </row>
    <row r="789" spans="1:3" ht="15.75" customHeight="1">
      <c r="A789" s="5"/>
      <c r="B789" s="51"/>
      <c r="C789" s="51"/>
    </row>
    <row r="790" spans="1:3" ht="15.75" customHeight="1">
      <c r="A790" s="5"/>
      <c r="B790" s="51"/>
      <c r="C790" s="51"/>
    </row>
    <row r="791" spans="1:3" ht="15.75" customHeight="1">
      <c r="A791" s="5"/>
      <c r="B791" s="51"/>
      <c r="C791" s="51"/>
    </row>
    <row r="792" spans="1:3" ht="15.75" customHeight="1">
      <c r="A792" s="5"/>
      <c r="B792" s="51"/>
      <c r="C792" s="51"/>
    </row>
    <row r="793" spans="1:3" ht="15.75" customHeight="1">
      <c r="A793" s="5"/>
      <c r="B793" s="51"/>
      <c r="C793" s="51"/>
    </row>
    <row r="794" spans="1:3" ht="15.75" customHeight="1">
      <c r="A794" s="5"/>
      <c r="B794" s="51"/>
      <c r="C794" s="51"/>
    </row>
    <row r="795" spans="1:3" ht="15.75" customHeight="1">
      <c r="A795" s="5"/>
      <c r="B795" s="51"/>
      <c r="C795" s="51"/>
    </row>
    <row r="796" spans="1:3" ht="15.75" customHeight="1">
      <c r="A796" s="5"/>
      <c r="B796" s="51"/>
      <c r="C796" s="51"/>
    </row>
    <row r="797" spans="1:3" ht="15.75" customHeight="1">
      <c r="A797" s="5"/>
      <c r="B797" s="51"/>
      <c r="C797" s="51"/>
    </row>
    <row r="798" spans="1:3" ht="15.75" customHeight="1">
      <c r="A798" s="5"/>
      <c r="B798" s="51"/>
      <c r="C798" s="51"/>
    </row>
    <row r="799" spans="1:3" ht="15.75" customHeight="1">
      <c r="A799" s="5"/>
      <c r="B799" s="51"/>
      <c r="C799" s="51"/>
    </row>
    <row r="800" spans="1:3" ht="15.75" customHeight="1">
      <c r="A800" s="5"/>
      <c r="B800" s="51"/>
      <c r="C800" s="51"/>
    </row>
    <row r="801" spans="1:3" ht="15.75" customHeight="1">
      <c r="A801" s="5"/>
      <c r="B801" s="51"/>
      <c r="C801" s="51"/>
    </row>
    <row r="802" spans="1:3" ht="15.75" customHeight="1">
      <c r="A802" s="5"/>
      <c r="B802" s="51"/>
      <c r="C802" s="51"/>
    </row>
    <row r="803" spans="1:3" ht="15.75" customHeight="1">
      <c r="A803" s="5"/>
      <c r="B803" s="51"/>
      <c r="C803" s="51"/>
    </row>
    <row r="804" spans="1:3" ht="15.75" customHeight="1">
      <c r="A804" s="5"/>
      <c r="B804" s="51"/>
      <c r="C804" s="51"/>
    </row>
    <row r="805" spans="1:3" ht="15.75" customHeight="1">
      <c r="A805" s="5"/>
      <c r="B805" s="51"/>
      <c r="C805" s="51"/>
    </row>
    <row r="806" spans="1:3" ht="15.75" customHeight="1">
      <c r="A806" s="5"/>
      <c r="B806" s="51"/>
      <c r="C806" s="51"/>
    </row>
    <row r="807" spans="1:3" ht="15.75" customHeight="1">
      <c r="A807" s="5"/>
      <c r="B807" s="51"/>
      <c r="C807" s="51"/>
    </row>
    <row r="808" spans="1:3" ht="15.75" customHeight="1">
      <c r="A808" s="5"/>
      <c r="B808" s="51"/>
      <c r="C808" s="51"/>
    </row>
    <row r="809" spans="1:3" ht="15.75" customHeight="1">
      <c r="A809" s="5"/>
      <c r="B809" s="51"/>
      <c r="C809" s="51"/>
    </row>
    <row r="810" spans="1:3" ht="15.75" customHeight="1">
      <c r="A810" s="5"/>
      <c r="B810" s="51"/>
      <c r="C810" s="51"/>
    </row>
    <row r="811" spans="1:3" ht="15.75" customHeight="1">
      <c r="A811" s="5"/>
      <c r="B811" s="51"/>
      <c r="C811" s="51"/>
    </row>
    <row r="812" spans="1:3" ht="15.75" customHeight="1">
      <c r="A812" s="5"/>
      <c r="B812" s="51"/>
      <c r="C812" s="51"/>
    </row>
    <row r="813" spans="1:3" ht="15.75" customHeight="1">
      <c r="A813" s="5"/>
      <c r="B813" s="51"/>
      <c r="C813" s="51"/>
    </row>
    <row r="814" spans="1:3" ht="15.75" customHeight="1">
      <c r="A814" s="5"/>
      <c r="B814" s="51"/>
      <c r="C814" s="51"/>
    </row>
    <row r="815" spans="1:3" ht="15.75" customHeight="1">
      <c r="A815" s="5"/>
      <c r="B815" s="51"/>
      <c r="C815" s="51"/>
    </row>
    <row r="816" spans="1:3" ht="15.75" customHeight="1">
      <c r="A816" s="5"/>
      <c r="B816" s="51"/>
      <c r="C816" s="51"/>
    </row>
    <row r="817" spans="1:3" ht="15.75" customHeight="1">
      <c r="A817" s="5"/>
      <c r="B817" s="51"/>
      <c r="C817" s="51"/>
    </row>
    <row r="818" spans="1:3" ht="15.75" customHeight="1">
      <c r="A818" s="5"/>
      <c r="B818" s="51"/>
      <c r="C818" s="51"/>
    </row>
    <row r="819" spans="1:3" ht="15.75" customHeight="1">
      <c r="A819" s="5"/>
      <c r="B819" s="51"/>
      <c r="C819" s="51"/>
    </row>
    <row r="820" spans="1:3" ht="15.75" customHeight="1">
      <c r="A820" s="5"/>
      <c r="B820" s="51"/>
      <c r="C820" s="51"/>
    </row>
    <row r="821" spans="1:3" ht="15.75" customHeight="1">
      <c r="A821" s="5"/>
      <c r="B821" s="51"/>
      <c r="C821" s="51"/>
    </row>
    <row r="822" spans="1:3" ht="15.75" customHeight="1">
      <c r="A822" s="5"/>
      <c r="B822" s="51"/>
      <c r="C822" s="51"/>
    </row>
    <row r="823" spans="1:3" ht="15.75" customHeight="1">
      <c r="A823" s="5"/>
      <c r="B823" s="51"/>
      <c r="C823" s="51"/>
    </row>
    <row r="824" spans="1:3" ht="15.75" customHeight="1">
      <c r="A824" s="5"/>
      <c r="B824" s="51"/>
      <c r="C824" s="51"/>
    </row>
    <row r="825" spans="1:3" ht="15.75" customHeight="1">
      <c r="A825" s="5"/>
      <c r="B825" s="51"/>
      <c r="C825" s="51"/>
    </row>
    <row r="826" spans="1:3" ht="15.75" customHeight="1">
      <c r="A826" s="5"/>
      <c r="B826" s="51"/>
      <c r="C826" s="51"/>
    </row>
    <row r="827" spans="1:3" ht="15.75" customHeight="1">
      <c r="A827" s="5"/>
      <c r="B827" s="51"/>
      <c r="C827" s="51"/>
    </row>
    <row r="828" spans="1:3" ht="15.75" customHeight="1">
      <c r="A828" s="5"/>
      <c r="B828" s="51"/>
      <c r="C828" s="51"/>
    </row>
    <row r="829" spans="1:3" ht="15.75" customHeight="1">
      <c r="A829" s="5"/>
      <c r="B829" s="51"/>
      <c r="C829" s="51"/>
    </row>
    <row r="830" spans="1:3" ht="15.75" customHeight="1">
      <c r="A830" s="5"/>
      <c r="B830" s="51"/>
      <c r="C830" s="51"/>
    </row>
    <row r="831" spans="1:3" ht="15.75" customHeight="1">
      <c r="A831" s="5"/>
      <c r="B831" s="51"/>
      <c r="C831" s="51"/>
    </row>
    <row r="832" spans="1:3" ht="15.75" customHeight="1">
      <c r="A832" s="5"/>
      <c r="B832" s="51"/>
      <c r="C832" s="51"/>
    </row>
    <row r="833" spans="1:3" ht="15.75" customHeight="1">
      <c r="A833" s="5"/>
      <c r="B833" s="51"/>
      <c r="C833" s="51"/>
    </row>
    <row r="834" spans="1:3" ht="15.75" customHeight="1">
      <c r="A834" s="5"/>
      <c r="B834" s="51"/>
      <c r="C834" s="51"/>
    </row>
    <row r="835" spans="1:3" ht="15.75" customHeight="1">
      <c r="A835" s="5"/>
      <c r="B835" s="51"/>
      <c r="C835" s="51"/>
    </row>
    <row r="836" spans="1:3" ht="15.75" customHeight="1">
      <c r="A836" s="5"/>
      <c r="B836" s="51"/>
      <c r="C836" s="51"/>
    </row>
    <row r="837" spans="1:3" ht="15.75" customHeight="1">
      <c r="A837" s="5"/>
      <c r="B837" s="51"/>
      <c r="C837" s="51"/>
    </row>
    <row r="838" spans="1:3" ht="15.75" customHeight="1">
      <c r="A838" s="5"/>
      <c r="B838" s="51"/>
      <c r="C838" s="51"/>
    </row>
    <row r="839" spans="1:3" ht="15.75" customHeight="1">
      <c r="A839" s="5"/>
      <c r="B839" s="51"/>
      <c r="C839" s="51"/>
    </row>
    <row r="840" spans="1:3" ht="15.75" customHeight="1">
      <c r="A840" s="5"/>
      <c r="B840" s="51"/>
      <c r="C840" s="51"/>
    </row>
    <row r="841" spans="1:3" ht="15.75" customHeight="1">
      <c r="A841" s="5"/>
      <c r="B841" s="51"/>
      <c r="C841" s="51"/>
    </row>
    <row r="842" spans="1:3" ht="15.75" customHeight="1">
      <c r="A842" s="5"/>
      <c r="B842" s="51"/>
      <c r="C842" s="51"/>
    </row>
    <row r="843" spans="1:3" ht="15.75" customHeight="1">
      <c r="A843" s="5"/>
      <c r="B843" s="51"/>
      <c r="C843" s="51"/>
    </row>
    <row r="844" spans="1:3" ht="15.75" customHeight="1">
      <c r="A844" s="5"/>
      <c r="B844" s="51"/>
      <c r="C844" s="51"/>
    </row>
    <row r="845" spans="1:3" ht="15.75" customHeight="1">
      <c r="A845" s="5"/>
      <c r="B845" s="51"/>
      <c r="C845" s="51"/>
    </row>
    <row r="846" spans="1:3" ht="15.75" customHeight="1">
      <c r="A846" s="5"/>
      <c r="B846" s="51"/>
      <c r="C846" s="51"/>
    </row>
    <row r="847" spans="1:3" ht="15.75" customHeight="1">
      <c r="A847" s="5"/>
      <c r="B847" s="51"/>
      <c r="C847" s="51"/>
    </row>
    <row r="848" spans="1:3" ht="15.75" customHeight="1">
      <c r="A848" s="5"/>
      <c r="B848" s="51"/>
      <c r="C848" s="51"/>
    </row>
    <row r="849" spans="1:3" ht="15.75" customHeight="1">
      <c r="A849" s="5"/>
      <c r="B849" s="51"/>
      <c r="C849" s="51"/>
    </row>
    <row r="850" spans="1:3" ht="15.75" customHeight="1">
      <c r="A850" s="5"/>
      <c r="B850" s="51"/>
      <c r="C850" s="51"/>
    </row>
    <row r="851" spans="1:3" ht="15.75" customHeight="1">
      <c r="A851" s="5"/>
      <c r="B851" s="51"/>
      <c r="C851" s="51"/>
    </row>
    <row r="852" spans="1:3" ht="15.75" customHeight="1">
      <c r="A852" s="5"/>
      <c r="B852" s="51"/>
      <c r="C852" s="51"/>
    </row>
    <row r="853" spans="1:3" ht="15.75" customHeight="1">
      <c r="A853" s="5"/>
      <c r="B853" s="51"/>
      <c r="C853" s="51"/>
    </row>
    <row r="854" spans="1:3" ht="15.75" customHeight="1">
      <c r="A854" s="5"/>
      <c r="B854" s="51"/>
      <c r="C854" s="51"/>
    </row>
    <row r="855" spans="1:3" ht="15.75" customHeight="1">
      <c r="A855" s="5"/>
      <c r="B855" s="51"/>
      <c r="C855" s="51"/>
    </row>
    <row r="856" spans="1:3" ht="15.75" customHeight="1">
      <c r="A856" s="5"/>
      <c r="B856" s="51"/>
      <c r="C856" s="51"/>
    </row>
    <row r="857" spans="1:3" ht="15.75" customHeight="1">
      <c r="A857" s="5"/>
      <c r="B857" s="51"/>
      <c r="C857" s="51"/>
    </row>
    <row r="858" spans="1:3" ht="15.75" customHeight="1">
      <c r="A858" s="5"/>
      <c r="B858" s="51"/>
      <c r="C858" s="51"/>
    </row>
    <row r="859" spans="1:3" ht="15.75" customHeight="1">
      <c r="A859" s="5"/>
      <c r="B859" s="51"/>
      <c r="C859" s="51"/>
    </row>
    <row r="860" spans="1:3" ht="15.75" customHeight="1">
      <c r="A860" s="5"/>
      <c r="B860" s="51"/>
      <c r="C860" s="51"/>
    </row>
    <row r="861" spans="1:3" ht="15.75" customHeight="1">
      <c r="A861" s="5"/>
      <c r="B861" s="51"/>
      <c r="C861" s="51"/>
    </row>
    <row r="862" spans="1:3" ht="15.75" customHeight="1">
      <c r="A862" s="5"/>
      <c r="B862" s="51"/>
      <c r="C862" s="51"/>
    </row>
    <row r="863" spans="1:3" ht="15.75" customHeight="1">
      <c r="A863" s="5"/>
      <c r="B863" s="51"/>
      <c r="C863" s="51"/>
    </row>
    <row r="864" spans="1:3" ht="15.75" customHeight="1">
      <c r="A864" s="5"/>
      <c r="B864" s="51"/>
      <c r="C864" s="51"/>
    </row>
    <row r="865" spans="1:3" ht="15.75" customHeight="1">
      <c r="A865" s="5"/>
      <c r="B865" s="51"/>
      <c r="C865" s="51"/>
    </row>
    <row r="866" spans="1:3" ht="15.75" customHeight="1">
      <c r="A866" s="5"/>
      <c r="B866" s="51"/>
      <c r="C866" s="51"/>
    </row>
    <row r="867" spans="1:3" ht="15.75" customHeight="1">
      <c r="A867" s="5"/>
      <c r="B867" s="51"/>
      <c r="C867" s="51"/>
    </row>
    <row r="868" spans="1:3" ht="15.75" customHeight="1">
      <c r="A868" s="5"/>
      <c r="B868" s="51"/>
      <c r="C868" s="51"/>
    </row>
    <row r="869" spans="1:3" ht="15.75" customHeight="1">
      <c r="A869" s="5"/>
      <c r="B869" s="51"/>
      <c r="C869" s="51"/>
    </row>
    <row r="870" spans="1:3" ht="15.75" customHeight="1">
      <c r="A870" s="5"/>
      <c r="B870" s="51"/>
      <c r="C870" s="51"/>
    </row>
    <row r="871" spans="1:3" ht="15.75" customHeight="1">
      <c r="A871" s="5"/>
      <c r="B871" s="51"/>
      <c r="C871" s="51"/>
    </row>
    <row r="872" spans="1:3" ht="15.75" customHeight="1">
      <c r="A872" s="5"/>
      <c r="B872" s="51"/>
      <c r="C872" s="51"/>
    </row>
    <row r="873" spans="1:3" ht="15.75" customHeight="1">
      <c r="A873" s="5"/>
      <c r="B873" s="51"/>
      <c r="C873" s="51"/>
    </row>
    <row r="874" spans="1:3" ht="15.75" customHeight="1">
      <c r="A874" s="5"/>
      <c r="B874" s="51"/>
      <c r="C874" s="51"/>
    </row>
    <row r="875" spans="1:3" ht="15.75" customHeight="1">
      <c r="A875" s="5"/>
      <c r="B875" s="51"/>
      <c r="C875" s="51"/>
    </row>
    <row r="876" spans="1:3" ht="15.75" customHeight="1">
      <c r="A876" s="5"/>
      <c r="B876" s="51"/>
      <c r="C876" s="51"/>
    </row>
    <row r="877" spans="1:3" ht="15.75" customHeight="1">
      <c r="A877" s="5"/>
      <c r="B877" s="51"/>
      <c r="C877" s="51"/>
    </row>
    <row r="878" spans="1:3" ht="15.75" customHeight="1">
      <c r="A878" s="5"/>
      <c r="B878" s="51"/>
      <c r="C878" s="51"/>
    </row>
    <row r="879" spans="1:3" ht="15.75" customHeight="1">
      <c r="A879" s="5"/>
      <c r="B879" s="51"/>
      <c r="C879" s="51"/>
    </row>
    <row r="880" spans="1:3" ht="15.75" customHeight="1">
      <c r="A880" s="5"/>
      <c r="B880" s="51"/>
      <c r="C880" s="51"/>
    </row>
    <row r="881" spans="1:3" ht="15.75" customHeight="1">
      <c r="A881" s="5"/>
      <c r="B881" s="51"/>
      <c r="C881" s="51"/>
    </row>
    <row r="882" spans="1:3" ht="15.75" customHeight="1">
      <c r="A882" s="5"/>
      <c r="B882" s="51"/>
      <c r="C882" s="51"/>
    </row>
    <row r="883" spans="1:3" ht="15.75" customHeight="1">
      <c r="A883" s="5"/>
      <c r="B883" s="51"/>
      <c r="C883" s="51"/>
    </row>
    <row r="884" spans="1:3" ht="15.75" customHeight="1">
      <c r="A884" s="5"/>
      <c r="B884" s="51"/>
      <c r="C884" s="51"/>
    </row>
    <row r="885" spans="1:3" ht="15.75" customHeight="1">
      <c r="A885" s="5"/>
      <c r="B885" s="51"/>
      <c r="C885" s="51"/>
    </row>
    <row r="886" spans="1:3" ht="15.75" customHeight="1">
      <c r="A886" s="5"/>
      <c r="B886" s="51"/>
      <c r="C886" s="51"/>
    </row>
    <row r="887" spans="1:3" ht="15.75" customHeight="1">
      <c r="A887" s="5"/>
      <c r="B887" s="51"/>
      <c r="C887" s="51"/>
    </row>
    <row r="888" spans="1:3" ht="15.75" customHeight="1">
      <c r="A888" s="5"/>
      <c r="B888" s="51"/>
      <c r="C888" s="51"/>
    </row>
    <row r="889" spans="1:3" ht="15.75" customHeight="1">
      <c r="A889" s="5"/>
      <c r="B889" s="51"/>
      <c r="C889" s="51"/>
    </row>
    <row r="890" spans="1:3" ht="15.75" customHeight="1">
      <c r="A890" s="5"/>
      <c r="B890" s="51"/>
      <c r="C890" s="51"/>
    </row>
    <row r="891" spans="1:3" ht="15.75" customHeight="1">
      <c r="A891" s="5"/>
      <c r="B891" s="51"/>
      <c r="C891" s="51"/>
    </row>
    <row r="892" spans="1:3" ht="15.75" customHeight="1">
      <c r="A892" s="5"/>
      <c r="B892" s="51"/>
      <c r="C892" s="51"/>
    </row>
    <row r="893" spans="1:3" ht="15.75" customHeight="1">
      <c r="A893" s="5"/>
      <c r="B893" s="51"/>
      <c r="C893" s="51"/>
    </row>
    <row r="894" spans="1:3" ht="15.75" customHeight="1">
      <c r="A894" s="5"/>
      <c r="B894" s="51"/>
      <c r="C894" s="51"/>
    </row>
    <row r="895" spans="1:3" ht="15.75" customHeight="1">
      <c r="A895" s="5"/>
      <c r="B895" s="51"/>
      <c r="C895" s="51"/>
    </row>
    <row r="896" spans="1:3" ht="15.75" customHeight="1">
      <c r="A896" s="5"/>
      <c r="B896" s="51"/>
      <c r="C896" s="51"/>
    </row>
    <row r="897" spans="1:3" ht="15.75" customHeight="1">
      <c r="A897" s="5"/>
      <c r="B897" s="51"/>
      <c r="C897" s="51"/>
    </row>
    <row r="898" spans="1:3" ht="15.75" customHeight="1">
      <c r="A898" s="5"/>
      <c r="B898" s="51"/>
      <c r="C898" s="51"/>
    </row>
    <row r="899" spans="1:3" ht="15.75" customHeight="1">
      <c r="A899" s="5"/>
      <c r="B899" s="51"/>
      <c r="C899" s="51"/>
    </row>
    <row r="900" spans="1:3" ht="15.75" customHeight="1">
      <c r="A900" s="5"/>
      <c r="B900" s="51"/>
      <c r="C900" s="51"/>
    </row>
    <row r="901" spans="1:3" ht="15.75" customHeight="1">
      <c r="A901" s="5"/>
      <c r="B901" s="51"/>
      <c r="C901" s="51"/>
    </row>
    <row r="902" spans="1:3" ht="15.75" customHeight="1">
      <c r="A902" s="5"/>
      <c r="B902" s="51"/>
      <c r="C902" s="51"/>
    </row>
    <row r="903" spans="1:3" ht="15.75" customHeight="1">
      <c r="A903" s="5"/>
      <c r="B903" s="51"/>
      <c r="C903" s="51"/>
    </row>
    <row r="904" spans="1:3" ht="15.75" customHeight="1">
      <c r="A904" s="5"/>
      <c r="B904" s="51"/>
      <c r="C904" s="51"/>
    </row>
    <row r="905" spans="1:3" ht="15.75" customHeight="1">
      <c r="A905" s="5"/>
      <c r="B905" s="51"/>
      <c r="C905" s="51"/>
    </row>
    <row r="906" spans="1:3" ht="15.75" customHeight="1">
      <c r="A906" s="5"/>
      <c r="B906" s="51"/>
      <c r="C906" s="51"/>
    </row>
    <row r="907" spans="1:3" ht="15.75" customHeight="1">
      <c r="A907" s="5"/>
      <c r="B907" s="51"/>
      <c r="C907" s="51"/>
    </row>
    <row r="908" spans="1:3" ht="15.75" customHeight="1">
      <c r="A908" s="5"/>
      <c r="B908" s="51"/>
      <c r="C908" s="51"/>
    </row>
    <row r="909" spans="1:3" ht="15.75" customHeight="1">
      <c r="A909" s="5"/>
      <c r="B909" s="51"/>
      <c r="C909" s="51"/>
    </row>
    <row r="910" spans="1:3" ht="15.75" customHeight="1">
      <c r="A910" s="5"/>
      <c r="B910" s="51"/>
      <c r="C910" s="51"/>
    </row>
    <row r="911" spans="1:3" ht="15.75" customHeight="1">
      <c r="A911" s="5"/>
      <c r="B911" s="51"/>
      <c r="C911" s="51"/>
    </row>
    <row r="912" spans="1:3" ht="15.75" customHeight="1">
      <c r="A912" s="5"/>
      <c r="B912" s="51"/>
      <c r="C912" s="51"/>
    </row>
    <row r="913" spans="1:3" ht="15.75" customHeight="1">
      <c r="A913" s="5"/>
      <c r="B913" s="51"/>
      <c r="C913" s="51"/>
    </row>
    <row r="914" spans="1:3" ht="15.75" customHeight="1">
      <c r="A914" s="5"/>
      <c r="B914" s="51"/>
      <c r="C914" s="51"/>
    </row>
    <row r="915" spans="1:3" ht="15.75" customHeight="1">
      <c r="A915" s="5"/>
      <c r="B915" s="51"/>
      <c r="C915" s="51"/>
    </row>
    <row r="916" spans="1:3" ht="15.75" customHeight="1">
      <c r="A916" s="5"/>
      <c r="B916" s="51"/>
      <c r="C916" s="51"/>
    </row>
    <row r="917" spans="1:3" ht="15.75" customHeight="1">
      <c r="A917" s="5"/>
      <c r="B917" s="51"/>
      <c r="C917" s="51"/>
    </row>
    <row r="918" spans="1:3" ht="15.75" customHeight="1">
      <c r="A918" s="5"/>
      <c r="B918" s="51"/>
      <c r="C918" s="51"/>
    </row>
    <row r="919" spans="1:3" ht="15.75" customHeight="1">
      <c r="A919" s="5"/>
      <c r="B919" s="51"/>
      <c r="C919" s="51"/>
    </row>
    <row r="920" spans="1:3" ht="15.75" customHeight="1">
      <c r="A920" s="5"/>
      <c r="B920" s="51"/>
      <c r="C920" s="51"/>
    </row>
    <row r="921" spans="1:3" ht="15.75" customHeight="1">
      <c r="A921" s="5"/>
      <c r="B921" s="51"/>
      <c r="C921" s="51"/>
    </row>
    <row r="922" spans="1:3" ht="15.75" customHeight="1">
      <c r="A922" s="5"/>
      <c r="B922" s="51"/>
      <c r="C922" s="51"/>
    </row>
    <row r="923" spans="1:3" ht="15.75" customHeight="1">
      <c r="A923" s="5"/>
      <c r="B923" s="51"/>
      <c r="C923" s="51"/>
    </row>
    <row r="924" spans="1:3" ht="15.75" customHeight="1">
      <c r="A924" s="5"/>
      <c r="B924" s="51"/>
      <c r="C924" s="51"/>
    </row>
    <row r="925" spans="1:3" ht="15.75" customHeight="1">
      <c r="A925" s="5"/>
      <c r="B925" s="51"/>
      <c r="C925" s="51"/>
    </row>
    <row r="926" spans="1:3" ht="15.75" customHeight="1">
      <c r="A926" s="5"/>
      <c r="B926" s="51"/>
      <c r="C926" s="51"/>
    </row>
    <row r="927" spans="1:3" ht="15.75" customHeight="1">
      <c r="A927" s="5"/>
      <c r="B927" s="51"/>
      <c r="C927" s="51"/>
    </row>
    <row r="928" spans="1:3" ht="15.75" customHeight="1">
      <c r="A928" s="5"/>
      <c r="B928" s="51"/>
      <c r="C928" s="51"/>
    </row>
    <row r="929" spans="1:3" ht="15.75" customHeight="1">
      <c r="A929" s="5"/>
      <c r="B929" s="51"/>
      <c r="C929" s="51"/>
    </row>
    <row r="930" spans="1:3" ht="15.75" customHeight="1">
      <c r="A930" s="5"/>
      <c r="B930" s="51"/>
      <c r="C930" s="51"/>
    </row>
    <row r="931" spans="1:3" ht="15.75" customHeight="1">
      <c r="A931" s="5"/>
      <c r="B931" s="51"/>
      <c r="C931" s="51"/>
    </row>
    <row r="932" spans="1:3" ht="15.75" customHeight="1">
      <c r="A932" s="5"/>
      <c r="B932" s="51"/>
      <c r="C932" s="51"/>
    </row>
    <row r="933" spans="1:3" ht="15.75" customHeight="1">
      <c r="A933" s="5"/>
      <c r="B933" s="51"/>
      <c r="C933" s="51"/>
    </row>
    <row r="934" spans="1:3" ht="15.75" customHeight="1">
      <c r="A934" s="5"/>
      <c r="B934" s="51"/>
      <c r="C934" s="51"/>
    </row>
    <row r="935" spans="1:3" ht="15.75" customHeight="1">
      <c r="A935" s="5"/>
      <c r="B935" s="51"/>
      <c r="C935" s="51"/>
    </row>
    <row r="936" spans="1:3" ht="15.75" customHeight="1">
      <c r="A936" s="5"/>
      <c r="B936" s="51"/>
      <c r="C936" s="51"/>
    </row>
    <row r="937" spans="1:3" ht="15.75" customHeight="1">
      <c r="A937" s="5"/>
      <c r="B937" s="51"/>
      <c r="C937" s="51"/>
    </row>
    <row r="938" spans="1:3" ht="15.75" customHeight="1">
      <c r="A938" s="5"/>
      <c r="B938" s="51"/>
      <c r="C938" s="51"/>
    </row>
    <row r="939" spans="1:3" ht="15.75" customHeight="1">
      <c r="A939" s="5"/>
      <c r="B939" s="51"/>
      <c r="C939" s="51"/>
    </row>
    <row r="940" spans="1:3" ht="15.75" customHeight="1">
      <c r="A940" s="5"/>
      <c r="B940" s="51"/>
      <c r="C940" s="51"/>
    </row>
    <row r="941" spans="1:3" ht="15.75" customHeight="1">
      <c r="A941" s="5"/>
      <c r="B941" s="51"/>
      <c r="C941" s="51"/>
    </row>
    <row r="942" spans="1:3" ht="15.75" customHeight="1">
      <c r="A942" s="5"/>
      <c r="B942" s="51"/>
      <c r="C942" s="51"/>
    </row>
    <row r="943" spans="1:3" ht="15.75" customHeight="1">
      <c r="A943" s="5"/>
      <c r="B943" s="51"/>
      <c r="C943" s="51"/>
    </row>
    <row r="944" spans="1:3" ht="15.75" customHeight="1">
      <c r="A944" s="5"/>
      <c r="B944" s="51"/>
      <c r="C944" s="51"/>
    </row>
    <row r="945" spans="1:3" ht="15.75" customHeight="1">
      <c r="A945" s="5"/>
      <c r="B945" s="51"/>
      <c r="C945" s="51"/>
    </row>
    <row r="946" spans="1:3" ht="15.75" customHeight="1">
      <c r="A946" s="5"/>
      <c r="B946" s="51"/>
      <c r="C946" s="51"/>
    </row>
    <row r="947" spans="1:3" ht="15.75" customHeight="1">
      <c r="A947" s="5"/>
      <c r="B947" s="51"/>
      <c r="C947" s="51"/>
    </row>
    <row r="948" spans="1:3" ht="15.75" customHeight="1">
      <c r="A948" s="5"/>
      <c r="B948" s="51"/>
      <c r="C948" s="51"/>
    </row>
    <row r="949" spans="1:3" ht="15.75" customHeight="1">
      <c r="A949" s="5"/>
      <c r="B949" s="51"/>
      <c r="C949" s="51"/>
    </row>
    <row r="950" spans="1:3" ht="15.75" customHeight="1">
      <c r="A950" s="5"/>
      <c r="B950" s="51"/>
      <c r="C950" s="51"/>
    </row>
    <row r="951" spans="1:3" ht="15.75" customHeight="1">
      <c r="A951" s="5"/>
      <c r="B951" s="51"/>
      <c r="C951" s="51"/>
    </row>
    <row r="952" spans="1:3" ht="15.75" customHeight="1">
      <c r="A952" s="5"/>
      <c r="B952" s="51"/>
      <c r="C952" s="51"/>
    </row>
    <row r="953" spans="1:3" ht="15.75" customHeight="1">
      <c r="A953" s="5"/>
      <c r="B953" s="51"/>
      <c r="C953" s="51"/>
    </row>
    <row r="954" spans="1:3" ht="15.75" customHeight="1">
      <c r="A954" s="5"/>
      <c r="B954" s="51"/>
      <c r="C954" s="51"/>
    </row>
    <row r="955" spans="1:3" ht="15.75" customHeight="1">
      <c r="A955" s="5"/>
      <c r="B955" s="51"/>
      <c r="C955" s="51"/>
    </row>
    <row r="956" spans="1:3" ht="15.75" customHeight="1">
      <c r="A956" s="5"/>
      <c r="B956" s="51"/>
      <c r="C956" s="51"/>
    </row>
    <row r="957" spans="1:3" ht="15.75" customHeight="1">
      <c r="A957" s="5"/>
      <c r="B957" s="51"/>
      <c r="C957" s="51"/>
    </row>
    <row r="958" spans="1:3" ht="15.75" customHeight="1">
      <c r="A958" s="5"/>
      <c r="B958" s="51"/>
      <c r="C958" s="51"/>
    </row>
    <row r="959" spans="1:3" ht="15.75" customHeight="1">
      <c r="A959" s="5"/>
      <c r="B959" s="51"/>
      <c r="C959" s="51"/>
    </row>
    <row r="960" spans="1:3" ht="15.75" customHeight="1">
      <c r="A960" s="5"/>
      <c r="B960" s="51"/>
      <c r="C960" s="51"/>
    </row>
    <row r="961" spans="1:3" ht="15.75" customHeight="1">
      <c r="A961" s="5"/>
      <c r="B961" s="51"/>
      <c r="C961" s="51"/>
    </row>
    <row r="962" spans="1:3" ht="15.75" customHeight="1">
      <c r="A962" s="5"/>
      <c r="B962" s="51"/>
      <c r="C962" s="51"/>
    </row>
    <row r="963" spans="1:3" ht="15.75" customHeight="1">
      <c r="A963" s="5"/>
      <c r="B963" s="51"/>
      <c r="C963" s="51"/>
    </row>
    <row r="964" spans="1:3" ht="15.75" customHeight="1">
      <c r="A964" s="5"/>
      <c r="B964" s="51"/>
      <c r="C964" s="51"/>
    </row>
    <row r="965" spans="1:3" ht="15.75" customHeight="1">
      <c r="A965" s="5"/>
      <c r="B965" s="51"/>
      <c r="C965" s="51"/>
    </row>
    <row r="966" spans="1:3" ht="15.75" customHeight="1">
      <c r="A966" s="5"/>
      <c r="B966" s="51"/>
      <c r="C966" s="51"/>
    </row>
    <row r="967" spans="1:3" ht="15.75" customHeight="1">
      <c r="A967" s="5"/>
      <c r="B967" s="51"/>
      <c r="C967" s="51"/>
    </row>
    <row r="968" spans="1:3" ht="15.75" customHeight="1">
      <c r="A968" s="5"/>
      <c r="B968" s="51"/>
      <c r="C968" s="51"/>
    </row>
    <row r="969" spans="1:3" ht="15.75" customHeight="1">
      <c r="A969" s="5"/>
      <c r="B969" s="51"/>
      <c r="C969" s="51"/>
    </row>
    <row r="970" spans="1:3" ht="15.75" customHeight="1">
      <c r="A970" s="5"/>
      <c r="B970" s="51"/>
      <c r="C970" s="51"/>
    </row>
    <row r="971" spans="1:3" ht="15.75" customHeight="1">
      <c r="A971" s="5"/>
      <c r="B971" s="51"/>
      <c r="C971" s="51"/>
    </row>
    <row r="972" spans="1:3" ht="15.75" customHeight="1">
      <c r="A972" s="5"/>
      <c r="B972" s="51"/>
      <c r="C972" s="51"/>
    </row>
    <row r="973" spans="1:3" ht="15.75" customHeight="1">
      <c r="A973" s="5"/>
      <c r="B973" s="51"/>
      <c r="C973" s="51"/>
    </row>
    <row r="974" spans="1:3" ht="15.75" customHeight="1">
      <c r="A974" s="5"/>
      <c r="B974" s="51"/>
      <c r="C974" s="51"/>
    </row>
    <row r="975" spans="1:3" ht="15.75" customHeight="1">
      <c r="A975" s="5"/>
      <c r="B975" s="51"/>
      <c r="C975" s="51"/>
    </row>
    <row r="976" spans="1:3" ht="15.75" customHeight="1">
      <c r="A976" s="5"/>
      <c r="B976" s="51"/>
      <c r="C976" s="51"/>
    </row>
    <row r="977" spans="1:3" ht="15.75" customHeight="1">
      <c r="A977" s="5"/>
      <c r="B977" s="51"/>
      <c r="C977" s="51"/>
    </row>
    <row r="978" spans="1:3" ht="15.75" customHeight="1">
      <c r="A978" s="5"/>
      <c r="B978" s="51"/>
      <c r="C978" s="51"/>
    </row>
    <row r="979" spans="1:3" ht="15.75" customHeight="1">
      <c r="A979" s="5"/>
      <c r="B979" s="51"/>
      <c r="C979" s="51"/>
    </row>
    <row r="980" spans="1:3" ht="15.75" customHeight="1">
      <c r="A980" s="5"/>
      <c r="B980" s="51"/>
      <c r="C980" s="51"/>
    </row>
    <row r="981" spans="1:3" ht="15.75" customHeight="1">
      <c r="A981" s="5"/>
      <c r="B981" s="51"/>
      <c r="C981" s="51"/>
    </row>
    <row r="982" spans="1:3" ht="15.75" customHeight="1">
      <c r="A982" s="5"/>
      <c r="B982" s="51"/>
      <c r="C982" s="51"/>
    </row>
    <row r="983" spans="1:3" ht="15.75" customHeight="1">
      <c r="A983" s="5"/>
      <c r="B983" s="51"/>
      <c r="C983" s="51"/>
    </row>
    <row r="984" spans="1:3" ht="15.75" customHeight="1">
      <c r="A984" s="5"/>
      <c r="B984" s="51"/>
      <c r="C984" s="51"/>
    </row>
    <row r="985" spans="1:3" ht="15.75" customHeight="1">
      <c r="A985" s="5"/>
      <c r="B985" s="51"/>
      <c r="C985" s="51"/>
    </row>
    <row r="986" spans="1:3" ht="15.75" customHeight="1">
      <c r="A986" s="5"/>
      <c r="B986" s="51"/>
      <c r="C986" s="51"/>
    </row>
    <row r="987" spans="1:3" ht="15.75" customHeight="1">
      <c r="A987" s="5"/>
      <c r="B987" s="51"/>
      <c r="C987" s="51"/>
    </row>
    <row r="988" spans="1:3" ht="15.75" customHeight="1">
      <c r="A988" s="5"/>
      <c r="B988" s="51"/>
      <c r="C988" s="51"/>
    </row>
    <row r="989" spans="1:3" ht="15.75" customHeight="1">
      <c r="A989" s="5"/>
      <c r="B989" s="51"/>
      <c r="C989" s="51"/>
    </row>
    <row r="990" spans="1:3" ht="15.75" customHeight="1">
      <c r="A990" s="5"/>
      <c r="B990" s="51"/>
      <c r="C990" s="51"/>
    </row>
    <row r="991" spans="1:3" ht="15.75" customHeight="1">
      <c r="A991" s="5"/>
      <c r="B991" s="51"/>
      <c r="C991" s="51"/>
    </row>
    <row r="992" spans="1:3" ht="15.75" customHeight="1">
      <c r="A992" s="5"/>
      <c r="B992" s="51"/>
      <c r="C992" s="51"/>
    </row>
    <row r="993" spans="1:3" ht="15.75" customHeight="1">
      <c r="A993" s="5"/>
      <c r="B993" s="51"/>
      <c r="C993" s="51"/>
    </row>
    <row r="994" spans="1:3" ht="15.75" customHeight="1">
      <c r="A994" s="5"/>
      <c r="B994" s="51"/>
      <c r="C994" s="51"/>
    </row>
    <row r="995" spans="1:3" ht="15.75" customHeight="1">
      <c r="A995" s="5"/>
      <c r="B995" s="51"/>
      <c r="C995" s="51"/>
    </row>
    <row r="996" spans="1:3" ht="15.75" customHeight="1">
      <c r="A996" s="5"/>
      <c r="B996" s="51"/>
      <c r="C996" s="51"/>
    </row>
    <row r="997" spans="1:3" ht="15.75" customHeight="1">
      <c r="A997" s="5"/>
      <c r="B997" s="51"/>
      <c r="C997" s="51"/>
    </row>
    <row r="998" spans="1:3" ht="15.75" customHeight="1">
      <c r="A998" s="5"/>
      <c r="B998" s="51"/>
      <c r="C998" s="51"/>
    </row>
    <row r="999" spans="1:3" ht="15.75" customHeight="1">
      <c r="A999" s="5"/>
      <c r="B999" s="51"/>
      <c r="C999" s="51"/>
    </row>
    <row r="1000" spans="1:3" ht="15.75" customHeight="1">
      <c r="A1000" s="5"/>
      <c r="B1000" s="51"/>
      <c r="C1000" s="51"/>
    </row>
  </sheetData>
  <mergeCells count="1">
    <mergeCell ref="A19:C19"/>
  </mergeCells>
  <dataValidations count="2">
    <dataValidation type="list" allowBlank="1" showErrorMessage="1" sqref="B3">
      <formula1>"eth0,eth1,eth2,eth3,eth4,eth5"</formula1>
    </dataValidation>
    <dataValidation type="list" allowBlank="1" showErrorMessage="1" sqref="B8">
      <formula1>"tcp,udp,tcp_udp"</formula1>
    </dataValidation>
  </dataValidation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topLeftCell="A85" workbookViewId="0"/>
  </sheetViews>
  <sheetFormatPr defaultColWidth="14.44140625" defaultRowHeight="15" customHeight="1"/>
  <cols>
    <col min="1" max="1" width="30.5546875" customWidth="1"/>
    <col min="2" max="2" width="26.33203125" customWidth="1"/>
    <col min="3" max="3" width="33.33203125" customWidth="1"/>
    <col min="4" max="4" width="85.109375" customWidth="1"/>
    <col min="5" max="5" width="54.33203125" customWidth="1"/>
    <col min="6" max="26" width="8.6640625" customWidth="1"/>
  </cols>
  <sheetData>
    <row r="1" spans="1:5" ht="34.799999999999997">
      <c r="A1" s="2" t="s">
        <v>139</v>
      </c>
      <c r="B1" s="2" t="s">
        <v>26</v>
      </c>
      <c r="C1" s="2" t="s">
        <v>27</v>
      </c>
      <c r="D1" s="44" t="s">
        <v>28</v>
      </c>
      <c r="E1" s="2" t="s">
        <v>27</v>
      </c>
    </row>
    <row r="2" spans="1:5" ht="14.4">
      <c r="A2" s="45" t="s">
        <v>140</v>
      </c>
      <c r="B2" s="46" t="s">
        <v>141</v>
      </c>
      <c r="C2" s="52" t="s">
        <v>172</v>
      </c>
      <c r="D2" s="48"/>
      <c r="E2" s="33" t="s">
        <v>98</v>
      </c>
    </row>
    <row r="3" spans="1:5" ht="14.4">
      <c r="A3" s="45" t="s">
        <v>173</v>
      </c>
      <c r="B3" s="46" t="s">
        <v>174</v>
      </c>
      <c r="C3" s="52" t="s">
        <v>175</v>
      </c>
      <c r="D3" s="49" t="s">
        <v>31</v>
      </c>
      <c r="E3" s="33" t="s">
        <v>101</v>
      </c>
    </row>
    <row r="4" spans="1:5" ht="14.4">
      <c r="A4" s="45" t="s">
        <v>176</v>
      </c>
      <c r="B4" s="46" t="s">
        <v>177</v>
      </c>
      <c r="C4" s="52" t="s">
        <v>178</v>
      </c>
      <c r="D4" s="48"/>
      <c r="E4" s="35"/>
    </row>
    <row r="5" spans="1:5" ht="14.4">
      <c r="A5" s="45" t="s">
        <v>179</v>
      </c>
      <c r="B5" s="53" t="s">
        <v>180</v>
      </c>
      <c r="C5" s="52" t="s">
        <v>181</v>
      </c>
      <c r="D5" s="50" t="str">
        <f>"set service dns dynamic interface "&amp;B2&amp;" service "&amp;B3&amp;" host-name "&amp;B4</f>
        <v>set service dns dynamic interface pppoe0 service noip host-name canhnx6.ddns.net</v>
      </c>
      <c r="E5" s="50" t="s">
        <v>182</v>
      </c>
    </row>
    <row r="6" spans="1:5" ht="14.4">
      <c r="A6" s="45" t="s">
        <v>99</v>
      </c>
      <c r="B6" s="53" t="s">
        <v>183</v>
      </c>
      <c r="C6" s="52" t="s">
        <v>184</v>
      </c>
      <c r="D6" s="50" t="str">
        <f>"set service dns dynamic interface "&amp;B2&amp;" service "&amp;B3&amp;" login "&amp;B5</f>
        <v>set service dns dynamic interface pppoe0 service noip login canhnx6@gmail.com</v>
      </c>
      <c r="E6" s="50" t="s">
        <v>185</v>
      </c>
    </row>
    <row r="7" spans="1:5" ht="28.8">
      <c r="A7" s="45" t="s">
        <v>159</v>
      </c>
      <c r="B7" s="46" t="s">
        <v>174</v>
      </c>
      <c r="C7" s="52" t="s">
        <v>186</v>
      </c>
      <c r="D7" s="50" t="str">
        <f>"set service dns dynamic interface "&amp;B2&amp;" service "&amp;B3&amp;" password "&amp;B6</f>
        <v>set service dns dynamic interface pppoe0 service noip password Canhnx6@#</v>
      </c>
      <c r="E7" s="50" t="s">
        <v>187</v>
      </c>
    </row>
    <row r="8" spans="1:5" ht="28.8">
      <c r="A8" s="45" t="s">
        <v>188</v>
      </c>
      <c r="B8" s="46" t="s">
        <v>189</v>
      </c>
      <c r="C8" s="52" t="s">
        <v>190</v>
      </c>
      <c r="D8" s="50" t="str">
        <f>"set service dns dynamic interface "&amp;B2&amp;" service "&amp;B3&amp;" protocol "&amp;B7</f>
        <v>set service dns dynamic interface pppoe0 service noip protocol noip</v>
      </c>
      <c r="E8" s="50" t="s">
        <v>191</v>
      </c>
    </row>
    <row r="9" spans="1:5" ht="14.4">
      <c r="B9" s="5"/>
      <c r="D9" s="50" t="str">
        <f>"set service dns dynamic interface "&amp;B2&amp;" service "&amp;B3&amp;" server "&amp;B8</f>
        <v>set service dns dynamic interface pppoe0 service noip server dynupdate.no-ip.com</v>
      </c>
      <c r="E9" s="50" t="s">
        <v>192</v>
      </c>
    </row>
    <row r="10" spans="1:5" ht="14.4">
      <c r="B10" s="5"/>
      <c r="D10" s="48"/>
      <c r="E10" s="35"/>
    </row>
    <row r="11" spans="1:5" ht="14.4">
      <c r="B11" s="5"/>
      <c r="D11" s="50" t="s">
        <v>93</v>
      </c>
      <c r="E11" s="22" t="s">
        <v>137</v>
      </c>
    </row>
    <row r="12" spans="1:5" ht="14.4">
      <c r="A12" s="48"/>
      <c r="B12" s="54"/>
      <c r="C12" s="48"/>
      <c r="D12" s="48"/>
      <c r="E12" s="35"/>
    </row>
    <row r="13" spans="1:5" ht="17.399999999999999">
      <c r="A13" s="76" t="s">
        <v>171</v>
      </c>
      <c r="B13" s="67"/>
      <c r="C13" s="67"/>
    </row>
    <row r="14" spans="1:5" ht="17.399999999999999">
      <c r="A14" s="77" t="s">
        <v>2</v>
      </c>
      <c r="B14" s="59"/>
      <c r="C14" s="59"/>
    </row>
    <row r="15" spans="1:5" ht="14.4">
      <c r="B15" s="5"/>
    </row>
    <row r="16" spans="1:5" ht="14.4">
      <c r="B16" s="5"/>
    </row>
    <row r="17" spans="2:2" ht="14.4">
      <c r="B17" s="5"/>
    </row>
    <row r="18" spans="2:2" ht="14.4">
      <c r="B18" s="5"/>
    </row>
    <row r="19" spans="2:2" ht="14.4">
      <c r="B19" s="5"/>
    </row>
    <row r="20" spans="2:2" ht="14.4">
      <c r="B20" s="5"/>
    </row>
    <row r="21" spans="2:2" ht="15.75" customHeight="1">
      <c r="B21" s="5"/>
    </row>
    <row r="22" spans="2:2" ht="15.75" customHeight="1">
      <c r="B22" s="5"/>
    </row>
    <row r="23" spans="2:2" ht="15.75" customHeight="1">
      <c r="B23" s="5"/>
    </row>
    <row r="24" spans="2:2" ht="15.75" customHeight="1">
      <c r="B24" s="5"/>
    </row>
    <row r="25" spans="2:2" ht="15.75" customHeight="1">
      <c r="B25" s="5"/>
    </row>
    <row r="26" spans="2:2" ht="15.75" customHeight="1">
      <c r="B26" s="5"/>
    </row>
    <row r="27" spans="2:2" ht="15.75" customHeight="1">
      <c r="B27" s="5"/>
    </row>
    <row r="28" spans="2:2" ht="15.75" customHeight="1">
      <c r="B28" s="5"/>
    </row>
    <row r="29" spans="2:2" ht="15.75" customHeight="1">
      <c r="B29" s="5"/>
    </row>
    <row r="30" spans="2:2" ht="15.75" customHeight="1">
      <c r="B30" s="5"/>
    </row>
    <row r="31" spans="2:2" ht="15.75" customHeight="1">
      <c r="B31" s="5"/>
    </row>
    <row r="32" spans="2:2" ht="15.75" customHeight="1">
      <c r="B32" s="5"/>
    </row>
    <row r="33" spans="1:3" ht="15.75" customHeight="1">
      <c r="B33" s="5"/>
    </row>
    <row r="34" spans="1:3" ht="15.75" customHeight="1">
      <c r="B34" s="5"/>
    </row>
    <row r="35" spans="1:3" ht="15.75" customHeight="1">
      <c r="B35" s="5"/>
    </row>
    <row r="36" spans="1:3" ht="15.75" customHeight="1">
      <c r="B36" s="5"/>
    </row>
    <row r="37" spans="1:3" ht="15.75" customHeight="1">
      <c r="B37" s="5"/>
    </row>
    <row r="38" spans="1:3" ht="15.75" customHeight="1">
      <c r="B38" s="5"/>
    </row>
    <row r="39" spans="1:3" ht="15.75" customHeight="1">
      <c r="B39" s="5"/>
    </row>
    <row r="40" spans="1:3" ht="15.75" customHeight="1">
      <c r="B40" s="5"/>
    </row>
    <row r="41" spans="1:3" ht="15.75" customHeight="1">
      <c r="B41" s="5"/>
    </row>
    <row r="42" spans="1:3" ht="15.75" customHeight="1">
      <c r="B42" s="5"/>
    </row>
    <row r="43" spans="1:3" ht="15.75" customHeight="1">
      <c r="B43" s="5"/>
    </row>
    <row r="44" spans="1:3" ht="15.75" customHeight="1">
      <c r="B44" s="5"/>
    </row>
    <row r="45" spans="1:3" ht="15.75" customHeight="1">
      <c r="B45" s="5"/>
    </row>
    <row r="46" spans="1:3" ht="15.75" customHeight="1">
      <c r="B46" s="5"/>
    </row>
    <row r="47" spans="1:3" ht="15.75" customHeight="1">
      <c r="A47" s="77" t="s">
        <v>4</v>
      </c>
      <c r="B47" s="59"/>
      <c r="C47" s="59"/>
    </row>
    <row r="48" spans="1:3" ht="15.75" customHeight="1">
      <c r="B48" s="5"/>
    </row>
    <row r="49" spans="2:2" ht="15.75" customHeight="1">
      <c r="B49" s="5"/>
    </row>
    <row r="50" spans="2:2" ht="15.75" customHeight="1">
      <c r="B50" s="5"/>
    </row>
    <row r="51" spans="2:2" ht="15.75" customHeight="1">
      <c r="B51" s="5"/>
    </row>
    <row r="52" spans="2:2" ht="15.75" customHeight="1">
      <c r="B52" s="5"/>
    </row>
    <row r="53" spans="2:2" ht="15.75" customHeight="1">
      <c r="B53" s="5"/>
    </row>
    <row r="54" spans="2:2" ht="15.75" customHeight="1">
      <c r="B54" s="5"/>
    </row>
    <row r="55" spans="2:2" ht="15.75" customHeight="1">
      <c r="B55" s="5"/>
    </row>
    <row r="56" spans="2:2" ht="15.75" customHeight="1">
      <c r="B56" s="5"/>
    </row>
    <row r="57" spans="2:2" ht="15.75" customHeight="1">
      <c r="B57" s="5"/>
    </row>
    <row r="58" spans="2:2" ht="15.75" customHeight="1">
      <c r="B58" s="5"/>
    </row>
    <row r="59" spans="2:2" ht="15.75" customHeight="1">
      <c r="B59" s="5"/>
    </row>
    <row r="60" spans="2:2" ht="15.75" customHeight="1">
      <c r="B60" s="5"/>
    </row>
    <row r="61" spans="2:2" ht="15.75" customHeight="1">
      <c r="B61" s="5"/>
    </row>
    <row r="62" spans="2:2" ht="15.75" customHeight="1">
      <c r="B62" s="5"/>
    </row>
    <row r="63" spans="2:2" ht="15.75" customHeight="1">
      <c r="B63" s="5"/>
    </row>
    <row r="64" spans="2:2" ht="15.75" customHeight="1">
      <c r="B64" s="5"/>
    </row>
    <row r="65" spans="1:3" ht="15.75" customHeight="1">
      <c r="B65" s="5"/>
    </row>
    <row r="66" spans="1:3" ht="15.75" customHeight="1">
      <c r="B66" s="5"/>
    </row>
    <row r="67" spans="1:3" ht="15.75" customHeight="1">
      <c r="B67" s="5"/>
    </row>
    <row r="68" spans="1:3" ht="15.75" customHeight="1">
      <c r="B68" s="5"/>
    </row>
    <row r="69" spans="1:3" ht="15.75" customHeight="1">
      <c r="B69" s="5"/>
    </row>
    <row r="70" spans="1:3" ht="15.75" customHeight="1">
      <c r="B70" s="5"/>
    </row>
    <row r="71" spans="1:3" ht="15.75" customHeight="1">
      <c r="B71" s="5"/>
    </row>
    <row r="72" spans="1:3" ht="15.75" customHeight="1">
      <c r="B72" s="5"/>
    </row>
    <row r="73" spans="1:3" ht="15.75" customHeight="1">
      <c r="B73" s="5"/>
    </row>
    <row r="74" spans="1:3" ht="15.75" customHeight="1">
      <c r="B74" s="5"/>
    </row>
    <row r="75" spans="1:3" ht="15.75" customHeight="1">
      <c r="B75" s="5"/>
    </row>
    <row r="76" spans="1:3" ht="15.75" customHeight="1">
      <c r="B76" s="5"/>
    </row>
    <row r="77" spans="1:3" ht="15.75" customHeight="1">
      <c r="B77" s="5"/>
    </row>
    <row r="78" spans="1:3" ht="15.75" customHeight="1">
      <c r="B78" s="5"/>
    </row>
    <row r="79" spans="1:3" ht="15.75" customHeight="1">
      <c r="B79" s="5"/>
    </row>
    <row r="80" spans="1:3" ht="15.75" customHeight="1">
      <c r="A80" s="77" t="s">
        <v>6</v>
      </c>
      <c r="B80" s="59"/>
      <c r="C80" s="59"/>
    </row>
    <row r="81" spans="2:2" ht="15.75" customHeight="1">
      <c r="B81" s="5"/>
    </row>
    <row r="82" spans="2:2" ht="15.75" customHeight="1">
      <c r="B82" s="5"/>
    </row>
    <row r="83" spans="2:2" ht="15.75" customHeight="1">
      <c r="B83" s="5"/>
    </row>
    <row r="84" spans="2:2" ht="15.75" customHeight="1">
      <c r="B84" s="5"/>
    </row>
    <row r="85" spans="2:2" ht="15.75" customHeight="1">
      <c r="B85" s="5"/>
    </row>
    <row r="86" spans="2:2" ht="15.75" customHeight="1">
      <c r="B86" s="5"/>
    </row>
    <row r="87" spans="2:2" ht="15.75" customHeight="1">
      <c r="B87" s="5"/>
    </row>
    <row r="88" spans="2:2" ht="15.75" customHeight="1">
      <c r="B88" s="5"/>
    </row>
    <row r="89" spans="2:2" ht="15.75" customHeight="1">
      <c r="B89" s="5"/>
    </row>
    <row r="90" spans="2:2" ht="15.75" customHeight="1">
      <c r="B90" s="5"/>
    </row>
    <row r="91" spans="2:2" ht="15.75" customHeight="1">
      <c r="B91" s="5"/>
    </row>
    <row r="92" spans="2:2" ht="15.75" customHeight="1">
      <c r="B92" s="5"/>
    </row>
    <row r="93" spans="2:2" ht="15.75" customHeight="1">
      <c r="B93" s="5"/>
    </row>
    <row r="94" spans="2:2" ht="15.75" customHeight="1">
      <c r="B94" s="5"/>
    </row>
    <row r="95" spans="2:2" ht="15.75" customHeight="1">
      <c r="B95" s="5"/>
    </row>
    <row r="96" spans="2:2" ht="15.75" customHeight="1">
      <c r="B96" s="5"/>
    </row>
    <row r="97" spans="2:2" ht="15.75" customHeight="1">
      <c r="B97" s="5"/>
    </row>
    <row r="98" spans="2:2" ht="15.75" customHeight="1">
      <c r="B98" s="5"/>
    </row>
    <row r="99" spans="2:2" ht="15.75" customHeight="1">
      <c r="B99" s="5"/>
    </row>
    <row r="100" spans="2:2" ht="15.75" customHeight="1">
      <c r="B100" s="5"/>
    </row>
    <row r="101" spans="2:2" ht="15.75" customHeight="1">
      <c r="B101" s="5"/>
    </row>
    <row r="102" spans="2:2" ht="15.75" customHeight="1">
      <c r="B102" s="5"/>
    </row>
    <row r="103" spans="2:2" ht="15.75" customHeight="1">
      <c r="B103" s="5"/>
    </row>
    <row r="104" spans="2:2" ht="15.75" customHeight="1">
      <c r="B104" s="5"/>
    </row>
    <row r="105" spans="2:2" ht="15.75" customHeight="1">
      <c r="B105" s="5"/>
    </row>
    <row r="106" spans="2:2" ht="15.75" customHeight="1">
      <c r="B106" s="5"/>
    </row>
    <row r="107" spans="2:2" ht="15.75" customHeight="1">
      <c r="B107" s="5"/>
    </row>
    <row r="108" spans="2:2" ht="15.75" customHeight="1">
      <c r="B108" s="5"/>
    </row>
    <row r="109" spans="2:2" ht="15.75" customHeight="1">
      <c r="B109" s="5"/>
    </row>
    <row r="110" spans="2:2" ht="15.75" customHeight="1">
      <c r="B110" s="5"/>
    </row>
    <row r="111" spans="2:2" ht="15.75" customHeight="1">
      <c r="B111" s="5"/>
    </row>
    <row r="112" spans="2:2" ht="15.75" customHeight="1">
      <c r="B112" s="5"/>
    </row>
    <row r="113" spans="2:2" ht="15.75" customHeight="1">
      <c r="B113" s="5"/>
    </row>
    <row r="114" spans="2:2" ht="15.75" customHeight="1">
      <c r="B114" s="5"/>
    </row>
    <row r="115" spans="2:2" ht="15.75" customHeight="1">
      <c r="B115" s="5"/>
    </row>
    <row r="116" spans="2:2" ht="15.75" customHeight="1">
      <c r="B116" s="5"/>
    </row>
    <row r="117" spans="2:2" ht="15.75" customHeight="1">
      <c r="B117" s="5"/>
    </row>
    <row r="118" spans="2:2" ht="15.75" customHeight="1">
      <c r="B118" s="5"/>
    </row>
    <row r="119" spans="2:2" ht="15.75" customHeight="1">
      <c r="B119" s="5"/>
    </row>
    <row r="120" spans="2:2" ht="15.75" customHeight="1">
      <c r="B120" s="5"/>
    </row>
    <row r="121" spans="2:2" ht="15.75" customHeight="1">
      <c r="B121" s="5"/>
    </row>
    <row r="122" spans="2:2" ht="15.75" customHeight="1">
      <c r="B122" s="5"/>
    </row>
    <row r="123" spans="2:2" ht="15.75" customHeight="1">
      <c r="B123" s="5"/>
    </row>
    <row r="124" spans="2:2" ht="15.75" customHeight="1">
      <c r="B124" s="5"/>
    </row>
    <row r="125" spans="2:2" ht="15.75" customHeight="1">
      <c r="B125" s="5"/>
    </row>
    <row r="126" spans="2:2" ht="15.75" customHeight="1">
      <c r="B126" s="5"/>
    </row>
    <row r="127" spans="2:2" ht="15.75" customHeight="1">
      <c r="B127" s="5"/>
    </row>
    <row r="128" spans="2:2" ht="15.75" customHeight="1">
      <c r="B128" s="5"/>
    </row>
    <row r="129" spans="2:2" ht="15.75" customHeight="1">
      <c r="B129" s="5"/>
    </row>
    <row r="130" spans="2:2" ht="15.75" customHeight="1">
      <c r="B130" s="5"/>
    </row>
    <row r="131" spans="2:2" ht="15.75" customHeight="1">
      <c r="B131" s="5"/>
    </row>
    <row r="132" spans="2:2" ht="15.75" customHeight="1">
      <c r="B132" s="5"/>
    </row>
    <row r="133" spans="2:2" ht="15.75" customHeight="1">
      <c r="B133" s="5"/>
    </row>
    <row r="134" spans="2:2" ht="15.75" customHeight="1">
      <c r="B134" s="5"/>
    </row>
    <row r="135" spans="2:2" ht="15.75" customHeight="1">
      <c r="B135" s="5"/>
    </row>
    <row r="136" spans="2:2" ht="15.75" customHeight="1">
      <c r="B136" s="5"/>
    </row>
    <row r="137" spans="2:2" ht="15.75" customHeight="1">
      <c r="B137" s="5"/>
    </row>
    <row r="138" spans="2:2" ht="15.75" customHeight="1">
      <c r="B138" s="5"/>
    </row>
    <row r="139" spans="2:2" ht="15.75" customHeight="1">
      <c r="B139" s="5"/>
    </row>
    <row r="140" spans="2:2" ht="15.75" customHeight="1">
      <c r="B140" s="5"/>
    </row>
    <row r="141" spans="2:2" ht="15.75" customHeight="1">
      <c r="B141" s="5"/>
    </row>
    <row r="142" spans="2:2" ht="15.75" customHeight="1">
      <c r="B142" s="5"/>
    </row>
    <row r="143" spans="2:2" ht="15.75" customHeight="1">
      <c r="B143" s="5"/>
    </row>
    <row r="144" spans="2:2" ht="15.75" customHeight="1">
      <c r="B144" s="5"/>
    </row>
    <row r="145" spans="2:2" ht="15.75" customHeight="1">
      <c r="B145" s="5"/>
    </row>
    <row r="146" spans="2:2" ht="15.75" customHeight="1">
      <c r="B146" s="5"/>
    </row>
    <row r="147" spans="2:2" ht="15.75" customHeight="1">
      <c r="B147" s="5"/>
    </row>
    <row r="148" spans="2:2" ht="15.75" customHeight="1">
      <c r="B148" s="5"/>
    </row>
    <row r="149" spans="2:2" ht="15.75" customHeight="1">
      <c r="B149" s="5"/>
    </row>
    <row r="150" spans="2:2" ht="15.75" customHeight="1">
      <c r="B150" s="5"/>
    </row>
    <row r="151" spans="2:2" ht="15.75" customHeight="1">
      <c r="B151" s="5"/>
    </row>
    <row r="152" spans="2:2" ht="15.75" customHeight="1">
      <c r="B152" s="5"/>
    </row>
    <row r="153" spans="2:2" ht="15.75" customHeight="1">
      <c r="B153" s="5"/>
    </row>
    <row r="154" spans="2:2" ht="15.75" customHeight="1">
      <c r="B154" s="5"/>
    </row>
    <row r="155" spans="2:2" ht="15.75" customHeight="1">
      <c r="B155" s="5"/>
    </row>
    <row r="156" spans="2:2" ht="15.75" customHeight="1">
      <c r="B156" s="5"/>
    </row>
    <row r="157" spans="2:2" ht="15.75" customHeight="1">
      <c r="B157" s="5"/>
    </row>
    <row r="158" spans="2:2" ht="15.75" customHeight="1">
      <c r="B158" s="5"/>
    </row>
    <row r="159" spans="2:2" ht="15.75" customHeight="1">
      <c r="B159" s="5"/>
    </row>
    <row r="160" spans="2:2" ht="15.75" customHeight="1">
      <c r="B160" s="5"/>
    </row>
    <row r="161" spans="2:2" ht="15.75" customHeight="1">
      <c r="B161" s="5"/>
    </row>
    <row r="162" spans="2:2" ht="15.75" customHeight="1">
      <c r="B162" s="5"/>
    </row>
    <row r="163" spans="2:2" ht="15.75" customHeight="1">
      <c r="B163" s="5"/>
    </row>
    <row r="164" spans="2:2" ht="15.75" customHeight="1">
      <c r="B164" s="5"/>
    </row>
    <row r="165" spans="2:2" ht="15.75" customHeight="1">
      <c r="B165" s="5"/>
    </row>
    <row r="166" spans="2:2" ht="15.75" customHeight="1">
      <c r="B166" s="5"/>
    </row>
    <row r="167" spans="2:2" ht="15.75" customHeight="1">
      <c r="B167" s="5"/>
    </row>
    <row r="168" spans="2:2" ht="15.75" customHeight="1">
      <c r="B168" s="5"/>
    </row>
    <row r="169" spans="2:2" ht="15.75" customHeight="1">
      <c r="B169" s="5"/>
    </row>
    <row r="170" spans="2:2" ht="15.75" customHeight="1">
      <c r="B170" s="5"/>
    </row>
    <row r="171" spans="2:2" ht="15.75" customHeight="1">
      <c r="B171" s="5"/>
    </row>
    <row r="172" spans="2:2" ht="15.75" customHeight="1">
      <c r="B172" s="5"/>
    </row>
    <row r="173" spans="2:2" ht="15.75" customHeight="1">
      <c r="B173" s="5"/>
    </row>
    <row r="174" spans="2:2" ht="15.75" customHeight="1">
      <c r="B174" s="5"/>
    </row>
    <row r="175" spans="2:2" ht="15.75" customHeight="1">
      <c r="B175" s="5"/>
    </row>
    <row r="176" spans="2:2" ht="15.75" customHeight="1">
      <c r="B176" s="5"/>
    </row>
    <row r="177" spans="2:2" ht="15.75" customHeight="1">
      <c r="B177" s="5"/>
    </row>
    <row r="178" spans="2:2" ht="15.75" customHeight="1">
      <c r="B178" s="5"/>
    </row>
    <row r="179" spans="2:2" ht="15.75" customHeight="1">
      <c r="B179" s="5"/>
    </row>
    <row r="180" spans="2:2" ht="15.75" customHeight="1">
      <c r="B180" s="5"/>
    </row>
    <row r="181" spans="2:2" ht="15.75" customHeight="1">
      <c r="B181" s="5"/>
    </row>
    <row r="182" spans="2:2" ht="15.75" customHeight="1">
      <c r="B182" s="5"/>
    </row>
    <row r="183" spans="2:2" ht="15.75" customHeight="1">
      <c r="B183" s="5"/>
    </row>
    <row r="184" spans="2:2" ht="15.75" customHeight="1">
      <c r="B184" s="5"/>
    </row>
    <row r="185" spans="2:2" ht="15.75" customHeight="1">
      <c r="B185" s="5"/>
    </row>
    <row r="186" spans="2:2" ht="15.75" customHeight="1">
      <c r="B186" s="5"/>
    </row>
    <row r="187" spans="2:2" ht="15.75" customHeight="1">
      <c r="B187" s="5"/>
    </row>
    <row r="188" spans="2:2" ht="15.75" customHeight="1">
      <c r="B188" s="5"/>
    </row>
    <row r="189" spans="2:2" ht="15.75" customHeight="1">
      <c r="B189" s="5"/>
    </row>
    <row r="190" spans="2:2" ht="15.75" customHeight="1">
      <c r="B190" s="5"/>
    </row>
    <row r="191" spans="2:2" ht="15.75" customHeight="1">
      <c r="B191" s="5"/>
    </row>
    <row r="192" spans="2:2" ht="15.75" customHeight="1">
      <c r="B192" s="5"/>
    </row>
    <row r="193" spans="2:2" ht="15.75" customHeight="1">
      <c r="B193" s="5"/>
    </row>
    <row r="194" spans="2:2" ht="15.75" customHeight="1">
      <c r="B194" s="5"/>
    </row>
    <row r="195" spans="2:2" ht="15.75" customHeight="1">
      <c r="B195" s="5"/>
    </row>
    <row r="196" spans="2:2" ht="15.75" customHeight="1">
      <c r="B196" s="5"/>
    </row>
    <row r="197" spans="2:2" ht="15.75" customHeight="1">
      <c r="B197" s="5"/>
    </row>
    <row r="198" spans="2:2" ht="15.75" customHeight="1">
      <c r="B198" s="5"/>
    </row>
    <row r="199" spans="2:2" ht="15.75" customHeight="1">
      <c r="B199" s="5"/>
    </row>
    <row r="200" spans="2:2" ht="15.75" customHeight="1">
      <c r="B200" s="5"/>
    </row>
    <row r="201" spans="2:2" ht="15.75" customHeight="1">
      <c r="B201" s="5"/>
    </row>
    <row r="202" spans="2:2" ht="15.75" customHeight="1">
      <c r="B202" s="5"/>
    </row>
    <row r="203" spans="2:2" ht="15.75" customHeight="1">
      <c r="B203" s="5"/>
    </row>
    <row r="204" spans="2:2" ht="15.75" customHeight="1">
      <c r="B204" s="5"/>
    </row>
    <row r="205" spans="2:2" ht="15.75" customHeight="1">
      <c r="B205" s="5"/>
    </row>
    <row r="206" spans="2:2" ht="15.75" customHeight="1">
      <c r="B206" s="5"/>
    </row>
    <row r="207" spans="2:2" ht="15.75" customHeight="1">
      <c r="B207" s="5"/>
    </row>
    <row r="208" spans="2:2" ht="15.75" customHeight="1">
      <c r="B208" s="5"/>
    </row>
    <row r="209" spans="2:2" ht="15.75" customHeight="1">
      <c r="B209" s="5"/>
    </row>
    <row r="210" spans="2:2" ht="15.75" customHeight="1">
      <c r="B210" s="5"/>
    </row>
    <row r="211" spans="2:2" ht="15.75" customHeight="1">
      <c r="B211" s="5"/>
    </row>
    <row r="212" spans="2:2" ht="15.75" customHeight="1">
      <c r="B212" s="5"/>
    </row>
    <row r="213" spans="2:2" ht="15.75" customHeight="1">
      <c r="B213" s="5"/>
    </row>
    <row r="214" spans="2:2" ht="15.75" customHeight="1">
      <c r="B214" s="5"/>
    </row>
    <row r="215" spans="2:2" ht="15.75" customHeight="1">
      <c r="B215" s="5"/>
    </row>
    <row r="216" spans="2:2" ht="15.75" customHeight="1">
      <c r="B216" s="5"/>
    </row>
    <row r="217" spans="2:2" ht="15.75" customHeight="1">
      <c r="B217" s="5"/>
    </row>
    <row r="218" spans="2:2" ht="15.75" customHeight="1">
      <c r="B218" s="5"/>
    </row>
    <row r="219" spans="2:2" ht="15.75" customHeight="1">
      <c r="B219" s="5"/>
    </row>
    <row r="220" spans="2:2" ht="15.75" customHeight="1">
      <c r="B220" s="5"/>
    </row>
    <row r="221" spans="2:2" ht="15.75" customHeight="1">
      <c r="B221" s="5"/>
    </row>
    <row r="222" spans="2:2" ht="15.75" customHeight="1">
      <c r="B222" s="5"/>
    </row>
    <row r="223" spans="2:2" ht="15.75" customHeight="1">
      <c r="B223" s="5"/>
    </row>
    <row r="224" spans="2:2" ht="15.75" customHeight="1">
      <c r="B224" s="5"/>
    </row>
    <row r="225" spans="2:2" ht="15.75" customHeight="1">
      <c r="B225" s="5"/>
    </row>
    <row r="226" spans="2:2" ht="15.75" customHeight="1">
      <c r="B226" s="5"/>
    </row>
    <row r="227" spans="2:2" ht="15.75" customHeight="1">
      <c r="B227" s="5"/>
    </row>
    <row r="228" spans="2:2" ht="15.75" customHeight="1">
      <c r="B228" s="5"/>
    </row>
    <row r="229" spans="2:2" ht="15.75" customHeight="1">
      <c r="B229" s="5"/>
    </row>
    <row r="230" spans="2:2" ht="15.75" customHeight="1">
      <c r="B230" s="5"/>
    </row>
    <row r="231" spans="2:2" ht="15.75" customHeight="1">
      <c r="B231" s="5"/>
    </row>
    <row r="232" spans="2:2" ht="15.75" customHeight="1">
      <c r="B232" s="5"/>
    </row>
    <row r="233" spans="2:2" ht="15.75" customHeight="1">
      <c r="B233" s="5"/>
    </row>
    <row r="234" spans="2:2" ht="15.75" customHeight="1">
      <c r="B234" s="5"/>
    </row>
    <row r="235" spans="2:2" ht="15.75" customHeight="1">
      <c r="B235" s="5"/>
    </row>
    <row r="236" spans="2:2" ht="15.75" customHeight="1">
      <c r="B236" s="5"/>
    </row>
    <row r="237" spans="2:2" ht="15.75" customHeight="1">
      <c r="B237" s="5"/>
    </row>
    <row r="238" spans="2:2" ht="15.75" customHeight="1">
      <c r="B238" s="5"/>
    </row>
    <row r="239" spans="2:2" ht="15.75" customHeight="1">
      <c r="B239" s="5"/>
    </row>
    <row r="240" spans="2:2" ht="15.75" customHeight="1">
      <c r="B240" s="5"/>
    </row>
    <row r="241" spans="2:2" ht="15.75" customHeight="1">
      <c r="B241" s="5"/>
    </row>
    <row r="242" spans="2:2" ht="15.75" customHeight="1">
      <c r="B242" s="5"/>
    </row>
    <row r="243" spans="2:2" ht="15.75" customHeight="1">
      <c r="B243" s="5"/>
    </row>
    <row r="244" spans="2:2" ht="15.75" customHeight="1">
      <c r="B244" s="5"/>
    </row>
    <row r="245" spans="2:2" ht="15.75" customHeight="1">
      <c r="B245" s="5"/>
    </row>
    <row r="246" spans="2:2" ht="15.75" customHeight="1">
      <c r="B246" s="5"/>
    </row>
    <row r="247" spans="2:2" ht="15.75" customHeight="1">
      <c r="B247" s="5"/>
    </row>
    <row r="248" spans="2:2" ht="15.75" customHeight="1">
      <c r="B248" s="5"/>
    </row>
    <row r="249" spans="2:2" ht="15.75" customHeight="1">
      <c r="B249" s="5"/>
    </row>
    <row r="250" spans="2:2" ht="15.75" customHeight="1">
      <c r="B250" s="5"/>
    </row>
    <row r="251" spans="2:2" ht="15.75" customHeight="1">
      <c r="B251" s="5"/>
    </row>
    <row r="252" spans="2:2" ht="15.75" customHeight="1">
      <c r="B252" s="5"/>
    </row>
    <row r="253" spans="2:2" ht="15.75" customHeight="1">
      <c r="B253" s="5"/>
    </row>
    <row r="254" spans="2:2" ht="15.75" customHeight="1">
      <c r="B254" s="5"/>
    </row>
    <row r="255" spans="2:2" ht="15.75" customHeight="1">
      <c r="B255" s="5"/>
    </row>
    <row r="256" spans="2:2" ht="15.75" customHeight="1">
      <c r="B256" s="5"/>
    </row>
    <row r="257" spans="2:2" ht="15.75" customHeight="1">
      <c r="B257" s="5"/>
    </row>
    <row r="258" spans="2:2" ht="15.75" customHeight="1">
      <c r="B258" s="5"/>
    </row>
    <row r="259" spans="2:2" ht="15.75" customHeight="1">
      <c r="B259" s="5"/>
    </row>
    <row r="260" spans="2:2" ht="15.75" customHeight="1">
      <c r="B260" s="5"/>
    </row>
    <row r="261" spans="2:2" ht="15.75" customHeight="1">
      <c r="B261" s="5"/>
    </row>
    <row r="262" spans="2:2" ht="15.75" customHeight="1">
      <c r="B262" s="5"/>
    </row>
    <row r="263" spans="2:2" ht="15.75" customHeight="1">
      <c r="B263" s="5"/>
    </row>
    <row r="264" spans="2:2" ht="15.75" customHeight="1">
      <c r="B264" s="5"/>
    </row>
    <row r="265" spans="2:2" ht="15.75" customHeight="1">
      <c r="B265" s="5"/>
    </row>
    <row r="266" spans="2:2" ht="15.75" customHeight="1">
      <c r="B266" s="5"/>
    </row>
    <row r="267" spans="2:2" ht="15.75" customHeight="1">
      <c r="B267" s="5"/>
    </row>
    <row r="268" spans="2:2" ht="15.75" customHeight="1">
      <c r="B268" s="5"/>
    </row>
    <row r="269" spans="2:2" ht="15.75" customHeight="1">
      <c r="B269" s="5"/>
    </row>
    <row r="270" spans="2:2" ht="15.75" customHeight="1">
      <c r="B270" s="5"/>
    </row>
    <row r="271" spans="2:2" ht="15.75" customHeight="1">
      <c r="B271" s="5"/>
    </row>
    <row r="272" spans="2:2" ht="15.75" customHeight="1">
      <c r="B272" s="5"/>
    </row>
    <row r="273" spans="2:2" ht="15.75" customHeight="1">
      <c r="B273" s="5"/>
    </row>
    <row r="274" spans="2:2" ht="15.75" customHeight="1">
      <c r="B274" s="5"/>
    </row>
    <row r="275" spans="2:2" ht="15.75" customHeight="1">
      <c r="B275" s="5"/>
    </row>
    <row r="276" spans="2:2" ht="15.75" customHeight="1">
      <c r="B276" s="5"/>
    </row>
    <row r="277" spans="2:2" ht="15.75" customHeight="1">
      <c r="B277" s="5"/>
    </row>
    <row r="278" spans="2:2" ht="15.75" customHeight="1">
      <c r="B278" s="5"/>
    </row>
    <row r="279" spans="2:2" ht="15.75" customHeight="1">
      <c r="B279" s="5"/>
    </row>
    <row r="280" spans="2:2" ht="15.75" customHeight="1">
      <c r="B280" s="5"/>
    </row>
    <row r="281" spans="2:2" ht="15.75" customHeight="1">
      <c r="B281" s="5"/>
    </row>
    <row r="282" spans="2:2" ht="15.75" customHeight="1">
      <c r="B282" s="5"/>
    </row>
    <row r="283" spans="2:2" ht="15.75" customHeight="1">
      <c r="B283" s="5"/>
    </row>
    <row r="284" spans="2:2" ht="15.75" customHeight="1">
      <c r="B284" s="5"/>
    </row>
    <row r="285" spans="2:2" ht="15.75" customHeight="1">
      <c r="B285" s="5"/>
    </row>
    <row r="286" spans="2:2" ht="15.75" customHeight="1">
      <c r="B286" s="5"/>
    </row>
    <row r="287" spans="2:2" ht="15.75" customHeight="1">
      <c r="B287" s="5"/>
    </row>
    <row r="288" spans="2:2" ht="15.75" customHeight="1">
      <c r="B288" s="5"/>
    </row>
    <row r="289" spans="2:2" ht="15.75" customHeight="1">
      <c r="B289" s="5"/>
    </row>
    <row r="290" spans="2:2" ht="15.75" customHeight="1">
      <c r="B290" s="5"/>
    </row>
    <row r="291" spans="2:2" ht="15.75" customHeight="1">
      <c r="B291" s="5"/>
    </row>
    <row r="292" spans="2:2" ht="15.75" customHeight="1">
      <c r="B292" s="5"/>
    </row>
    <row r="293" spans="2:2" ht="15.75" customHeight="1">
      <c r="B293" s="5"/>
    </row>
    <row r="294" spans="2:2" ht="15.75" customHeight="1">
      <c r="B294" s="5"/>
    </row>
    <row r="295" spans="2:2" ht="15.75" customHeight="1">
      <c r="B295" s="5"/>
    </row>
    <row r="296" spans="2:2" ht="15.75" customHeight="1">
      <c r="B296" s="5"/>
    </row>
    <row r="297" spans="2:2" ht="15.75" customHeight="1">
      <c r="B297" s="5"/>
    </row>
    <row r="298" spans="2:2" ht="15.75" customHeight="1">
      <c r="B298" s="5"/>
    </row>
    <row r="299" spans="2:2" ht="15.75" customHeight="1">
      <c r="B299" s="5"/>
    </row>
    <row r="300" spans="2:2" ht="15.75" customHeight="1">
      <c r="B300" s="5"/>
    </row>
    <row r="301" spans="2:2" ht="15.75" customHeight="1">
      <c r="B301" s="5"/>
    </row>
    <row r="302" spans="2:2" ht="15.75" customHeight="1">
      <c r="B302" s="5"/>
    </row>
    <row r="303" spans="2:2" ht="15.75" customHeight="1">
      <c r="B303" s="5"/>
    </row>
    <row r="304" spans="2:2" ht="15.75" customHeight="1">
      <c r="B304" s="5"/>
    </row>
    <row r="305" spans="2:2" ht="15.75" customHeight="1">
      <c r="B305" s="5"/>
    </row>
    <row r="306" spans="2:2" ht="15.75" customHeight="1">
      <c r="B306" s="5"/>
    </row>
    <row r="307" spans="2:2" ht="15.75" customHeight="1">
      <c r="B307" s="5"/>
    </row>
    <row r="308" spans="2:2" ht="15.75" customHeight="1">
      <c r="B308" s="5"/>
    </row>
    <row r="309" spans="2:2" ht="15.75" customHeight="1">
      <c r="B309" s="5"/>
    </row>
    <row r="310" spans="2:2" ht="15.75" customHeight="1">
      <c r="B310" s="5"/>
    </row>
    <row r="311" spans="2:2" ht="15.75" customHeight="1">
      <c r="B311" s="5"/>
    </row>
    <row r="312" spans="2:2" ht="15.75" customHeight="1">
      <c r="B312" s="5"/>
    </row>
    <row r="313" spans="2:2" ht="15.75" customHeight="1">
      <c r="B313" s="5"/>
    </row>
    <row r="314" spans="2:2" ht="15.75" customHeight="1">
      <c r="B314" s="5"/>
    </row>
    <row r="315" spans="2:2" ht="15.75" customHeight="1">
      <c r="B315" s="5"/>
    </row>
    <row r="316" spans="2:2" ht="15.75" customHeight="1">
      <c r="B316" s="5"/>
    </row>
    <row r="317" spans="2:2" ht="15.75" customHeight="1">
      <c r="B317" s="5"/>
    </row>
    <row r="318" spans="2:2" ht="15.75" customHeight="1">
      <c r="B318" s="5"/>
    </row>
    <row r="319" spans="2:2" ht="15.75" customHeight="1">
      <c r="B319" s="5"/>
    </row>
    <row r="320" spans="2:2" ht="15.75" customHeight="1">
      <c r="B320" s="5"/>
    </row>
    <row r="321" spans="2:2" ht="15.75" customHeight="1">
      <c r="B321" s="5"/>
    </row>
    <row r="322" spans="2:2" ht="15.75" customHeight="1">
      <c r="B322" s="5"/>
    </row>
    <row r="323" spans="2:2" ht="15.75" customHeight="1">
      <c r="B323" s="5"/>
    </row>
    <row r="324" spans="2:2" ht="15.75" customHeight="1">
      <c r="B324" s="5"/>
    </row>
    <row r="325" spans="2:2" ht="15.75" customHeight="1">
      <c r="B325" s="5"/>
    </row>
    <row r="326" spans="2:2" ht="15.75" customHeight="1">
      <c r="B326" s="5"/>
    </row>
    <row r="327" spans="2:2" ht="15.75" customHeight="1">
      <c r="B327" s="5"/>
    </row>
    <row r="328" spans="2:2" ht="15.75" customHeight="1">
      <c r="B328" s="5"/>
    </row>
    <row r="329" spans="2:2" ht="15.75" customHeight="1">
      <c r="B329" s="5"/>
    </row>
    <row r="330" spans="2:2" ht="15.75" customHeight="1">
      <c r="B330" s="5"/>
    </row>
    <row r="331" spans="2:2" ht="15.75" customHeight="1">
      <c r="B331" s="5"/>
    </row>
    <row r="332" spans="2:2" ht="15.75" customHeight="1">
      <c r="B332" s="5"/>
    </row>
    <row r="333" spans="2:2" ht="15.75" customHeight="1">
      <c r="B333" s="5"/>
    </row>
    <row r="334" spans="2:2" ht="15.75" customHeight="1">
      <c r="B334" s="5"/>
    </row>
    <row r="335" spans="2:2" ht="15.75" customHeight="1">
      <c r="B335" s="5"/>
    </row>
    <row r="336" spans="2:2" ht="15.75" customHeight="1">
      <c r="B336" s="5"/>
    </row>
    <row r="337" spans="2:2" ht="15.75" customHeight="1">
      <c r="B337" s="5"/>
    </row>
    <row r="338" spans="2:2" ht="15.75" customHeight="1">
      <c r="B338" s="5"/>
    </row>
    <row r="339" spans="2:2" ht="15.75" customHeight="1">
      <c r="B339" s="5"/>
    </row>
    <row r="340" spans="2:2" ht="15.75" customHeight="1">
      <c r="B340" s="5"/>
    </row>
    <row r="341" spans="2:2" ht="15.75" customHeight="1">
      <c r="B341" s="5"/>
    </row>
    <row r="342" spans="2:2" ht="15.75" customHeight="1">
      <c r="B342" s="5"/>
    </row>
    <row r="343" spans="2:2" ht="15.75" customHeight="1">
      <c r="B343" s="5"/>
    </row>
    <row r="344" spans="2:2" ht="15.75" customHeight="1">
      <c r="B344" s="5"/>
    </row>
    <row r="345" spans="2:2" ht="15.75" customHeight="1">
      <c r="B345" s="5"/>
    </row>
    <row r="346" spans="2:2" ht="15.75" customHeight="1">
      <c r="B346" s="5"/>
    </row>
    <row r="347" spans="2:2" ht="15.75" customHeight="1">
      <c r="B347" s="5"/>
    </row>
    <row r="348" spans="2:2" ht="15.75" customHeight="1">
      <c r="B348" s="5"/>
    </row>
    <row r="349" spans="2:2" ht="15.75" customHeight="1">
      <c r="B349" s="5"/>
    </row>
    <row r="350" spans="2:2" ht="15.75" customHeight="1">
      <c r="B350" s="5"/>
    </row>
    <row r="351" spans="2:2" ht="15.75" customHeight="1">
      <c r="B351" s="5"/>
    </row>
    <row r="352" spans="2:2" ht="15.75" customHeight="1">
      <c r="B352" s="5"/>
    </row>
    <row r="353" spans="2:2" ht="15.75" customHeight="1">
      <c r="B353" s="5"/>
    </row>
    <row r="354" spans="2:2" ht="15.75" customHeight="1">
      <c r="B354" s="5"/>
    </row>
    <row r="355" spans="2:2" ht="15.75" customHeight="1">
      <c r="B355" s="5"/>
    </row>
    <row r="356" spans="2:2" ht="15.75" customHeight="1">
      <c r="B356" s="5"/>
    </row>
    <row r="357" spans="2:2" ht="15.75" customHeight="1">
      <c r="B357" s="5"/>
    </row>
    <row r="358" spans="2:2" ht="15.75" customHeight="1">
      <c r="B358" s="5"/>
    </row>
    <row r="359" spans="2:2" ht="15.75" customHeight="1">
      <c r="B359" s="5"/>
    </row>
    <row r="360" spans="2:2" ht="15.75" customHeight="1">
      <c r="B360" s="5"/>
    </row>
    <row r="361" spans="2:2" ht="15.75" customHeight="1">
      <c r="B361" s="5"/>
    </row>
    <row r="362" spans="2:2" ht="15.75" customHeight="1">
      <c r="B362" s="5"/>
    </row>
    <row r="363" spans="2:2" ht="15.75" customHeight="1">
      <c r="B363" s="5"/>
    </row>
    <row r="364" spans="2:2" ht="15.75" customHeight="1">
      <c r="B364" s="5"/>
    </row>
    <row r="365" spans="2:2" ht="15.75" customHeight="1">
      <c r="B365" s="5"/>
    </row>
    <row r="366" spans="2:2" ht="15.75" customHeight="1">
      <c r="B366" s="5"/>
    </row>
    <row r="367" spans="2:2" ht="15.75" customHeight="1">
      <c r="B367" s="5"/>
    </row>
    <row r="368" spans="2:2" ht="15.75" customHeight="1">
      <c r="B368" s="5"/>
    </row>
    <row r="369" spans="2:2" ht="15.75" customHeight="1">
      <c r="B369" s="5"/>
    </row>
    <row r="370" spans="2:2" ht="15.75" customHeight="1">
      <c r="B370" s="5"/>
    </row>
    <row r="371" spans="2:2" ht="15.75" customHeight="1">
      <c r="B371" s="5"/>
    </row>
    <row r="372" spans="2:2" ht="15.75" customHeight="1">
      <c r="B372" s="5"/>
    </row>
    <row r="373" spans="2:2" ht="15.75" customHeight="1">
      <c r="B373" s="5"/>
    </row>
    <row r="374" spans="2:2" ht="15.75" customHeight="1">
      <c r="B374" s="5"/>
    </row>
    <row r="375" spans="2:2" ht="15.75" customHeight="1">
      <c r="B375" s="5"/>
    </row>
    <row r="376" spans="2:2" ht="15.75" customHeight="1">
      <c r="B376" s="5"/>
    </row>
    <row r="377" spans="2:2" ht="15.75" customHeight="1">
      <c r="B377" s="5"/>
    </row>
    <row r="378" spans="2:2" ht="15.75" customHeight="1">
      <c r="B378" s="5"/>
    </row>
    <row r="379" spans="2:2" ht="15.75" customHeight="1">
      <c r="B379" s="5"/>
    </row>
    <row r="380" spans="2:2" ht="15.75" customHeight="1">
      <c r="B380" s="5"/>
    </row>
    <row r="381" spans="2:2" ht="15.75" customHeight="1">
      <c r="B381" s="5"/>
    </row>
    <row r="382" spans="2:2" ht="15.75" customHeight="1">
      <c r="B382" s="5"/>
    </row>
    <row r="383" spans="2:2" ht="15.75" customHeight="1">
      <c r="B383" s="5"/>
    </row>
    <row r="384" spans="2:2" ht="15.75" customHeight="1">
      <c r="B384" s="5"/>
    </row>
    <row r="385" spans="2:2" ht="15.75" customHeight="1">
      <c r="B385" s="5"/>
    </row>
    <row r="386" spans="2:2" ht="15.75" customHeight="1">
      <c r="B386" s="5"/>
    </row>
    <row r="387" spans="2:2" ht="15.75" customHeight="1">
      <c r="B387" s="5"/>
    </row>
    <row r="388" spans="2:2" ht="15.75" customHeight="1">
      <c r="B388" s="5"/>
    </row>
    <row r="389" spans="2:2" ht="15.75" customHeight="1">
      <c r="B389" s="5"/>
    </row>
    <row r="390" spans="2:2" ht="15.75" customHeight="1">
      <c r="B390" s="5"/>
    </row>
    <row r="391" spans="2:2" ht="15.75" customHeight="1">
      <c r="B391" s="5"/>
    </row>
    <row r="392" spans="2:2" ht="15.75" customHeight="1">
      <c r="B392" s="5"/>
    </row>
    <row r="393" spans="2:2" ht="15.75" customHeight="1">
      <c r="B393" s="5"/>
    </row>
    <row r="394" spans="2:2" ht="15.75" customHeight="1">
      <c r="B394" s="5"/>
    </row>
    <row r="395" spans="2:2" ht="15.75" customHeight="1">
      <c r="B395" s="5"/>
    </row>
    <row r="396" spans="2:2" ht="15.75" customHeight="1">
      <c r="B396" s="5"/>
    </row>
    <row r="397" spans="2:2" ht="15.75" customHeight="1">
      <c r="B397" s="5"/>
    </row>
    <row r="398" spans="2:2" ht="15.75" customHeight="1">
      <c r="B398" s="5"/>
    </row>
    <row r="399" spans="2:2" ht="15.75" customHeight="1">
      <c r="B399" s="5"/>
    </row>
    <row r="400" spans="2:2" ht="15.75" customHeight="1">
      <c r="B400" s="5"/>
    </row>
    <row r="401" spans="2:2" ht="15.75" customHeight="1">
      <c r="B401" s="5"/>
    </row>
    <row r="402" spans="2:2" ht="15.75" customHeight="1">
      <c r="B402" s="5"/>
    </row>
    <row r="403" spans="2:2" ht="15.75" customHeight="1">
      <c r="B403" s="5"/>
    </row>
    <row r="404" spans="2:2" ht="15.75" customHeight="1">
      <c r="B404" s="5"/>
    </row>
    <row r="405" spans="2:2" ht="15.75" customHeight="1">
      <c r="B405" s="5"/>
    </row>
    <row r="406" spans="2:2" ht="15.75" customHeight="1">
      <c r="B406" s="5"/>
    </row>
    <row r="407" spans="2:2" ht="15.75" customHeight="1">
      <c r="B407" s="5"/>
    </row>
    <row r="408" spans="2:2" ht="15.75" customHeight="1">
      <c r="B408" s="5"/>
    </row>
    <row r="409" spans="2:2" ht="15.75" customHeight="1">
      <c r="B409" s="5"/>
    </row>
    <row r="410" spans="2:2" ht="15.75" customHeight="1">
      <c r="B410" s="5"/>
    </row>
    <row r="411" spans="2:2" ht="15.75" customHeight="1">
      <c r="B411" s="5"/>
    </row>
    <row r="412" spans="2:2" ht="15.75" customHeight="1">
      <c r="B412" s="5"/>
    </row>
    <row r="413" spans="2:2" ht="15.75" customHeight="1">
      <c r="B413" s="5"/>
    </row>
    <row r="414" spans="2:2" ht="15.75" customHeight="1">
      <c r="B414" s="5"/>
    </row>
    <row r="415" spans="2:2" ht="15.75" customHeight="1">
      <c r="B415" s="5"/>
    </row>
    <row r="416" spans="2:2" ht="15.75" customHeight="1">
      <c r="B416" s="5"/>
    </row>
    <row r="417" spans="2:2" ht="15.75" customHeight="1">
      <c r="B417" s="5"/>
    </row>
    <row r="418" spans="2:2" ht="15.75" customHeight="1">
      <c r="B418" s="5"/>
    </row>
    <row r="419" spans="2:2" ht="15.75" customHeight="1">
      <c r="B419" s="5"/>
    </row>
    <row r="420" spans="2:2" ht="15.75" customHeight="1">
      <c r="B420" s="5"/>
    </row>
    <row r="421" spans="2:2" ht="15.75" customHeight="1">
      <c r="B421" s="5"/>
    </row>
    <row r="422" spans="2:2" ht="15.75" customHeight="1">
      <c r="B422" s="5"/>
    </row>
    <row r="423" spans="2:2" ht="15.75" customHeight="1">
      <c r="B423" s="5"/>
    </row>
    <row r="424" spans="2:2" ht="15.75" customHeight="1">
      <c r="B424" s="5"/>
    </row>
    <row r="425" spans="2:2" ht="15.75" customHeight="1">
      <c r="B425" s="5"/>
    </row>
    <row r="426" spans="2:2" ht="15.75" customHeight="1">
      <c r="B426" s="5"/>
    </row>
    <row r="427" spans="2:2" ht="15.75" customHeight="1">
      <c r="B427" s="5"/>
    </row>
    <row r="428" spans="2:2" ht="15.75" customHeight="1">
      <c r="B428" s="5"/>
    </row>
    <row r="429" spans="2:2" ht="15.75" customHeight="1">
      <c r="B429" s="5"/>
    </row>
    <row r="430" spans="2:2" ht="15.75" customHeight="1">
      <c r="B430" s="5"/>
    </row>
    <row r="431" spans="2:2" ht="15.75" customHeight="1">
      <c r="B431" s="5"/>
    </row>
    <row r="432" spans="2:2" ht="15.75" customHeight="1">
      <c r="B432" s="5"/>
    </row>
    <row r="433" spans="2:2" ht="15.75" customHeight="1">
      <c r="B433" s="5"/>
    </row>
    <row r="434" spans="2:2" ht="15.75" customHeight="1">
      <c r="B434" s="5"/>
    </row>
    <row r="435" spans="2:2" ht="15.75" customHeight="1">
      <c r="B435" s="5"/>
    </row>
    <row r="436" spans="2:2" ht="15.75" customHeight="1">
      <c r="B436" s="5"/>
    </row>
    <row r="437" spans="2:2" ht="15.75" customHeight="1">
      <c r="B437" s="5"/>
    </row>
    <row r="438" spans="2:2" ht="15.75" customHeight="1">
      <c r="B438" s="5"/>
    </row>
    <row r="439" spans="2:2" ht="15.75" customHeight="1">
      <c r="B439" s="5"/>
    </row>
    <row r="440" spans="2:2" ht="15.75" customHeight="1">
      <c r="B440" s="5"/>
    </row>
    <row r="441" spans="2:2" ht="15.75" customHeight="1">
      <c r="B441" s="5"/>
    </row>
    <row r="442" spans="2:2" ht="15.75" customHeight="1">
      <c r="B442" s="5"/>
    </row>
    <row r="443" spans="2:2" ht="15.75" customHeight="1">
      <c r="B443" s="5"/>
    </row>
    <row r="444" spans="2:2" ht="15.75" customHeight="1">
      <c r="B444" s="5"/>
    </row>
    <row r="445" spans="2:2" ht="15.75" customHeight="1">
      <c r="B445" s="5"/>
    </row>
    <row r="446" spans="2:2" ht="15.75" customHeight="1">
      <c r="B446" s="5"/>
    </row>
    <row r="447" spans="2:2" ht="15.75" customHeight="1">
      <c r="B447" s="5"/>
    </row>
    <row r="448" spans="2:2" ht="15.75" customHeight="1">
      <c r="B448" s="5"/>
    </row>
    <row r="449" spans="2:2" ht="15.75" customHeight="1">
      <c r="B449" s="5"/>
    </row>
    <row r="450" spans="2:2" ht="15.75" customHeight="1">
      <c r="B450" s="5"/>
    </row>
    <row r="451" spans="2:2" ht="15.75" customHeight="1">
      <c r="B451" s="5"/>
    </row>
    <row r="452" spans="2:2" ht="15.75" customHeight="1">
      <c r="B452" s="5"/>
    </row>
    <row r="453" spans="2:2" ht="15.75" customHeight="1">
      <c r="B453" s="5"/>
    </row>
    <row r="454" spans="2:2" ht="15.75" customHeight="1">
      <c r="B454" s="5"/>
    </row>
    <row r="455" spans="2:2" ht="15.75" customHeight="1">
      <c r="B455" s="5"/>
    </row>
    <row r="456" spans="2:2" ht="15.75" customHeight="1">
      <c r="B456" s="5"/>
    </row>
    <row r="457" spans="2:2" ht="15.75" customHeight="1">
      <c r="B457" s="5"/>
    </row>
    <row r="458" spans="2:2" ht="15.75" customHeight="1">
      <c r="B458" s="5"/>
    </row>
    <row r="459" spans="2:2" ht="15.75" customHeight="1">
      <c r="B459" s="5"/>
    </row>
    <row r="460" spans="2:2" ht="15.75" customHeight="1">
      <c r="B460" s="5"/>
    </row>
    <row r="461" spans="2:2" ht="15.75" customHeight="1">
      <c r="B461" s="5"/>
    </row>
    <row r="462" spans="2:2" ht="15.75" customHeight="1">
      <c r="B462" s="5"/>
    </row>
    <row r="463" spans="2:2" ht="15.75" customHeight="1">
      <c r="B463" s="5"/>
    </row>
    <row r="464" spans="2:2" ht="15.75" customHeight="1">
      <c r="B464" s="5"/>
    </row>
    <row r="465" spans="2:2" ht="15.75" customHeight="1">
      <c r="B465" s="5"/>
    </row>
    <row r="466" spans="2:2" ht="15.75" customHeight="1">
      <c r="B466" s="5"/>
    </row>
    <row r="467" spans="2:2" ht="15.75" customHeight="1">
      <c r="B467" s="5"/>
    </row>
    <row r="468" spans="2:2" ht="15.75" customHeight="1">
      <c r="B468" s="5"/>
    </row>
    <row r="469" spans="2:2" ht="15.75" customHeight="1">
      <c r="B469" s="5"/>
    </row>
    <row r="470" spans="2:2" ht="15.75" customHeight="1">
      <c r="B470" s="5"/>
    </row>
    <row r="471" spans="2:2" ht="15.75" customHeight="1">
      <c r="B471" s="5"/>
    </row>
    <row r="472" spans="2:2" ht="15.75" customHeight="1">
      <c r="B472" s="5"/>
    </row>
    <row r="473" spans="2:2" ht="15.75" customHeight="1">
      <c r="B473" s="5"/>
    </row>
    <row r="474" spans="2:2" ht="15.75" customHeight="1">
      <c r="B474" s="5"/>
    </row>
    <row r="475" spans="2:2" ht="15.75" customHeight="1">
      <c r="B475" s="5"/>
    </row>
    <row r="476" spans="2:2" ht="15.75" customHeight="1">
      <c r="B476" s="5"/>
    </row>
    <row r="477" spans="2:2" ht="15.75" customHeight="1">
      <c r="B477" s="5"/>
    </row>
    <row r="478" spans="2:2" ht="15.75" customHeight="1">
      <c r="B478" s="5"/>
    </row>
    <row r="479" spans="2:2" ht="15.75" customHeight="1">
      <c r="B479" s="5"/>
    </row>
    <row r="480" spans="2:2" ht="15.75" customHeight="1">
      <c r="B480" s="5"/>
    </row>
    <row r="481" spans="2:2" ht="15.75" customHeight="1">
      <c r="B481" s="5"/>
    </row>
    <row r="482" spans="2:2" ht="15.75" customHeight="1">
      <c r="B482" s="5"/>
    </row>
    <row r="483" spans="2:2" ht="15.75" customHeight="1">
      <c r="B483" s="5"/>
    </row>
    <row r="484" spans="2:2" ht="15.75" customHeight="1">
      <c r="B484" s="5"/>
    </row>
    <row r="485" spans="2:2" ht="15.75" customHeight="1">
      <c r="B485" s="5"/>
    </row>
    <row r="486" spans="2:2" ht="15.75" customHeight="1">
      <c r="B486" s="5"/>
    </row>
    <row r="487" spans="2:2" ht="15.75" customHeight="1">
      <c r="B487" s="5"/>
    </row>
    <row r="488" spans="2:2" ht="15.75" customHeight="1">
      <c r="B488" s="5"/>
    </row>
    <row r="489" spans="2:2" ht="15.75" customHeight="1">
      <c r="B489" s="5"/>
    </row>
    <row r="490" spans="2:2" ht="15.75" customHeight="1">
      <c r="B490" s="5"/>
    </row>
    <row r="491" spans="2:2" ht="15.75" customHeight="1">
      <c r="B491" s="5"/>
    </row>
    <row r="492" spans="2:2" ht="15.75" customHeight="1">
      <c r="B492" s="5"/>
    </row>
    <row r="493" spans="2:2" ht="15.75" customHeight="1">
      <c r="B493" s="5"/>
    </row>
    <row r="494" spans="2:2" ht="15.75" customHeight="1">
      <c r="B494" s="5"/>
    </row>
    <row r="495" spans="2:2" ht="15.75" customHeight="1">
      <c r="B495" s="5"/>
    </row>
    <row r="496" spans="2:2" ht="15.75" customHeight="1">
      <c r="B496" s="5"/>
    </row>
    <row r="497" spans="2:2" ht="15.75" customHeight="1">
      <c r="B497" s="5"/>
    </row>
    <row r="498" spans="2:2" ht="15.75" customHeight="1">
      <c r="B498" s="5"/>
    </row>
    <row r="499" spans="2:2" ht="15.75" customHeight="1">
      <c r="B499" s="5"/>
    </row>
    <row r="500" spans="2:2" ht="15.75" customHeight="1">
      <c r="B500" s="5"/>
    </row>
    <row r="501" spans="2:2" ht="15.75" customHeight="1">
      <c r="B501" s="5"/>
    </row>
    <row r="502" spans="2:2" ht="15.75" customHeight="1">
      <c r="B502" s="5"/>
    </row>
    <row r="503" spans="2:2" ht="15.75" customHeight="1">
      <c r="B503" s="5"/>
    </row>
    <row r="504" spans="2:2" ht="15.75" customHeight="1">
      <c r="B504" s="5"/>
    </row>
    <row r="505" spans="2:2" ht="15.75" customHeight="1">
      <c r="B505" s="5"/>
    </row>
    <row r="506" spans="2:2" ht="15.75" customHeight="1">
      <c r="B506" s="5"/>
    </row>
    <row r="507" spans="2:2" ht="15.75" customHeight="1">
      <c r="B507" s="5"/>
    </row>
    <row r="508" spans="2:2" ht="15.75" customHeight="1">
      <c r="B508" s="5"/>
    </row>
    <row r="509" spans="2:2" ht="15.75" customHeight="1">
      <c r="B509" s="5"/>
    </row>
    <row r="510" spans="2:2" ht="15.75" customHeight="1">
      <c r="B510" s="5"/>
    </row>
    <row r="511" spans="2:2" ht="15.75" customHeight="1">
      <c r="B511" s="5"/>
    </row>
    <row r="512" spans="2:2" ht="15.75" customHeight="1">
      <c r="B512" s="5"/>
    </row>
    <row r="513" spans="2:2" ht="15.75" customHeight="1">
      <c r="B513" s="5"/>
    </row>
    <row r="514" spans="2:2" ht="15.75" customHeight="1">
      <c r="B514" s="5"/>
    </row>
    <row r="515" spans="2:2" ht="15.75" customHeight="1">
      <c r="B515" s="5"/>
    </row>
    <row r="516" spans="2:2" ht="15.75" customHeight="1">
      <c r="B516" s="5"/>
    </row>
    <row r="517" spans="2:2" ht="15.75" customHeight="1">
      <c r="B517" s="5"/>
    </row>
    <row r="518" spans="2:2" ht="15.75" customHeight="1">
      <c r="B518" s="5"/>
    </row>
    <row r="519" spans="2:2" ht="15.75" customHeight="1">
      <c r="B519" s="5"/>
    </row>
    <row r="520" spans="2:2" ht="15.75" customHeight="1">
      <c r="B520" s="5"/>
    </row>
    <row r="521" spans="2:2" ht="15.75" customHeight="1">
      <c r="B521" s="5"/>
    </row>
    <row r="522" spans="2:2" ht="15.75" customHeight="1">
      <c r="B522" s="5"/>
    </row>
    <row r="523" spans="2:2" ht="15.75" customHeight="1">
      <c r="B523" s="5"/>
    </row>
    <row r="524" spans="2:2" ht="15.75" customHeight="1">
      <c r="B524" s="5"/>
    </row>
    <row r="525" spans="2:2" ht="15.75" customHeight="1">
      <c r="B525" s="5"/>
    </row>
    <row r="526" spans="2:2" ht="15.75" customHeight="1">
      <c r="B526" s="5"/>
    </row>
    <row r="527" spans="2:2" ht="15.75" customHeight="1">
      <c r="B527" s="5"/>
    </row>
    <row r="528" spans="2:2" ht="15.75" customHeight="1">
      <c r="B528" s="5"/>
    </row>
    <row r="529" spans="2:2" ht="15.75" customHeight="1">
      <c r="B529" s="5"/>
    </row>
    <row r="530" spans="2:2" ht="15.75" customHeight="1">
      <c r="B530" s="5"/>
    </row>
    <row r="531" spans="2:2" ht="15.75" customHeight="1">
      <c r="B531" s="5"/>
    </row>
    <row r="532" spans="2:2" ht="15.75" customHeight="1">
      <c r="B532" s="5"/>
    </row>
    <row r="533" spans="2:2" ht="15.75" customHeight="1">
      <c r="B533" s="5"/>
    </row>
    <row r="534" spans="2:2" ht="15.75" customHeight="1">
      <c r="B534" s="5"/>
    </row>
    <row r="535" spans="2:2" ht="15.75" customHeight="1">
      <c r="B535" s="5"/>
    </row>
    <row r="536" spans="2:2" ht="15.75" customHeight="1">
      <c r="B536" s="5"/>
    </row>
    <row r="537" spans="2:2" ht="15.75" customHeight="1">
      <c r="B537" s="5"/>
    </row>
    <row r="538" spans="2:2" ht="15.75" customHeight="1">
      <c r="B538" s="5"/>
    </row>
    <row r="539" spans="2:2" ht="15.75" customHeight="1">
      <c r="B539" s="5"/>
    </row>
    <row r="540" spans="2:2" ht="15.75" customHeight="1">
      <c r="B540" s="5"/>
    </row>
    <row r="541" spans="2:2" ht="15.75" customHeight="1">
      <c r="B541" s="5"/>
    </row>
    <row r="542" spans="2:2" ht="15.75" customHeight="1">
      <c r="B542" s="5"/>
    </row>
    <row r="543" spans="2:2" ht="15.75" customHeight="1">
      <c r="B543" s="5"/>
    </row>
    <row r="544" spans="2:2" ht="15.75" customHeight="1">
      <c r="B544" s="5"/>
    </row>
    <row r="545" spans="2:2" ht="15.75" customHeight="1">
      <c r="B545" s="5"/>
    </row>
    <row r="546" spans="2:2" ht="15.75" customHeight="1">
      <c r="B546" s="5"/>
    </row>
    <row r="547" spans="2:2" ht="15.75" customHeight="1">
      <c r="B547" s="5"/>
    </row>
    <row r="548" spans="2:2" ht="15.75" customHeight="1">
      <c r="B548" s="5"/>
    </row>
    <row r="549" spans="2:2" ht="15.75" customHeight="1">
      <c r="B549" s="5"/>
    </row>
    <row r="550" spans="2:2" ht="15.75" customHeight="1">
      <c r="B550" s="5"/>
    </row>
    <row r="551" spans="2:2" ht="15.75" customHeight="1">
      <c r="B551" s="5"/>
    </row>
    <row r="552" spans="2:2" ht="15.75" customHeight="1">
      <c r="B552" s="5"/>
    </row>
    <row r="553" spans="2:2" ht="15.75" customHeight="1">
      <c r="B553" s="5"/>
    </row>
    <row r="554" spans="2:2" ht="15.75" customHeight="1">
      <c r="B554" s="5"/>
    </row>
    <row r="555" spans="2:2" ht="15.75" customHeight="1">
      <c r="B555" s="5"/>
    </row>
    <row r="556" spans="2:2" ht="15.75" customHeight="1">
      <c r="B556" s="5"/>
    </row>
    <row r="557" spans="2:2" ht="15.75" customHeight="1">
      <c r="B557" s="5"/>
    </row>
    <row r="558" spans="2:2" ht="15.75" customHeight="1">
      <c r="B558" s="5"/>
    </row>
    <row r="559" spans="2:2" ht="15.75" customHeight="1">
      <c r="B559" s="5"/>
    </row>
    <row r="560" spans="2:2" ht="15.75" customHeight="1">
      <c r="B560" s="5"/>
    </row>
    <row r="561" spans="2:2" ht="15.75" customHeight="1">
      <c r="B561" s="5"/>
    </row>
    <row r="562" spans="2:2" ht="15.75" customHeight="1">
      <c r="B562" s="5"/>
    </row>
    <row r="563" spans="2:2" ht="15.75" customHeight="1">
      <c r="B563" s="5"/>
    </row>
    <row r="564" spans="2:2" ht="15.75" customHeight="1">
      <c r="B564" s="5"/>
    </row>
    <row r="565" spans="2:2" ht="15.75" customHeight="1">
      <c r="B565" s="5"/>
    </row>
    <row r="566" spans="2:2" ht="15.75" customHeight="1">
      <c r="B566" s="5"/>
    </row>
    <row r="567" spans="2:2" ht="15.75" customHeight="1">
      <c r="B567" s="5"/>
    </row>
    <row r="568" spans="2:2" ht="15.75" customHeight="1">
      <c r="B568" s="5"/>
    </row>
    <row r="569" spans="2:2" ht="15.75" customHeight="1">
      <c r="B569" s="5"/>
    </row>
    <row r="570" spans="2:2" ht="15.75" customHeight="1">
      <c r="B570" s="5"/>
    </row>
    <row r="571" spans="2:2" ht="15.75" customHeight="1">
      <c r="B571" s="5"/>
    </row>
    <row r="572" spans="2:2" ht="15.75" customHeight="1">
      <c r="B572" s="5"/>
    </row>
    <row r="573" spans="2:2" ht="15.75" customHeight="1">
      <c r="B573" s="5"/>
    </row>
    <row r="574" spans="2:2" ht="15.75" customHeight="1">
      <c r="B574" s="5"/>
    </row>
    <row r="575" spans="2:2" ht="15.75" customHeight="1">
      <c r="B575" s="5"/>
    </row>
    <row r="576" spans="2:2" ht="15.75" customHeight="1">
      <c r="B576" s="5"/>
    </row>
    <row r="577" spans="2:2" ht="15.75" customHeight="1">
      <c r="B577" s="5"/>
    </row>
    <row r="578" spans="2:2" ht="15.75" customHeight="1">
      <c r="B578" s="5"/>
    </row>
    <row r="579" spans="2:2" ht="15.75" customHeight="1">
      <c r="B579" s="5"/>
    </row>
    <row r="580" spans="2:2" ht="15.75" customHeight="1">
      <c r="B580" s="5"/>
    </row>
    <row r="581" spans="2:2" ht="15.75" customHeight="1">
      <c r="B581" s="5"/>
    </row>
    <row r="582" spans="2:2" ht="15.75" customHeight="1">
      <c r="B582" s="5"/>
    </row>
    <row r="583" spans="2:2" ht="15.75" customHeight="1">
      <c r="B583" s="5"/>
    </row>
    <row r="584" spans="2:2" ht="15.75" customHeight="1">
      <c r="B584" s="5"/>
    </row>
    <row r="585" spans="2:2" ht="15.75" customHeight="1">
      <c r="B585" s="5"/>
    </row>
    <row r="586" spans="2:2" ht="15.75" customHeight="1">
      <c r="B586" s="5"/>
    </row>
    <row r="587" spans="2:2" ht="15.75" customHeight="1">
      <c r="B587" s="5"/>
    </row>
    <row r="588" spans="2:2" ht="15.75" customHeight="1">
      <c r="B588" s="5"/>
    </row>
    <row r="589" spans="2:2" ht="15.75" customHeight="1">
      <c r="B589" s="5"/>
    </row>
    <row r="590" spans="2:2" ht="15.75" customHeight="1">
      <c r="B590" s="5"/>
    </row>
    <row r="591" spans="2:2" ht="15.75" customHeight="1">
      <c r="B591" s="5"/>
    </row>
    <row r="592" spans="2:2" ht="15.75" customHeight="1">
      <c r="B592" s="5"/>
    </row>
    <row r="593" spans="2:2" ht="15.75" customHeight="1">
      <c r="B593" s="5"/>
    </row>
    <row r="594" spans="2:2" ht="15.75" customHeight="1">
      <c r="B594" s="5"/>
    </row>
    <row r="595" spans="2:2" ht="15.75" customHeight="1">
      <c r="B595" s="5"/>
    </row>
    <row r="596" spans="2:2" ht="15.75" customHeight="1">
      <c r="B596" s="5"/>
    </row>
    <row r="597" spans="2:2" ht="15.75" customHeight="1">
      <c r="B597" s="5"/>
    </row>
    <row r="598" spans="2:2" ht="15.75" customHeight="1">
      <c r="B598" s="5"/>
    </row>
    <row r="599" spans="2:2" ht="15.75" customHeight="1">
      <c r="B599" s="5"/>
    </row>
    <row r="600" spans="2:2" ht="15.75" customHeight="1">
      <c r="B600" s="5"/>
    </row>
    <row r="601" spans="2:2" ht="15.75" customHeight="1">
      <c r="B601" s="5"/>
    </row>
    <row r="602" spans="2:2" ht="15.75" customHeight="1">
      <c r="B602" s="5"/>
    </row>
    <row r="603" spans="2:2" ht="15.75" customHeight="1">
      <c r="B603" s="5"/>
    </row>
    <row r="604" spans="2:2" ht="15.75" customHeight="1">
      <c r="B604" s="5"/>
    </row>
    <row r="605" spans="2:2" ht="15.75" customHeight="1">
      <c r="B605" s="5"/>
    </row>
    <row r="606" spans="2:2" ht="15.75" customHeight="1">
      <c r="B606" s="5"/>
    </row>
    <row r="607" spans="2:2" ht="15.75" customHeight="1">
      <c r="B607" s="5"/>
    </row>
    <row r="608" spans="2:2" ht="15.75" customHeight="1">
      <c r="B608" s="5"/>
    </row>
    <row r="609" spans="2:2" ht="15.75" customHeight="1">
      <c r="B609" s="5"/>
    </row>
    <row r="610" spans="2:2" ht="15.75" customHeight="1">
      <c r="B610" s="5"/>
    </row>
    <row r="611" spans="2:2" ht="15.75" customHeight="1">
      <c r="B611" s="5"/>
    </row>
    <row r="612" spans="2:2" ht="15.75" customHeight="1">
      <c r="B612" s="5"/>
    </row>
    <row r="613" spans="2:2" ht="15.75" customHeight="1">
      <c r="B613" s="5"/>
    </row>
    <row r="614" spans="2:2" ht="15.75" customHeight="1">
      <c r="B614" s="5"/>
    </row>
    <row r="615" spans="2:2" ht="15.75" customHeight="1">
      <c r="B615" s="5"/>
    </row>
    <row r="616" spans="2:2" ht="15.75" customHeight="1">
      <c r="B616" s="5"/>
    </row>
    <row r="617" spans="2:2" ht="15.75" customHeight="1">
      <c r="B617" s="5"/>
    </row>
    <row r="618" spans="2:2" ht="15.75" customHeight="1">
      <c r="B618" s="5"/>
    </row>
    <row r="619" spans="2:2" ht="15.75" customHeight="1">
      <c r="B619" s="5"/>
    </row>
    <row r="620" spans="2:2" ht="15.75" customHeight="1">
      <c r="B620" s="5"/>
    </row>
    <row r="621" spans="2:2" ht="15.75" customHeight="1">
      <c r="B621" s="5"/>
    </row>
    <row r="622" spans="2:2" ht="15.75" customHeight="1">
      <c r="B622" s="5"/>
    </row>
    <row r="623" spans="2:2" ht="15.75" customHeight="1">
      <c r="B623" s="5"/>
    </row>
    <row r="624" spans="2:2" ht="15.75" customHeight="1">
      <c r="B624" s="5"/>
    </row>
    <row r="625" spans="2:2" ht="15.75" customHeight="1">
      <c r="B625" s="5"/>
    </row>
    <row r="626" spans="2:2" ht="15.75" customHeight="1">
      <c r="B626" s="5"/>
    </row>
    <row r="627" spans="2:2" ht="15.75" customHeight="1">
      <c r="B627" s="5"/>
    </row>
    <row r="628" spans="2:2" ht="15.75" customHeight="1">
      <c r="B628" s="5"/>
    </row>
    <row r="629" spans="2:2" ht="15.75" customHeight="1">
      <c r="B629" s="5"/>
    </row>
    <row r="630" spans="2:2" ht="15.75" customHeight="1">
      <c r="B630" s="5"/>
    </row>
    <row r="631" spans="2:2" ht="15.75" customHeight="1">
      <c r="B631" s="5"/>
    </row>
    <row r="632" spans="2:2" ht="15.75" customHeight="1">
      <c r="B632" s="5"/>
    </row>
    <row r="633" spans="2:2" ht="15.75" customHeight="1">
      <c r="B633" s="5"/>
    </row>
    <row r="634" spans="2:2" ht="15.75" customHeight="1">
      <c r="B634" s="5"/>
    </row>
    <row r="635" spans="2:2" ht="15.75" customHeight="1">
      <c r="B635" s="5"/>
    </row>
    <row r="636" spans="2:2" ht="15.75" customHeight="1">
      <c r="B636" s="5"/>
    </row>
    <row r="637" spans="2:2" ht="15.75" customHeight="1">
      <c r="B637" s="5"/>
    </row>
    <row r="638" spans="2:2" ht="15.75" customHeight="1">
      <c r="B638" s="5"/>
    </row>
    <row r="639" spans="2:2" ht="15.75" customHeight="1">
      <c r="B639" s="5"/>
    </row>
    <row r="640" spans="2:2" ht="15.75" customHeight="1">
      <c r="B640" s="5"/>
    </row>
    <row r="641" spans="2:2" ht="15.75" customHeight="1">
      <c r="B641" s="5"/>
    </row>
    <row r="642" spans="2:2" ht="15.75" customHeight="1">
      <c r="B642" s="5"/>
    </row>
    <row r="643" spans="2:2" ht="15.75" customHeight="1">
      <c r="B643" s="5"/>
    </row>
    <row r="644" spans="2:2" ht="15.75" customHeight="1">
      <c r="B644" s="5"/>
    </row>
    <row r="645" spans="2:2" ht="15.75" customHeight="1">
      <c r="B645" s="5"/>
    </row>
    <row r="646" spans="2:2" ht="15.75" customHeight="1">
      <c r="B646" s="5"/>
    </row>
    <row r="647" spans="2:2" ht="15.75" customHeight="1">
      <c r="B647" s="5"/>
    </row>
    <row r="648" spans="2:2" ht="15.75" customHeight="1">
      <c r="B648" s="5"/>
    </row>
    <row r="649" spans="2:2" ht="15.75" customHeight="1">
      <c r="B649" s="5"/>
    </row>
    <row r="650" spans="2:2" ht="15.75" customHeight="1">
      <c r="B650" s="5"/>
    </row>
    <row r="651" spans="2:2" ht="15.75" customHeight="1">
      <c r="B651" s="5"/>
    </row>
    <row r="652" spans="2:2" ht="15.75" customHeight="1">
      <c r="B652" s="5"/>
    </row>
    <row r="653" spans="2:2" ht="15.75" customHeight="1">
      <c r="B653" s="5"/>
    </row>
    <row r="654" spans="2:2" ht="15.75" customHeight="1">
      <c r="B654" s="5"/>
    </row>
    <row r="655" spans="2:2" ht="15.75" customHeight="1">
      <c r="B655" s="5"/>
    </row>
    <row r="656" spans="2:2" ht="15.75" customHeight="1">
      <c r="B656" s="5"/>
    </row>
    <row r="657" spans="2:2" ht="15.75" customHeight="1">
      <c r="B657" s="5"/>
    </row>
    <row r="658" spans="2:2" ht="15.75" customHeight="1">
      <c r="B658" s="5"/>
    </row>
    <row r="659" spans="2:2" ht="15.75" customHeight="1">
      <c r="B659" s="5"/>
    </row>
    <row r="660" spans="2:2" ht="15.75" customHeight="1">
      <c r="B660" s="5"/>
    </row>
    <row r="661" spans="2:2" ht="15.75" customHeight="1">
      <c r="B661" s="5"/>
    </row>
    <row r="662" spans="2:2" ht="15.75" customHeight="1">
      <c r="B662" s="5"/>
    </row>
    <row r="663" spans="2:2" ht="15.75" customHeight="1">
      <c r="B663" s="5"/>
    </row>
    <row r="664" spans="2:2" ht="15.75" customHeight="1">
      <c r="B664" s="5"/>
    </row>
    <row r="665" spans="2:2" ht="15.75" customHeight="1">
      <c r="B665" s="5"/>
    </row>
    <row r="666" spans="2:2" ht="15.75" customHeight="1">
      <c r="B666" s="5"/>
    </row>
    <row r="667" spans="2:2" ht="15.75" customHeight="1">
      <c r="B667" s="5"/>
    </row>
    <row r="668" spans="2:2" ht="15.75" customHeight="1">
      <c r="B668" s="5"/>
    </row>
    <row r="669" spans="2:2" ht="15.75" customHeight="1">
      <c r="B669" s="5"/>
    </row>
    <row r="670" spans="2:2" ht="15.75" customHeight="1">
      <c r="B670" s="5"/>
    </row>
    <row r="671" spans="2:2" ht="15.75" customHeight="1">
      <c r="B671" s="5"/>
    </row>
    <row r="672" spans="2:2" ht="15.75" customHeight="1">
      <c r="B672" s="5"/>
    </row>
    <row r="673" spans="2:2" ht="15.75" customHeight="1">
      <c r="B673" s="5"/>
    </row>
    <row r="674" spans="2:2" ht="15.75" customHeight="1">
      <c r="B674" s="5"/>
    </row>
    <row r="675" spans="2:2" ht="15.75" customHeight="1">
      <c r="B675" s="5"/>
    </row>
    <row r="676" spans="2:2" ht="15.75" customHeight="1">
      <c r="B676" s="5"/>
    </row>
    <row r="677" spans="2:2" ht="15.75" customHeight="1">
      <c r="B677" s="5"/>
    </row>
    <row r="678" spans="2:2" ht="15.75" customHeight="1">
      <c r="B678" s="5"/>
    </row>
    <row r="679" spans="2:2" ht="15.75" customHeight="1">
      <c r="B679" s="5"/>
    </row>
    <row r="680" spans="2:2" ht="15.75" customHeight="1">
      <c r="B680" s="5"/>
    </row>
    <row r="681" spans="2:2" ht="15.75" customHeight="1">
      <c r="B681" s="5"/>
    </row>
    <row r="682" spans="2:2" ht="15.75" customHeight="1">
      <c r="B682" s="5"/>
    </row>
    <row r="683" spans="2:2" ht="15.75" customHeight="1">
      <c r="B683" s="5"/>
    </row>
    <row r="684" spans="2:2" ht="15.75" customHeight="1">
      <c r="B684" s="5"/>
    </row>
    <row r="685" spans="2:2" ht="15.75" customHeight="1">
      <c r="B685" s="5"/>
    </row>
    <row r="686" spans="2:2" ht="15.75" customHeight="1">
      <c r="B686" s="5"/>
    </row>
    <row r="687" spans="2:2" ht="15.75" customHeight="1">
      <c r="B687" s="5"/>
    </row>
    <row r="688" spans="2:2" ht="15.75" customHeight="1">
      <c r="B688" s="5"/>
    </row>
    <row r="689" spans="2:2" ht="15.75" customHeight="1">
      <c r="B689" s="5"/>
    </row>
    <row r="690" spans="2:2" ht="15.75" customHeight="1">
      <c r="B690" s="5"/>
    </row>
    <row r="691" spans="2:2" ht="15.75" customHeight="1">
      <c r="B691" s="5"/>
    </row>
    <row r="692" spans="2:2" ht="15.75" customHeight="1">
      <c r="B692" s="5"/>
    </row>
    <row r="693" spans="2:2" ht="15.75" customHeight="1">
      <c r="B693" s="5"/>
    </row>
    <row r="694" spans="2:2" ht="15.75" customHeight="1">
      <c r="B694" s="5"/>
    </row>
    <row r="695" spans="2:2" ht="15.75" customHeight="1">
      <c r="B695" s="5"/>
    </row>
    <row r="696" spans="2:2" ht="15.75" customHeight="1">
      <c r="B696" s="5"/>
    </row>
    <row r="697" spans="2:2" ht="15.75" customHeight="1">
      <c r="B697" s="5"/>
    </row>
    <row r="698" spans="2:2" ht="15.75" customHeight="1">
      <c r="B698" s="5"/>
    </row>
    <row r="699" spans="2:2" ht="15.75" customHeight="1">
      <c r="B699" s="5"/>
    </row>
    <row r="700" spans="2:2" ht="15.75" customHeight="1">
      <c r="B700" s="5"/>
    </row>
    <row r="701" spans="2:2" ht="15.75" customHeight="1">
      <c r="B701" s="5"/>
    </row>
    <row r="702" spans="2:2" ht="15.75" customHeight="1">
      <c r="B702" s="5"/>
    </row>
    <row r="703" spans="2:2" ht="15.75" customHeight="1">
      <c r="B703" s="5"/>
    </row>
    <row r="704" spans="2:2" ht="15.75" customHeight="1">
      <c r="B704" s="5"/>
    </row>
    <row r="705" spans="2:2" ht="15.75" customHeight="1">
      <c r="B705" s="5"/>
    </row>
    <row r="706" spans="2:2" ht="15.75" customHeight="1">
      <c r="B706" s="5"/>
    </row>
    <row r="707" spans="2:2" ht="15.75" customHeight="1">
      <c r="B707" s="5"/>
    </row>
    <row r="708" spans="2:2" ht="15.75" customHeight="1">
      <c r="B708" s="5"/>
    </row>
    <row r="709" spans="2:2" ht="15.75" customHeight="1">
      <c r="B709" s="5"/>
    </row>
    <row r="710" spans="2:2" ht="15.75" customHeight="1">
      <c r="B710" s="5"/>
    </row>
    <row r="711" spans="2:2" ht="15.75" customHeight="1">
      <c r="B711" s="5"/>
    </row>
    <row r="712" spans="2:2" ht="15.75" customHeight="1">
      <c r="B712" s="5"/>
    </row>
    <row r="713" spans="2:2" ht="15.75" customHeight="1">
      <c r="B713" s="5"/>
    </row>
    <row r="714" spans="2:2" ht="15.75" customHeight="1">
      <c r="B714" s="5"/>
    </row>
    <row r="715" spans="2:2" ht="15.75" customHeight="1">
      <c r="B715" s="5"/>
    </row>
    <row r="716" spans="2:2" ht="15.75" customHeight="1">
      <c r="B716" s="5"/>
    </row>
    <row r="717" spans="2:2" ht="15.75" customHeight="1">
      <c r="B717" s="5"/>
    </row>
    <row r="718" spans="2:2" ht="15.75" customHeight="1">
      <c r="B718" s="5"/>
    </row>
    <row r="719" spans="2:2" ht="15.75" customHeight="1">
      <c r="B719" s="5"/>
    </row>
    <row r="720" spans="2:2" ht="15.75" customHeight="1">
      <c r="B720" s="5"/>
    </row>
    <row r="721" spans="2:2" ht="15.75" customHeight="1">
      <c r="B721" s="5"/>
    </row>
    <row r="722" spans="2:2" ht="15.75" customHeight="1">
      <c r="B722" s="5"/>
    </row>
    <row r="723" spans="2:2" ht="15.75" customHeight="1">
      <c r="B723" s="5"/>
    </row>
    <row r="724" spans="2:2" ht="15.75" customHeight="1">
      <c r="B724" s="5"/>
    </row>
    <row r="725" spans="2:2" ht="15.75" customHeight="1">
      <c r="B725" s="5"/>
    </row>
    <row r="726" spans="2:2" ht="15.75" customHeight="1">
      <c r="B726" s="5"/>
    </row>
    <row r="727" spans="2:2" ht="15.75" customHeight="1">
      <c r="B727" s="5"/>
    </row>
    <row r="728" spans="2:2" ht="15.75" customHeight="1">
      <c r="B728" s="5"/>
    </row>
    <row r="729" spans="2:2" ht="15.75" customHeight="1">
      <c r="B729" s="5"/>
    </row>
    <row r="730" spans="2:2" ht="15.75" customHeight="1">
      <c r="B730" s="5"/>
    </row>
    <row r="731" spans="2:2" ht="15.75" customHeight="1">
      <c r="B731" s="5"/>
    </row>
    <row r="732" spans="2:2" ht="15.75" customHeight="1">
      <c r="B732" s="5"/>
    </row>
    <row r="733" spans="2:2" ht="15.75" customHeight="1">
      <c r="B733" s="5"/>
    </row>
    <row r="734" spans="2:2" ht="15.75" customHeight="1">
      <c r="B734" s="5"/>
    </row>
    <row r="735" spans="2:2" ht="15.75" customHeight="1">
      <c r="B735" s="5"/>
    </row>
    <row r="736" spans="2:2" ht="15.75" customHeight="1">
      <c r="B736" s="5"/>
    </row>
    <row r="737" spans="2:2" ht="15.75" customHeight="1">
      <c r="B737" s="5"/>
    </row>
    <row r="738" spans="2:2" ht="15.75" customHeight="1">
      <c r="B738" s="5"/>
    </row>
    <row r="739" spans="2:2" ht="15.75" customHeight="1">
      <c r="B739" s="5"/>
    </row>
    <row r="740" spans="2:2" ht="15.75" customHeight="1">
      <c r="B740" s="5"/>
    </row>
    <row r="741" spans="2:2" ht="15.75" customHeight="1">
      <c r="B741" s="5"/>
    </row>
    <row r="742" spans="2:2" ht="15.75" customHeight="1">
      <c r="B742" s="5"/>
    </row>
    <row r="743" spans="2:2" ht="15.75" customHeight="1">
      <c r="B743" s="5"/>
    </row>
    <row r="744" spans="2:2" ht="15.75" customHeight="1">
      <c r="B744" s="5"/>
    </row>
    <row r="745" spans="2:2" ht="15.75" customHeight="1">
      <c r="B745" s="5"/>
    </row>
    <row r="746" spans="2:2" ht="15.75" customHeight="1">
      <c r="B746" s="5"/>
    </row>
    <row r="747" spans="2:2" ht="15.75" customHeight="1">
      <c r="B747" s="5"/>
    </row>
    <row r="748" spans="2:2" ht="15.75" customHeight="1">
      <c r="B748" s="5"/>
    </row>
    <row r="749" spans="2:2" ht="15.75" customHeight="1">
      <c r="B749" s="5"/>
    </row>
    <row r="750" spans="2:2" ht="15.75" customHeight="1">
      <c r="B750" s="5"/>
    </row>
    <row r="751" spans="2:2" ht="15.75" customHeight="1">
      <c r="B751" s="5"/>
    </row>
    <row r="752" spans="2:2" ht="15.75" customHeight="1">
      <c r="B752" s="5"/>
    </row>
    <row r="753" spans="2:2" ht="15.75" customHeight="1">
      <c r="B753" s="5"/>
    </row>
    <row r="754" spans="2:2" ht="15.75" customHeight="1">
      <c r="B754" s="5"/>
    </row>
    <row r="755" spans="2:2" ht="15.75" customHeight="1">
      <c r="B755" s="5"/>
    </row>
    <row r="756" spans="2:2" ht="15.75" customHeight="1">
      <c r="B756" s="5"/>
    </row>
    <row r="757" spans="2:2" ht="15.75" customHeight="1">
      <c r="B757" s="5"/>
    </row>
    <row r="758" spans="2:2" ht="15.75" customHeight="1">
      <c r="B758" s="5"/>
    </row>
    <row r="759" spans="2:2" ht="15.75" customHeight="1">
      <c r="B759" s="5"/>
    </row>
    <row r="760" spans="2:2" ht="15.75" customHeight="1">
      <c r="B760" s="5"/>
    </row>
    <row r="761" spans="2:2" ht="15.75" customHeight="1">
      <c r="B761" s="5"/>
    </row>
    <row r="762" spans="2:2" ht="15.75" customHeight="1">
      <c r="B762" s="5"/>
    </row>
    <row r="763" spans="2:2" ht="15.75" customHeight="1">
      <c r="B763" s="5"/>
    </row>
    <row r="764" spans="2:2" ht="15.75" customHeight="1">
      <c r="B764" s="5"/>
    </row>
    <row r="765" spans="2:2" ht="15.75" customHeight="1">
      <c r="B765" s="5"/>
    </row>
    <row r="766" spans="2:2" ht="15.75" customHeight="1">
      <c r="B766" s="5"/>
    </row>
    <row r="767" spans="2:2" ht="15.75" customHeight="1">
      <c r="B767" s="5"/>
    </row>
    <row r="768" spans="2:2" ht="15.75" customHeight="1">
      <c r="B768" s="5"/>
    </row>
    <row r="769" spans="2:2" ht="15.75" customHeight="1">
      <c r="B769" s="5"/>
    </row>
    <row r="770" spans="2:2" ht="15.75" customHeight="1">
      <c r="B770" s="5"/>
    </row>
    <row r="771" spans="2:2" ht="15.75" customHeight="1">
      <c r="B771" s="5"/>
    </row>
    <row r="772" spans="2:2" ht="15.75" customHeight="1">
      <c r="B772" s="5"/>
    </row>
    <row r="773" spans="2:2" ht="15.75" customHeight="1">
      <c r="B773" s="5"/>
    </row>
    <row r="774" spans="2:2" ht="15.75" customHeight="1">
      <c r="B774" s="5"/>
    </row>
    <row r="775" spans="2:2" ht="15.75" customHeight="1">
      <c r="B775" s="5"/>
    </row>
    <row r="776" spans="2:2" ht="15.75" customHeight="1">
      <c r="B776" s="5"/>
    </row>
    <row r="777" spans="2:2" ht="15.75" customHeight="1">
      <c r="B777" s="5"/>
    </row>
    <row r="778" spans="2:2" ht="15.75" customHeight="1">
      <c r="B778" s="5"/>
    </row>
    <row r="779" spans="2:2" ht="15.75" customHeight="1">
      <c r="B779" s="5"/>
    </row>
    <row r="780" spans="2:2" ht="15.75" customHeight="1">
      <c r="B780" s="5"/>
    </row>
    <row r="781" spans="2:2" ht="15.75" customHeight="1">
      <c r="B781" s="5"/>
    </row>
    <row r="782" spans="2:2" ht="15.75" customHeight="1">
      <c r="B782" s="5"/>
    </row>
    <row r="783" spans="2:2" ht="15.75" customHeight="1">
      <c r="B783" s="5"/>
    </row>
    <row r="784" spans="2:2" ht="15.75" customHeight="1">
      <c r="B784" s="5"/>
    </row>
    <row r="785" spans="2:2" ht="15.75" customHeight="1">
      <c r="B785" s="5"/>
    </row>
    <row r="786" spans="2:2" ht="15.75" customHeight="1">
      <c r="B786" s="5"/>
    </row>
    <row r="787" spans="2:2" ht="15.75" customHeight="1">
      <c r="B787" s="5"/>
    </row>
    <row r="788" spans="2:2" ht="15.75" customHeight="1">
      <c r="B788" s="5"/>
    </row>
    <row r="789" spans="2:2" ht="15.75" customHeight="1">
      <c r="B789" s="5"/>
    </row>
    <row r="790" spans="2:2" ht="15.75" customHeight="1">
      <c r="B790" s="5"/>
    </row>
    <row r="791" spans="2:2" ht="15.75" customHeight="1">
      <c r="B791" s="5"/>
    </row>
    <row r="792" spans="2:2" ht="15.75" customHeight="1">
      <c r="B792" s="5"/>
    </row>
    <row r="793" spans="2:2" ht="15.75" customHeight="1">
      <c r="B793" s="5"/>
    </row>
    <row r="794" spans="2:2" ht="15.75" customHeight="1">
      <c r="B794" s="5"/>
    </row>
    <row r="795" spans="2:2" ht="15.75" customHeight="1">
      <c r="B795" s="5"/>
    </row>
    <row r="796" spans="2:2" ht="15.75" customHeight="1">
      <c r="B796" s="5"/>
    </row>
    <row r="797" spans="2:2" ht="15.75" customHeight="1">
      <c r="B797" s="5"/>
    </row>
    <row r="798" spans="2:2" ht="15.75" customHeight="1">
      <c r="B798" s="5"/>
    </row>
    <row r="799" spans="2:2" ht="15.75" customHeight="1">
      <c r="B799" s="5"/>
    </row>
    <row r="800" spans="2:2" ht="15.75" customHeight="1">
      <c r="B800" s="5"/>
    </row>
    <row r="801" spans="2:2" ht="15.75" customHeight="1">
      <c r="B801" s="5"/>
    </row>
    <row r="802" spans="2:2" ht="15.75" customHeight="1">
      <c r="B802" s="5"/>
    </row>
    <row r="803" spans="2:2" ht="15.75" customHeight="1">
      <c r="B803" s="5"/>
    </row>
    <row r="804" spans="2:2" ht="15.75" customHeight="1">
      <c r="B804" s="5"/>
    </row>
    <row r="805" spans="2:2" ht="15.75" customHeight="1">
      <c r="B805" s="5"/>
    </row>
    <row r="806" spans="2:2" ht="15.75" customHeight="1">
      <c r="B806" s="5"/>
    </row>
    <row r="807" spans="2:2" ht="15.75" customHeight="1">
      <c r="B807" s="5"/>
    </row>
    <row r="808" spans="2:2" ht="15.75" customHeight="1">
      <c r="B808" s="5"/>
    </row>
    <row r="809" spans="2:2" ht="15.75" customHeight="1">
      <c r="B809" s="5"/>
    </row>
    <row r="810" spans="2:2" ht="15.75" customHeight="1">
      <c r="B810" s="5"/>
    </row>
    <row r="811" spans="2:2" ht="15.75" customHeight="1">
      <c r="B811" s="5"/>
    </row>
    <row r="812" spans="2:2" ht="15.75" customHeight="1">
      <c r="B812" s="5"/>
    </row>
    <row r="813" spans="2:2" ht="15.75" customHeight="1">
      <c r="B813" s="5"/>
    </row>
    <row r="814" spans="2:2" ht="15.75" customHeight="1">
      <c r="B814" s="5"/>
    </row>
    <row r="815" spans="2:2" ht="15.75" customHeight="1">
      <c r="B815" s="5"/>
    </row>
    <row r="816" spans="2:2" ht="15.75" customHeight="1">
      <c r="B816" s="5"/>
    </row>
    <row r="817" spans="2:2" ht="15.75" customHeight="1">
      <c r="B817" s="5"/>
    </row>
    <row r="818" spans="2:2" ht="15.75" customHeight="1">
      <c r="B818" s="5"/>
    </row>
    <row r="819" spans="2:2" ht="15.75" customHeight="1">
      <c r="B819" s="5"/>
    </row>
    <row r="820" spans="2:2" ht="15.75" customHeight="1">
      <c r="B820" s="5"/>
    </row>
    <row r="821" spans="2:2" ht="15.75" customHeight="1">
      <c r="B821" s="5"/>
    </row>
    <row r="822" spans="2:2" ht="15.75" customHeight="1">
      <c r="B822" s="5"/>
    </row>
    <row r="823" spans="2:2" ht="15.75" customHeight="1">
      <c r="B823" s="5"/>
    </row>
    <row r="824" spans="2:2" ht="15.75" customHeight="1">
      <c r="B824" s="5"/>
    </row>
    <row r="825" spans="2:2" ht="15.75" customHeight="1">
      <c r="B825" s="5"/>
    </row>
    <row r="826" spans="2:2" ht="15.75" customHeight="1">
      <c r="B826" s="5"/>
    </row>
    <row r="827" spans="2:2" ht="15.75" customHeight="1">
      <c r="B827" s="5"/>
    </row>
    <row r="828" spans="2:2" ht="15.75" customHeight="1">
      <c r="B828" s="5"/>
    </row>
    <row r="829" spans="2:2" ht="15.75" customHeight="1">
      <c r="B829" s="5"/>
    </row>
    <row r="830" spans="2:2" ht="15.75" customHeight="1">
      <c r="B830" s="5"/>
    </row>
    <row r="831" spans="2:2" ht="15.75" customHeight="1">
      <c r="B831" s="5"/>
    </row>
    <row r="832" spans="2:2" ht="15.75" customHeight="1">
      <c r="B832" s="5"/>
    </row>
    <row r="833" spans="2:2" ht="15.75" customHeight="1">
      <c r="B833" s="5"/>
    </row>
    <row r="834" spans="2:2" ht="15.75" customHeight="1">
      <c r="B834" s="5"/>
    </row>
    <row r="835" spans="2:2" ht="15.75" customHeight="1">
      <c r="B835" s="5"/>
    </row>
    <row r="836" spans="2:2" ht="15.75" customHeight="1">
      <c r="B836" s="5"/>
    </row>
    <row r="837" spans="2:2" ht="15.75" customHeight="1">
      <c r="B837" s="5"/>
    </row>
    <row r="838" spans="2:2" ht="15.75" customHeight="1">
      <c r="B838" s="5"/>
    </row>
    <row r="839" spans="2:2" ht="15.75" customHeight="1">
      <c r="B839" s="5"/>
    </row>
    <row r="840" spans="2:2" ht="15.75" customHeight="1">
      <c r="B840" s="5"/>
    </row>
    <row r="841" spans="2:2" ht="15.75" customHeight="1">
      <c r="B841" s="5"/>
    </row>
    <row r="842" spans="2:2" ht="15.75" customHeight="1">
      <c r="B842" s="5"/>
    </row>
    <row r="843" spans="2:2" ht="15.75" customHeight="1">
      <c r="B843" s="5"/>
    </row>
    <row r="844" spans="2:2" ht="15.75" customHeight="1">
      <c r="B844" s="5"/>
    </row>
    <row r="845" spans="2:2" ht="15.75" customHeight="1">
      <c r="B845" s="5"/>
    </row>
    <row r="846" spans="2:2" ht="15.75" customHeight="1">
      <c r="B846" s="5"/>
    </row>
    <row r="847" spans="2:2" ht="15.75" customHeight="1">
      <c r="B847" s="5"/>
    </row>
    <row r="848" spans="2:2" ht="15.75" customHeight="1">
      <c r="B848" s="5"/>
    </row>
    <row r="849" spans="2:2" ht="15.75" customHeight="1">
      <c r="B849" s="5"/>
    </row>
    <row r="850" spans="2:2" ht="15.75" customHeight="1">
      <c r="B850" s="5"/>
    </row>
    <row r="851" spans="2:2" ht="15.75" customHeight="1">
      <c r="B851" s="5"/>
    </row>
    <row r="852" spans="2:2" ht="15.75" customHeight="1">
      <c r="B852" s="5"/>
    </row>
    <row r="853" spans="2:2" ht="15.75" customHeight="1">
      <c r="B853" s="5"/>
    </row>
    <row r="854" spans="2:2" ht="15.75" customHeight="1">
      <c r="B854" s="5"/>
    </row>
    <row r="855" spans="2:2" ht="15.75" customHeight="1">
      <c r="B855" s="5"/>
    </row>
    <row r="856" spans="2:2" ht="15.75" customHeight="1">
      <c r="B856" s="5"/>
    </row>
    <row r="857" spans="2:2" ht="15.75" customHeight="1">
      <c r="B857" s="5"/>
    </row>
    <row r="858" spans="2:2" ht="15.75" customHeight="1">
      <c r="B858" s="5"/>
    </row>
    <row r="859" spans="2:2" ht="15.75" customHeight="1">
      <c r="B859" s="5"/>
    </row>
    <row r="860" spans="2:2" ht="15.75" customHeight="1">
      <c r="B860" s="5"/>
    </row>
    <row r="861" spans="2:2" ht="15.75" customHeight="1">
      <c r="B861" s="5"/>
    </row>
    <row r="862" spans="2:2" ht="15.75" customHeight="1">
      <c r="B862" s="5"/>
    </row>
    <row r="863" spans="2:2" ht="15.75" customHeight="1">
      <c r="B863" s="5"/>
    </row>
    <row r="864" spans="2:2" ht="15.75" customHeight="1">
      <c r="B864" s="5"/>
    </row>
    <row r="865" spans="2:2" ht="15.75" customHeight="1">
      <c r="B865" s="5"/>
    </row>
    <row r="866" spans="2:2" ht="15.75" customHeight="1">
      <c r="B866" s="5"/>
    </row>
    <row r="867" spans="2:2" ht="15.75" customHeight="1">
      <c r="B867" s="5"/>
    </row>
    <row r="868" spans="2:2" ht="15.75" customHeight="1">
      <c r="B868" s="5"/>
    </row>
    <row r="869" spans="2:2" ht="15.75" customHeight="1">
      <c r="B869" s="5"/>
    </row>
    <row r="870" spans="2:2" ht="15.75" customHeight="1">
      <c r="B870" s="5"/>
    </row>
    <row r="871" spans="2:2" ht="15.75" customHeight="1">
      <c r="B871" s="5"/>
    </row>
    <row r="872" spans="2:2" ht="15.75" customHeight="1">
      <c r="B872" s="5"/>
    </row>
    <row r="873" spans="2:2" ht="15.75" customHeight="1">
      <c r="B873" s="5"/>
    </row>
    <row r="874" spans="2:2" ht="15.75" customHeight="1">
      <c r="B874" s="5"/>
    </row>
    <row r="875" spans="2:2" ht="15.75" customHeight="1">
      <c r="B875" s="5"/>
    </row>
    <row r="876" spans="2:2" ht="15.75" customHeight="1">
      <c r="B876" s="5"/>
    </row>
    <row r="877" spans="2:2" ht="15.75" customHeight="1">
      <c r="B877" s="5"/>
    </row>
    <row r="878" spans="2:2" ht="15.75" customHeight="1">
      <c r="B878" s="5"/>
    </row>
    <row r="879" spans="2:2" ht="15.75" customHeight="1">
      <c r="B879" s="5"/>
    </row>
    <row r="880" spans="2:2" ht="15.75" customHeight="1">
      <c r="B880" s="5"/>
    </row>
    <row r="881" spans="2:2" ht="15.75" customHeight="1">
      <c r="B881" s="5"/>
    </row>
    <row r="882" spans="2:2" ht="15.75" customHeight="1">
      <c r="B882" s="5"/>
    </row>
    <row r="883" spans="2:2" ht="15.75" customHeight="1">
      <c r="B883" s="5"/>
    </row>
    <row r="884" spans="2:2" ht="15.75" customHeight="1">
      <c r="B884" s="5"/>
    </row>
    <row r="885" spans="2:2" ht="15.75" customHeight="1">
      <c r="B885" s="5"/>
    </row>
    <row r="886" spans="2:2" ht="15.75" customHeight="1">
      <c r="B886" s="5"/>
    </row>
    <row r="887" spans="2:2" ht="15.75" customHeight="1">
      <c r="B887" s="5"/>
    </row>
    <row r="888" spans="2:2" ht="15.75" customHeight="1">
      <c r="B888" s="5"/>
    </row>
    <row r="889" spans="2:2" ht="15.75" customHeight="1">
      <c r="B889" s="5"/>
    </row>
    <row r="890" spans="2:2" ht="15.75" customHeight="1">
      <c r="B890" s="5"/>
    </row>
    <row r="891" spans="2:2" ht="15.75" customHeight="1">
      <c r="B891" s="5"/>
    </row>
    <row r="892" spans="2:2" ht="15.75" customHeight="1">
      <c r="B892" s="5"/>
    </row>
    <row r="893" spans="2:2" ht="15.75" customHeight="1">
      <c r="B893" s="5"/>
    </row>
    <row r="894" spans="2:2" ht="15.75" customHeight="1">
      <c r="B894" s="5"/>
    </row>
    <row r="895" spans="2:2" ht="15.75" customHeight="1">
      <c r="B895" s="5"/>
    </row>
    <row r="896" spans="2:2" ht="15.75" customHeight="1">
      <c r="B896" s="5"/>
    </row>
    <row r="897" spans="2:2" ht="15.75" customHeight="1">
      <c r="B897" s="5"/>
    </row>
    <row r="898" spans="2:2" ht="15.75" customHeight="1">
      <c r="B898" s="5"/>
    </row>
    <row r="899" spans="2:2" ht="15.75" customHeight="1">
      <c r="B899" s="5"/>
    </row>
    <row r="900" spans="2:2" ht="15.75" customHeight="1">
      <c r="B900" s="5"/>
    </row>
    <row r="901" spans="2:2" ht="15.75" customHeight="1">
      <c r="B901" s="5"/>
    </row>
    <row r="902" spans="2:2" ht="15.75" customHeight="1">
      <c r="B902" s="5"/>
    </row>
    <row r="903" spans="2:2" ht="15.75" customHeight="1">
      <c r="B903" s="5"/>
    </row>
    <row r="904" spans="2:2" ht="15.75" customHeight="1">
      <c r="B904" s="5"/>
    </row>
    <row r="905" spans="2:2" ht="15.75" customHeight="1">
      <c r="B905" s="5"/>
    </row>
    <row r="906" spans="2:2" ht="15.75" customHeight="1">
      <c r="B906" s="5"/>
    </row>
    <row r="907" spans="2:2" ht="15.75" customHeight="1">
      <c r="B907" s="5"/>
    </row>
    <row r="908" spans="2:2" ht="15.75" customHeight="1">
      <c r="B908" s="5"/>
    </row>
    <row r="909" spans="2:2" ht="15.75" customHeight="1">
      <c r="B909" s="5"/>
    </row>
    <row r="910" spans="2:2" ht="15.75" customHeight="1">
      <c r="B910" s="5"/>
    </row>
    <row r="911" spans="2:2" ht="15.75" customHeight="1">
      <c r="B911" s="5"/>
    </row>
    <row r="912" spans="2:2" ht="15.75" customHeight="1">
      <c r="B912" s="5"/>
    </row>
    <row r="913" spans="2:2" ht="15.75" customHeight="1">
      <c r="B913" s="5"/>
    </row>
    <row r="914" spans="2:2" ht="15.75" customHeight="1">
      <c r="B914" s="5"/>
    </row>
    <row r="915" spans="2:2" ht="15.75" customHeight="1">
      <c r="B915" s="5"/>
    </row>
    <row r="916" spans="2:2" ht="15.75" customHeight="1">
      <c r="B916" s="5"/>
    </row>
    <row r="917" spans="2:2" ht="15.75" customHeight="1">
      <c r="B917" s="5"/>
    </row>
    <row r="918" spans="2:2" ht="15.75" customHeight="1">
      <c r="B918" s="5"/>
    </row>
    <row r="919" spans="2:2" ht="15.75" customHeight="1">
      <c r="B919" s="5"/>
    </row>
    <row r="920" spans="2:2" ht="15.75" customHeight="1">
      <c r="B920" s="5"/>
    </row>
    <row r="921" spans="2:2" ht="15.75" customHeight="1">
      <c r="B921" s="5"/>
    </row>
    <row r="922" spans="2:2" ht="15.75" customHeight="1">
      <c r="B922" s="5"/>
    </row>
    <row r="923" spans="2:2" ht="15.75" customHeight="1">
      <c r="B923" s="5"/>
    </row>
    <row r="924" spans="2:2" ht="15.75" customHeight="1">
      <c r="B924" s="5"/>
    </row>
    <row r="925" spans="2:2" ht="15.75" customHeight="1">
      <c r="B925" s="5"/>
    </row>
    <row r="926" spans="2:2" ht="15.75" customHeight="1">
      <c r="B926" s="5"/>
    </row>
    <row r="927" spans="2:2" ht="15.75" customHeight="1">
      <c r="B927" s="5"/>
    </row>
    <row r="928" spans="2:2" ht="15.75" customHeight="1">
      <c r="B928" s="5"/>
    </row>
    <row r="929" spans="2:2" ht="15.75" customHeight="1">
      <c r="B929" s="5"/>
    </row>
    <row r="930" spans="2:2" ht="15.75" customHeight="1">
      <c r="B930" s="5"/>
    </row>
    <row r="931" spans="2:2" ht="15.75" customHeight="1">
      <c r="B931" s="5"/>
    </row>
    <row r="932" spans="2:2" ht="15.75" customHeight="1">
      <c r="B932" s="5"/>
    </row>
    <row r="933" spans="2:2" ht="15.75" customHeight="1">
      <c r="B933" s="5"/>
    </row>
    <row r="934" spans="2:2" ht="15.75" customHeight="1">
      <c r="B934" s="5"/>
    </row>
    <row r="935" spans="2:2" ht="15.75" customHeight="1">
      <c r="B935" s="5"/>
    </row>
    <row r="936" spans="2:2" ht="15.75" customHeight="1">
      <c r="B936" s="5"/>
    </row>
    <row r="937" spans="2:2" ht="15.75" customHeight="1">
      <c r="B937" s="5"/>
    </row>
    <row r="938" spans="2:2" ht="15.75" customHeight="1">
      <c r="B938" s="5"/>
    </row>
    <row r="939" spans="2:2" ht="15.75" customHeight="1">
      <c r="B939" s="5"/>
    </row>
    <row r="940" spans="2:2" ht="15.75" customHeight="1">
      <c r="B940" s="5"/>
    </row>
    <row r="941" spans="2:2" ht="15.75" customHeight="1">
      <c r="B941" s="5"/>
    </row>
    <row r="942" spans="2:2" ht="15.75" customHeight="1">
      <c r="B942" s="5"/>
    </row>
    <row r="943" spans="2:2" ht="15.75" customHeight="1">
      <c r="B943" s="5"/>
    </row>
    <row r="944" spans="2:2" ht="15.75" customHeight="1">
      <c r="B944" s="5"/>
    </row>
    <row r="945" spans="2:2" ht="15.75" customHeight="1">
      <c r="B945" s="5"/>
    </row>
    <row r="946" spans="2:2" ht="15.75" customHeight="1">
      <c r="B946" s="5"/>
    </row>
    <row r="947" spans="2:2" ht="15.75" customHeight="1">
      <c r="B947" s="5"/>
    </row>
    <row r="948" spans="2:2" ht="15.75" customHeight="1">
      <c r="B948" s="5"/>
    </row>
    <row r="949" spans="2:2" ht="15.75" customHeight="1">
      <c r="B949" s="5"/>
    </row>
    <row r="950" spans="2:2" ht="15.75" customHeight="1">
      <c r="B950" s="5"/>
    </row>
    <row r="951" spans="2:2" ht="15.75" customHeight="1">
      <c r="B951" s="5"/>
    </row>
    <row r="952" spans="2:2" ht="15.75" customHeight="1">
      <c r="B952" s="5"/>
    </row>
    <row r="953" spans="2:2" ht="15.75" customHeight="1">
      <c r="B953" s="5"/>
    </row>
    <row r="954" spans="2:2" ht="15.75" customHeight="1">
      <c r="B954" s="5"/>
    </row>
    <row r="955" spans="2:2" ht="15.75" customHeight="1">
      <c r="B955" s="5"/>
    </row>
    <row r="956" spans="2:2" ht="15.75" customHeight="1">
      <c r="B956" s="5"/>
    </row>
    <row r="957" spans="2:2" ht="15.75" customHeight="1">
      <c r="B957" s="5"/>
    </row>
    <row r="958" spans="2:2" ht="15.75" customHeight="1">
      <c r="B958" s="5"/>
    </row>
    <row r="959" spans="2:2" ht="15.75" customHeight="1">
      <c r="B959" s="5"/>
    </row>
    <row r="960" spans="2:2" ht="15.75" customHeight="1">
      <c r="B960" s="5"/>
    </row>
    <row r="961" spans="2:2" ht="15.75" customHeight="1">
      <c r="B961" s="5"/>
    </row>
    <row r="962" spans="2:2" ht="15.75" customHeight="1">
      <c r="B962" s="5"/>
    </row>
    <row r="963" spans="2:2" ht="15.75" customHeight="1">
      <c r="B963" s="5"/>
    </row>
    <row r="964" spans="2:2" ht="15.75" customHeight="1">
      <c r="B964" s="5"/>
    </row>
    <row r="965" spans="2:2" ht="15.75" customHeight="1">
      <c r="B965" s="5"/>
    </row>
    <row r="966" spans="2:2" ht="15.75" customHeight="1">
      <c r="B966" s="5"/>
    </row>
    <row r="967" spans="2:2" ht="15.75" customHeight="1">
      <c r="B967" s="5"/>
    </row>
    <row r="968" spans="2:2" ht="15.75" customHeight="1">
      <c r="B968" s="5"/>
    </row>
    <row r="969" spans="2:2" ht="15.75" customHeight="1">
      <c r="B969" s="5"/>
    </row>
    <row r="970" spans="2:2" ht="15.75" customHeight="1">
      <c r="B970" s="5"/>
    </row>
    <row r="971" spans="2:2" ht="15.75" customHeight="1">
      <c r="B971" s="5"/>
    </row>
    <row r="972" spans="2:2" ht="15.75" customHeight="1">
      <c r="B972" s="5"/>
    </row>
    <row r="973" spans="2:2" ht="15.75" customHeight="1">
      <c r="B973" s="5"/>
    </row>
    <row r="974" spans="2:2" ht="15.75" customHeight="1">
      <c r="B974" s="5"/>
    </row>
    <row r="975" spans="2:2" ht="15.75" customHeight="1">
      <c r="B975" s="5"/>
    </row>
    <row r="976" spans="2:2" ht="15.75" customHeight="1">
      <c r="B976" s="5"/>
    </row>
    <row r="977" spans="2:2" ht="15.75" customHeight="1">
      <c r="B977" s="5"/>
    </row>
    <row r="978" spans="2:2" ht="15.75" customHeight="1">
      <c r="B978" s="5"/>
    </row>
    <row r="979" spans="2:2" ht="15.75" customHeight="1">
      <c r="B979" s="5"/>
    </row>
    <row r="980" spans="2:2" ht="15.75" customHeight="1">
      <c r="B980" s="5"/>
    </row>
    <row r="981" spans="2:2" ht="15.75" customHeight="1">
      <c r="B981" s="5"/>
    </row>
    <row r="982" spans="2:2" ht="15.75" customHeight="1">
      <c r="B982" s="5"/>
    </row>
    <row r="983" spans="2:2" ht="15.75" customHeight="1">
      <c r="B983" s="5"/>
    </row>
    <row r="984" spans="2:2" ht="15.75" customHeight="1">
      <c r="B984" s="5"/>
    </row>
    <row r="985" spans="2:2" ht="15.75" customHeight="1">
      <c r="B985" s="5"/>
    </row>
    <row r="986" spans="2:2" ht="15.75" customHeight="1">
      <c r="B986" s="5"/>
    </row>
    <row r="987" spans="2:2" ht="15.75" customHeight="1">
      <c r="B987" s="5"/>
    </row>
    <row r="988" spans="2:2" ht="15.75" customHeight="1">
      <c r="B988" s="5"/>
    </row>
    <row r="989" spans="2:2" ht="15.75" customHeight="1">
      <c r="B989" s="5"/>
    </row>
    <row r="990" spans="2:2" ht="15.75" customHeight="1">
      <c r="B990" s="5"/>
    </row>
    <row r="991" spans="2:2" ht="15.75" customHeight="1">
      <c r="B991" s="5"/>
    </row>
    <row r="992" spans="2:2" ht="15.75" customHeight="1">
      <c r="B992" s="5"/>
    </row>
    <row r="993" spans="2:2" ht="15.75" customHeight="1">
      <c r="B993" s="5"/>
    </row>
    <row r="994" spans="2:2" ht="15.75" customHeight="1">
      <c r="B994" s="5"/>
    </row>
    <row r="995" spans="2:2" ht="15.75" customHeight="1">
      <c r="B995" s="5"/>
    </row>
    <row r="996" spans="2:2" ht="15.75" customHeight="1">
      <c r="B996" s="5"/>
    </row>
    <row r="997" spans="2:2" ht="15.75" customHeight="1">
      <c r="B997" s="5"/>
    </row>
    <row r="998" spans="2:2" ht="15.75" customHeight="1">
      <c r="B998" s="5"/>
    </row>
    <row r="999" spans="2:2" ht="15.75" customHeight="1">
      <c r="B999" s="5"/>
    </row>
    <row r="1000" spans="2:2" ht="15.75" customHeight="1">
      <c r="B1000" s="5"/>
    </row>
  </sheetData>
  <mergeCells count="4">
    <mergeCell ref="A13:C13"/>
    <mergeCell ref="A14:C14"/>
    <mergeCell ref="A47:C47"/>
    <mergeCell ref="A80:C80"/>
  </mergeCells>
  <dataValidations count="3">
    <dataValidation type="list" allowBlank="1" showErrorMessage="1" sqref="B2">
      <formula1>"pppoe0,pppoe1,pppoe2,pppoe3,pppoe4,pppoe5"</formula1>
    </dataValidation>
    <dataValidation type="list" allowBlank="1" showErrorMessage="1" sqref="B3">
      <formula1>"afraid,custom-noip,dnspark,dslreports,dyndns,easydns,namecheap,noip,sitelutions,zoneedit"</formula1>
    </dataValidation>
    <dataValidation type="list" allowBlank="1" showErrorMessage="1" sqref="B7">
      <formula1>"changeip,concont,dnspark,dslreports1,dtdns,dyndns1,dyndns2,easydns,freedns,hammernode1,namecheap,noip,sitelutions,zoneedit1"</formula1>
    </dataValidation>
  </dataValidation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97" workbookViewId="0">
      <selection sqref="A1:G1"/>
    </sheetView>
  </sheetViews>
  <sheetFormatPr defaultColWidth="14.44140625" defaultRowHeight="15" customHeight="1"/>
  <cols>
    <col min="1" max="26" width="8.6640625" customWidth="1"/>
  </cols>
  <sheetData>
    <row r="1" spans="1:7" ht="17.399999999999999">
      <c r="A1" s="77" t="s">
        <v>193</v>
      </c>
      <c r="B1" s="59"/>
      <c r="C1" s="59"/>
      <c r="D1" s="59"/>
      <c r="E1" s="59"/>
      <c r="F1" s="59"/>
      <c r="G1" s="59"/>
    </row>
    <row r="2" spans="1:7" ht="17.399999999999999">
      <c r="A2" s="78" t="s">
        <v>2</v>
      </c>
      <c r="B2" s="59"/>
      <c r="C2" s="59"/>
      <c r="D2" s="59"/>
      <c r="E2" s="59"/>
      <c r="F2" s="59"/>
    </row>
    <row r="21" spans="1:6" ht="15.75" customHeight="1"/>
    <row r="22" spans="1:6" ht="15.75" customHeight="1"/>
    <row r="23" spans="1:6" ht="15.75" customHeight="1"/>
    <row r="24" spans="1:6" ht="15.75" customHeight="1"/>
    <row r="25" spans="1:6" ht="15.75" customHeight="1"/>
    <row r="26" spans="1:6" ht="15.75" customHeight="1"/>
    <row r="27" spans="1:6" ht="15.75" customHeight="1">
      <c r="A27" s="78" t="s">
        <v>4</v>
      </c>
      <c r="B27" s="59"/>
      <c r="C27" s="59"/>
      <c r="D27" s="59"/>
      <c r="E27" s="59"/>
      <c r="F27" s="59"/>
    </row>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1:6" ht="15.75" customHeight="1"/>
    <row r="50" spans="1:6" ht="15.75" customHeight="1"/>
    <row r="51" spans="1:6" ht="15.75" customHeight="1"/>
    <row r="52" spans="1:6" ht="15.75" customHeight="1">
      <c r="A52" s="78" t="s">
        <v>6</v>
      </c>
      <c r="B52" s="59"/>
      <c r="C52" s="59"/>
      <c r="D52" s="59"/>
      <c r="E52" s="59"/>
      <c r="F52" s="59"/>
    </row>
    <row r="53" spans="1:6" ht="15.75" customHeight="1"/>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c r="A63" s="78" t="s">
        <v>8</v>
      </c>
      <c r="B63" s="59"/>
      <c r="C63" s="59"/>
      <c r="D63" s="59"/>
      <c r="E63" s="59"/>
      <c r="F63" s="59"/>
    </row>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spans="1:6" ht="15.75" customHeight="1"/>
    <row r="82" spans="1:6" ht="15.75" customHeight="1"/>
    <row r="83" spans="1:6" ht="15.75" customHeight="1"/>
    <row r="84" spans="1:6" ht="15.75" customHeight="1"/>
    <row r="85" spans="1:6" ht="15.75" customHeight="1"/>
    <row r="86" spans="1:6" ht="15.75" customHeight="1"/>
    <row r="87" spans="1:6" ht="15.75" customHeight="1"/>
    <row r="88" spans="1:6" ht="15.75" customHeight="1"/>
    <row r="89" spans="1:6" ht="15.75" customHeight="1"/>
    <row r="90" spans="1:6" ht="15.75" customHeight="1"/>
    <row r="91" spans="1:6" ht="15.75" customHeight="1"/>
    <row r="92" spans="1:6" ht="15.75" customHeight="1"/>
    <row r="93" spans="1:6" ht="15.75" customHeight="1">
      <c r="A93" s="78" t="s">
        <v>194</v>
      </c>
      <c r="B93" s="59"/>
      <c r="C93" s="59"/>
      <c r="D93" s="59"/>
      <c r="E93" s="59"/>
      <c r="F93" s="59"/>
    </row>
    <row r="94" spans="1:6" ht="15.75" customHeight="1"/>
    <row r="95" spans="1:6" ht="15.75" customHeight="1"/>
    <row r="96" spans="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93:F93"/>
    <mergeCell ref="A1:G1"/>
    <mergeCell ref="A2:F2"/>
    <mergeCell ref="A27:F27"/>
    <mergeCell ref="A52:F52"/>
    <mergeCell ref="A63:F63"/>
  </mergeCell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G1"/>
    </sheetView>
  </sheetViews>
  <sheetFormatPr defaultColWidth="14.44140625" defaultRowHeight="15" customHeight="1"/>
  <cols>
    <col min="1" max="26" width="8.6640625" customWidth="1"/>
  </cols>
  <sheetData>
    <row r="1" spans="1:7" ht="17.399999999999999">
      <c r="A1" s="77" t="s">
        <v>193</v>
      </c>
      <c r="B1" s="59"/>
      <c r="C1" s="59"/>
      <c r="D1" s="59"/>
      <c r="E1" s="59"/>
      <c r="F1" s="59"/>
      <c r="G1" s="59"/>
    </row>
    <row r="2" spans="1:7" ht="17.399999999999999">
      <c r="A2" s="78" t="s">
        <v>2</v>
      </c>
      <c r="B2" s="59"/>
      <c r="C2" s="59"/>
      <c r="D2" s="59"/>
      <c r="E2" s="59"/>
      <c r="F2" s="59"/>
    </row>
    <row r="21" spans="1:6" ht="15.75" customHeight="1"/>
    <row r="22" spans="1:6" ht="15.75" customHeight="1"/>
    <row r="23" spans="1:6" ht="15.75" customHeight="1"/>
    <row r="24" spans="1:6" ht="15.75" customHeight="1"/>
    <row r="25" spans="1:6" ht="15.75" customHeight="1"/>
    <row r="26" spans="1:6" ht="15.75" customHeight="1"/>
    <row r="27" spans="1:6" ht="15.75" customHeight="1">
      <c r="A27" s="78" t="s">
        <v>4</v>
      </c>
      <c r="B27" s="59"/>
      <c r="C27" s="59"/>
      <c r="D27" s="59"/>
      <c r="E27" s="59"/>
      <c r="F27" s="59"/>
    </row>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1:6" ht="15.75" customHeight="1"/>
    <row r="50" spans="1:6" ht="15.75" customHeight="1"/>
    <row r="51" spans="1:6" ht="15.75" customHeight="1"/>
    <row r="52" spans="1:6" ht="15.75" customHeight="1"/>
    <row r="53" spans="1:6" ht="15.75" customHeight="1">
      <c r="A53" s="78" t="s">
        <v>6</v>
      </c>
      <c r="B53" s="59"/>
      <c r="C53" s="59"/>
      <c r="D53" s="59"/>
      <c r="E53" s="59"/>
      <c r="F53" s="59"/>
    </row>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2:F2"/>
    <mergeCell ref="A27:F27"/>
    <mergeCell ref="A53:F53"/>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
  <sheetViews>
    <sheetView workbookViewId="0"/>
  </sheetViews>
  <sheetFormatPr defaultColWidth="14.44140625" defaultRowHeight="15" customHeight="1"/>
  <cols>
    <col min="1" max="1" width="28.5546875" customWidth="1"/>
    <col min="2" max="2" width="21" customWidth="1"/>
  </cols>
  <sheetData>
    <row r="1" spans="1:2">
      <c r="A1" s="55" t="s">
        <v>195</v>
      </c>
      <c r="B1" s="55" t="s">
        <v>27</v>
      </c>
    </row>
    <row r="2" spans="1:2">
      <c r="A2" s="56" t="s">
        <v>31</v>
      </c>
      <c r="B2" s="56" t="s">
        <v>196</v>
      </c>
    </row>
    <row r="3" spans="1:2">
      <c r="A3" s="56"/>
      <c r="B3" s="56"/>
    </row>
    <row r="4" spans="1:2">
      <c r="A4" s="56" t="s">
        <v>197</v>
      </c>
      <c r="B4" s="56" t="s">
        <v>198</v>
      </c>
    </row>
    <row r="5" spans="1:2">
      <c r="A5" s="57"/>
      <c r="B5" s="57"/>
    </row>
    <row r="6" spans="1:2">
      <c r="A6" s="56" t="s">
        <v>199</v>
      </c>
      <c r="B6" s="56" t="s">
        <v>200</v>
      </c>
    </row>
    <row r="7" spans="1:2">
      <c r="A7" s="57"/>
      <c r="B7" s="57"/>
    </row>
    <row r="8" spans="1:2">
      <c r="A8" s="56" t="s">
        <v>201</v>
      </c>
      <c r="B8" s="56" t="s">
        <v>202</v>
      </c>
    </row>
    <row r="9" spans="1:2">
      <c r="A9" s="57"/>
      <c r="B9" s="57"/>
    </row>
    <row r="10" spans="1:2">
      <c r="A10" s="56" t="s">
        <v>93</v>
      </c>
      <c r="B10" s="56" t="s">
        <v>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PPPoE &amp; Load Balancing</vt:lpstr>
      <vt:lpstr>QoS Limit Bandwidth</vt:lpstr>
      <vt:lpstr>VPN</vt:lpstr>
      <vt:lpstr>IPTV</vt:lpstr>
      <vt:lpstr>Port Forwarding</vt:lpstr>
      <vt:lpstr>Dynamic DNS</vt:lpstr>
      <vt:lpstr>Black-List</vt:lpstr>
      <vt:lpstr>Remote Web</vt:lpstr>
      <vt:lpstr>Hardware Offloading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2024-04-22T09:34:05Z</dcterms:modified>
</cp:coreProperties>
</file>