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V58" i="1" l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<sst xmlns="http://schemas.openxmlformats.org/spreadsheetml/2006/main" count="865" uniqueCount="151">
  <si>
    <t>year</t>
  </si>
  <si>
    <t>species$</t>
  </si>
  <si>
    <t>site$</t>
  </si>
  <si>
    <t>location$</t>
  </si>
  <si>
    <t>ratio$</t>
  </si>
  <si>
    <t>scale</t>
  </si>
  <si>
    <t>lat</t>
  </si>
  <si>
    <t>long</t>
  </si>
  <si>
    <t>gmap</t>
  </si>
  <si>
    <t>polymorphic$</t>
  </si>
  <si>
    <t>skewed$</t>
  </si>
  <si>
    <t>diversity</t>
  </si>
  <si>
    <t>rain_dry3</t>
  </si>
  <si>
    <t>tmaxave</t>
  </si>
  <si>
    <t>tminave</t>
  </si>
  <si>
    <t>MAT</t>
  </si>
  <si>
    <t>altitud</t>
  </si>
  <si>
    <t>mean_srad</t>
  </si>
  <si>
    <t>PPTCON</t>
  </si>
  <si>
    <t>rainy_day_dry3</t>
  </si>
  <si>
    <t>flowers_per_head</t>
  </si>
  <si>
    <t>prop_infested_per_plant</t>
  </si>
  <si>
    <t>seed_mass</t>
  </si>
  <si>
    <t>seeds_per_SH</t>
  </si>
  <si>
    <t>fresh_flowerhead_width</t>
  </si>
  <si>
    <t>flowers_white-pink</t>
  </si>
  <si>
    <t>pred_sel_bias</t>
  </si>
  <si>
    <t>seedmass_white-pink</t>
  </si>
  <si>
    <t>fecundity_white-pink</t>
  </si>
  <si>
    <t>width_white-pink</t>
  </si>
  <si>
    <t>leaf_area</t>
  </si>
  <si>
    <t>leaf_white_pink</t>
  </si>
  <si>
    <t>repens$</t>
  </si>
  <si>
    <t>exclude</t>
  </si>
  <si>
    <t>fresh_width</t>
  </si>
  <si>
    <t>dry_width</t>
  </si>
  <si>
    <t>fresh_length</t>
  </si>
  <si>
    <t>dry_length</t>
  </si>
  <si>
    <t>yes</t>
  </si>
  <si>
    <t>aurea</t>
  </si>
  <si>
    <t>DR</t>
  </si>
  <si>
    <t>less_than_25_pink</t>
  </si>
  <si>
    <t>.</t>
  </si>
  <si>
    <t>notrepens</t>
  </si>
  <si>
    <t>LW</t>
  </si>
  <si>
    <t>MP</t>
  </si>
  <si>
    <t>less_than_ten_pink</t>
  </si>
  <si>
    <t>PV</t>
  </si>
  <si>
    <t>less_than_25_white</t>
  </si>
  <si>
    <t>RP</t>
  </si>
  <si>
    <t>RV</t>
  </si>
  <si>
    <t>white</t>
  </si>
  <si>
    <t>no</t>
  </si>
  <si>
    <t>GP</t>
  </si>
  <si>
    <t>lacticolor</t>
  </si>
  <si>
    <t>GW</t>
  </si>
  <si>
    <t>LI</t>
  </si>
  <si>
    <t>PK</t>
  </si>
  <si>
    <t>PO2</t>
  </si>
  <si>
    <t>punctata</t>
  </si>
  <si>
    <t>BBP</t>
  </si>
  <si>
    <t>less_than_ten_white</t>
  </si>
  <si>
    <t>GB</t>
  </si>
  <si>
    <t>JK</t>
  </si>
  <si>
    <t>JKR</t>
  </si>
  <si>
    <t>KS</t>
  </si>
  <si>
    <t>SPP</t>
  </si>
  <si>
    <t>20_Teeberg</t>
  </si>
  <si>
    <t>PR_2013_punctata_SWARTBERG_TEEBERG</t>
  </si>
  <si>
    <t>subvestita</t>
  </si>
  <si>
    <t>SB1</t>
  </si>
  <si>
    <t>SB3</t>
  </si>
  <si>
    <t>SB5</t>
  </si>
  <si>
    <t>equal</t>
  </si>
  <si>
    <t>SB6</t>
  </si>
  <si>
    <t>repens</t>
  </si>
  <si>
    <t>ALC</t>
  </si>
  <si>
    <t>Alicedale_roadside</t>
  </si>
  <si>
    <t>pink</t>
  </si>
  <si>
    <t>ANY</t>
  </si>
  <si>
    <t>Anysberg_CapeNature_Reserve</t>
  </si>
  <si>
    <t>BAI</t>
  </si>
  <si>
    <t>Bains_Kloof_pass</t>
  </si>
  <si>
    <t>BAN</t>
  </si>
  <si>
    <t>Banghoek_Private_Reserve</t>
  </si>
  <si>
    <t>BAV</t>
  </si>
  <si>
    <t>Baviaanskloof_roadside</t>
  </si>
  <si>
    <t>BAV2</t>
  </si>
  <si>
    <t>Baviaanskloof_near_cable</t>
  </si>
  <si>
    <t>CDB</t>
  </si>
  <si>
    <t>Cederberg_CapeNature_Reserve</t>
  </si>
  <si>
    <t>CER</t>
  </si>
  <si>
    <t>Ceres_Mountain_Municipality_Reserve</t>
  </si>
  <si>
    <t>GAR</t>
  </si>
  <si>
    <t>Garcias_pass</t>
  </si>
  <si>
    <t>JSK</t>
  </si>
  <si>
    <t>Jonaskop</t>
  </si>
  <si>
    <t>KAR</t>
  </si>
  <si>
    <t>Kareedouw_private_farm</t>
  </si>
  <si>
    <t>KLM</t>
  </si>
  <si>
    <t>Kleinmond_Municipality_Reserve</t>
  </si>
  <si>
    <t>KSW</t>
  </si>
  <si>
    <t>Klein_Swartberg_CapeNature_Reserve</t>
  </si>
  <si>
    <t>LOE</t>
  </si>
  <si>
    <t>Loerie_Dam</t>
  </si>
  <si>
    <t>POT</t>
  </si>
  <si>
    <t>DeHoop_Potberg</t>
  </si>
  <si>
    <t>REI</t>
  </si>
  <si>
    <t>Reins_reserve_road_to</t>
  </si>
  <si>
    <t>RND</t>
  </si>
  <si>
    <t>Riviersonderend_CapeNature_Reserve</t>
  </si>
  <si>
    <t>SIL</t>
  </si>
  <si>
    <t>Silvermine</t>
  </si>
  <si>
    <t>SIR</t>
  </si>
  <si>
    <t>Sir_Lowry_pass</t>
  </si>
  <si>
    <t>SWA</t>
  </si>
  <si>
    <t>Swartberg_Pass_CapeNature_Reserve</t>
  </si>
  <si>
    <t>TRA</t>
  </si>
  <si>
    <t>Tradouw_Pass</t>
  </si>
  <si>
    <t>TWA</t>
  </si>
  <si>
    <t>Theewaterskoof_toward_Franshoek_pass</t>
  </si>
  <si>
    <t>UNI</t>
  </si>
  <si>
    <t>Uniondale_roadside</t>
  </si>
  <si>
    <t>3_Potberg_Road_1</t>
  </si>
  <si>
    <t>PR_2002_Potberg_Road</t>
  </si>
  <si>
    <t>19_Swartberg_1</t>
  </si>
  <si>
    <t>PR_2012_Swartberg</t>
  </si>
  <si>
    <t>BRD</t>
  </si>
  <si>
    <t>Bredasdorp</t>
  </si>
  <si>
    <t>MGU</t>
  </si>
  <si>
    <t>Montegu</t>
  </si>
  <si>
    <t>RIV</t>
  </si>
  <si>
    <t>Riverlands</t>
  </si>
  <si>
    <t>VAN</t>
  </si>
  <si>
    <t>Vanrhynsdorp</t>
  </si>
  <si>
    <t>aurpotbergensis</t>
  </si>
  <si>
    <t>KP</t>
  </si>
  <si>
    <t>mundiiE</t>
  </si>
  <si>
    <t>BS</t>
  </si>
  <si>
    <t>mono</t>
  </si>
  <si>
    <t>mundiiW</t>
  </si>
  <si>
    <t>KM</t>
  </si>
  <si>
    <t>MS</t>
  </si>
  <si>
    <t>OB</t>
  </si>
  <si>
    <t>skew</t>
  </si>
  <si>
    <t>TK</t>
  </si>
  <si>
    <t>PR_2007_mundii_BAV</t>
  </si>
  <si>
    <t>balance</t>
  </si>
  <si>
    <t>PB</t>
  </si>
  <si>
    <t>PR_2004_aur_pot_low</t>
  </si>
  <si>
    <t>RV2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</si>
</sst>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5" formatCode="0.00000000000"/>
    <numFmt numFmtId="166" formatCode="0.000"/>
    <numFmt numFmtId="167" formatCode="0.0000"/>
    <numFmt numFmtId="168" formatCode="0.00000"/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ont="1" applyFill="1" applyBorder="1"/>
    <xf numFmtId="164" fontId="0" fillId="0" borderId="0" xfId="0" applyNumberFormat="1" applyFont="1" applyFill="1" applyBorder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0" fontId="0" fillId="0" borderId="0" xfId="0" applyFill="1" applyBorder="1"/>
    <xf numFmtId="168" fontId="0" fillId="0" borderId="0" xfId="0" applyNumberFormat="1"/>
    <xf numFmtId="1" fontId="0" fillId="0" borderId="0" xfId="1" applyNumberFormat="1" applyFont="1"/>
    <xf numFmtId="164" fontId="1" fillId="0" borderId="0" xfId="1" applyNumberFormat="1"/>
    <xf numFmtId="1" fontId="1" fillId="0" borderId="0" xfId="1" applyNumberFormat="1"/>
    <xf numFmtId="0" fontId="0" fillId="0" borderId="0" xfId="0" applyFill="1"/>
    <xf numFmtId="0" fontId="2" fillId="0" borderId="0" xfId="0" applyFont="1" applyBorder="1"/>
    <xf numFmtId="0" fontId="0" fillId="0" borderId="0" xfId="0" applyNumberFormat="1"/>
    <xf numFmtId="169" fontId="0" fillId="0" borderId="0" xfId="0" applyNumberFormat="1"/>
    <xf numFmtId="2" fontId="1" fillId="0" borderId="0" xfId="1" applyNumberFormat="1"/>
    <xf numFmtId="169" fontId="0" fillId="0" borderId="0" xfId="0" applyNumberFormat="1" applyFill="1" applyBorder="1"/>
    <xf numFmtId="0" fontId="2" fillId="0" borderId="0" xfId="0" applyFont="1" applyFill="1" applyBorder="1"/>
    <xf numFmtId="0" fontId="0" fillId="0" borderId="0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2"/>
  <sheetViews>
    <sheetView tabSelected="1" workbookViewId="0">
      <pane ySplit="1" topLeftCell="A23" activePane="bottomLeft" state="frozen"/>
      <selection pane="bottomLeft" activeCell="A24" sqref="A24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t="s">
        <v>12</v>
      </c>
      <c r="N1" s="1" t="s">
        <v>8</v>
      </c>
      <c r="O1" s="3" t="s">
        <v>13</v>
      </c>
      <c r="P1" s="3" t="s">
        <v>14</v>
      </c>
      <c r="Q1" s="3" t="s">
        <v>15</v>
      </c>
      <c r="R1" s="1" t="s">
        <v>16</v>
      </c>
      <c r="S1" s="3" t="s">
        <v>17</v>
      </c>
      <c r="T1" s="3" t="s">
        <v>18</v>
      </c>
      <c r="U1" s="3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5" t="s">
        <v>26</v>
      </c>
      <c r="AC1" s="5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/>
    </row>
    <row r="2" spans="1:40" x14ac:dyDescent="0.25">
      <c r="A2">
        <v>2008</v>
      </c>
      <c r="B2" t="s">
        <v>39</v>
      </c>
      <c r="C2" t="s">
        <v>40</v>
      </c>
      <c r="D2" t="s">
        <v>40</v>
      </c>
      <c r="E2" s="1" t="s">
        <v>41</v>
      </c>
      <c r="F2">
        <v>3</v>
      </c>
      <c r="G2">
        <v>-33.877749999999999</v>
      </c>
      <c r="H2">
        <v>22.31026</v>
      </c>
      <c r="I2" s="1">
        <v>669</v>
      </c>
      <c r="J2" t="s">
        <v>38</v>
      </c>
      <c r="K2" t="str">
        <f t="shared" ref="K2:K48" si="0">IF(OR(F2=3,F2=4),"balance",IF(J2="no","mono","skew"))</f>
        <v>balance</v>
      </c>
      <c r="L2">
        <v>1</v>
      </c>
      <c r="M2">
        <v>101</v>
      </c>
      <c r="N2" s="1">
        <v>669</v>
      </c>
      <c r="O2" s="6">
        <v>23</v>
      </c>
      <c r="P2" s="6">
        <v>2.7000000476800001</v>
      </c>
      <c r="Q2" s="6">
        <v>14</v>
      </c>
      <c r="R2" s="1">
        <v>800</v>
      </c>
      <c r="S2" s="6">
        <v>15.208333174391667</v>
      </c>
      <c r="T2" s="6">
        <v>12.1</v>
      </c>
      <c r="U2">
        <v>4.2</v>
      </c>
      <c r="V2" s="6">
        <v>80.900000000000006</v>
      </c>
      <c r="W2" s="7" t="s">
        <v>42</v>
      </c>
      <c r="X2" s="8">
        <v>3.415E-2</v>
      </c>
      <c r="Y2">
        <v>4.6583333333333323</v>
      </c>
      <c r="Z2" s="6">
        <v>27.535294117647059</v>
      </c>
      <c r="AA2" s="7">
        <v>4.1428571428571388</v>
      </c>
      <c r="AB2" s="8" t="s">
        <v>42</v>
      </c>
      <c r="AC2" s="2">
        <v>-8.7999999999999884E-4</v>
      </c>
      <c r="AD2">
        <v>18.080664573521716</v>
      </c>
      <c r="AE2">
        <v>1.3398484848484813</v>
      </c>
      <c r="AF2">
        <v>13.698999999999998</v>
      </c>
      <c r="AG2" s="9">
        <v>-10.094071428571432</v>
      </c>
      <c r="AH2" s="10" t="s">
        <v>43</v>
      </c>
      <c r="AI2" s="10">
        <v>1</v>
      </c>
      <c r="AJ2">
        <v>27.535294117647059</v>
      </c>
      <c r="AK2">
        <v>29.847500000000004</v>
      </c>
      <c r="AL2">
        <v>109.4070588235294</v>
      </c>
      <c r="AM2">
        <v>115.91888888888889</v>
      </c>
      <c r="AN2" s="10"/>
    </row>
    <row r="3" spans="1:40" x14ac:dyDescent="0.25">
      <c r="A3">
        <v>2008</v>
      </c>
      <c r="B3" t="s">
        <v>39</v>
      </c>
      <c r="C3" t="s">
        <v>44</v>
      </c>
      <c r="D3" t="s">
        <v>44</v>
      </c>
      <c r="E3" s="1" t="s">
        <v>41</v>
      </c>
      <c r="F3">
        <v>3</v>
      </c>
      <c r="G3">
        <v>-33.743540000000003</v>
      </c>
      <c r="H3">
        <v>19.90748</v>
      </c>
      <c r="I3" s="1">
        <v>440</v>
      </c>
      <c r="J3" t="s">
        <v>38</v>
      </c>
      <c r="K3" t="str">
        <f t="shared" si="0"/>
        <v>balance</v>
      </c>
      <c r="L3">
        <v>1</v>
      </c>
      <c r="M3">
        <v>44</v>
      </c>
      <c r="N3" s="1">
        <v>440</v>
      </c>
      <c r="O3" s="6">
        <v>27.600000381499999</v>
      </c>
      <c r="P3" s="6">
        <v>4.8000001907299996</v>
      </c>
      <c r="Q3" s="6">
        <v>15.899999618500001</v>
      </c>
      <c r="R3" s="1">
        <v>646</v>
      </c>
      <c r="S3" s="6">
        <v>16.633333206178332</v>
      </c>
      <c r="T3" s="6">
        <v>18.7</v>
      </c>
      <c r="U3">
        <v>4.7</v>
      </c>
      <c r="V3" s="6">
        <v>63.5</v>
      </c>
      <c r="W3" s="7" t="s">
        <v>42</v>
      </c>
      <c r="X3" s="8">
        <v>3.1975000000000003E-2</v>
      </c>
      <c r="Y3">
        <v>6.2610780423280437</v>
      </c>
      <c r="Z3" s="6">
        <v>28.054444444444446</v>
      </c>
      <c r="AA3" s="7" t="s">
        <v>42</v>
      </c>
      <c r="AB3" s="8" t="s">
        <v>42</v>
      </c>
      <c r="AC3" s="2">
        <v>2.2666666666666668E-4</v>
      </c>
      <c r="AD3">
        <v>-49.739417989417994</v>
      </c>
      <c r="AE3">
        <v>1.4366666666666639</v>
      </c>
      <c r="AF3">
        <v>16.995333333333331</v>
      </c>
      <c r="AG3" s="9">
        <v>8.2909999999999986</v>
      </c>
      <c r="AH3" s="10" t="s">
        <v>43</v>
      </c>
      <c r="AI3" s="10">
        <v>1</v>
      </c>
      <c r="AJ3">
        <v>28.054444444444446</v>
      </c>
      <c r="AK3">
        <v>27.410000000000004</v>
      </c>
      <c r="AL3">
        <v>106.8725</v>
      </c>
      <c r="AM3">
        <v>105.26714285714287</v>
      </c>
      <c r="AN3" s="10"/>
    </row>
    <row r="4" spans="1:40" x14ac:dyDescent="0.25">
      <c r="A4">
        <v>2008</v>
      </c>
      <c r="B4" t="s">
        <v>39</v>
      </c>
      <c r="C4" t="s">
        <v>45</v>
      </c>
      <c r="D4" t="s">
        <v>45</v>
      </c>
      <c r="E4" s="1" t="s">
        <v>46</v>
      </c>
      <c r="F4">
        <v>2</v>
      </c>
      <c r="G4">
        <v>-33.996290000000002</v>
      </c>
      <c r="H4">
        <v>20.456510000000002</v>
      </c>
      <c r="I4" s="1">
        <v>882</v>
      </c>
      <c r="J4" t="s">
        <v>38</v>
      </c>
      <c r="K4" t="str">
        <f t="shared" si="0"/>
        <v>skew</v>
      </c>
      <c r="L4">
        <v>0.5</v>
      </c>
      <c r="M4">
        <v>147</v>
      </c>
      <c r="N4" s="1">
        <v>882</v>
      </c>
      <c r="O4" s="6">
        <v>27.899999618500001</v>
      </c>
      <c r="P4" s="6">
        <v>6.0999999046299997</v>
      </c>
      <c r="Q4" s="6">
        <v>16.7000007629</v>
      </c>
      <c r="R4" s="1">
        <v>263</v>
      </c>
      <c r="S4" s="6">
        <v>16.599999904633332</v>
      </c>
      <c r="T4" s="6">
        <v>5.2</v>
      </c>
      <c r="U4">
        <v>11.100000000000001</v>
      </c>
      <c r="V4" s="6">
        <v>76.95155342633133</v>
      </c>
      <c r="W4" s="7">
        <v>0.51511627906976731</v>
      </c>
      <c r="X4" s="8">
        <v>2.6337589715447147E-2</v>
      </c>
      <c r="Y4">
        <v>5.1375661375661368</v>
      </c>
      <c r="Z4" s="6">
        <v>25.569000000000006</v>
      </c>
      <c r="AA4" s="7">
        <v>4.1448735475717768</v>
      </c>
      <c r="AB4" s="8">
        <v>8.3750137206604611E-2</v>
      </c>
      <c r="AC4" s="2">
        <v>-1.2511566062801995E-3</v>
      </c>
      <c r="AD4">
        <v>-4.2301388888888596</v>
      </c>
      <c r="AE4">
        <v>1.2779962962963012</v>
      </c>
      <c r="AF4">
        <v>20.904444444444447</v>
      </c>
      <c r="AG4">
        <v>3.4844642857142851</v>
      </c>
      <c r="AH4" s="10" t="s">
        <v>43</v>
      </c>
      <c r="AI4" s="10">
        <v>1</v>
      </c>
      <c r="AJ4">
        <v>25.569000000000006</v>
      </c>
      <c r="AK4">
        <v>26.197631578947369</v>
      </c>
      <c r="AL4">
        <v>107.23874691444442</v>
      </c>
      <c r="AM4">
        <v>110.73317514124294</v>
      </c>
      <c r="AN4" s="10"/>
    </row>
    <row r="5" spans="1:40" x14ac:dyDescent="0.25">
      <c r="A5">
        <v>2008</v>
      </c>
      <c r="B5" t="s">
        <v>39</v>
      </c>
      <c r="C5" t="s">
        <v>47</v>
      </c>
      <c r="D5" t="s">
        <v>47</v>
      </c>
      <c r="E5" s="1" t="s">
        <v>48</v>
      </c>
      <c r="F5">
        <v>4</v>
      </c>
      <c r="G5">
        <v>-33.950200000000002</v>
      </c>
      <c r="H5" s="11">
        <v>20.370550000000001</v>
      </c>
      <c r="I5" s="1">
        <v>439</v>
      </c>
      <c r="J5" t="s">
        <v>38</v>
      </c>
      <c r="K5" t="str">
        <f t="shared" si="0"/>
        <v>balance</v>
      </c>
      <c r="L5">
        <v>1</v>
      </c>
      <c r="M5">
        <v>46</v>
      </c>
      <c r="N5" s="1">
        <v>439</v>
      </c>
      <c r="O5" s="6">
        <v>27.399999618500001</v>
      </c>
      <c r="P5" s="6">
        <v>4.1999998092700004</v>
      </c>
      <c r="Q5" s="6">
        <v>15.5</v>
      </c>
      <c r="R5" s="1">
        <v>1062</v>
      </c>
      <c r="S5" s="6">
        <v>16.966666777930833</v>
      </c>
      <c r="T5" s="6">
        <v>5.2</v>
      </c>
      <c r="U5">
        <v>11.100000000000001</v>
      </c>
      <c r="V5" s="6">
        <v>80.573333333333338</v>
      </c>
      <c r="W5" s="7">
        <v>0.65895800106326419</v>
      </c>
      <c r="X5" s="8">
        <v>3.191845833886299E-2</v>
      </c>
      <c r="Y5">
        <v>6.757083333333334</v>
      </c>
      <c r="Z5" s="6">
        <v>26.165219298245621</v>
      </c>
      <c r="AA5" s="7">
        <v>-0.21666666666665435</v>
      </c>
      <c r="AB5" s="8">
        <v>-4.261740245987823E-3</v>
      </c>
      <c r="AC5" s="2">
        <v>1.5356193068314511E-3</v>
      </c>
      <c r="AD5">
        <v>49.249999999999972</v>
      </c>
      <c r="AE5">
        <v>-0.15945370370370782</v>
      </c>
      <c r="AF5">
        <v>20.32</v>
      </c>
      <c r="AG5">
        <v>-16.422930232558141</v>
      </c>
      <c r="AH5" s="10" t="s">
        <v>43</v>
      </c>
      <c r="AI5" s="10">
        <v>1</v>
      </c>
      <c r="AJ5">
        <v>26.165219298245621</v>
      </c>
      <c r="AK5">
        <v>28.011390115440129</v>
      </c>
      <c r="AL5">
        <v>106.20307017543861</v>
      </c>
      <c r="AM5">
        <v>114.1615202020202</v>
      </c>
      <c r="AN5" s="10"/>
    </row>
    <row r="6" spans="1:40" x14ac:dyDescent="0.25">
      <c r="A6">
        <v>2008</v>
      </c>
      <c r="B6" t="s">
        <v>39</v>
      </c>
      <c r="C6" t="s">
        <v>49</v>
      </c>
      <c r="D6" t="s">
        <v>49</v>
      </c>
      <c r="E6" s="1" t="s">
        <v>48</v>
      </c>
      <c r="F6">
        <v>4</v>
      </c>
      <c r="G6">
        <v>-33.908720000000002</v>
      </c>
      <c r="H6">
        <v>22.023479999999999</v>
      </c>
      <c r="I6" s="1">
        <v>723</v>
      </c>
      <c r="J6" t="s">
        <v>38</v>
      </c>
      <c r="K6" t="str">
        <f t="shared" si="0"/>
        <v>balance</v>
      </c>
      <c r="L6">
        <v>1</v>
      </c>
      <c r="M6">
        <v>102</v>
      </c>
      <c r="N6" s="1">
        <v>723</v>
      </c>
      <c r="O6" s="6">
        <v>28.399999618500001</v>
      </c>
      <c r="P6" s="6">
        <v>3.7000000476800001</v>
      </c>
      <c r="Q6" s="6">
        <v>16.600000381499999</v>
      </c>
      <c r="R6" s="1">
        <v>537</v>
      </c>
      <c r="S6" s="6">
        <v>16.9833334287</v>
      </c>
      <c r="T6" s="6">
        <v>9</v>
      </c>
      <c r="U6">
        <v>12.5</v>
      </c>
      <c r="V6" s="6">
        <v>74.414999999999992</v>
      </c>
      <c r="W6" s="7">
        <v>0.68789141414141419</v>
      </c>
      <c r="X6" s="8">
        <v>3.1127900740563787E-2</v>
      </c>
      <c r="Y6">
        <v>2.4951190476190472</v>
      </c>
      <c r="Z6" s="6">
        <v>25.489868421052631</v>
      </c>
      <c r="AA6" s="7">
        <v>5.3966666666666754</v>
      </c>
      <c r="AB6" s="8">
        <v>4.3832509736669793E-2</v>
      </c>
      <c r="AC6" s="2">
        <v>1.0409788154392141E-3</v>
      </c>
      <c r="AD6">
        <v>-19.829530075187968</v>
      </c>
      <c r="AE6">
        <v>1.1397499999999958</v>
      </c>
      <c r="AF6">
        <v>17.919324324324325</v>
      </c>
      <c r="AG6">
        <v>-4.111666666666661</v>
      </c>
      <c r="AH6" s="10" t="s">
        <v>43</v>
      </c>
      <c r="AI6" s="10">
        <v>1</v>
      </c>
      <c r="AJ6">
        <v>25.489868421052638</v>
      </c>
      <c r="AK6">
        <v>27.482612499999998</v>
      </c>
      <c r="AL6">
        <v>103.60517543859649</v>
      </c>
      <c r="AM6">
        <v>108.89650877192983</v>
      </c>
      <c r="AN6" s="10"/>
    </row>
    <row r="7" spans="1:40" x14ac:dyDescent="0.25">
      <c r="A7">
        <v>2008</v>
      </c>
      <c r="B7" t="s">
        <v>39</v>
      </c>
      <c r="C7" t="s">
        <v>50</v>
      </c>
      <c r="D7" t="s">
        <v>50</v>
      </c>
      <c r="E7" t="s">
        <v>51</v>
      </c>
      <c r="F7">
        <v>1</v>
      </c>
      <c r="G7">
        <v>-34.062759999999997</v>
      </c>
      <c r="H7">
        <v>19.707070000000002</v>
      </c>
      <c r="I7" s="1">
        <v>473</v>
      </c>
      <c r="J7" t="s">
        <v>52</v>
      </c>
      <c r="K7" t="str">
        <f t="shared" si="0"/>
        <v>mono</v>
      </c>
      <c r="L7">
        <v>0</v>
      </c>
      <c r="M7">
        <v>45</v>
      </c>
      <c r="N7" s="1">
        <v>473</v>
      </c>
      <c r="O7" s="6">
        <v>28.7999992371</v>
      </c>
      <c r="P7" s="6">
        <v>5.6999998092700004</v>
      </c>
      <c r="Q7" s="6">
        <v>16.899999618500001</v>
      </c>
      <c r="R7" s="1">
        <v>467</v>
      </c>
      <c r="S7" s="6">
        <v>16.87500000000583</v>
      </c>
      <c r="T7" s="6">
        <v>13.6</v>
      </c>
      <c r="U7">
        <v>9.3000000000000007</v>
      </c>
      <c r="V7" s="6">
        <v>83</v>
      </c>
      <c r="W7" s="7" t="s">
        <v>42</v>
      </c>
      <c r="X7" s="8">
        <v>2.0775000000000002E-2</v>
      </c>
      <c r="Y7">
        <v>2.5179615705931493</v>
      </c>
      <c r="Z7" s="6">
        <v>25.12142857142857</v>
      </c>
      <c r="AA7" s="7" t="s">
        <v>42</v>
      </c>
      <c r="AB7" s="8" t="s">
        <v>42</v>
      </c>
      <c r="AC7" s="8" t="s">
        <v>42</v>
      </c>
      <c r="AD7" t="s">
        <v>42</v>
      </c>
      <c r="AE7" t="s">
        <v>42</v>
      </c>
      <c r="AF7">
        <v>13.765000000000004</v>
      </c>
      <c r="AG7" t="s">
        <v>42</v>
      </c>
      <c r="AH7" s="10" t="s">
        <v>43</v>
      </c>
      <c r="AI7" s="10">
        <v>1</v>
      </c>
      <c r="AJ7">
        <v>25.12142857142857</v>
      </c>
      <c r="AK7">
        <v>25.189</v>
      </c>
      <c r="AL7">
        <v>105.70000000000002</v>
      </c>
      <c r="AM7">
        <v>107.14777777777779</v>
      </c>
      <c r="AN7" s="10"/>
    </row>
    <row r="8" spans="1:40" x14ac:dyDescent="0.25">
      <c r="A8">
        <v>2011</v>
      </c>
      <c r="B8" t="s">
        <v>39</v>
      </c>
      <c r="C8" s="12" t="s">
        <v>53</v>
      </c>
      <c r="D8" s="12" t="s">
        <v>53</v>
      </c>
      <c r="E8" s="1" t="s">
        <v>41</v>
      </c>
      <c r="F8">
        <v>3</v>
      </c>
      <c r="G8" s="13">
        <v>-33.9572</v>
      </c>
      <c r="H8" s="13">
        <v>21.219650000000001</v>
      </c>
      <c r="I8" s="14">
        <v>481</v>
      </c>
      <c r="J8" t="s">
        <v>38</v>
      </c>
      <c r="K8" t="str">
        <f t="shared" si="0"/>
        <v>balance</v>
      </c>
      <c r="L8">
        <v>1</v>
      </c>
      <c r="M8">
        <v>76</v>
      </c>
      <c r="N8" s="1">
        <v>481</v>
      </c>
      <c r="O8" s="6">
        <v>29.7999992371</v>
      </c>
      <c r="P8" s="6">
        <v>4.5999999046299997</v>
      </c>
      <c r="Q8" s="6">
        <v>16.5</v>
      </c>
      <c r="R8" s="1">
        <v>491</v>
      </c>
      <c r="S8" s="6">
        <v>17.649999856960832</v>
      </c>
      <c r="T8" s="6">
        <v>0.5</v>
      </c>
      <c r="U8">
        <v>12.5</v>
      </c>
      <c r="V8" s="6">
        <v>78.668000000139997</v>
      </c>
      <c r="W8" s="7">
        <v>0.48263888888888906</v>
      </c>
      <c r="X8" s="8">
        <v>3.6873057015696722E-2</v>
      </c>
      <c r="Y8">
        <v>3.7329931972789114</v>
      </c>
      <c r="Z8" s="6">
        <v>29.757326388888888</v>
      </c>
      <c r="AA8" s="7">
        <v>7.7426666662266683</v>
      </c>
      <c r="AB8" s="8">
        <v>-1.8749436012839044E-2</v>
      </c>
      <c r="AC8" s="2">
        <v>2.1830446173606161E-4</v>
      </c>
      <c r="AD8">
        <v>29.086805555555578</v>
      </c>
      <c r="AE8">
        <v>2.147013888888889</v>
      </c>
      <c r="AF8">
        <v>20.675714285714292</v>
      </c>
      <c r="AG8" s="9">
        <v>-5.2428333333333335</v>
      </c>
      <c r="AH8" s="10" t="s">
        <v>43</v>
      </c>
      <c r="AI8" s="10">
        <v>1</v>
      </c>
      <c r="AJ8">
        <v>29.757326388888885</v>
      </c>
      <c r="AK8">
        <v>28.112534013605455</v>
      </c>
      <c r="AL8">
        <v>108.88729999999998</v>
      </c>
      <c r="AM8">
        <v>116.6135</v>
      </c>
      <c r="AN8" s="10"/>
    </row>
    <row r="9" spans="1:40" x14ac:dyDescent="0.25">
      <c r="A9">
        <v>2008</v>
      </c>
      <c r="B9" t="s">
        <v>54</v>
      </c>
      <c r="C9" t="s">
        <v>55</v>
      </c>
      <c r="D9" t="s">
        <v>55</v>
      </c>
      <c r="E9" t="s">
        <v>51</v>
      </c>
      <c r="F9">
        <v>1</v>
      </c>
      <c r="G9">
        <v>-34.119466670000001</v>
      </c>
      <c r="H9">
        <v>18.972583329999999</v>
      </c>
      <c r="I9" s="1">
        <v>1218</v>
      </c>
      <c r="J9" t="s">
        <v>52</v>
      </c>
      <c r="K9" t="str">
        <f t="shared" si="0"/>
        <v>mono</v>
      </c>
      <c r="L9">
        <v>0</v>
      </c>
      <c r="M9">
        <v>81</v>
      </c>
      <c r="N9" s="1">
        <v>1218</v>
      </c>
      <c r="O9" s="6">
        <v>25.5</v>
      </c>
      <c r="P9" s="6">
        <v>4.8000001907299996</v>
      </c>
      <c r="Q9" s="6">
        <v>14.600000381499999</v>
      </c>
      <c r="R9" s="1">
        <v>629</v>
      </c>
      <c r="S9" s="6">
        <v>16.450000007955833</v>
      </c>
      <c r="T9" s="6">
        <v>41.3</v>
      </c>
      <c r="U9">
        <v>10.199999999999999</v>
      </c>
      <c r="V9" s="6">
        <v>138</v>
      </c>
      <c r="W9" s="7" t="s">
        <v>42</v>
      </c>
      <c r="X9" s="8">
        <v>3.5749999999999997E-2</v>
      </c>
      <c r="Y9">
        <v>4.5808271358271364</v>
      </c>
      <c r="Z9" s="6">
        <v>26.071818181818184</v>
      </c>
      <c r="AA9" s="7" t="s">
        <v>42</v>
      </c>
      <c r="AB9" s="8" t="s">
        <v>42</v>
      </c>
      <c r="AC9" s="8" t="s">
        <v>42</v>
      </c>
      <c r="AD9" t="s">
        <v>42</v>
      </c>
      <c r="AE9" t="s">
        <v>42</v>
      </c>
      <c r="AF9">
        <v>14.681333333333335</v>
      </c>
      <c r="AG9" t="s">
        <v>42</v>
      </c>
      <c r="AH9" s="10" t="s">
        <v>43</v>
      </c>
      <c r="AI9" s="10">
        <v>1</v>
      </c>
      <c r="AJ9">
        <v>26.071818181818184</v>
      </c>
      <c r="AK9">
        <v>29.606000000000002</v>
      </c>
      <c r="AL9">
        <v>66.676363636363632</v>
      </c>
      <c r="AM9">
        <v>79.032307692307697</v>
      </c>
      <c r="AN9" s="10"/>
    </row>
    <row r="10" spans="1:40" x14ac:dyDescent="0.25">
      <c r="A10">
        <v>2008</v>
      </c>
      <c r="B10" t="s">
        <v>54</v>
      </c>
      <c r="C10" t="s">
        <v>56</v>
      </c>
      <c r="D10" t="s">
        <v>56</v>
      </c>
      <c r="E10" t="s">
        <v>51</v>
      </c>
      <c r="F10">
        <v>1</v>
      </c>
      <c r="G10">
        <v>-33.695059999999998</v>
      </c>
      <c r="H10">
        <v>19.131430000000002</v>
      </c>
      <c r="I10" s="1">
        <v>880</v>
      </c>
      <c r="J10" t="s">
        <v>52</v>
      </c>
      <c r="K10" t="str">
        <f t="shared" si="0"/>
        <v>mono</v>
      </c>
      <c r="L10">
        <v>0</v>
      </c>
      <c r="M10">
        <v>40</v>
      </c>
      <c r="N10" s="1">
        <v>880</v>
      </c>
      <c r="O10" s="6">
        <v>22.2999992371</v>
      </c>
      <c r="P10" s="6">
        <v>3.5999999046300002</v>
      </c>
      <c r="Q10" s="6">
        <v>12.899999618500001</v>
      </c>
      <c r="R10" s="1">
        <v>1274</v>
      </c>
      <c r="S10" s="6">
        <v>14.71666661898</v>
      </c>
      <c r="T10" s="6">
        <v>48.8</v>
      </c>
      <c r="U10">
        <v>5.5</v>
      </c>
      <c r="V10" s="6">
        <v>100</v>
      </c>
      <c r="W10" s="7" t="s">
        <v>42</v>
      </c>
      <c r="X10" s="8">
        <v>2.9937499999999999E-2</v>
      </c>
      <c r="Y10">
        <v>6.5813492063492065</v>
      </c>
      <c r="Z10" s="6">
        <v>29.19846153846154</v>
      </c>
      <c r="AA10" s="7" t="s">
        <v>42</v>
      </c>
      <c r="AB10" s="8" t="s">
        <v>42</v>
      </c>
      <c r="AC10" s="8" t="s">
        <v>42</v>
      </c>
      <c r="AD10" t="s">
        <v>42</v>
      </c>
      <c r="AE10" t="s">
        <v>42</v>
      </c>
      <c r="AF10">
        <v>22.74384615384615</v>
      </c>
      <c r="AG10" t="s">
        <v>42</v>
      </c>
      <c r="AH10" s="10" t="s">
        <v>43</v>
      </c>
      <c r="AI10" s="10">
        <v>1</v>
      </c>
      <c r="AJ10">
        <v>29.19846153846154</v>
      </c>
      <c r="AK10">
        <v>30.755000000000003</v>
      </c>
      <c r="AL10">
        <v>76.818461538461534</v>
      </c>
      <c r="AM10">
        <v>88.72999999999999</v>
      </c>
      <c r="AN10" s="10"/>
    </row>
    <row r="11" spans="1:40" x14ac:dyDescent="0.25">
      <c r="A11">
        <v>2008</v>
      </c>
      <c r="B11" t="s">
        <v>54</v>
      </c>
      <c r="C11" t="s">
        <v>57</v>
      </c>
      <c r="D11" t="s">
        <v>57</v>
      </c>
      <c r="E11" s="1" t="s">
        <v>48</v>
      </c>
      <c r="F11">
        <v>4</v>
      </c>
      <c r="G11">
        <v>-34.018259999999998</v>
      </c>
      <c r="H11">
        <v>19.07807</v>
      </c>
      <c r="I11" s="1">
        <v>1260</v>
      </c>
      <c r="J11" t="s">
        <v>38</v>
      </c>
      <c r="K11" t="str">
        <f t="shared" si="0"/>
        <v>balance</v>
      </c>
      <c r="L11">
        <v>1</v>
      </c>
      <c r="M11">
        <v>76</v>
      </c>
      <c r="N11" s="1">
        <v>1260</v>
      </c>
      <c r="O11" s="6">
        <v>26.7000007629</v>
      </c>
      <c r="P11" s="6">
        <v>4.5</v>
      </c>
      <c r="Q11" s="6">
        <v>14.800000190700001</v>
      </c>
      <c r="R11" s="1">
        <v>793</v>
      </c>
      <c r="S11" s="6">
        <v>16.808333158497501</v>
      </c>
      <c r="T11" s="6">
        <v>44.9</v>
      </c>
      <c r="U11">
        <v>6.1000000000000005</v>
      </c>
      <c r="V11" s="6">
        <v>117.6</v>
      </c>
      <c r="W11" s="7">
        <v>0.67267676767676776</v>
      </c>
      <c r="X11" s="8">
        <v>3.2196451803506949E-2</v>
      </c>
      <c r="Y11">
        <v>8.3579680735930726</v>
      </c>
      <c r="Z11" s="6">
        <v>24.649333333333335</v>
      </c>
      <c r="AA11" s="7">
        <v>5.3377777777778022</v>
      </c>
      <c r="AB11" s="8">
        <v>9.5509916578639543E-3</v>
      </c>
      <c r="AC11" s="2">
        <v>9.0065431280830777E-4</v>
      </c>
      <c r="AD11">
        <v>85.13976886209025</v>
      </c>
      <c r="AE11">
        <v>-0.2404814814814813</v>
      </c>
      <c r="AF11">
        <v>22.7425</v>
      </c>
      <c r="AG11">
        <v>-7.0118181818181817</v>
      </c>
      <c r="AH11" s="10" t="s">
        <v>43</v>
      </c>
      <c r="AI11" s="10">
        <v>1</v>
      </c>
      <c r="AJ11">
        <v>24.649333333333335</v>
      </c>
      <c r="AK11">
        <v>29.89960833333334</v>
      </c>
      <c r="AL11">
        <v>71.505499999999998</v>
      </c>
      <c r="AM11">
        <v>83.969620833333352</v>
      </c>
      <c r="AN11" s="10"/>
    </row>
    <row r="12" spans="1:40" x14ac:dyDescent="0.25">
      <c r="A12">
        <v>2008</v>
      </c>
      <c r="B12" t="s">
        <v>54</v>
      </c>
      <c r="C12" t="s">
        <v>58</v>
      </c>
      <c r="D12" t="s">
        <v>58</v>
      </c>
      <c r="E12" s="1" t="s">
        <v>46</v>
      </c>
      <c r="F12">
        <v>2</v>
      </c>
      <c r="G12">
        <v>-33.967640000000003</v>
      </c>
      <c r="H12">
        <v>19.14433</v>
      </c>
      <c r="I12" s="1">
        <v>926</v>
      </c>
      <c r="J12" t="s">
        <v>38</v>
      </c>
      <c r="K12" t="str">
        <f t="shared" si="0"/>
        <v>skew</v>
      </c>
      <c r="L12">
        <v>0.5</v>
      </c>
      <c r="M12">
        <v>49</v>
      </c>
      <c r="N12" s="1">
        <v>926</v>
      </c>
      <c r="O12" s="6">
        <v>27.600000381499999</v>
      </c>
      <c r="P12" s="6">
        <v>5.9000000953700003</v>
      </c>
      <c r="Q12" s="6">
        <v>16.100000381499999</v>
      </c>
      <c r="R12" s="1">
        <v>476</v>
      </c>
      <c r="S12" s="6">
        <v>16.666666666680833</v>
      </c>
      <c r="T12" s="6">
        <v>44.9</v>
      </c>
      <c r="U12">
        <v>6.1000000000000005</v>
      </c>
      <c r="V12" s="6">
        <v>111.80499999999999</v>
      </c>
      <c r="W12" s="7">
        <v>0.60212121212121206</v>
      </c>
      <c r="X12" s="8">
        <v>3.0901817336309527E-2</v>
      </c>
      <c r="Y12">
        <v>2.5611699000587889</v>
      </c>
      <c r="Z12" s="6">
        <v>24.920166666666667</v>
      </c>
      <c r="AA12" s="7">
        <v>-3.8433333333333337</v>
      </c>
      <c r="AB12" s="8">
        <v>1.7550270561634222E-2</v>
      </c>
      <c r="AC12" s="2">
        <v>1.2586855158730099E-3</v>
      </c>
      <c r="AD12">
        <v>-18.419091710758394</v>
      </c>
      <c r="AE12">
        <v>-4.784511784512091E-2</v>
      </c>
      <c r="AF12">
        <v>16.713703703703711</v>
      </c>
      <c r="AG12">
        <v>-10.072361111111114</v>
      </c>
      <c r="AH12" s="10" t="s">
        <v>43</v>
      </c>
      <c r="AI12" s="10">
        <v>1</v>
      </c>
      <c r="AJ12">
        <v>24.920166666666667</v>
      </c>
      <c r="AK12">
        <v>26.950139329805992</v>
      </c>
      <c r="AL12">
        <v>67.981749999999991</v>
      </c>
      <c r="AM12">
        <v>79.597115942028992</v>
      </c>
      <c r="AN12" s="10"/>
    </row>
    <row r="13" spans="1:40" x14ac:dyDescent="0.25">
      <c r="A13">
        <v>2008</v>
      </c>
      <c r="B13" t="s">
        <v>59</v>
      </c>
      <c r="C13" t="s">
        <v>60</v>
      </c>
      <c r="D13" t="s">
        <v>60</v>
      </c>
      <c r="E13" s="1" t="s">
        <v>61</v>
      </c>
      <c r="F13">
        <v>5</v>
      </c>
      <c r="G13">
        <v>-33.419269999999997</v>
      </c>
      <c r="H13">
        <v>22.68854</v>
      </c>
      <c r="I13" s="1">
        <v>255</v>
      </c>
      <c r="J13" t="s">
        <v>38</v>
      </c>
      <c r="K13" t="str">
        <f t="shared" si="0"/>
        <v>skew</v>
      </c>
      <c r="L13">
        <v>0.5</v>
      </c>
      <c r="M13">
        <v>36</v>
      </c>
      <c r="N13" s="1">
        <v>255</v>
      </c>
      <c r="O13" s="6">
        <v>23.899999618500001</v>
      </c>
      <c r="P13" s="6">
        <v>-3.2999999523199999</v>
      </c>
      <c r="Q13" s="6">
        <v>11.699999809299999</v>
      </c>
      <c r="R13" s="1">
        <v>1931</v>
      </c>
      <c r="S13" s="6">
        <v>17.508333365125001</v>
      </c>
      <c r="T13" s="6">
        <v>5.0999999999999996</v>
      </c>
      <c r="U13">
        <v>4.7</v>
      </c>
      <c r="V13" s="6">
        <v>168</v>
      </c>
      <c r="W13" s="7" t="s">
        <v>42</v>
      </c>
      <c r="X13" s="8">
        <v>1.5925000000000002E-2</v>
      </c>
      <c r="Y13">
        <v>6.11492673992674</v>
      </c>
      <c r="Z13" s="6">
        <v>25.872307692307686</v>
      </c>
      <c r="AA13" s="7" t="s">
        <v>42</v>
      </c>
      <c r="AB13" s="8" t="s">
        <v>42</v>
      </c>
      <c r="AC13" s="2">
        <v>1.2400000000000015E-3</v>
      </c>
      <c r="AD13">
        <v>-303.31870748299309</v>
      </c>
      <c r="AE13">
        <v>-0.65428571428572013</v>
      </c>
      <c r="AF13">
        <v>10.16076923076923</v>
      </c>
      <c r="AG13">
        <v>-3.9920689655172428</v>
      </c>
      <c r="AH13" s="10" t="s">
        <v>43</v>
      </c>
      <c r="AI13" s="10">
        <v>1</v>
      </c>
      <c r="AJ13">
        <v>25.872307692307686</v>
      </c>
      <c r="AK13">
        <v>27.782307692307693</v>
      </c>
      <c r="AL13">
        <v>51.690769230769241</v>
      </c>
      <c r="AM13">
        <v>55.039999999999992</v>
      </c>
      <c r="AN13" s="10"/>
    </row>
    <row r="14" spans="1:40" x14ac:dyDescent="0.25">
      <c r="A14">
        <v>2008</v>
      </c>
      <c r="B14" t="s">
        <v>59</v>
      </c>
      <c r="C14" t="s">
        <v>62</v>
      </c>
      <c r="D14" t="s">
        <v>62</v>
      </c>
      <c r="E14" s="1" t="s">
        <v>61</v>
      </c>
      <c r="F14">
        <v>5</v>
      </c>
      <c r="G14">
        <v>-33.253970000000002</v>
      </c>
      <c r="H14">
        <v>19.484459999999999</v>
      </c>
      <c r="I14" s="1">
        <v>394</v>
      </c>
      <c r="J14" t="s">
        <v>38</v>
      </c>
      <c r="K14" t="str">
        <f t="shared" si="0"/>
        <v>skew</v>
      </c>
      <c r="L14">
        <v>0.5</v>
      </c>
      <c r="M14">
        <v>20</v>
      </c>
      <c r="N14" s="1">
        <v>394</v>
      </c>
      <c r="O14" s="6">
        <v>21.399999618500001</v>
      </c>
      <c r="P14" s="6">
        <v>-0.10000000149</v>
      </c>
      <c r="Q14" s="6">
        <v>10.399999618500001</v>
      </c>
      <c r="R14" s="1">
        <v>1303</v>
      </c>
      <c r="S14" s="6">
        <v>15.9833333492225</v>
      </c>
      <c r="T14" s="6">
        <v>35.299999999999997</v>
      </c>
      <c r="U14">
        <v>3.1</v>
      </c>
      <c r="V14" s="6">
        <v>136.94444444444443</v>
      </c>
      <c r="W14" s="7">
        <v>0.3620370370370371</v>
      </c>
      <c r="X14" s="8">
        <v>1.4714052985194759E-2</v>
      </c>
      <c r="Y14">
        <v>6.6927954761288095</v>
      </c>
      <c r="Z14" s="6">
        <v>23.292820512820509</v>
      </c>
      <c r="AA14" s="7">
        <v>-0.78000000000000114</v>
      </c>
      <c r="AB14" s="8">
        <v>0.17295554520282264</v>
      </c>
      <c r="AC14" s="2">
        <v>5.1409366959766396E-4</v>
      </c>
      <c r="AD14">
        <v>-2215.2795405982902</v>
      </c>
      <c r="AE14">
        <v>-1.5630370370370379</v>
      </c>
      <c r="AF14">
        <v>15.367407407407406</v>
      </c>
      <c r="AG14">
        <v>5.777825</v>
      </c>
      <c r="AH14" s="10" t="s">
        <v>43</v>
      </c>
      <c r="AI14" s="10">
        <v>1</v>
      </c>
      <c r="AJ14">
        <v>23.292820512820509</v>
      </c>
      <c r="AK14">
        <v>25.24813580246914</v>
      </c>
      <c r="AL14">
        <v>54.220320512820528</v>
      </c>
      <c r="AM14">
        <v>56.97153333333334</v>
      </c>
      <c r="AN14" s="10"/>
    </row>
    <row r="15" spans="1:40" x14ac:dyDescent="0.25">
      <c r="A15">
        <v>2009</v>
      </c>
      <c r="B15" t="s">
        <v>59</v>
      </c>
      <c r="C15" t="s">
        <v>63</v>
      </c>
      <c r="D15" t="s">
        <v>63</v>
      </c>
      <c r="E15" s="1" t="s">
        <v>46</v>
      </c>
      <c r="F15">
        <v>2</v>
      </c>
      <c r="G15">
        <v>-33.969499999999996</v>
      </c>
      <c r="H15" s="11">
        <v>19.5017</v>
      </c>
      <c r="I15" s="15">
        <v>323</v>
      </c>
      <c r="J15" t="s">
        <v>38</v>
      </c>
      <c r="K15" t="str">
        <f t="shared" si="0"/>
        <v>skew</v>
      </c>
      <c r="L15">
        <v>0.5</v>
      </c>
      <c r="M15">
        <v>25</v>
      </c>
      <c r="N15" s="1">
        <v>323</v>
      </c>
      <c r="O15" s="6">
        <v>25.7999992371</v>
      </c>
      <c r="P15" s="6">
        <v>3</v>
      </c>
      <c r="Q15" s="6">
        <v>13.5</v>
      </c>
      <c r="R15" s="1">
        <v>1396</v>
      </c>
      <c r="S15" s="6">
        <v>17.016666571308331</v>
      </c>
      <c r="T15" s="6">
        <v>35.700000000000003</v>
      </c>
      <c r="U15">
        <v>2.4</v>
      </c>
      <c r="V15" s="6">
        <v>134.16388888888889</v>
      </c>
      <c r="W15" s="7">
        <v>5.1609347442680781E-2</v>
      </c>
      <c r="X15" s="8">
        <v>1.9027804100442802E-2</v>
      </c>
      <c r="Y15">
        <v>18.563888888888886</v>
      </c>
      <c r="Z15" s="6">
        <v>25.045833333333334</v>
      </c>
      <c r="AA15" s="7">
        <v>2.9796296296296418</v>
      </c>
      <c r="AB15" s="8">
        <v>0.21070353109505155</v>
      </c>
      <c r="AC15" s="2">
        <v>8.2656673814154868E-4</v>
      </c>
      <c r="AD15">
        <v>-17.372222222222206</v>
      </c>
      <c r="AE15">
        <v>0.89574074074074161</v>
      </c>
      <c r="AF15">
        <v>16.41</v>
      </c>
      <c r="AG15">
        <v>3.0490390390390356</v>
      </c>
      <c r="AH15" s="10" t="s">
        <v>43</v>
      </c>
      <c r="AI15" s="10">
        <v>1</v>
      </c>
      <c r="AJ15">
        <v>25.045833333333334</v>
      </c>
      <c r="AK15">
        <v>28.39052777777778</v>
      </c>
      <c r="AL15">
        <v>64.779277777777779</v>
      </c>
      <c r="AM15">
        <v>74.86154901960785</v>
      </c>
      <c r="AN15" s="10"/>
    </row>
    <row r="16" spans="1:40" x14ac:dyDescent="0.25">
      <c r="A16">
        <v>2009</v>
      </c>
      <c r="B16" t="s">
        <v>59</v>
      </c>
      <c r="C16" t="s">
        <v>64</v>
      </c>
      <c r="D16" t="s">
        <v>64</v>
      </c>
      <c r="E16" s="1" t="s">
        <v>51</v>
      </c>
      <c r="F16">
        <v>1</v>
      </c>
      <c r="G16">
        <v>-33.969709999999999</v>
      </c>
      <c r="H16">
        <v>19.49738</v>
      </c>
      <c r="I16" s="15">
        <v>323</v>
      </c>
      <c r="J16" t="s">
        <v>52</v>
      </c>
      <c r="K16" t="str">
        <f t="shared" si="0"/>
        <v>mono</v>
      </c>
      <c r="L16">
        <v>0</v>
      </c>
      <c r="M16">
        <v>25</v>
      </c>
      <c r="N16" s="1">
        <v>323</v>
      </c>
      <c r="O16" s="6">
        <v>25.7999992371</v>
      </c>
      <c r="P16" s="6">
        <v>3</v>
      </c>
      <c r="Q16" s="6">
        <v>13.5</v>
      </c>
      <c r="R16" s="1">
        <v>1362</v>
      </c>
      <c r="S16" s="6">
        <v>17.016666571308331</v>
      </c>
      <c r="T16" s="6">
        <v>35.700000000000003</v>
      </c>
      <c r="U16">
        <v>2.4</v>
      </c>
      <c r="V16" s="6">
        <v>131.33333333333334</v>
      </c>
      <c r="W16" s="7" t="s">
        <v>42</v>
      </c>
      <c r="X16" s="8">
        <v>1.9267625381241348E-2</v>
      </c>
      <c r="Y16">
        <v>17.100000000000001</v>
      </c>
      <c r="Z16" s="6" t="s">
        <v>42</v>
      </c>
      <c r="AA16" s="7" t="s">
        <v>42</v>
      </c>
      <c r="AB16" s="8" t="s">
        <v>42</v>
      </c>
      <c r="AC16" s="8" t="s">
        <v>42</v>
      </c>
      <c r="AD16" t="s">
        <v>42</v>
      </c>
      <c r="AE16" t="s">
        <v>42</v>
      </c>
      <c r="AF16">
        <v>18.824594594594604</v>
      </c>
      <c r="AG16" t="s">
        <v>42</v>
      </c>
      <c r="AH16" s="10" t="s">
        <v>43</v>
      </c>
      <c r="AI16" s="10">
        <v>1</v>
      </c>
      <c r="AJ16" t="s">
        <v>42</v>
      </c>
      <c r="AK16">
        <v>28.27922222222222</v>
      </c>
      <c r="AL16" t="s">
        <v>42</v>
      </c>
      <c r="AM16">
        <v>70.137619047619054</v>
      </c>
      <c r="AN16" s="10"/>
    </row>
    <row r="17" spans="1:44" x14ac:dyDescent="0.25">
      <c r="A17">
        <v>2008</v>
      </c>
      <c r="B17" t="s">
        <v>59</v>
      </c>
      <c r="C17" t="s">
        <v>65</v>
      </c>
      <c r="D17" t="s">
        <v>65</v>
      </c>
      <c r="E17" s="1" t="s">
        <v>61</v>
      </c>
      <c r="F17">
        <v>5</v>
      </c>
      <c r="G17">
        <v>-33.64508</v>
      </c>
      <c r="H17">
        <v>22.953810000000001</v>
      </c>
      <c r="I17" s="1">
        <v>444</v>
      </c>
      <c r="J17" t="s">
        <v>38</v>
      </c>
      <c r="K17" t="str">
        <f t="shared" si="0"/>
        <v>skew</v>
      </c>
      <c r="L17">
        <v>0.5</v>
      </c>
      <c r="M17">
        <v>55</v>
      </c>
      <c r="N17" s="1">
        <v>444</v>
      </c>
      <c r="O17" s="6">
        <v>22.2999992371</v>
      </c>
      <c r="P17" s="6">
        <v>4.1999998092700004</v>
      </c>
      <c r="Q17" s="6">
        <v>13.699999809299999</v>
      </c>
      <c r="R17" s="1">
        <v>1089</v>
      </c>
      <c r="S17" s="6">
        <v>14.241666555416666</v>
      </c>
      <c r="T17" s="6">
        <v>9.3000000000000007</v>
      </c>
      <c r="U17">
        <v>3.9000000000000004</v>
      </c>
      <c r="V17" s="6" t="s">
        <v>42</v>
      </c>
      <c r="W17" s="7" t="s">
        <v>42</v>
      </c>
      <c r="X17" s="8">
        <v>1.6737499999999999E-2</v>
      </c>
      <c r="Y17">
        <v>16.867440476190474</v>
      </c>
      <c r="Z17" s="6">
        <v>24.734210526315792</v>
      </c>
      <c r="AA17" s="7" t="s">
        <v>42</v>
      </c>
      <c r="AB17" s="8" t="s">
        <v>42</v>
      </c>
      <c r="AC17" s="2">
        <v>-7.8142857142857128E-3</v>
      </c>
      <c r="AD17">
        <v>286.87440476190477</v>
      </c>
      <c r="AE17">
        <v>0.54852941176470438</v>
      </c>
      <c r="AF17">
        <v>12.773000000000003</v>
      </c>
      <c r="AG17">
        <v>-9.5111111111111111</v>
      </c>
      <c r="AH17" s="10" t="s">
        <v>43</v>
      </c>
      <c r="AI17" s="10">
        <v>1</v>
      </c>
      <c r="AJ17">
        <v>24.734210526315792</v>
      </c>
      <c r="AK17">
        <v>27.990499999999997</v>
      </c>
      <c r="AL17">
        <v>54.623157894736835</v>
      </c>
      <c r="AM17">
        <v>62.596111111111114</v>
      </c>
      <c r="AN17" s="10"/>
    </row>
    <row r="18" spans="1:44" x14ac:dyDescent="0.25">
      <c r="A18">
        <v>2008</v>
      </c>
      <c r="B18" t="s">
        <v>59</v>
      </c>
      <c r="C18" t="s">
        <v>66</v>
      </c>
      <c r="D18" t="s">
        <v>66</v>
      </c>
      <c r="E18" s="1" t="s">
        <v>61</v>
      </c>
      <c r="F18">
        <v>5</v>
      </c>
      <c r="G18">
        <v>-33.362560000000002</v>
      </c>
      <c r="H18">
        <v>22.066469999999999</v>
      </c>
      <c r="I18" s="1">
        <v>932</v>
      </c>
      <c r="J18" t="s">
        <v>38</v>
      </c>
      <c r="K18" t="str">
        <f t="shared" si="0"/>
        <v>skew</v>
      </c>
      <c r="L18">
        <v>0.5</v>
      </c>
      <c r="M18">
        <v>130</v>
      </c>
      <c r="N18" s="1">
        <v>932</v>
      </c>
      <c r="O18" s="6">
        <v>27.7999992371</v>
      </c>
      <c r="P18" s="6">
        <v>1.7000000476799999</v>
      </c>
      <c r="Q18" s="6">
        <v>15.100000381499999</v>
      </c>
      <c r="R18" s="1">
        <v>1203</v>
      </c>
      <c r="S18" s="6">
        <v>17.683333317433334</v>
      </c>
      <c r="T18" s="6">
        <v>5</v>
      </c>
      <c r="U18">
        <v>7.8000000000000007</v>
      </c>
      <c r="V18" s="6">
        <v>124.25999999999999</v>
      </c>
      <c r="W18" s="7">
        <v>0.30727272727272731</v>
      </c>
      <c r="X18" s="8">
        <v>1.4065468740501448E-2</v>
      </c>
      <c r="Y18">
        <v>7.2142063492063482</v>
      </c>
      <c r="Z18" s="6">
        <v>24.96436842105263</v>
      </c>
      <c r="AA18" s="7">
        <v>-3.3646296296296327</v>
      </c>
      <c r="AB18" s="8">
        <v>0.16601920429664155</v>
      </c>
      <c r="AC18" s="2">
        <v>-3.5625829019704514E-5</v>
      </c>
      <c r="AD18">
        <v>-146.84444444444455</v>
      </c>
      <c r="AE18">
        <v>-1.2750133333333338</v>
      </c>
      <c r="AF18">
        <v>11.084675324675324</v>
      </c>
      <c r="AG18">
        <v>-6.9197435897435904</v>
      </c>
      <c r="AH18" s="10" t="s">
        <v>43</v>
      </c>
      <c r="AI18" s="10">
        <v>1</v>
      </c>
      <c r="AJ18">
        <v>24.96436842105263</v>
      </c>
      <c r="AK18">
        <v>26.061537499999996</v>
      </c>
      <c r="AL18">
        <v>55.446999999999996</v>
      </c>
      <c r="AM18">
        <v>57.492156249999994</v>
      </c>
      <c r="AN18" s="10"/>
    </row>
    <row r="19" spans="1:44" x14ac:dyDescent="0.25">
      <c r="A19">
        <v>2011</v>
      </c>
      <c r="B19" t="s">
        <v>59</v>
      </c>
      <c r="C19" t="s">
        <v>67</v>
      </c>
      <c r="D19" t="s">
        <v>68</v>
      </c>
      <c r="E19" s="1" t="s">
        <v>61</v>
      </c>
      <c r="F19">
        <v>5</v>
      </c>
      <c r="G19" s="13">
        <v>-33.329180000000001</v>
      </c>
      <c r="H19" s="13">
        <v>22.043310000000002</v>
      </c>
      <c r="I19" s="14">
        <v>591</v>
      </c>
      <c r="J19" t="s">
        <v>38</v>
      </c>
      <c r="K19" t="str">
        <f t="shared" si="0"/>
        <v>skew</v>
      </c>
      <c r="L19">
        <v>0.5</v>
      </c>
      <c r="M19">
        <v>76</v>
      </c>
      <c r="N19" s="1">
        <v>591</v>
      </c>
      <c r="O19" s="6">
        <v>24.600000381499999</v>
      </c>
      <c r="P19" s="6">
        <v>-1.2000000476799999</v>
      </c>
      <c r="Q19" s="6">
        <v>12.800000190700001</v>
      </c>
      <c r="R19" s="1">
        <v>1387</v>
      </c>
      <c r="S19" s="6">
        <v>17.141666650775001</v>
      </c>
      <c r="T19" s="6">
        <v>19.5</v>
      </c>
      <c r="U19">
        <v>3.5</v>
      </c>
      <c r="V19" t="s">
        <v>42</v>
      </c>
      <c r="W19" t="s">
        <v>42</v>
      </c>
      <c r="X19" t="s">
        <v>42</v>
      </c>
      <c r="Y19" t="s">
        <v>42</v>
      </c>
      <c r="Z19" t="s">
        <v>42</v>
      </c>
      <c r="AA19" s="7" t="s">
        <v>42</v>
      </c>
      <c r="AB19" s="8" t="s">
        <v>42</v>
      </c>
      <c r="AC19" t="s">
        <v>42</v>
      </c>
      <c r="AD19" t="s">
        <v>42</v>
      </c>
      <c r="AE19" t="s">
        <v>42</v>
      </c>
      <c r="AF19">
        <v>10.7775</v>
      </c>
      <c r="AG19" s="16" t="s">
        <v>42</v>
      </c>
      <c r="AH19" s="10" t="s">
        <v>43</v>
      </c>
      <c r="AI19" s="10">
        <v>1</v>
      </c>
      <c r="AJ19" t="s">
        <v>42</v>
      </c>
      <c r="AK19" t="s">
        <v>42</v>
      </c>
      <c r="AL19" t="s">
        <v>42</v>
      </c>
      <c r="AM19" t="s">
        <v>42</v>
      </c>
      <c r="AN19" s="10"/>
    </row>
    <row r="20" spans="1:44" x14ac:dyDescent="0.25">
      <c r="A20">
        <v>2008</v>
      </c>
      <c r="B20" t="s">
        <v>69</v>
      </c>
      <c r="C20" t="s">
        <v>70</v>
      </c>
      <c r="D20" t="s">
        <v>70</v>
      </c>
      <c r="E20" s="1" t="s">
        <v>41</v>
      </c>
      <c r="F20">
        <v>3</v>
      </c>
      <c r="G20">
        <v>-32.693890000000003</v>
      </c>
      <c r="H20">
        <v>25.586849999999998</v>
      </c>
      <c r="I20">
        <v>543</v>
      </c>
      <c r="J20" t="s">
        <v>38</v>
      </c>
      <c r="K20" t="str">
        <f t="shared" si="0"/>
        <v>balance</v>
      </c>
      <c r="L20">
        <v>1</v>
      </c>
      <c r="M20">
        <v>45</v>
      </c>
      <c r="N20" s="1">
        <v>543</v>
      </c>
      <c r="O20" s="6">
        <v>28.399999618500001</v>
      </c>
      <c r="P20" s="6">
        <v>5.0999999046299997</v>
      </c>
      <c r="Q20" s="6">
        <v>16.7000007629</v>
      </c>
      <c r="R20" s="1">
        <v>1441</v>
      </c>
      <c r="S20" s="6">
        <v>18.091666698466664</v>
      </c>
      <c r="T20" s="6">
        <v>21.6</v>
      </c>
      <c r="U20">
        <v>6.4</v>
      </c>
      <c r="V20">
        <v>202.55555555555554</v>
      </c>
      <c r="W20" t="s">
        <v>42</v>
      </c>
      <c r="X20">
        <v>2.0549999999999999E-2</v>
      </c>
      <c r="Y20">
        <v>6.1144179894179898</v>
      </c>
      <c r="Z20">
        <v>28.829000000000001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>
        <v>12.943333333333332</v>
      </c>
      <c r="AG20" t="s">
        <v>42</v>
      </c>
      <c r="AH20" s="10" t="s">
        <v>33</v>
      </c>
      <c r="AI20" s="10">
        <v>0</v>
      </c>
      <c r="AJ20">
        <v>28.829000000000001</v>
      </c>
      <c r="AK20">
        <v>31.148</v>
      </c>
      <c r="AL20">
        <v>63.510999999999989</v>
      </c>
      <c r="AM20">
        <v>72.571999999999989</v>
      </c>
      <c r="AN20" s="10"/>
    </row>
    <row r="21" spans="1:44" x14ac:dyDescent="0.25">
      <c r="A21">
        <v>2008</v>
      </c>
      <c r="B21" t="s">
        <v>69</v>
      </c>
      <c r="C21" t="s">
        <v>71</v>
      </c>
      <c r="D21" t="s">
        <v>71</v>
      </c>
      <c r="E21" s="1" t="s">
        <v>46</v>
      </c>
      <c r="F21">
        <v>2</v>
      </c>
      <c r="G21">
        <v>-30.923580000000001</v>
      </c>
      <c r="H21">
        <v>28.208120000000001</v>
      </c>
      <c r="I21">
        <v>905</v>
      </c>
      <c r="J21" t="s">
        <v>38</v>
      </c>
      <c r="K21" t="str">
        <f t="shared" si="0"/>
        <v>skew</v>
      </c>
      <c r="L21">
        <v>0.5</v>
      </c>
      <c r="M21">
        <v>22</v>
      </c>
      <c r="N21" s="1">
        <v>905</v>
      </c>
      <c r="O21" s="6">
        <v>25.5</v>
      </c>
      <c r="P21" s="6">
        <v>0.10000000149</v>
      </c>
      <c r="Q21" s="6">
        <v>14.5</v>
      </c>
      <c r="R21" s="1">
        <v>1738</v>
      </c>
      <c r="S21" s="6">
        <v>18.483333269758333</v>
      </c>
      <c r="T21" s="6">
        <v>48</v>
      </c>
      <c r="U21">
        <v>3.9000000000000004</v>
      </c>
      <c r="V21">
        <v>157.33333333333334</v>
      </c>
      <c r="W21" t="s">
        <v>42</v>
      </c>
      <c r="X21">
        <v>1.3825E-2</v>
      </c>
      <c r="Y21">
        <v>10.089087301587302</v>
      </c>
      <c r="Z21">
        <v>26.018000000000001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>
        <v>12.5425</v>
      </c>
      <c r="AG21" t="s">
        <v>42</v>
      </c>
      <c r="AH21" s="10" t="s">
        <v>33</v>
      </c>
      <c r="AI21" s="10">
        <v>0</v>
      </c>
      <c r="AJ21">
        <v>26.018000000000001</v>
      </c>
      <c r="AK21">
        <v>27.096874999999997</v>
      </c>
      <c r="AL21">
        <v>62.257999999999996</v>
      </c>
      <c r="AM21">
        <v>68.691250000000011</v>
      </c>
      <c r="AN21" s="10"/>
    </row>
    <row r="22" spans="1:44" x14ac:dyDescent="0.25">
      <c r="A22">
        <v>2008</v>
      </c>
      <c r="B22" t="s">
        <v>69</v>
      </c>
      <c r="C22" t="s">
        <v>72</v>
      </c>
      <c r="D22" t="s">
        <v>72</v>
      </c>
      <c r="E22" s="1" t="s">
        <v>73</v>
      </c>
      <c r="F22">
        <v>4</v>
      </c>
      <c r="G22">
        <v>-29.609249999999999</v>
      </c>
      <c r="H22">
        <v>29.362189999999998</v>
      </c>
      <c r="I22">
        <v>1063</v>
      </c>
      <c r="J22" t="s">
        <v>38</v>
      </c>
      <c r="K22" t="str">
        <f t="shared" si="0"/>
        <v>balance</v>
      </c>
      <c r="L22">
        <v>1</v>
      </c>
      <c r="M22">
        <v>22</v>
      </c>
      <c r="N22" s="1">
        <v>1063</v>
      </c>
      <c r="O22" s="6">
        <v>22.600000381499999</v>
      </c>
      <c r="P22" s="6">
        <v>-1.1000000238400001</v>
      </c>
      <c r="Q22" s="6">
        <v>12.399999618500001</v>
      </c>
      <c r="R22" s="1">
        <v>1860</v>
      </c>
      <c r="S22" s="6">
        <v>18.63333328565</v>
      </c>
      <c r="T22" s="6">
        <v>51.6</v>
      </c>
      <c r="U22">
        <v>4.4000000000000004</v>
      </c>
      <c r="V22">
        <v>170.67266666666663</v>
      </c>
      <c r="W22">
        <v>0.5714285714285714</v>
      </c>
      <c r="X22">
        <v>1.1626461901137848E-2</v>
      </c>
      <c r="Y22">
        <v>10.817526455026456</v>
      </c>
      <c r="Z22">
        <v>26.623141975308645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>
        <v>11.88972222222222</v>
      </c>
      <c r="AG22" t="s">
        <v>42</v>
      </c>
      <c r="AH22" s="10" t="s">
        <v>33</v>
      </c>
      <c r="AI22" s="10">
        <v>0</v>
      </c>
      <c r="AJ22">
        <v>26.623141975308638</v>
      </c>
      <c r="AK22">
        <v>26.669777777777782</v>
      </c>
      <c r="AL22">
        <v>59.023382716049362</v>
      </c>
      <c r="AM22">
        <v>64.685745370370384</v>
      </c>
      <c r="AN22" s="10"/>
    </row>
    <row r="23" spans="1:44" x14ac:dyDescent="0.25">
      <c r="A23">
        <v>2008</v>
      </c>
      <c r="B23" t="s">
        <v>69</v>
      </c>
      <c r="C23" t="s">
        <v>74</v>
      </c>
      <c r="D23" t="s">
        <v>74</v>
      </c>
      <c r="E23" s="1" t="s">
        <v>41</v>
      </c>
      <c r="F23">
        <v>3</v>
      </c>
      <c r="G23">
        <v>-28.68355</v>
      </c>
      <c r="H23">
        <v>28.91817</v>
      </c>
      <c r="I23">
        <v>969</v>
      </c>
      <c r="J23" t="s">
        <v>38</v>
      </c>
      <c r="K23" t="str">
        <f t="shared" si="0"/>
        <v>balance</v>
      </c>
      <c r="L23">
        <v>1</v>
      </c>
      <c r="M23">
        <v>18</v>
      </c>
      <c r="N23" s="1">
        <v>969</v>
      </c>
      <c r="O23" s="6">
        <v>25.2999992371</v>
      </c>
      <c r="P23" s="6">
        <v>2.4000000953699998</v>
      </c>
      <c r="Q23" s="6">
        <v>15.5</v>
      </c>
      <c r="R23" s="1">
        <v>1808</v>
      </c>
      <c r="S23" s="6">
        <v>18.308333237966668</v>
      </c>
      <c r="T23" s="6">
        <v>52</v>
      </c>
      <c r="U23">
        <v>4.8000000000000007</v>
      </c>
      <c r="V23">
        <v>202.27879365079363</v>
      </c>
      <c r="W23">
        <v>0.22222222222222221</v>
      </c>
      <c r="X23">
        <v>8.1846962292545632E-3</v>
      </c>
      <c r="Y23">
        <v>3.2224404761904757</v>
      </c>
      <c r="Z23">
        <v>27.534136904761908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>
        <v>15.835384615384623</v>
      </c>
      <c r="AG23" t="s">
        <v>42</v>
      </c>
      <c r="AH23" s="10" t="s">
        <v>33</v>
      </c>
      <c r="AI23" s="10">
        <v>0</v>
      </c>
      <c r="AJ23">
        <v>27.534136904761905</v>
      </c>
      <c r="AK23">
        <v>27.754349999999999</v>
      </c>
      <c r="AL23">
        <v>58.884410714285721</v>
      </c>
      <c r="AM23">
        <v>65.428962500000011</v>
      </c>
      <c r="AN23" s="10"/>
    </row>
    <row r="24" spans="1:44" x14ac:dyDescent="0.25">
      <c r="A24">
        <v>2011</v>
      </c>
      <c r="B24" t="s">
        <v>75</v>
      </c>
      <c r="C24" s="1" t="s">
        <v>76</v>
      </c>
      <c r="D24" s="1" t="s">
        <v>77</v>
      </c>
      <c r="E24" s="1" t="s">
        <v>78</v>
      </c>
      <c r="F24" s="1">
        <v>6</v>
      </c>
      <c r="G24" s="2">
        <v>-33.240810000000003</v>
      </c>
      <c r="H24" s="2">
        <v>26.098389999999998</v>
      </c>
      <c r="I24" s="1">
        <v>429</v>
      </c>
      <c r="J24" t="s">
        <v>52</v>
      </c>
      <c r="K24" t="str">
        <f t="shared" si="0"/>
        <v>mono</v>
      </c>
      <c r="L24">
        <v>0</v>
      </c>
      <c r="M24">
        <v>38</v>
      </c>
      <c r="N24" s="1">
        <v>429</v>
      </c>
      <c r="O24" s="6">
        <v>27</v>
      </c>
      <c r="P24" s="6">
        <v>4.6999998092700004</v>
      </c>
      <c r="Q24" s="6">
        <v>16.7000007629</v>
      </c>
      <c r="R24" s="1">
        <v>651</v>
      </c>
      <c r="S24" s="6">
        <v>17.550000031783334</v>
      </c>
      <c r="T24" s="6">
        <v>12.1</v>
      </c>
      <c r="U24">
        <v>8.6</v>
      </c>
      <c r="V24" s="17">
        <v>94.125</v>
      </c>
      <c r="W24" s="7">
        <v>0.75</v>
      </c>
      <c r="X24" s="17">
        <v>6.9425000000000001E-2</v>
      </c>
      <c r="Y24" s="15">
        <v>20.200833330447502</v>
      </c>
      <c r="Z24" s="6">
        <v>45.498666666666672</v>
      </c>
      <c r="AA24" t="s">
        <v>42</v>
      </c>
      <c r="AB24" s="8" t="s">
        <v>42</v>
      </c>
      <c r="AC24" s="8" t="s">
        <v>42</v>
      </c>
      <c r="AD24" t="s">
        <v>42</v>
      </c>
      <c r="AE24" t="s">
        <v>42</v>
      </c>
      <c r="AF24">
        <v>5.4416279069767448</v>
      </c>
      <c r="AG24">
        <v>0.65171945701357537</v>
      </c>
      <c r="AH24" t="s">
        <v>75</v>
      </c>
      <c r="AI24" s="10">
        <v>1</v>
      </c>
      <c r="AJ24">
        <v>45.498666666666672</v>
      </c>
      <c r="AK24">
        <v>36.198636363636361</v>
      </c>
      <c r="AL24">
        <v>103.99533333333333</v>
      </c>
      <c r="AM24">
        <v>97.449090909090899</v>
      </c>
      <c r="AN24" s="1"/>
      <c r="AO24" s="1"/>
      <c r="AR24" s="8"/>
    </row>
    <row r="25" spans="1:44" x14ac:dyDescent="0.25">
      <c r="A25">
        <v>2011</v>
      </c>
      <c r="B25" t="s">
        <v>75</v>
      </c>
      <c r="C25" s="1" t="s">
        <v>79</v>
      </c>
      <c r="D25" s="1" t="s">
        <v>80</v>
      </c>
      <c r="E25" s="1" t="s">
        <v>48</v>
      </c>
      <c r="F25" s="1">
        <v>4</v>
      </c>
      <c r="G25" s="2">
        <v>-33.493690000000001</v>
      </c>
      <c r="H25" s="2">
        <v>20.704090000000001</v>
      </c>
      <c r="I25" s="1">
        <v>224</v>
      </c>
      <c r="J25" t="s">
        <v>38</v>
      </c>
      <c r="K25" t="str">
        <f t="shared" si="0"/>
        <v>balance</v>
      </c>
      <c r="L25">
        <v>1</v>
      </c>
      <c r="M25">
        <v>15</v>
      </c>
      <c r="N25" s="1">
        <v>224</v>
      </c>
      <c r="O25" s="6">
        <v>24.5</v>
      </c>
      <c r="P25" s="6">
        <v>2.7000000476800001</v>
      </c>
      <c r="Q25" s="6">
        <v>13.699999809299999</v>
      </c>
      <c r="R25" s="1">
        <v>1152</v>
      </c>
      <c r="S25" s="6">
        <v>16.333333253863334</v>
      </c>
      <c r="T25" s="6">
        <v>15.6</v>
      </c>
      <c r="U25">
        <v>3.6</v>
      </c>
      <c r="V25" s="17">
        <v>98.6</v>
      </c>
      <c r="W25" s="7">
        <v>0.60869565217391308</v>
      </c>
      <c r="X25" s="17">
        <v>6.1623717923076929E-2</v>
      </c>
      <c r="Y25" s="15">
        <v>42.007803795663456</v>
      </c>
      <c r="Z25" s="6">
        <v>41.142580645161289</v>
      </c>
      <c r="AA25" s="7">
        <v>5.92</v>
      </c>
      <c r="AB25" s="8">
        <v>-0.10780198154955879</v>
      </c>
      <c r="AC25" s="2">
        <v>-2.3912698452380893E-3</v>
      </c>
      <c r="AD25">
        <v>9.7189292360377308</v>
      </c>
      <c r="AE25">
        <v>-0.5552499999999938</v>
      </c>
      <c r="AF25">
        <v>6.0182222222222235</v>
      </c>
      <c r="AG25">
        <v>0.93832491582491695</v>
      </c>
      <c r="AH25" t="s">
        <v>75</v>
      </c>
      <c r="AI25" s="10">
        <v>1</v>
      </c>
      <c r="AJ25">
        <v>41.142580645161289</v>
      </c>
      <c r="AK25">
        <v>38.926774193548383</v>
      </c>
      <c r="AL25">
        <v>110.15999999999997</v>
      </c>
      <c r="AM25">
        <v>109.07870967741931</v>
      </c>
      <c r="AN25" s="1"/>
      <c r="AO25" s="1"/>
      <c r="AR25" s="8"/>
    </row>
    <row r="26" spans="1:44" x14ac:dyDescent="0.25">
      <c r="A26">
        <v>2011</v>
      </c>
      <c r="B26" t="s">
        <v>75</v>
      </c>
      <c r="C26" s="1" t="s">
        <v>81</v>
      </c>
      <c r="D26" s="1" t="s">
        <v>82</v>
      </c>
      <c r="E26" s="1" t="s">
        <v>46</v>
      </c>
      <c r="F26" s="1">
        <v>2</v>
      </c>
      <c r="G26" s="2">
        <v>-33.628830000000001</v>
      </c>
      <c r="H26" s="2">
        <v>19.1005</v>
      </c>
      <c r="I26" s="1">
        <v>785</v>
      </c>
      <c r="J26" t="s">
        <v>38</v>
      </c>
      <c r="K26" t="str">
        <f t="shared" si="0"/>
        <v>skew</v>
      </c>
      <c r="L26">
        <v>0.5</v>
      </c>
      <c r="M26">
        <v>41</v>
      </c>
      <c r="N26" s="1">
        <v>785</v>
      </c>
      <c r="O26" s="6">
        <v>27.2000007629</v>
      </c>
      <c r="P26" s="6">
        <v>5.0999999046299997</v>
      </c>
      <c r="Q26" s="6">
        <v>15.699999809299999</v>
      </c>
      <c r="R26" s="1">
        <v>618</v>
      </c>
      <c r="S26" s="6">
        <v>16.533333222083332</v>
      </c>
      <c r="T26" s="6">
        <v>41</v>
      </c>
      <c r="U26">
        <v>6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75</v>
      </c>
      <c r="AI26" s="10">
        <v>1</v>
      </c>
      <c r="AJ26" t="s">
        <v>42</v>
      </c>
      <c r="AK26" t="s">
        <v>42</v>
      </c>
      <c r="AL26" t="s">
        <v>42</v>
      </c>
      <c r="AM26" t="s">
        <v>42</v>
      </c>
      <c r="AN26" s="1"/>
      <c r="AO26" s="1"/>
    </row>
    <row r="27" spans="1:44" x14ac:dyDescent="0.25">
      <c r="A27">
        <v>2011</v>
      </c>
      <c r="B27" t="s">
        <v>75</v>
      </c>
      <c r="C27" t="s">
        <v>83</v>
      </c>
      <c r="D27" t="s">
        <v>84</v>
      </c>
      <c r="E27" t="s">
        <v>51</v>
      </c>
      <c r="F27" s="1">
        <v>1</v>
      </c>
      <c r="G27" s="2">
        <v>-32.726619999999997</v>
      </c>
      <c r="H27" s="2">
        <v>18.644539999999999</v>
      </c>
      <c r="I27" s="1">
        <v>472</v>
      </c>
      <c r="J27" t="s">
        <v>52</v>
      </c>
      <c r="K27" t="str">
        <f t="shared" si="0"/>
        <v>mono</v>
      </c>
      <c r="L27">
        <v>0</v>
      </c>
      <c r="M27">
        <v>18</v>
      </c>
      <c r="N27" s="1">
        <v>472</v>
      </c>
      <c r="O27" s="6">
        <v>29.7999992371</v>
      </c>
      <c r="P27" s="6">
        <v>7.8000001907299996</v>
      </c>
      <c r="Q27" s="6">
        <v>17.600000381499999</v>
      </c>
      <c r="R27" s="1">
        <v>327</v>
      </c>
      <c r="S27" s="6">
        <v>17.191666881235836</v>
      </c>
      <c r="T27" s="6">
        <v>42.6</v>
      </c>
      <c r="U27">
        <v>4.0999999999999996</v>
      </c>
      <c r="V27" s="17">
        <v>80</v>
      </c>
      <c r="W27" s="7">
        <v>0.84444444444444444</v>
      </c>
      <c r="X27" s="17">
        <v>8.6692307615384614E-2</v>
      </c>
      <c r="Y27" s="15">
        <v>33.06034482504311</v>
      </c>
      <c r="Z27" s="6" t="s">
        <v>42</v>
      </c>
      <c r="AA27" s="7" t="s">
        <v>42</v>
      </c>
      <c r="AB27" s="8" t="s">
        <v>42</v>
      </c>
      <c r="AC27" s="8" t="s">
        <v>42</v>
      </c>
      <c r="AD27" t="s">
        <v>42</v>
      </c>
      <c r="AE27" t="s">
        <v>42</v>
      </c>
      <c r="AF27">
        <v>6.7779545454545458</v>
      </c>
      <c r="AG27" t="s">
        <v>42</v>
      </c>
      <c r="AH27" t="s">
        <v>75</v>
      </c>
      <c r="AI27" s="10">
        <v>1</v>
      </c>
      <c r="AJ27" t="s">
        <v>42</v>
      </c>
      <c r="AK27">
        <v>39.283999999999999</v>
      </c>
      <c r="AL27" t="s">
        <v>42</v>
      </c>
      <c r="AM27">
        <v>111.0119230769231</v>
      </c>
      <c r="AR27" s="8"/>
    </row>
    <row r="28" spans="1:44" x14ac:dyDescent="0.25">
      <c r="A28">
        <v>2011</v>
      </c>
      <c r="B28" t="s">
        <v>75</v>
      </c>
      <c r="C28" s="1" t="s">
        <v>85</v>
      </c>
      <c r="D28" s="1" t="s">
        <v>86</v>
      </c>
      <c r="E28" s="1" t="s">
        <v>48</v>
      </c>
      <c r="F28" s="1">
        <v>4</v>
      </c>
      <c r="G28" s="2">
        <v>-33.493360000000003</v>
      </c>
      <c r="H28" s="2">
        <v>23.633559999999999</v>
      </c>
      <c r="I28" s="1">
        <v>283</v>
      </c>
      <c r="J28" t="s">
        <v>38</v>
      </c>
      <c r="K28" t="str">
        <f t="shared" si="0"/>
        <v>balance</v>
      </c>
      <c r="L28">
        <v>1</v>
      </c>
      <c r="M28">
        <v>30</v>
      </c>
      <c r="N28" s="1">
        <v>283</v>
      </c>
      <c r="O28" s="6">
        <v>27.100000381499999</v>
      </c>
      <c r="P28" s="6">
        <v>1.1000000238400001</v>
      </c>
      <c r="Q28" s="6">
        <v>14.399999618500001</v>
      </c>
      <c r="R28" s="1">
        <v>1022</v>
      </c>
      <c r="S28" s="6">
        <v>17.5000001589475</v>
      </c>
      <c r="T28" s="6">
        <v>5.7</v>
      </c>
      <c r="U28">
        <v>9.9</v>
      </c>
      <c r="V28" s="17">
        <v>96.782608695652172</v>
      </c>
      <c r="W28" s="7">
        <v>0.48888888888888887</v>
      </c>
      <c r="X28" s="17">
        <v>5.5446666666666672E-2</v>
      </c>
      <c r="Y28" s="15">
        <v>27.718614717155845</v>
      </c>
      <c r="Z28" s="6">
        <v>35.018571428571441</v>
      </c>
      <c r="AA28" s="7">
        <v>-2.2400000000000002</v>
      </c>
      <c r="AB28" s="8">
        <v>6.126965673892263E-2</v>
      </c>
      <c r="AC28" s="2">
        <v>-6.2767857142857209E-3</v>
      </c>
      <c r="AD28">
        <v>26.674310778969925</v>
      </c>
      <c r="AE28">
        <v>-5.330952380952386</v>
      </c>
      <c r="AF28">
        <v>5.2218604651162792</v>
      </c>
      <c r="AG28">
        <v>4.0100877192982454</v>
      </c>
      <c r="AH28" t="s">
        <v>75</v>
      </c>
      <c r="AI28" s="10">
        <v>1</v>
      </c>
      <c r="AJ28">
        <v>35.018571428571441</v>
      </c>
      <c r="AK28">
        <v>35.221935483870972</v>
      </c>
      <c r="AL28">
        <v>105.32333333333331</v>
      </c>
      <c r="AM28">
        <v>101.72161290322582</v>
      </c>
      <c r="AN28" s="1"/>
      <c r="AO28" s="1"/>
      <c r="AR28" s="8"/>
    </row>
    <row r="29" spans="1:44" x14ac:dyDescent="0.25">
      <c r="A29">
        <v>2011</v>
      </c>
      <c r="B29" t="s">
        <v>75</v>
      </c>
      <c r="C29" s="1" t="s">
        <v>87</v>
      </c>
      <c r="D29" s="1" t="s">
        <v>88</v>
      </c>
      <c r="E29" s="1" t="s">
        <v>78</v>
      </c>
      <c r="F29" s="1">
        <v>6</v>
      </c>
      <c r="G29">
        <v>-33.637329999999999</v>
      </c>
      <c r="H29">
        <v>24.452169999999999</v>
      </c>
      <c r="I29" s="1">
        <v>397</v>
      </c>
      <c r="J29" t="s">
        <v>52</v>
      </c>
      <c r="K29" t="str">
        <f t="shared" si="0"/>
        <v>mono</v>
      </c>
      <c r="L29">
        <v>0</v>
      </c>
      <c r="M29">
        <v>45</v>
      </c>
      <c r="N29" s="1">
        <v>397</v>
      </c>
      <c r="O29" s="6">
        <v>28.2000007629</v>
      </c>
      <c r="P29" s="6">
        <v>5.1999998092700004</v>
      </c>
      <c r="Q29" s="6">
        <v>17.2000007629</v>
      </c>
      <c r="R29" s="1">
        <v>532</v>
      </c>
      <c r="S29" s="6">
        <v>17.074999968221665</v>
      </c>
      <c r="T29" s="6">
        <v>8.6999999999999993</v>
      </c>
      <c r="U29">
        <v>6.5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75</v>
      </c>
      <c r="AI29" s="10">
        <v>1</v>
      </c>
      <c r="AJ29" t="s">
        <v>42</v>
      </c>
      <c r="AK29" t="s">
        <v>42</v>
      </c>
      <c r="AL29" t="s">
        <v>42</v>
      </c>
      <c r="AM29" t="s">
        <v>42</v>
      </c>
      <c r="AN29" s="1"/>
      <c r="AO29" s="1"/>
    </row>
    <row r="30" spans="1:44" x14ac:dyDescent="0.25">
      <c r="A30">
        <v>2011</v>
      </c>
      <c r="B30" t="s">
        <v>75</v>
      </c>
      <c r="C30" s="1" t="s">
        <v>89</v>
      </c>
      <c r="D30" s="1" t="s">
        <v>90</v>
      </c>
      <c r="E30" s="1" t="s">
        <v>51</v>
      </c>
      <c r="F30" s="1">
        <v>1</v>
      </c>
      <c r="G30" s="2">
        <v>-32.406399999999998</v>
      </c>
      <c r="H30" s="2">
        <v>19.106760000000001</v>
      </c>
      <c r="I30" s="1">
        <v>575</v>
      </c>
      <c r="J30" t="s">
        <v>52</v>
      </c>
      <c r="K30" t="str">
        <f t="shared" si="0"/>
        <v>mono</v>
      </c>
      <c r="L30">
        <v>0</v>
      </c>
      <c r="M30">
        <v>17</v>
      </c>
      <c r="N30" s="1">
        <v>575</v>
      </c>
      <c r="O30" s="6">
        <v>19.899999618500001</v>
      </c>
      <c r="P30" s="6">
        <v>2.7999999523199999</v>
      </c>
      <c r="Q30" s="6">
        <v>11.5</v>
      </c>
      <c r="R30" s="1">
        <v>1042</v>
      </c>
      <c r="S30" s="6">
        <v>13.658333460505832</v>
      </c>
      <c r="T30" s="6">
        <v>46.8</v>
      </c>
      <c r="U30">
        <v>3.7</v>
      </c>
      <c r="V30" s="17">
        <v>115.66666666666667</v>
      </c>
      <c r="W30" s="7">
        <v>0.71111111111111114</v>
      </c>
      <c r="X30" s="17">
        <v>8.5499999999999993E-2</v>
      </c>
      <c r="Y30" s="15">
        <v>48.666666676400006</v>
      </c>
      <c r="Z30" s="6" t="s">
        <v>42</v>
      </c>
      <c r="AA30" s="7" t="s">
        <v>42</v>
      </c>
      <c r="AB30" s="8" t="s">
        <v>42</v>
      </c>
      <c r="AC30" s="8" t="s">
        <v>42</v>
      </c>
      <c r="AD30" t="s">
        <v>42</v>
      </c>
      <c r="AE30" t="s">
        <v>42</v>
      </c>
      <c r="AF30">
        <v>7.1659090909090901</v>
      </c>
      <c r="AG30" t="s">
        <v>42</v>
      </c>
      <c r="AH30" t="s">
        <v>75</v>
      </c>
      <c r="AI30" s="10">
        <v>1</v>
      </c>
      <c r="AJ30" t="s">
        <v>42</v>
      </c>
      <c r="AK30">
        <v>45.8996</v>
      </c>
      <c r="AL30" t="s">
        <v>42</v>
      </c>
      <c r="AM30">
        <v>108.00999999999998</v>
      </c>
      <c r="AN30" s="1"/>
      <c r="AO30" s="1"/>
      <c r="AR30" s="8"/>
    </row>
    <row r="31" spans="1:44" x14ac:dyDescent="0.25">
      <c r="A31">
        <v>2011</v>
      </c>
      <c r="B31" t="s">
        <v>75</v>
      </c>
      <c r="C31" s="1" t="s">
        <v>91</v>
      </c>
      <c r="D31" s="1" t="s">
        <v>92</v>
      </c>
      <c r="E31" s="1" t="s">
        <v>51</v>
      </c>
      <c r="F31" s="1">
        <v>1</v>
      </c>
      <c r="G31" s="2">
        <v>-33.36542</v>
      </c>
      <c r="H31" s="2">
        <v>19.276</v>
      </c>
      <c r="I31" s="1">
        <v>894</v>
      </c>
      <c r="J31" t="s">
        <v>52</v>
      </c>
      <c r="K31" t="str">
        <f t="shared" si="0"/>
        <v>mono</v>
      </c>
      <c r="L31">
        <v>0</v>
      </c>
      <c r="M31">
        <v>44</v>
      </c>
      <c r="N31" s="1">
        <v>894</v>
      </c>
      <c r="O31" s="6">
        <v>27.2999992371</v>
      </c>
      <c r="P31" s="6">
        <v>1.8999999761599999</v>
      </c>
      <c r="Q31" s="6">
        <v>14.199999809299999</v>
      </c>
      <c r="R31" s="1">
        <v>677</v>
      </c>
      <c r="S31" s="6">
        <v>17.466666777925003</v>
      </c>
      <c r="T31" s="6">
        <v>42</v>
      </c>
      <c r="U31">
        <v>6.1999999999999993</v>
      </c>
      <c r="V31" s="17">
        <v>105.68421052631579</v>
      </c>
      <c r="W31" s="7">
        <v>0.78048780487804881</v>
      </c>
      <c r="X31" s="17">
        <v>9.653222219999999E-2</v>
      </c>
      <c r="Y31" s="15">
        <v>50.630591638380956</v>
      </c>
      <c r="Z31" s="6" t="s">
        <v>42</v>
      </c>
      <c r="AA31" s="7" t="s">
        <v>42</v>
      </c>
      <c r="AB31" s="8" t="s">
        <v>42</v>
      </c>
      <c r="AC31" s="8" t="s">
        <v>42</v>
      </c>
      <c r="AD31" t="s">
        <v>42</v>
      </c>
      <c r="AE31" t="s">
        <v>42</v>
      </c>
      <c r="AF31">
        <v>7.0924390243902433</v>
      </c>
      <c r="AG31" t="s">
        <v>42</v>
      </c>
      <c r="AH31" t="s">
        <v>75</v>
      </c>
      <c r="AI31" s="10">
        <v>1</v>
      </c>
      <c r="AJ31" t="s">
        <v>42</v>
      </c>
      <c r="AK31">
        <v>48.04027027027027</v>
      </c>
      <c r="AL31" t="s">
        <v>42</v>
      </c>
      <c r="AM31">
        <v>105.71675675675677</v>
      </c>
      <c r="AN31" s="1"/>
      <c r="AO31" s="1"/>
      <c r="AR31" s="8"/>
    </row>
    <row r="32" spans="1:44" x14ac:dyDescent="0.25">
      <c r="A32">
        <v>2011</v>
      </c>
      <c r="B32" t="s">
        <v>75</v>
      </c>
      <c r="C32" s="1" t="s">
        <v>93</v>
      </c>
      <c r="D32" s="1" t="s">
        <v>94</v>
      </c>
      <c r="E32" s="1" t="s">
        <v>46</v>
      </c>
      <c r="F32" s="1">
        <v>2</v>
      </c>
      <c r="G32" s="2">
        <v>-33.967889999999997</v>
      </c>
      <c r="H32" s="2">
        <v>21.219819999999999</v>
      </c>
      <c r="I32" s="1">
        <v>545</v>
      </c>
      <c r="J32" t="s">
        <v>38</v>
      </c>
      <c r="K32" t="str">
        <f t="shared" si="0"/>
        <v>skew</v>
      </c>
      <c r="L32">
        <v>0.5</v>
      </c>
      <c r="M32">
        <v>87</v>
      </c>
      <c r="N32" s="1">
        <v>545</v>
      </c>
      <c r="O32" s="6">
        <v>30.2000007629</v>
      </c>
      <c r="P32" s="6">
        <v>5</v>
      </c>
      <c r="Q32" s="6">
        <v>17</v>
      </c>
      <c r="R32" s="1">
        <v>579</v>
      </c>
      <c r="S32" s="6">
        <v>17.650000015908333</v>
      </c>
      <c r="T32" s="6">
        <v>0.5</v>
      </c>
      <c r="U32">
        <v>12.5</v>
      </c>
      <c r="V32" s="17">
        <v>89.666666666666671</v>
      </c>
      <c r="W32" s="7">
        <v>0.44230769230769229</v>
      </c>
      <c r="X32" s="17">
        <v>6.1421110999999994E-2</v>
      </c>
      <c r="Y32" s="15">
        <v>46.675736964462587</v>
      </c>
      <c r="Z32" s="6">
        <v>37.63727272727273</v>
      </c>
      <c r="AA32" s="7" t="s">
        <v>42</v>
      </c>
      <c r="AB32" s="8">
        <v>-0.25963731050575611</v>
      </c>
      <c r="AC32" t="s">
        <v>42</v>
      </c>
      <c r="AD32" t="s">
        <v>42</v>
      </c>
      <c r="AE32">
        <v>4.8792982456140308</v>
      </c>
      <c r="AF32">
        <v>3.5455555555555551</v>
      </c>
      <c r="AG32">
        <v>10.564444444444446</v>
      </c>
      <c r="AH32" t="s">
        <v>75</v>
      </c>
      <c r="AI32" s="10">
        <v>1</v>
      </c>
      <c r="AJ32">
        <v>37.63727272727273</v>
      </c>
      <c r="AK32">
        <v>34.53516129032257</v>
      </c>
      <c r="AL32">
        <v>105.19227272727272</v>
      </c>
      <c r="AM32">
        <v>104.09419354838708</v>
      </c>
      <c r="AN32" s="1"/>
      <c r="AO32" s="1"/>
      <c r="AR32" s="8"/>
    </row>
    <row r="33" spans="1:44" x14ac:dyDescent="0.25">
      <c r="A33">
        <v>2011</v>
      </c>
      <c r="B33" t="s">
        <v>75</v>
      </c>
      <c r="C33" s="1" t="s">
        <v>95</v>
      </c>
      <c r="D33" s="1" t="s">
        <v>96</v>
      </c>
      <c r="E33" s="1" t="s">
        <v>51</v>
      </c>
      <c r="F33" s="1">
        <v>1</v>
      </c>
      <c r="G33" s="2">
        <v>-33.93967</v>
      </c>
      <c r="H33" s="2">
        <v>19.519829999999999</v>
      </c>
      <c r="I33" s="1">
        <v>344</v>
      </c>
      <c r="J33" t="s">
        <v>52</v>
      </c>
      <c r="K33" t="str">
        <f t="shared" si="0"/>
        <v>mono</v>
      </c>
      <c r="L33">
        <v>0</v>
      </c>
      <c r="M33">
        <v>24</v>
      </c>
      <c r="N33" s="1">
        <v>344</v>
      </c>
      <c r="O33" s="6">
        <v>23.7000007629</v>
      </c>
      <c r="P33" s="6">
        <v>3.9000000953699998</v>
      </c>
      <c r="Q33" s="6">
        <v>13.600000381499999</v>
      </c>
      <c r="R33" s="1">
        <v>988</v>
      </c>
      <c r="S33" s="6">
        <v>15.699999888733332</v>
      </c>
      <c r="T33" s="6">
        <v>35.700000000000003</v>
      </c>
      <c r="U33">
        <v>2.4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75</v>
      </c>
      <c r="AI33" s="10">
        <v>1</v>
      </c>
      <c r="AJ33" t="s">
        <v>42</v>
      </c>
      <c r="AK33" t="s">
        <v>42</v>
      </c>
      <c r="AL33" t="s">
        <v>42</v>
      </c>
      <c r="AM33" t="s">
        <v>42</v>
      </c>
      <c r="AN33" s="1"/>
      <c r="AO33" s="1"/>
    </row>
    <row r="34" spans="1:44" x14ac:dyDescent="0.25">
      <c r="A34">
        <v>2011</v>
      </c>
      <c r="B34" t="s">
        <v>75</v>
      </c>
      <c r="C34" s="1" t="s">
        <v>97</v>
      </c>
      <c r="D34" s="1" t="s">
        <v>98</v>
      </c>
      <c r="E34" s="1" t="s">
        <v>41</v>
      </c>
      <c r="F34" s="1">
        <v>3</v>
      </c>
      <c r="G34" s="2">
        <v>-33.874679999999998</v>
      </c>
      <c r="H34" s="2">
        <v>24.07328</v>
      </c>
      <c r="I34" s="1">
        <v>580</v>
      </c>
      <c r="J34" t="s">
        <v>38</v>
      </c>
      <c r="K34" t="str">
        <f t="shared" si="0"/>
        <v>balance</v>
      </c>
      <c r="L34">
        <v>1</v>
      </c>
      <c r="M34">
        <v>101</v>
      </c>
      <c r="N34" s="1">
        <v>580</v>
      </c>
      <c r="O34" s="6">
        <v>27.899999618500001</v>
      </c>
      <c r="P34" s="6">
        <v>5.8000001907299996</v>
      </c>
      <c r="Q34" s="6">
        <v>17.2000007629</v>
      </c>
      <c r="R34" s="1">
        <v>503</v>
      </c>
      <c r="S34" s="6">
        <v>16.941666682569998</v>
      </c>
      <c r="T34" s="6">
        <v>9.9</v>
      </c>
      <c r="U34">
        <v>9.8000000000000007</v>
      </c>
      <c r="V34" s="17">
        <v>97.652173913043484</v>
      </c>
      <c r="W34" s="7">
        <v>0.66666666666666663</v>
      </c>
      <c r="X34" s="17">
        <v>5.281159421739131E-2</v>
      </c>
      <c r="Y34" s="15">
        <v>40.934210526315788</v>
      </c>
      <c r="Z34" s="6">
        <v>38.70961538461539</v>
      </c>
      <c r="AA34" s="7">
        <v>1.96</v>
      </c>
      <c r="AB34" s="8">
        <v>3.9275363032754765E-2</v>
      </c>
      <c r="AC34" s="2">
        <v>4.0555556416666666E-3</v>
      </c>
      <c r="AD34">
        <v>21.324110675084967</v>
      </c>
      <c r="AE34">
        <v>2.1086250000000106</v>
      </c>
      <c r="AF34">
        <v>5.599111111111112</v>
      </c>
      <c r="AG34">
        <v>1.508704453441295</v>
      </c>
      <c r="AH34" t="s">
        <v>75</v>
      </c>
      <c r="AI34" s="10">
        <v>1</v>
      </c>
      <c r="AJ34">
        <v>38.70961538461539</v>
      </c>
      <c r="AK34">
        <v>34.034827586206887</v>
      </c>
      <c r="AL34">
        <v>97.754999999999981</v>
      </c>
      <c r="AM34">
        <v>96.824137931034457</v>
      </c>
      <c r="AN34" s="1"/>
      <c r="AO34" s="1"/>
      <c r="AR34" s="8"/>
    </row>
    <row r="35" spans="1:44" x14ac:dyDescent="0.25">
      <c r="A35">
        <v>2011</v>
      </c>
      <c r="B35" t="s">
        <v>75</v>
      </c>
      <c r="C35" s="1" t="s">
        <v>99</v>
      </c>
      <c r="D35" s="1" t="s">
        <v>100</v>
      </c>
      <c r="E35" s="1" t="s">
        <v>46</v>
      </c>
      <c r="F35" s="1">
        <v>2</v>
      </c>
      <c r="G35" s="2">
        <v>-34.331090000000003</v>
      </c>
      <c r="H35" s="2">
        <v>19.033629999999999</v>
      </c>
      <c r="I35" s="1">
        <v>746</v>
      </c>
      <c r="J35" t="s">
        <v>38</v>
      </c>
      <c r="K35" t="str">
        <f t="shared" si="0"/>
        <v>skew</v>
      </c>
      <c r="L35">
        <v>0.5</v>
      </c>
      <c r="M35">
        <v>55</v>
      </c>
      <c r="N35" s="1">
        <v>746</v>
      </c>
      <c r="O35" s="6">
        <v>23.7000007629</v>
      </c>
      <c r="P35" s="6">
        <v>7.5999999046299997</v>
      </c>
      <c r="Q35" s="6">
        <v>15.600000381499999</v>
      </c>
      <c r="R35" s="1">
        <v>44</v>
      </c>
      <c r="S35" s="6">
        <v>14.050000071528332</v>
      </c>
      <c r="T35" s="6">
        <v>30.5</v>
      </c>
      <c r="U35">
        <v>9.3999999999999986</v>
      </c>
      <c r="V35" s="17">
        <v>77.235294117647058</v>
      </c>
      <c r="W35" s="7">
        <v>0.57777777777777772</v>
      </c>
      <c r="X35" s="17">
        <v>0.10612111113333333</v>
      </c>
      <c r="Y35" s="15">
        <v>34.357142857142861</v>
      </c>
      <c r="Z35" s="6">
        <v>42.661304347826082</v>
      </c>
      <c r="AA35" s="7" t="s">
        <v>42</v>
      </c>
      <c r="AB35" s="8">
        <v>-0.28082660957569422</v>
      </c>
      <c r="AC35" s="2">
        <v>3.2018055583333344E-2</v>
      </c>
      <c r="AD35">
        <v>18.179894200428578</v>
      </c>
      <c r="AE35">
        <v>2.8326190476190476</v>
      </c>
      <c r="AF35">
        <v>6.8954545454545446</v>
      </c>
      <c r="AG35">
        <v>6.2749999999999995</v>
      </c>
      <c r="AH35" t="s">
        <v>75</v>
      </c>
      <c r="AI35" s="10">
        <v>1</v>
      </c>
      <c r="AJ35">
        <v>42.661304347826082</v>
      </c>
      <c r="AK35">
        <v>41.000256410256412</v>
      </c>
      <c r="AL35">
        <v>113.58347826086957</v>
      </c>
      <c r="AM35">
        <v>115.38153846153847</v>
      </c>
      <c r="AN35" s="1"/>
      <c r="AO35" s="1"/>
      <c r="AR35" s="8"/>
    </row>
    <row r="36" spans="1:44" x14ac:dyDescent="0.25">
      <c r="A36">
        <v>2011</v>
      </c>
      <c r="B36" t="s">
        <v>75</v>
      </c>
      <c r="C36" s="1" t="s">
        <v>101</v>
      </c>
      <c r="D36" s="1" t="s">
        <v>102</v>
      </c>
      <c r="E36" s="1" t="s">
        <v>61</v>
      </c>
      <c r="F36" s="1">
        <v>5</v>
      </c>
      <c r="G36" s="2">
        <v>-33.45617</v>
      </c>
      <c r="H36" s="2">
        <v>21.284790000000001</v>
      </c>
      <c r="I36" s="1">
        <v>348</v>
      </c>
      <c r="J36" t="s">
        <v>38</v>
      </c>
      <c r="K36" t="str">
        <f t="shared" si="0"/>
        <v>skew</v>
      </c>
      <c r="L36">
        <v>0.5</v>
      </c>
      <c r="M36">
        <v>41</v>
      </c>
      <c r="N36" s="1">
        <v>348</v>
      </c>
      <c r="O36" s="6">
        <v>28.399999618500001</v>
      </c>
      <c r="P36" s="6">
        <v>5.1999998092700004</v>
      </c>
      <c r="Q36" s="6">
        <v>16.100000381499999</v>
      </c>
      <c r="R36" s="1">
        <v>995</v>
      </c>
      <c r="S36" s="6">
        <v>16.4750000635775</v>
      </c>
      <c r="T36" s="6">
        <v>3.4</v>
      </c>
      <c r="U36">
        <v>5.0999999999999996</v>
      </c>
      <c r="V36" s="17">
        <v>88.466999999999999</v>
      </c>
      <c r="W36" s="7">
        <v>0.82222222222222219</v>
      </c>
      <c r="X36" s="17">
        <v>6.2933333333333341E-2</v>
      </c>
      <c r="Y36" s="15">
        <v>29.241975309766669</v>
      </c>
      <c r="Z36" s="6">
        <v>39.081818181818178</v>
      </c>
      <c r="AA36" s="7">
        <v>-15.222222222222229</v>
      </c>
      <c r="AB36" s="8">
        <v>9.2754053236898712E-2</v>
      </c>
      <c r="AC36" s="2">
        <v>2.3909094545454326E-3</v>
      </c>
      <c r="AD36">
        <v>2.3356643344615371</v>
      </c>
      <c r="AE36">
        <v>-0.41449999999999676</v>
      </c>
      <c r="AF36">
        <v>3.8746666666666663</v>
      </c>
      <c r="AG36">
        <v>18.74038461538461</v>
      </c>
      <c r="AH36" t="s">
        <v>75</v>
      </c>
      <c r="AI36" s="10">
        <v>1</v>
      </c>
      <c r="AJ36">
        <v>39.081818181818178</v>
      </c>
      <c r="AK36">
        <v>34.327931034482759</v>
      </c>
      <c r="AL36">
        <v>107.4440909090909</v>
      </c>
      <c r="AM36">
        <v>103.75275862068965</v>
      </c>
      <c r="AN36" s="1"/>
      <c r="AO36" s="1"/>
      <c r="AR36" s="8"/>
    </row>
    <row r="37" spans="1:44" x14ac:dyDescent="0.25">
      <c r="A37">
        <v>2011</v>
      </c>
      <c r="B37" t="s">
        <v>75</v>
      </c>
      <c r="C37" s="1" t="s">
        <v>103</v>
      </c>
      <c r="D37" s="1" t="s">
        <v>104</v>
      </c>
      <c r="E37" s="1" t="s">
        <v>73</v>
      </c>
      <c r="F37" s="1">
        <v>4</v>
      </c>
      <c r="G37" s="2">
        <v>-33.854520000000001</v>
      </c>
      <c r="H37" s="2">
        <v>25.042300000000001</v>
      </c>
      <c r="I37" s="1">
        <v>580</v>
      </c>
      <c r="J37" t="s">
        <v>38</v>
      </c>
      <c r="K37" t="str">
        <f t="shared" si="0"/>
        <v>balance</v>
      </c>
      <c r="L37">
        <v>1</v>
      </c>
      <c r="M37">
        <v>82</v>
      </c>
      <c r="N37" s="1">
        <v>580</v>
      </c>
      <c r="O37" s="6">
        <v>28.899999618500001</v>
      </c>
      <c r="P37" s="6">
        <v>5.5999999046299997</v>
      </c>
      <c r="Q37" s="6">
        <v>18.2000007629</v>
      </c>
      <c r="R37" s="1">
        <v>84</v>
      </c>
      <c r="S37" s="6">
        <v>17.066666603097499</v>
      </c>
      <c r="T37" s="6">
        <v>4.3</v>
      </c>
      <c r="U37">
        <v>9.2999999999999989</v>
      </c>
      <c r="V37" s="17">
        <v>115.38095238095238</v>
      </c>
      <c r="W37" s="7">
        <v>0.75555555555555554</v>
      </c>
      <c r="X37" s="17">
        <v>5.7208333300000004E-2</v>
      </c>
      <c r="Y37" s="15">
        <v>29.034013605442176</v>
      </c>
      <c r="Z37" s="6">
        <v>38.027999999999999</v>
      </c>
      <c r="AA37" s="7">
        <v>17.78</v>
      </c>
      <c r="AB37" s="8">
        <v>-8.4331675368627644E-3</v>
      </c>
      <c r="AC37" s="2">
        <v>1.2546666500000012E-2</v>
      </c>
      <c r="AD37">
        <v>15.316666653862505</v>
      </c>
      <c r="AE37">
        <v>1.0949999999999989</v>
      </c>
      <c r="AF37">
        <v>4.8577272727272733</v>
      </c>
      <c r="AG37">
        <v>12.902916666666663</v>
      </c>
      <c r="AH37" t="s">
        <v>75</v>
      </c>
      <c r="AI37" s="10">
        <v>1</v>
      </c>
      <c r="AJ37">
        <v>38.027999999999999</v>
      </c>
      <c r="AK37">
        <v>37.386785714285715</v>
      </c>
      <c r="AL37">
        <v>105.90466666666666</v>
      </c>
      <c r="AM37">
        <v>106.91607142857144</v>
      </c>
      <c r="AN37" s="1"/>
      <c r="AO37" s="1"/>
      <c r="AR37" s="8"/>
    </row>
    <row r="38" spans="1:44" x14ac:dyDescent="0.25">
      <c r="A38">
        <v>2011</v>
      </c>
      <c r="B38" t="s">
        <v>75</v>
      </c>
      <c r="C38" s="1" t="s">
        <v>105</v>
      </c>
      <c r="D38" s="1" t="s">
        <v>106</v>
      </c>
      <c r="E38" s="1" t="s">
        <v>46</v>
      </c>
      <c r="F38" s="1">
        <v>2</v>
      </c>
      <c r="G38" s="2">
        <v>-34.415550000000003</v>
      </c>
      <c r="H38" s="2">
        <v>20.605450000000001</v>
      </c>
      <c r="I38" s="1">
        <v>409</v>
      </c>
      <c r="J38" t="s">
        <v>38</v>
      </c>
      <c r="K38" t="str">
        <f t="shared" si="0"/>
        <v>skew</v>
      </c>
      <c r="L38">
        <v>0.5</v>
      </c>
      <c r="M38">
        <v>42</v>
      </c>
      <c r="N38" s="1">
        <v>409</v>
      </c>
      <c r="O38" s="6">
        <v>28.5</v>
      </c>
      <c r="P38" s="6">
        <v>6.3000001907299996</v>
      </c>
      <c r="Q38" s="6">
        <v>17.2999992371</v>
      </c>
      <c r="R38" s="1">
        <v>150</v>
      </c>
      <c r="S38" s="6">
        <v>16.825000127147501</v>
      </c>
      <c r="T38" s="6">
        <v>15</v>
      </c>
      <c r="U38">
        <v>6.9</v>
      </c>
      <c r="V38" s="17">
        <v>62.333333333333336</v>
      </c>
      <c r="W38" s="7">
        <v>0.72</v>
      </c>
      <c r="X38" s="17">
        <v>0.12864</v>
      </c>
      <c r="Y38" s="15">
        <v>23.529000001023007</v>
      </c>
      <c r="Z38" s="6">
        <v>40.367999999999988</v>
      </c>
      <c r="AA38" s="7">
        <v>2.8888888888888857</v>
      </c>
      <c r="AB38" s="8">
        <v>0.17609125905568124</v>
      </c>
      <c r="AC38" s="2">
        <v>-8.0555555555555935E-3</v>
      </c>
      <c r="AD38">
        <v>-25.929012344525464</v>
      </c>
      <c r="AE38">
        <v>2.3366666666666589</v>
      </c>
      <c r="AF38">
        <v>5.6602272727272727</v>
      </c>
      <c r="AG38">
        <v>13.173</v>
      </c>
      <c r="AH38" t="s">
        <v>75</v>
      </c>
      <c r="AI38" s="10">
        <v>1</v>
      </c>
      <c r="AJ38">
        <v>40.367999999999988</v>
      </c>
      <c r="AK38">
        <v>39.383200000000009</v>
      </c>
      <c r="AL38">
        <v>125.20249999999999</v>
      </c>
      <c r="AM38">
        <v>124.14240000000001</v>
      </c>
      <c r="AN38" s="1"/>
      <c r="AO38" s="1"/>
      <c r="AR38" s="8"/>
    </row>
    <row r="39" spans="1:44" x14ac:dyDescent="0.25">
      <c r="A39">
        <v>2011</v>
      </c>
      <c r="B39" t="s">
        <v>75</v>
      </c>
      <c r="C39" s="1" t="s">
        <v>107</v>
      </c>
      <c r="D39" s="1" t="s">
        <v>108</v>
      </c>
      <c r="E39" s="1" t="s">
        <v>51</v>
      </c>
      <c r="F39" s="1">
        <v>1</v>
      </c>
      <c r="G39" s="2">
        <v>-34.35183</v>
      </c>
      <c r="H39" s="2">
        <v>21.72533</v>
      </c>
      <c r="I39" s="1">
        <v>330</v>
      </c>
      <c r="J39" t="s">
        <v>52</v>
      </c>
      <c r="K39" t="str">
        <f t="shared" si="0"/>
        <v>mono</v>
      </c>
      <c r="L39">
        <v>0</v>
      </c>
      <c r="M39">
        <v>36</v>
      </c>
      <c r="N39" s="1">
        <v>330</v>
      </c>
      <c r="O39" s="6">
        <v>25.899999618500001</v>
      </c>
      <c r="P39" s="6">
        <v>7</v>
      </c>
      <c r="Q39" s="6">
        <v>16.899999618500001</v>
      </c>
      <c r="R39" s="1">
        <v>168</v>
      </c>
      <c r="S39" s="6">
        <v>15.466666539505001</v>
      </c>
      <c r="T39" s="6">
        <v>8.5</v>
      </c>
      <c r="U39">
        <v>5.7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75</v>
      </c>
      <c r="AI39" s="10">
        <v>1</v>
      </c>
      <c r="AJ39" t="s">
        <v>42</v>
      </c>
      <c r="AK39" t="s">
        <v>42</v>
      </c>
      <c r="AL39" t="s">
        <v>42</v>
      </c>
      <c r="AM39" t="s">
        <v>42</v>
      </c>
      <c r="AN39" s="1"/>
      <c r="AO39" s="1"/>
    </row>
    <row r="40" spans="1:44" x14ac:dyDescent="0.25">
      <c r="A40">
        <v>2011</v>
      </c>
      <c r="B40" t="s">
        <v>75</v>
      </c>
      <c r="C40" s="1" t="s">
        <v>109</v>
      </c>
      <c r="D40" s="1" t="s">
        <v>110</v>
      </c>
      <c r="E40" s="1" t="s">
        <v>51</v>
      </c>
      <c r="F40" s="1">
        <v>1</v>
      </c>
      <c r="G40" s="2">
        <v>-34.10228</v>
      </c>
      <c r="H40" s="2">
        <v>19.99314</v>
      </c>
      <c r="I40" s="1">
        <v>425</v>
      </c>
      <c r="J40" t="s">
        <v>52</v>
      </c>
      <c r="K40" t="str">
        <f t="shared" si="0"/>
        <v>mono</v>
      </c>
      <c r="L40">
        <v>0</v>
      </c>
      <c r="M40">
        <v>35</v>
      </c>
      <c r="N40" s="1">
        <v>425</v>
      </c>
      <c r="O40" s="6">
        <v>28.100000381499999</v>
      </c>
      <c r="P40" s="6">
        <v>5.5</v>
      </c>
      <c r="Q40" s="6">
        <v>16.7000007629</v>
      </c>
      <c r="R40" s="1">
        <v>335</v>
      </c>
      <c r="S40" s="6">
        <v>16.783333301544165</v>
      </c>
      <c r="T40" s="6">
        <v>23.1</v>
      </c>
      <c r="U40">
        <v>7.3</v>
      </c>
      <c r="V40" s="17">
        <v>83.5625</v>
      </c>
      <c r="W40" s="7">
        <v>0.64444444444444449</v>
      </c>
      <c r="X40" s="17">
        <v>7.6987179461538463E-2</v>
      </c>
      <c r="Y40" s="15">
        <v>27.866666669600001</v>
      </c>
      <c r="Z40" s="6" t="s">
        <v>42</v>
      </c>
      <c r="AA40" s="7" t="s">
        <v>42</v>
      </c>
      <c r="AB40" s="8" t="s">
        <v>42</v>
      </c>
      <c r="AC40" s="8" t="s">
        <v>42</v>
      </c>
      <c r="AD40" t="s">
        <v>42</v>
      </c>
      <c r="AE40" t="s">
        <v>42</v>
      </c>
      <c r="AF40">
        <v>5.1093181818181819</v>
      </c>
      <c r="AG40" t="s">
        <v>42</v>
      </c>
      <c r="AH40" t="s">
        <v>75</v>
      </c>
      <c r="AI40" s="10">
        <v>1</v>
      </c>
      <c r="AJ40" t="s">
        <v>42</v>
      </c>
      <c r="AK40">
        <v>39.540689655172415</v>
      </c>
      <c r="AL40" t="s">
        <v>42</v>
      </c>
      <c r="AM40">
        <v>106.72172413793103</v>
      </c>
      <c r="AN40" s="1"/>
      <c r="AO40" s="1"/>
      <c r="AR40" s="8"/>
    </row>
    <row r="41" spans="1:44" x14ac:dyDescent="0.25">
      <c r="A41">
        <v>2011</v>
      </c>
      <c r="B41" t="s">
        <v>75</v>
      </c>
      <c r="C41" s="1" t="s">
        <v>111</v>
      </c>
      <c r="D41" s="1" t="s">
        <v>112</v>
      </c>
      <c r="E41" s="1" t="s">
        <v>41</v>
      </c>
      <c r="F41" s="1">
        <v>3</v>
      </c>
      <c r="G41" s="2">
        <v>-34.090170000000001</v>
      </c>
      <c r="H41" s="2">
        <v>18.420500000000001</v>
      </c>
      <c r="I41" s="1">
        <v>1153</v>
      </c>
      <c r="J41" t="s">
        <v>38</v>
      </c>
      <c r="K41" t="str">
        <f t="shared" si="0"/>
        <v>balance</v>
      </c>
      <c r="L41">
        <v>1</v>
      </c>
      <c r="M41">
        <v>87</v>
      </c>
      <c r="N41" s="1">
        <v>1153</v>
      </c>
      <c r="O41" s="6">
        <v>23.7999992371</v>
      </c>
      <c r="P41" s="6">
        <v>8.8000001907299996</v>
      </c>
      <c r="Q41" s="6">
        <v>16.100000381499999</v>
      </c>
      <c r="R41" s="1">
        <v>291</v>
      </c>
      <c r="S41" s="6">
        <v>13.849999944365834</v>
      </c>
      <c r="T41" s="6">
        <v>41.5</v>
      </c>
      <c r="U41">
        <v>8.1999999999999993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75</v>
      </c>
      <c r="AI41" s="10">
        <v>1</v>
      </c>
      <c r="AJ41" t="s">
        <v>42</v>
      </c>
      <c r="AK41" t="s">
        <v>42</v>
      </c>
      <c r="AL41" t="s">
        <v>42</v>
      </c>
      <c r="AM41" t="s">
        <v>42</v>
      </c>
      <c r="AN41" s="1"/>
      <c r="AO41" s="1"/>
    </row>
    <row r="42" spans="1:44" x14ac:dyDescent="0.25">
      <c r="A42">
        <v>2011</v>
      </c>
      <c r="B42" t="s">
        <v>75</v>
      </c>
      <c r="C42" s="1" t="s">
        <v>113</v>
      </c>
      <c r="D42" s="1" t="s">
        <v>114</v>
      </c>
      <c r="E42" s="1" t="s">
        <v>46</v>
      </c>
      <c r="F42" s="1">
        <v>2</v>
      </c>
      <c r="G42" s="2">
        <v>-34.131169999999997</v>
      </c>
      <c r="H42" s="2">
        <v>18.917829999999999</v>
      </c>
      <c r="I42" s="1">
        <v>946</v>
      </c>
      <c r="J42" t="s">
        <v>38</v>
      </c>
      <c r="K42" t="str">
        <f t="shared" si="0"/>
        <v>skew</v>
      </c>
      <c r="L42">
        <v>0.5</v>
      </c>
      <c r="M42">
        <v>62</v>
      </c>
      <c r="N42" s="1">
        <v>946</v>
      </c>
      <c r="O42" s="6">
        <v>26.2999992371</v>
      </c>
      <c r="P42" s="6">
        <v>6.4000000953700003</v>
      </c>
      <c r="Q42" s="6">
        <v>15.800000190700001</v>
      </c>
      <c r="R42" s="1">
        <v>134</v>
      </c>
      <c r="S42" s="6">
        <v>16.108333349239164</v>
      </c>
      <c r="T42" s="6">
        <v>38.6</v>
      </c>
      <c r="U42">
        <v>8.1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75</v>
      </c>
      <c r="AI42" s="10">
        <v>1</v>
      </c>
      <c r="AJ42" t="s">
        <v>42</v>
      </c>
      <c r="AK42" t="s">
        <v>42</v>
      </c>
      <c r="AL42" t="s">
        <v>42</v>
      </c>
      <c r="AM42" t="s">
        <v>42</v>
      </c>
      <c r="AN42" s="1"/>
      <c r="AO42" s="1"/>
    </row>
    <row r="43" spans="1:44" x14ac:dyDescent="0.25">
      <c r="A43">
        <v>2011</v>
      </c>
      <c r="B43" t="s">
        <v>75</v>
      </c>
      <c r="C43" s="1" t="s">
        <v>115</v>
      </c>
      <c r="D43" s="1" t="s">
        <v>116</v>
      </c>
      <c r="E43" s="1" t="s">
        <v>61</v>
      </c>
      <c r="F43" s="1">
        <v>5</v>
      </c>
      <c r="G43" s="2">
        <v>-33.349530000000001</v>
      </c>
      <c r="H43" s="2">
        <v>22.045909999999999</v>
      </c>
      <c r="I43" s="1">
        <v>744</v>
      </c>
      <c r="J43" t="s">
        <v>38</v>
      </c>
      <c r="K43" t="str">
        <f t="shared" si="0"/>
        <v>skew</v>
      </c>
      <c r="L43">
        <v>0.5</v>
      </c>
      <c r="M43">
        <v>87</v>
      </c>
      <c r="N43" s="1">
        <v>744</v>
      </c>
      <c r="O43" s="6">
        <v>25.7999992371</v>
      </c>
      <c r="P43" s="6">
        <v>-0.10000000149</v>
      </c>
      <c r="Q43" s="6">
        <v>13.699999809299999</v>
      </c>
      <c r="R43" s="1">
        <v>1509</v>
      </c>
      <c r="S43" s="6">
        <v>17.383333444591667</v>
      </c>
      <c r="T43" s="6">
        <v>19.5</v>
      </c>
      <c r="U43">
        <v>3.5</v>
      </c>
      <c r="V43" s="17">
        <v>97.291666666666671</v>
      </c>
      <c r="W43" s="7">
        <v>0.46666666666666667</v>
      </c>
      <c r="X43" s="17">
        <v>5.5454166678571407E-2</v>
      </c>
      <c r="Y43" s="15">
        <v>44.279100531825399</v>
      </c>
      <c r="Z43" s="6">
        <v>40.870689655172413</v>
      </c>
      <c r="AA43" s="7">
        <v>-9.1790000000000003</v>
      </c>
      <c r="AB43" s="8">
        <v>0.28879553924696955</v>
      </c>
      <c r="AC43" s="2">
        <v>-8.9214648030303059E-3</v>
      </c>
      <c r="AD43">
        <v>-15.960910694789657</v>
      </c>
      <c r="AE43">
        <v>-1.1916111111111292</v>
      </c>
      <c r="AF43">
        <v>4.8295555555555563</v>
      </c>
      <c r="AG43">
        <v>1.2923571428571439</v>
      </c>
      <c r="AH43" t="s">
        <v>75</v>
      </c>
      <c r="AI43" s="10">
        <v>1</v>
      </c>
      <c r="AJ43">
        <v>40.870689655172413</v>
      </c>
      <c r="AK43">
        <v>35.885172413793107</v>
      </c>
      <c r="AL43">
        <v>99.438275862068963</v>
      </c>
      <c r="AM43">
        <v>99.081034482758596</v>
      </c>
      <c r="AN43" s="1"/>
      <c r="AO43" s="1"/>
      <c r="AR43" s="8"/>
    </row>
    <row r="44" spans="1:44" x14ac:dyDescent="0.25">
      <c r="A44">
        <v>2011</v>
      </c>
      <c r="B44" t="s">
        <v>75</v>
      </c>
      <c r="C44" s="1" t="s">
        <v>117</v>
      </c>
      <c r="D44" s="1" t="s">
        <v>118</v>
      </c>
      <c r="E44" s="1" t="s">
        <v>51</v>
      </c>
      <c r="F44" s="1">
        <v>1</v>
      </c>
      <c r="G44" s="2">
        <v>-33.934170000000002</v>
      </c>
      <c r="H44" s="2">
        <v>20.70833</v>
      </c>
      <c r="I44" s="1">
        <v>455</v>
      </c>
      <c r="J44" t="s">
        <v>52</v>
      </c>
      <c r="K44" t="str">
        <f t="shared" si="0"/>
        <v>mono</v>
      </c>
      <c r="L44">
        <v>0</v>
      </c>
      <c r="M44">
        <v>66</v>
      </c>
      <c r="N44" s="1">
        <v>455</v>
      </c>
      <c r="O44" s="6">
        <v>29.2000007629</v>
      </c>
      <c r="P44" s="6">
        <v>3.9000000953699998</v>
      </c>
      <c r="Q44" s="6">
        <v>16.5</v>
      </c>
      <c r="R44" s="1">
        <v>360</v>
      </c>
      <c r="S44" s="6">
        <v>17.683333396903333</v>
      </c>
      <c r="T44" s="6">
        <v>13.2</v>
      </c>
      <c r="U44">
        <v>4.4000000000000004</v>
      </c>
      <c r="V44" s="17" t="s">
        <v>42</v>
      </c>
      <c r="W44" t="s">
        <v>42</v>
      </c>
      <c r="X44" s="17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75</v>
      </c>
      <c r="AI44" s="10">
        <v>1</v>
      </c>
      <c r="AJ44" t="s">
        <v>42</v>
      </c>
      <c r="AK44" t="s">
        <v>42</v>
      </c>
      <c r="AL44" t="s">
        <v>42</v>
      </c>
      <c r="AM44" t="s">
        <v>42</v>
      </c>
      <c r="AN44" s="1"/>
      <c r="AO44" s="1"/>
    </row>
    <row r="45" spans="1:44" x14ac:dyDescent="0.25">
      <c r="A45">
        <v>2011</v>
      </c>
      <c r="B45" t="s">
        <v>75</v>
      </c>
      <c r="C45" s="1" t="s">
        <v>119</v>
      </c>
      <c r="D45" s="1" t="s">
        <v>120</v>
      </c>
      <c r="E45" s="1" t="s">
        <v>51</v>
      </c>
      <c r="F45" s="1">
        <v>1</v>
      </c>
      <c r="G45" s="2">
        <v>-34.021999999999998</v>
      </c>
      <c r="H45" s="2">
        <v>19.21217</v>
      </c>
      <c r="I45" s="1">
        <v>615</v>
      </c>
      <c r="J45" t="s">
        <v>52</v>
      </c>
      <c r="K45" t="str">
        <f t="shared" si="0"/>
        <v>mono</v>
      </c>
      <c r="L45">
        <v>0</v>
      </c>
      <c r="M45">
        <v>28</v>
      </c>
      <c r="N45" s="1">
        <v>615</v>
      </c>
      <c r="O45" s="6">
        <v>27</v>
      </c>
      <c r="P45" s="6">
        <v>6.6999998092700004</v>
      </c>
      <c r="Q45" s="6">
        <v>16.2999992371</v>
      </c>
      <c r="R45" s="1">
        <v>363</v>
      </c>
      <c r="S45" s="6">
        <v>16.366666555408333</v>
      </c>
      <c r="T45" s="6">
        <v>44.9</v>
      </c>
      <c r="U45">
        <v>6.1000000000000005</v>
      </c>
      <c r="V45" s="17" t="s">
        <v>42</v>
      </c>
      <c r="W45" t="s">
        <v>42</v>
      </c>
      <c r="X45" s="22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75</v>
      </c>
      <c r="AI45" s="10">
        <v>1</v>
      </c>
      <c r="AJ45" t="s">
        <v>42</v>
      </c>
      <c r="AK45" t="s">
        <v>42</v>
      </c>
      <c r="AL45" t="s">
        <v>42</v>
      </c>
      <c r="AM45" t="s">
        <v>42</v>
      </c>
      <c r="AN45" s="1"/>
      <c r="AO45" s="1"/>
      <c r="AP45" s="1"/>
    </row>
    <row r="46" spans="1:44" x14ac:dyDescent="0.25">
      <c r="A46">
        <v>2011</v>
      </c>
      <c r="B46" t="s">
        <v>75</v>
      </c>
      <c r="C46" s="1" t="s">
        <v>121</v>
      </c>
      <c r="D46" s="1" t="s">
        <v>122</v>
      </c>
      <c r="E46" s="1" t="s">
        <v>48</v>
      </c>
      <c r="F46" s="1">
        <v>4</v>
      </c>
      <c r="G46" s="2">
        <v>-33.725810000000003</v>
      </c>
      <c r="H46" s="2">
        <v>23.052530000000001</v>
      </c>
      <c r="I46" s="1">
        <v>487</v>
      </c>
      <c r="J46" t="s">
        <v>38</v>
      </c>
      <c r="K46" t="str">
        <f t="shared" si="0"/>
        <v>balance</v>
      </c>
      <c r="L46">
        <v>1</v>
      </c>
      <c r="M46">
        <v>62</v>
      </c>
      <c r="N46" s="1">
        <v>487</v>
      </c>
      <c r="O46" s="6">
        <v>23.899999618500001</v>
      </c>
      <c r="P46" s="6">
        <v>3.7000000476800001</v>
      </c>
      <c r="Q46" s="6">
        <v>14.100000381499999</v>
      </c>
      <c r="R46" s="1">
        <v>987</v>
      </c>
      <c r="S46" s="6">
        <v>15.650000174835833</v>
      </c>
      <c r="T46" s="6">
        <v>9.3000000000000007</v>
      </c>
      <c r="U46">
        <v>3.9000000000000004</v>
      </c>
      <c r="V46" s="17">
        <v>93.611111111111114</v>
      </c>
      <c r="W46" s="7">
        <v>0.55555555555555558</v>
      </c>
      <c r="X46" s="17">
        <v>5.2293333399999996E-2</v>
      </c>
      <c r="Y46" s="15">
        <v>18.044444444444444</v>
      </c>
      <c r="Z46" s="6">
        <v>38.454666666666668</v>
      </c>
      <c r="AA46" s="7">
        <v>-18.625</v>
      </c>
      <c r="AB46" s="8">
        <v>0.35218251811136247</v>
      </c>
      <c r="AC46" t="s">
        <v>42</v>
      </c>
      <c r="AD46">
        <v>14.79</v>
      </c>
      <c r="AE46">
        <v>2.3084090909090875</v>
      </c>
      <c r="AF46">
        <v>5.1797727272727281</v>
      </c>
      <c r="AG46" t="s">
        <v>42</v>
      </c>
      <c r="AH46" t="s">
        <v>75</v>
      </c>
      <c r="AI46" s="10">
        <v>1</v>
      </c>
      <c r="AJ46">
        <v>38.454666666666668</v>
      </c>
      <c r="AK46">
        <v>34.094615384615381</v>
      </c>
      <c r="AL46">
        <v>102.09200000000001</v>
      </c>
      <c r="AM46">
        <v>97.524999999999991</v>
      </c>
      <c r="AN46" s="1"/>
      <c r="AO46" s="1"/>
      <c r="AR46" s="8"/>
    </row>
    <row r="47" spans="1:44" x14ac:dyDescent="0.25">
      <c r="A47">
        <v>2011</v>
      </c>
      <c r="B47" t="s">
        <v>75</v>
      </c>
      <c r="C47" t="s">
        <v>123</v>
      </c>
      <c r="D47" t="s">
        <v>124</v>
      </c>
      <c r="E47" s="1" t="s">
        <v>46</v>
      </c>
      <c r="F47" s="1">
        <v>2</v>
      </c>
      <c r="G47">
        <v>-34.431719999999999</v>
      </c>
      <c r="H47">
        <v>20.70683</v>
      </c>
      <c r="I47" s="14">
        <v>549</v>
      </c>
      <c r="J47" t="s">
        <v>38</v>
      </c>
      <c r="K47" t="str">
        <f t="shared" si="0"/>
        <v>skew</v>
      </c>
      <c r="L47">
        <v>0.5</v>
      </c>
      <c r="M47">
        <v>63</v>
      </c>
      <c r="N47" s="1">
        <v>549</v>
      </c>
      <c r="O47" s="6">
        <v>27.100000381499999</v>
      </c>
      <c r="P47" s="6">
        <v>6.1999998092700004</v>
      </c>
      <c r="Q47" s="6">
        <v>16.7999992371</v>
      </c>
      <c r="R47" s="1">
        <v>96</v>
      </c>
      <c r="S47" s="6">
        <v>16.183333476377502</v>
      </c>
      <c r="T47" s="6">
        <v>15</v>
      </c>
      <c r="U47">
        <v>6.9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s="7" t="s">
        <v>42</v>
      </c>
      <c r="AB47" t="s">
        <v>42</v>
      </c>
      <c r="AC47" t="s">
        <v>42</v>
      </c>
      <c r="AD47" t="s">
        <v>42</v>
      </c>
      <c r="AE47" t="s">
        <v>42</v>
      </c>
      <c r="AF47">
        <v>5.7424999999999997</v>
      </c>
      <c r="AG47" s="16" t="s">
        <v>42</v>
      </c>
      <c r="AH47" t="s">
        <v>75</v>
      </c>
      <c r="AI47" s="10">
        <v>1</v>
      </c>
      <c r="AJ47" t="s">
        <v>42</v>
      </c>
      <c r="AK47" t="s">
        <v>42</v>
      </c>
      <c r="AL47" t="s">
        <v>42</v>
      </c>
      <c r="AM47" t="s">
        <v>42</v>
      </c>
      <c r="AN47" s="10"/>
    </row>
    <row r="48" spans="1:44" x14ac:dyDescent="0.25">
      <c r="A48">
        <v>2011</v>
      </c>
      <c r="B48" t="s">
        <v>75</v>
      </c>
      <c r="C48" t="s">
        <v>125</v>
      </c>
      <c r="D48" t="s">
        <v>126</v>
      </c>
      <c r="E48" s="1" t="s">
        <v>61</v>
      </c>
      <c r="F48" s="1">
        <v>5</v>
      </c>
      <c r="G48" s="13">
        <v>-33.36777</v>
      </c>
      <c r="H48" s="13">
        <v>22.102039999999999</v>
      </c>
      <c r="I48" s="14">
        <v>750</v>
      </c>
      <c r="J48" t="s">
        <v>38</v>
      </c>
      <c r="K48" t="str">
        <f t="shared" si="0"/>
        <v>skew</v>
      </c>
      <c r="L48">
        <v>0.5</v>
      </c>
      <c r="M48">
        <v>110</v>
      </c>
      <c r="N48" s="1">
        <v>750</v>
      </c>
      <c r="O48" s="6">
        <v>27.5</v>
      </c>
      <c r="P48" s="6">
        <v>1.5</v>
      </c>
      <c r="Q48" s="6">
        <v>14.800000190700001</v>
      </c>
      <c r="R48" s="1">
        <v>960</v>
      </c>
      <c r="S48" s="6">
        <v>17.641666412358333</v>
      </c>
      <c r="T48" s="6">
        <v>5</v>
      </c>
      <c r="U48">
        <v>7.8000000000000007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>
        <v>5.1912500000000001</v>
      </c>
      <c r="AG48" s="16" t="s">
        <v>42</v>
      </c>
      <c r="AH48" t="s">
        <v>75</v>
      </c>
      <c r="AI48" s="10">
        <v>1</v>
      </c>
      <c r="AJ48" t="s">
        <v>42</v>
      </c>
      <c r="AK48" t="s">
        <v>42</v>
      </c>
      <c r="AL48" t="s">
        <v>42</v>
      </c>
      <c r="AM48" t="s">
        <v>42</v>
      </c>
      <c r="AN48" s="10"/>
    </row>
    <row r="49" spans="1:40" x14ac:dyDescent="0.25">
      <c r="A49">
        <v>2011</v>
      </c>
      <c r="B49" t="s">
        <v>75</v>
      </c>
      <c r="C49" t="s">
        <v>127</v>
      </c>
      <c r="D49" s="1" t="s">
        <v>128</v>
      </c>
      <c r="E49" s="1" t="s">
        <v>42</v>
      </c>
      <c r="F49" t="s">
        <v>42</v>
      </c>
      <c r="G49">
        <v>-34.545929999999998</v>
      </c>
      <c r="H49">
        <v>20.038599999999999</v>
      </c>
      <c r="I49" s="17">
        <v>476</v>
      </c>
      <c r="J49" t="s">
        <v>42</v>
      </c>
      <c r="K49" t="s">
        <v>42</v>
      </c>
      <c r="L49" t="s">
        <v>42</v>
      </c>
      <c r="M49" t="s">
        <v>42</v>
      </c>
      <c r="N49" s="17">
        <v>476</v>
      </c>
      <c r="O49" s="17">
        <v>27</v>
      </c>
      <c r="P49" s="17">
        <v>6.6</v>
      </c>
      <c r="Q49" s="6" t="s">
        <v>42</v>
      </c>
      <c r="R49" s="17">
        <v>177</v>
      </c>
      <c r="S49" t="s">
        <v>42</v>
      </c>
      <c r="T49" s="17">
        <v>25</v>
      </c>
      <c r="U49" s="17">
        <v>8</v>
      </c>
      <c r="V49">
        <v>57.93333333333333</v>
      </c>
      <c r="W49">
        <v>0.56818181818181823</v>
      </c>
      <c r="X49" s="17">
        <v>0.12663888891666666</v>
      </c>
      <c r="Y49" s="17">
        <v>28.312500003145832</v>
      </c>
      <c r="Z49" s="17">
        <v>40.323499999999996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s="17">
        <v>5.4988888888888896</v>
      </c>
      <c r="AG49" t="s">
        <v>42</v>
      </c>
      <c r="AH49" t="s">
        <v>75</v>
      </c>
      <c r="AI49" s="10">
        <v>1</v>
      </c>
      <c r="AJ49" s="10" t="s">
        <v>42</v>
      </c>
      <c r="AL49" t="s">
        <v>42</v>
      </c>
      <c r="AN49" s="10"/>
    </row>
    <row r="50" spans="1:40" x14ac:dyDescent="0.25">
      <c r="A50">
        <v>2011</v>
      </c>
      <c r="B50" t="s">
        <v>75</v>
      </c>
      <c r="C50" t="s">
        <v>129</v>
      </c>
      <c r="D50" s="1" t="s">
        <v>130</v>
      </c>
      <c r="E50" s="1" t="s">
        <v>42</v>
      </c>
      <c r="F50" t="s">
        <v>42</v>
      </c>
      <c r="G50">
        <v>-33.783900000000003</v>
      </c>
      <c r="H50">
        <v>20.101369999999999</v>
      </c>
      <c r="I50" s="17">
        <v>294</v>
      </c>
      <c r="J50" t="s">
        <v>42</v>
      </c>
      <c r="K50" t="s">
        <v>42</v>
      </c>
      <c r="L50" t="s">
        <v>42</v>
      </c>
      <c r="M50" t="s">
        <v>42</v>
      </c>
      <c r="N50" s="17">
        <v>294</v>
      </c>
      <c r="O50" s="17">
        <v>28.2</v>
      </c>
      <c r="P50" s="17">
        <v>3.4</v>
      </c>
      <c r="Q50" s="6" t="s">
        <v>42</v>
      </c>
      <c r="R50" s="17">
        <v>345</v>
      </c>
      <c r="S50" t="s">
        <v>42</v>
      </c>
      <c r="T50" s="17">
        <v>32</v>
      </c>
      <c r="U50" s="17">
        <v>5.6</v>
      </c>
      <c r="V50">
        <v>96.3</v>
      </c>
      <c r="W50">
        <v>0.72499999999999998</v>
      </c>
      <c r="X50" s="17">
        <v>6.4944444333333337E-2</v>
      </c>
      <c r="Y50" s="17">
        <v>18.905913981403224</v>
      </c>
      <c r="Z50" s="17">
        <v>36.239473684210523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s="17">
        <v>4.6790697674418604</v>
      </c>
      <c r="AG50" t="s">
        <v>42</v>
      </c>
      <c r="AH50" t="s">
        <v>75</v>
      </c>
      <c r="AI50" s="10">
        <v>1</v>
      </c>
      <c r="AN50" s="10"/>
    </row>
    <row r="51" spans="1:40" x14ac:dyDescent="0.25">
      <c r="A51">
        <v>2011</v>
      </c>
      <c r="B51" t="s">
        <v>75</v>
      </c>
      <c r="C51" t="s">
        <v>131</v>
      </c>
      <c r="D51" s="1" t="s">
        <v>132</v>
      </c>
      <c r="E51" s="1" t="s">
        <v>42</v>
      </c>
      <c r="F51" t="s">
        <v>42</v>
      </c>
      <c r="G51">
        <v>-33.516039999999997</v>
      </c>
      <c r="H51">
        <v>18.551110000000001</v>
      </c>
      <c r="I51" s="17">
        <v>544</v>
      </c>
      <c r="J51" t="s">
        <v>42</v>
      </c>
      <c r="K51" t="s">
        <v>42</v>
      </c>
      <c r="L51" t="s">
        <v>42</v>
      </c>
      <c r="M51" t="s">
        <v>42</v>
      </c>
      <c r="N51" s="17">
        <v>544</v>
      </c>
      <c r="O51" s="17">
        <v>29.5</v>
      </c>
      <c r="P51" s="17">
        <v>5.9</v>
      </c>
      <c r="Q51" t="s">
        <v>42</v>
      </c>
      <c r="R51" s="17">
        <v>152</v>
      </c>
      <c r="S51" t="s">
        <v>42</v>
      </c>
      <c r="T51" s="17">
        <v>52</v>
      </c>
      <c r="U51" s="17">
        <v>4.3</v>
      </c>
      <c r="V51">
        <v>59.65</v>
      </c>
      <c r="W51">
        <v>0.55769230769230771</v>
      </c>
      <c r="X51" s="17">
        <v>0.13816875006250001</v>
      </c>
      <c r="Y51" s="17">
        <v>32.098505431312503</v>
      </c>
      <c r="Z51" s="17">
        <v>42.832631578947371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s="17">
        <v>5.8543750000000001</v>
      </c>
      <c r="AG51" t="s">
        <v>42</v>
      </c>
      <c r="AH51" t="s">
        <v>75</v>
      </c>
      <c r="AI51" s="10">
        <v>1</v>
      </c>
      <c r="AN51" s="10"/>
    </row>
    <row r="52" spans="1:40" x14ac:dyDescent="0.25">
      <c r="A52">
        <v>2011</v>
      </c>
      <c r="B52" t="s">
        <v>75</v>
      </c>
      <c r="C52" t="s">
        <v>133</v>
      </c>
      <c r="D52" s="1" t="s">
        <v>134</v>
      </c>
      <c r="E52" s="1" t="s">
        <v>42</v>
      </c>
      <c r="F52" t="s">
        <v>42</v>
      </c>
      <c r="G52">
        <v>-31.370830000000002</v>
      </c>
      <c r="H52">
        <v>19.022500000000001</v>
      </c>
      <c r="I52" s="17">
        <v>394</v>
      </c>
      <c r="J52" t="s">
        <v>42</v>
      </c>
      <c r="K52" t="s">
        <v>42</v>
      </c>
      <c r="L52" t="s">
        <v>42</v>
      </c>
      <c r="M52" t="s">
        <v>42</v>
      </c>
      <c r="N52" s="17">
        <v>394</v>
      </c>
      <c r="O52" s="17">
        <v>30.8</v>
      </c>
      <c r="P52" s="17">
        <v>5.8</v>
      </c>
      <c r="Q52" s="6" t="s">
        <v>42</v>
      </c>
      <c r="R52" s="17">
        <v>821</v>
      </c>
      <c r="S52" t="s">
        <v>42</v>
      </c>
      <c r="T52" s="17">
        <v>57</v>
      </c>
      <c r="U52" s="17">
        <v>2.7</v>
      </c>
      <c r="V52">
        <v>83.368421052631575</v>
      </c>
      <c r="W52">
        <v>0.29032258064516131</v>
      </c>
      <c r="X52" s="17">
        <v>9.3475757545454549E-2</v>
      </c>
      <c r="Y52" s="17">
        <v>59.229716524269797</v>
      </c>
      <c r="Z52" s="17">
        <v>39.119999999999997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s="17">
        <v>5.1093181818181801</v>
      </c>
      <c r="AG52" t="s">
        <v>42</v>
      </c>
      <c r="AH52" t="s">
        <v>75</v>
      </c>
      <c r="AI52" s="10">
        <v>1</v>
      </c>
      <c r="AN52" s="10"/>
    </row>
    <row r="53" spans="1:40" x14ac:dyDescent="0.25">
      <c r="A53">
        <v>2008</v>
      </c>
      <c r="B53" t="s">
        <v>135</v>
      </c>
      <c r="C53" t="s">
        <v>136</v>
      </c>
      <c r="D53" s="1" t="s">
        <v>136</v>
      </c>
      <c r="E53" s="1" t="s">
        <v>42</v>
      </c>
      <c r="F53" t="s">
        <v>42</v>
      </c>
      <c r="G53" s="10">
        <v>-34.37912</v>
      </c>
      <c r="H53" s="10">
        <v>20.58325</v>
      </c>
      <c r="I53" s="10">
        <v>489</v>
      </c>
      <c r="J53" s="10" t="s">
        <v>42</v>
      </c>
      <c r="K53" t="s">
        <v>42</v>
      </c>
      <c r="L53" t="s">
        <v>42</v>
      </c>
      <c r="M53" s="10">
        <v>48</v>
      </c>
      <c r="N53" s="10">
        <v>489</v>
      </c>
      <c r="O53" s="10">
        <v>28.7000007629</v>
      </c>
      <c r="P53" s="10">
        <v>4.8000001907299996</v>
      </c>
      <c r="Q53" s="10">
        <v>16.7000007629</v>
      </c>
      <c r="R53" s="10">
        <v>493</v>
      </c>
      <c r="S53" t="s">
        <v>42</v>
      </c>
      <c r="T53" s="10">
        <v>14.5</v>
      </c>
      <c r="U53" s="10">
        <v>7.1</v>
      </c>
      <c r="V53">
        <v>48</v>
      </c>
      <c r="W53" t="s">
        <v>42</v>
      </c>
      <c r="X53" s="17">
        <v>4.8125000000000001E-2</v>
      </c>
      <c r="Y53" s="17">
        <v>4.4992296918767503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s="17">
        <v>23.79588235294117</v>
      </c>
      <c r="AG53" t="s">
        <v>42</v>
      </c>
      <c r="AH53" s="10" t="s">
        <v>43</v>
      </c>
      <c r="AI53" s="10">
        <v>1</v>
      </c>
      <c r="AJ53" s="17" t="s">
        <v>42</v>
      </c>
      <c r="AK53" s="17">
        <v>29.99</v>
      </c>
      <c r="AL53" s="17" t="s">
        <v>42</v>
      </c>
      <c r="AM53" s="17">
        <v>141.25428571428571</v>
      </c>
      <c r="AN53" s="10"/>
    </row>
    <row r="54" spans="1:40" x14ac:dyDescent="0.25">
      <c r="A54">
        <v>2008</v>
      </c>
      <c r="B54" t="s">
        <v>137</v>
      </c>
      <c r="C54" t="s">
        <v>138</v>
      </c>
      <c r="D54" t="s">
        <v>138</v>
      </c>
      <c r="E54" t="s">
        <v>51</v>
      </c>
      <c r="F54">
        <v>1</v>
      </c>
      <c r="G54">
        <v>-33.609699999999997</v>
      </c>
      <c r="H54">
        <v>24.500430000000001</v>
      </c>
      <c r="I54">
        <v>809</v>
      </c>
      <c r="J54" t="s">
        <v>52</v>
      </c>
      <c r="K54" t="s">
        <v>139</v>
      </c>
      <c r="L54">
        <v>0</v>
      </c>
      <c r="M54" s="18" t="s">
        <v>42</v>
      </c>
      <c r="N54" s="1">
        <v>458</v>
      </c>
      <c r="O54" s="6">
        <v>26.899999618500001</v>
      </c>
      <c r="P54" s="6">
        <v>4.0999999046299997</v>
      </c>
      <c r="Q54" s="6">
        <v>16.2999992371</v>
      </c>
      <c r="R54">
        <v>809</v>
      </c>
      <c r="S54" s="17" t="s">
        <v>42</v>
      </c>
      <c r="T54" s="18">
        <v>10.1</v>
      </c>
      <c r="U54">
        <v>6.4</v>
      </c>
      <c r="V54">
        <v>114</v>
      </c>
      <c r="W54" t="s">
        <v>42</v>
      </c>
      <c r="X54">
        <v>2.0049999999999998E-2</v>
      </c>
      <c r="Y54" s="17">
        <v>4.0785714285714283</v>
      </c>
      <c r="Z54">
        <v>29.579444444444441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>
        <v>12.883888888888889</v>
      </c>
      <c r="AG54" t="s">
        <v>42</v>
      </c>
      <c r="AH54" s="10" t="s">
        <v>43</v>
      </c>
      <c r="AI54" s="10">
        <v>1</v>
      </c>
      <c r="AJ54" s="17">
        <v>28.143636363636361</v>
      </c>
      <c r="AK54" s="17">
        <v>29.579444444444441</v>
      </c>
      <c r="AL54" s="17">
        <v>70.371818181818171</v>
      </c>
      <c r="AM54" s="17">
        <v>78.925000000000011</v>
      </c>
      <c r="AN54" s="10"/>
    </row>
    <row r="55" spans="1:40" x14ac:dyDescent="0.25">
      <c r="A55">
        <v>2008</v>
      </c>
      <c r="B55" t="s">
        <v>140</v>
      </c>
      <c r="C55" t="s">
        <v>141</v>
      </c>
      <c r="D55" t="s">
        <v>141</v>
      </c>
      <c r="E55" t="s">
        <v>51</v>
      </c>
      <c r="F55">
        <v>1</v>
      </c>
      <c r="G55">
        <v>-34.327150000000003</v>
      </c>
      <c r="H55">
        <v>19.002700000000001</v>
      </c>
      <c r="I55">
        <v>228</v>
      </c>
      <c r="J55" t="s">
        <v>52</v>
      </c>
      <c r="K55" t="s">
        <v>139</v>
      </c>
      <c r="L55">
        <v>0</v>
      </c>
      <c r="M55" s="18" t="s">
        <v>42</v>
      </c>
      <c r="N55" s="1">
        <v>972</v>
      </c>
      <c r="O55" s="6">
        <v>25.600000381499999</v>
      </c>
      <c r="P55" s="6">
        <v>7.5</v>
      </c>
      <c r="Q55" s="6">
        <v>16.100000381499999</v>
      </c>
      <c r="R55">
        <v>228</v>
      </c>
      <c r="S55" t="s">
        <v>42</v>
      </c>
      <c r="T55" s="18">
        <v>37.4</v>
      </c>
      <c r="U55">
        <v>10.6</v>
      </c>
      <c r="V55">
        <v>142</v>
      </c>
      <c r="W55" t="s">
        <v>42</v>
      </c>
      <c r="X55">
        <v>6.88E-2</v>
      </c>
      <c r="Y55" s="17">
        <v>6.3324829931972788</v>
      </c>
      <c r="Z55">
        <v>34.403333333333336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>
        <v>26.59357142857143</v>
      </c>
      <c r="AG55" t="s">
        <v>42</v>
      </c>
      <c r="AH55" s="10" t="s">
        <v>43</v>
      </c>
      <c r="AI55" s="10">
        <v>1</v>
      </c>
      <c r="AJ55">
        <v>32.4</v>
      </c>
      <c r="AK55" s="17">
        <v>34.403333333333336</v>
      </c>
      <c r="AL55">
        <v>70.430000000000007</v>
      </c>
      <c r="AM55" s="17">
        <v>91.719166666666652</v>
      </c>
      <c r="AN55" s="10"/>
    </row>
    <row r="56" spans="1:40" x14ac:dyDescent="0.25">
      <c r="A56">
        <v>2008</v>
      </c>
      <c r="B56" t="s">
        <v>140</v>
      </c>
      <c r="C56" t="s">
        <v>142</v>
      </c>
      <c r="D56" t="s">
        <v>142</v>
      </c>
      <c r="E56" t="s">
        <v>51</v>
      </c>
      <c r="F56">
        <v>1</v>
      </c>
      <c r="G56">
        <v>-34.388260000000002</v>
      </c>
      <c r="H56">
        <v>19.350950000000001</v>
      </c>
      <c r="I56">
        <v>866</v>
      </c>
      <c r="J56" t="s">
        <v>52</v>
      </c>
      <c r="K56" t="s">
        <v>139</v>
      </c>
      <c r="L56">
        <v>0</v>
      </c>
      <c r="M56" s="18" t="s">
        <v>42</v>
      </c>
      <c r="N56" s="1">
        <v>534</v>
      </c>
      <c r="O56" s="6">
        <v>25.100000381499999</v>
      </c>
      <c r="P56" s="6">
        <v>6.0999999046299997</v>
      </c>
      <c r="Q56" s="6">
        <v>15</v>
      </c>
      <c r="R56">
        <v>866</v>
      </c>
      <c r="S56" t="s">
        <v>42</v>
      </c>
      <c r="T56" s="18">
        <v>30.3</v>
      </c>
      <c r="U56">
        <v>5.2</v>
      </c>
      <c r="V56">
        <v>138.875</v>
      </c>
      <c r="W56" t="s">
        <v>42</v>
      </c>
      <c r="X56">
        <v>4.3149999999999994E-2</v>
      </c>
      <c r="Y56" s="17">
        <v>8.8940277777777776</v>
      </c>
      <c r="Z56">
        <v>31.157499999999999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>
        <v>22.023499999999995</v>
      </c>
      <c r="AG56" t="s">
        <v>42</v>
      </c>
      <c r="AH56" s="10" t="s">
        <v>43</v>
      </c>
      <c r="AI56" s="10">
        <v>1</v>
      </c>
      <c r="AJ56">
        <v>29.3</v>
      </c>
      <c r="AK56" s="17">
        <v>31.157499999999999</v>
      </c>
      <c r="AL56">
        <v>68.290000000000006</v>
      </c>
      <c r="AM56" s="17">
        <v>81.788749999999993</v>
      </c>
      <c r="AN56" s="10"/>
    </row>
    <row r="57" spans="1:40" x14ac:dyDescent="0.25">
      <c r="A57">
        <v>2008</v>
      </c>
      <c r="B57" t="s">
        <v>140</v>
      </c>
      <c r="C57" t="s">
        <v>143</v>
      </c>
      <c r="D57" t="s">
        <v>143</v>
      </c>
      <c r="E57" s="1" t="s">
        <v>46</v>
      </c>
      <c r="F57">
        <v>2</v>
      </c>
      <c r="G57">
        <v>-34.334020000000002</v>
      </c>
      <c r="H57">
        <v>18.931850000000001</v>
      </c>
      <c r="I57">
        <v>403</v>
      </c>
      <c r="J57" t="s">
        <v>38</v>
      </c>
      <c r="K57" t="s">
        <v>144</v>
      </c>
      <c r="L57">
        <v>0.5</v>
      </c>
      <c r="M57" s="18" t="s">
        <v>42</v>
      </c>
      <c r="N57" s="1">
        <v>1089</v>
      </c>
      <c r="O57" s="6">
        <v>24.899999618500001</v>
      </c>
      <c r="P57" s="6">
        <v>5.5999999046299997</v>
      </c>
      <c r="Q57" s="6">
        <v>14.699999809299999</v>
      </c>
      <c r="R57">
        <v>403</v>
      </c>
      <c r="S57" t="s">
        <v>42</v>
      </c>
      <c r="T57" s="18">
        <v>38.1</v>
      </c>
      <c r="U57">
        <v>11.1</v>
      </c>
      <c r="V57">
        <v>104.27272727272727</v>
      </c>
      <c r="W57" t="s">
        <v>42</v>
      </c>
      <c r="X57">
        <v>6.5875000000000003E-2</v>
      </c>
      <c r="Y57" s="17">
        <v>1.8523785473785475</v>
      </c>
      <c r="Z57">
        <v>31.329000000000008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>
        <v>20.712</v>
      </c>
      <c r="AG57" t="s">
        <v>42</v>
      </c>
      <c r="AH57" s="10" t="s">
        <v>43</v>
      </c>
      <c r="AI57" s="10">
        <v>1</v>
      </c>
      <c r="AJ57">
        <v>25.47</v>
      </c>
      <c r="AK57" s="17">
        <v>31.329000000000008</v>
      </c>
      <c r="AL57">
        <v>68.42</v>
      </c>
      <c r="AM57" s="17">
        <v>80.977777777777774</v>
      </c>
      <c r="AN57" s="10"/>
    </row>
    <row r="58" spans="1:40" x14ac:dyDescent="0.25">
      <c r="A58">
        <v>2008</v>
      </c>
      <c r="B58" t="s">
        <v>137</v>
      </c>
      <c r="C58" t="s">
        <v>145</v>
      </c>
      <c r="D58" t="s">
        <v>145</v>
      </c>
      <c r="E58" s="1" t="s">
        <v>46</v>
      </c>
      <c r="F58">
        <v>2</v>
      </c>
      <c r="G58">
        <v>-33.941400000000002</v>
      </c>
      <c r="H58">
        <v>24.18693</v>
      </c>
      <c r="I58">
        <v>251</v>
      </c>
      <c r="J58" t="s">
        <v>38</v>
      </c>
      <c r="K58" t="s">
        <v>144</v>
      </c>
      <c r="L58">
        <v>0.5</v>
      </c>
      <c r="M58" s="18" t="s">
        <v>42</v>
      </c>
      <c r="N58" s="1">
        <v>784</v>
      </c>
      <c r="O58" s="6">
        <v>26.100000381499999</v>
      </c>
      <c r="P58" s="6">
        <v>6</v>
      </c>
      <c r="Q58" s="6">
        <v>16.399999618500001</v>
      </c>
      <c r="R58">
        <v>251</v>
      </c>
      <c r="S58" t="s">
        <v>42</v>
      </c>
      <c r="T58" s="18">
        <v>9.9</v>
      </c>
      <c r="U58">
        <v>9.8000000000000007</v>
      </c>
      <c r="V58">
        <f>(128+117)/2</f>
        <v>122.5</v>
      </c>
      <c r="W58" t="s">
        <v>42</v>
      </c>
      <c r="X58">
        <v>2.9687500000000002E-2</v>
      </c>
      <c r="Y58" s="17">
        <v>2.8857142857142861</v>
      </c>
      <c r="Z58">
        <v>27.819333333333329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>
        <v>11.538666666666668</v>
      </c>
      <c r="AG58" t="s">
        <v>42</v>
      </c>
      <c r="AH58" s="10" t="s">
        <v>43</v>
      </c>
      <c r="AI58" s="10">
        <v>1</v>
      </c>
      <c r="AJ58" s="17">
        <v>27.198666666666664</v>
      </c>
      <c r="AK58" s="17">
        <v>27.819333333333329</v>
      </c>
      <c r="AL58" s="17">
        <v>68.888666666666666</v>
      </c>
      <c r="AM58" s="17">
        <v>74.505714285714276</v>
      </c>
      <c r="AN58" s="10"/>
    </row>
    <row r="59" spans="1:40" x14ac:dyDescent="0.25">
      <c r="A59">
        <v>2011</v>
      </c>
      <c r="B59" t="s">
        <v>137</v>
      </c>
      <c r="C59" t="s">
        <v>146</v>
      </c>
      <c r="D59" t="s">
        <v>146</v>
      </c>
      <c r="E59" s="1" t="s">
        <v>41</v>
      </c>
      <c r="F59">
        <v>3</v>
      </c>
      <c r="G59" s="13">
        <v>-33.697000000000003</v>
      </c>
      <c r="H59" s="13">
        <v>24.119710000000001</v>
      </c>
      <c r="I59" s="14">
        <v>1138</v>
      </c>
      <c r="J59" t="s">
        <v>38</v>
      </c>
      <c r="K59" t="s">
        <v>147</v>
      </c>
      <c r="L59">
        <v>1</v>
      </c>
      <c r="M59" s="18">
        <v>25</v>
      </c>
      <c r="N59" s="14">
        <v>212</v>
      </c>
      <c r="O59" s="18">
        <v>25.100000381499999</v>
      </c>
      <c r="P59" s="18">
        <v>3.0999999046300002</v>
      </c>
      <c r="Q59" s="19">
        <v>15.100000381499999</v>
      </c>
      <c r="R59" s="14">
        <v>1138</v>
      </c>
      <c r="S59" t="s">
        <v>42</v>
      </c>
      <c r="T59" s="14">
        <v>7</v>
      </c>
      <c r="U59" s="19">
        <v>9.5</v>
      </c>
      <c r="V59">
        <v>160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>
        <v>20.188749999999999</v>
      </c>
      <c r="AG59" t="s">
        <v>42</v>
      </c>
      <c r="AH59" s="10" t="s">
        <v>43</v>
      </c>
      <c r="AI59" s="10">
        <v>1</v>
      </c>
      <c r="AJ59" s="10" t="s">
        <v>42</v>
      </c>
      <c r="AK59" s="10" t="s">
        <v>42</v>
      </c>
      <c r="AL59" s="10" t="s">
        <v>42</v>
      </c>
      <c r="AM59" s="10" t="s">
        <v>42</v>
      </c>
      <c r="AN59" s="10"/>
    </row>
    <row r="60" spans="1:40" x14ac:dyDescent="0.25">
      <c r="A60">
        <v>2008</v>
      </c>
      <c r="B60" t="s">
        <v>135</v>
      </c>
      <c r="C60" t="s">
        <v>148</v>
      </c>
      <c r="D60" t="s">
        <v>148</v>
      </c>
      <c r="E60" t="s">
        <v>51</v>
      </c>
      <c r="F60">
        <v>1</v>
      </c>
      <c r="G60">
        <v>34.422620000000002</v>
      </c>
      <c r="H60">
        <v>20.655239999999999</v>
      </c>
      <c r="I60">
        <v>228</v>
      </c>
      <c r="J60" t="s">
        <v>52</v>
      </c>
      <c r="K60" t="s">
        <v>139</v>
      </c>
      <c r="L60">
        <v>0</v>
      </c>
      <c r="M60" s="18" t="s">
        <v>42</v>
      </c>
      <c r="N60" s="1">
        <v>420</v>
      </c>
      <c r="O60" s="6">
        <v>29</v>
      </c>
      <c r="P60" s="6">
        <v>5.8000001907299996</v>
      </c>
      <c r="Q60" s="6">
        <v>17.2999992371</v>
      </c>
      <c r="R60">
        <v>228</v>
      </c>
      <c r="S60" t="s">
        <v>42</v>
      </c>
      <c r="T60" s="18">
        <v>15</v>
      </c>
      <c r="U60">
        <v>7.1</v>
      </c>
      <c r="V60">
        <v>83.933333333333337</v>
      </c>
      <c r="W60" t="s">
        <v>42</v>
      </c>
      <c r="X60">
        <v>4.2550000000000004E-2</v>
      </c>
      <c r="Y60" s="17">
        <v>8.9140104047998783</v>
      </c>
      <c r="Z60">
        <v>30.84392857142857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>
        <v>24.028421052631575</v>
      </c>
      <c r="AG60" t="s">
        <v>42</v>
      </c>
      <c r="AH60" s="10" t="s">
        <v>43</v>
      </c>
      <c r="AI60" s="10">
        <v>1</v>
      </c>
      <c r="AJ60" s="17">
        <v>28.90666666666667</v>
      </c>
      <c r="AK60" s="17">
        <v>30.84392857142857</v>
      </c>
      <c r="AL60" s="17">
        <v>125.82733333333331</v>
      </c>
      <c r="AM60" s="17">
        <v>138.08346153846156</v>
      </c>
      <c r="AN60" s="10"/>
    </row>
    <row r="61" spans="1:40" x14ac:dyDescent="0.25">
      <c r="A61">
        <v>2011</v>
      </c>
      <c r="B61" t="s">
        <v>135</v>
      </c>
      <c r="C61" s="12" t="s">
        <v>149</v>
      </c>
      <c r="D61" s="12" t="s">
        <v>149</v>
      </c>
      <c r="E61" s="1" t="s">
        <v>46</v>
      </c>
      <c r="F61">
        <v>2</v>
      </c>
      <c r="G61" s="13">
        <v>-34.376300000000001</v>
      </c>
      <c r="H61" s="13">
        <v>20.570620000000002</v>
      </c>
      <c r="I61" s="14">
        <v>537</v>
      </c>
      <c r="J61" s="10" t="s">
        <v>38</v>
      </c>
      <c r="K61" s="10" t="s">
        <v>144</v>
      </c>
      <c r="L61" s="10">
        <v>0.5</v>
      </c>
      <c r="M61" s="20">
        <v>41</v>
      </c>
      <c r="N61" s="14">
        <v>424</v>
      </c>
      <c r="O61" s="18">
        <v>28.7000007629</v>
      </c>
      <c r="P61" s="18">
        <v>4.6999998092700004</v>
      </c>
      <c r="Q61" s="19">
        <v>16.600000381499999</v>
      </c>
      <c r="R61" s="14">
        <v>537</v>
      </c>
      <c r="S61" t="s">
        <v>42</v>
      </c>
      <c r="T61" s="14">
        <v>18</v>
      </c>
      <c r="U61">
        <v>6.4</v>
      </c>
      <c r="V61">
        <v>101</v>
      </c>
      <c r="W61" t="s">
        <v>42</v>
      </c>
      <c r="X61" t="s">
        <v>42</v>
      </c>
      <c r="Y61" s="17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>
        <v>16.59</v>
      </c>
      <c r="AG61" t="s">
        <v>42</v>
      </c>
      <c r="AH61" s="10" t="s">
        <v>43</v>
      </c>
      <c r="AI61" s="10">
        <v>1</v>
      </c>
      <c r="AJ61" s="10" t="s">
        <v>42</v>
      </c>
      <c r="AK61" t="s">
        <v>42</v>
      </c>
      <c r="AL61" t="s">
        <v>42</v>
      </c>
      <c r="AM61" t="s">
        <v>42</v>
      </c>
      <c r="AN61" s="10"/>
    </row>
    <row r="62" spans="1:40" x14ac:dyDescent="0.25">
      <c r="A62">
        <v>2010</v>
      </c>
      <c r="B62" t="s">
        <v>39</v>
      </c>
      <c r="C62" t="s">
        <v>150</v>
      </c>
      <c r="D62" t="s">
        <v>150</v>
      </c>
      <c r="E62" s="1" t="s">
        <v>42</v>
      </c>
      <c r="F62" t="s">
        <v>42</v>
      </c>
      <c r="G62" s="17">
        <v>-34.073335</v>
      </c>
      <c r="H62" s="17">
        <v>19.826340999999999</v>
      </c>
      <c r="I62" s="17">
        <v>408</v>
      </c>
      <c r="J62" s="21" t="s">
        <v>42</v>
      </c>
      <c r="K62" s="21" t="s">
        <v>42</v>
      </c>
      <c r="L62" s="21" t="s">
        <v>42</v>
      </c>
      <c r="M62" s="20" t="s">
        <v>42</v>
      </c>
      <c r="N62" s="17">
        <v>408</v>
      </c>
      <c r="O62" s="17">
        <v>26.1</v>
      </c>
      <c r="P62" s="17">
        <v>4.0999999999999996</v>
      </c>
      <c r="Q62" s="17">
        <v>15.3</v>
      </c>
      <c r="R62">
        <v>466</v>
      </c>
      <c r="S62" t="s">
        <v>42</v>
      </c>
      <c r="T62" s="17">
        <v>28</v>
      </c>
      <c r="U62" s="17">
        <v>7.5</v>
      </c>
      <c r="V62" s="17">
        <v>75.2</v>
      </c>
      <c r="W62" t="s">
        <v>42</v>
      </c>
      <c r="X62" s="17">
        <v>2.7728699793892149E-2</v>
      </c>
      <c r="Y62" s="17">
        <v>6.5333333333333332</v>
      </c>
      <c r="Z62" t="s">
        <v>42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s="17">
        <v>15.609347826086958</v>
      </c>
      <c r="AG62" t="s">
        <v>42</v>
      </c>
      <c r="AH62" s="10" t="s">
        <v>43</v>
      </c>
      <c r="AI62" s="10">
        <v>1</v>
      </c>
      <c r="AJ62" s="10" t="s">
        <v>42</v>
      </c>
      <c r="AK62" s="17">
        <v>25.516999999999996</v>
      </c>
      <c r="AL62" t="s">
        <v>42</v>
      </c>
      <c r="AM62" s="17">
        <v>110.01714285714287</v>
      </c>
      <c r="AN6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Connecticut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Jane</cp:lastModifiedBy>
  <dcterms:created xsi:type="dcterms:W3CDTF">2012-04-24T20:52:03Z</dcterms:created>
  <dcterms:modified xsi:type="dcterms:W3CDTF">2012-05-21T18:40:13Z</dcterms:modified>
</cp:coreProperties>
</file>