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66136 rivet1\"/>
    </mc:Choice>
  </mc:AlternateContent>
  <xr:revisionPtr revIDLastSave="0" documentId="13_ncr:1_{A741D807-4728-4D57-9B07-ACBC74E3BFBA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FAI!$A$4:$R$39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F9" i="3"/>
  <c r="F5" i="3"/>
  <c r="G5" i="3"/>
  <c r="F6" i="3"/>
  <c r="G6" i="3"/>
  <c r="F7" i="3"/>
  <c r="G7" i="3"/>
  <c r="F8" i="3"/>
  <c r="G8" i="3"/>
  <c r="F10" i="3"/>
  <c r="G10" i="3"/>
  <c r="F11" i="3"/>
  <c r="G11" i="3"/>
  <c r="F12" i="3"/>
  <c r="G12" i="3"/>
  <c r="F13" i="3"/>
  <c r="G13" i="3"/>
  <c r="F14" i="3"/>
  <c r="G14" i="3"/>
  <c r="F15" i="3"/>
  <c r="G15" i="3"/>
</calcChain>
</file>

<file path=xl/sharedStrings.xml><?xml version="1.0" encoding="utf-8"?>
<sst xmlns="http://schemas.openxmlformats.org/spreadsheetml/2006/main" count="60" uniqueCount="47">
  <si>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</si>
  <si>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</si>
  <si>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</si>
  <si>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</si>
  <si>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</si>
  <si>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</si>
  <si>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</si>
  <si>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</si>
  <si>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</si>
  <si>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</si>
  <si>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</si>
  <si>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</si>
  <si>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</si>
  <si>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</si>
  <si>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</si>
  <si>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</si>
  <si>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</si>
  <si>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</si>
  <si>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</si>
  <si>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</si>
  <si>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</si>
  <si>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</si>
  <si>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</si>
  <si>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7a</t>
  </si>
  <si>
    <t>7b</t>
  </si>
  <si>
    <t>Inch</t>
  </si>
  <si>
    <t xml:space="preserve"> </t>
  </si>
  <si>
    <t>66136</t>
  </si>
  <si>
    <t>Rivet 1</t>
  </si>
  <si>
    <t>3/11/2026</t>
  </si>
  <si>
    <t>Length</t>
  </si>
  <si>
    <t>Diameter</t>
  </si>
  <si>
    <t>Radius (Fillet)</t>
  </si>
  <si>
    <t>Length (Chamfer)</t>
  </si>
  <si>
    <t>Angle (Chamfer)</t>
  </si>
  <si>
    <t>Angle</t>
  </si>
  <si>
    <t>Mfg. Sample 6</t>
  </si>
  <si>
    <t>Mfg. Sample
7</t>
  </si>
  <si>
    <t>Mfg. Sample 
8</t>
  </si>
  <si>
    <t>Mfg. Sample 
9</t>
  </si>
  <si>
    <t>Mfg. Sample 
10</t>
  </si>
  <si>
    <t>Mfg. Sample 
1</t>
  </si>
  <si>
    <t>Caliper</t>
  </si>
  <si>
    <t>Micrometer</t>
  </si>
  <si>
    <t>VMM</t>
  </si>
  <si>
    <t>4a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</si>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</sst>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9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2" fillId="0" borderId="2" xfId="0" applyNumberFormat="1" applyFont="1" applyBorder="1" applyAlignment="1">
      <alignment horizontal="center" vertical="center" wrapText="1"/>
    </xf>
    <xf numFmtId="166" fontId="2" fillId="4" borderId="2" xfId="0" applyNumberFormat="1" applyFont="1" applyFill="1" applyBorder="1" applyAlignment="1">
      <alignment horizontal="center" vertical="center" wrapText="1"/>
    </xf>
    <xf numFmtId="166" fontId="1" fillId="4" borderId="2" xfId="0" applyNumberFormat="1" applyFont="1" applyFill="1" applyBorder="1" applyAlignment="1">
      <alignment horizontal="center" vertical="center"/>
    </xf>
    <xf numFmtId="1" fontId="10" fillId="3" borderId="14" xfId="0" applyNumberFormat="1" applyFont="1" applyFill="1" applyBorder="1" applyAlignment="1">
      <alignment horizontal="center" vertical="center" wrapText="1"/>
    </xf>
    <xf numFmtId="1" fontId="10" fillId="3" borderId="14" xfId="0" quotePrefix="1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6" fontId="7" fillId="4" borderId="11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8" xfId="0" applyNumberFormat="1" applyFont="1" applyFill="1" applyBorder="1" applyAlignment="1">
      <alignment horizontal="center" vertical="center" wrapText="1"/>
    </xf>
    <xf numFmtId="166" fontId="7" fillId="4" borderId="16" xfId="0" applyNumberFormat="1" applyFont="1" applyFill="1" applyBorder="1" applyAlignment="1">
      <alignment horizontal="center" vertical="center" wrapText="1"/>
    </xf>
    <xf numFmtId="166" fontId="7" fillId="4" borderId="0" xfId="0" applyNumberFormat="1" applyFont="1" applyFill="1" applyAlignment="1">
      <alignment horizontal="center" vertical="center" wrapText="1"/>
    </xf>
    <xf numFmtId="166" fontId="7" fillId="4" borderId="1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289891</xdr:colOff>
      <xdr:row>0</xdr:row>
      <xdr:rowOff>0</xdr:rowOff>
    </xdr:from>
    <xdr:to>
      <xdr:col>18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7239" y="0"/>
          <a:ext cx="31308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68216</xdr:colOff>
      <xdr:row>42</xdr:row>
      <xdr:rowOff>163064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CE083C-F437-B7DC-11B5-72C5A66A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00651" cy="8164064"/>
        </a:xfrm>
        <a:prstGeom prst="rect">
          <a:avLst/>
        </a:prstGeom>
      </xdr:spPr>
    </xdr:pic>
    <xdr:clientData/>
  </xdr:twoCellAnchor>
  <xdr:oneCellAnchor>
    <xdr:from>
      <xdr:col>3</xdr:col>
      <xdr:colOff>238125</xdr:colOff>
      <xdr:row>20</xdr:row>
      <xdr:rowOff>19050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066925" y="3829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16</xdr:col>
      <xdr:colOff>589307</xdr:colOff>
      <xdr:row>16</xdr:row>
      <xdr:rowOff>131280</xdr:rowOff>
    </xdr:from>
    <xdr:ext cx="32868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0395916" y="317928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4b</a:t>
          </a:r>
        </a:p>
      </xdr:txBody>
    </xdr:sp>
    <xdr:clientData/>
  </xdr:oneCellAnchor>
  <xdr:oneCellAnchor>
    <xdr:from>
      <xdr:col>15</xdr:col>
      <xdr:colOff>123825</xdr:colOff>
      <xdr:row>5</xdr:row>
      <xdr:rowOff>123825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9267825" y="1076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8</xdr:col>
      <xdr:colOff>57150</xdr:colOff>
      <xdr:row>13</xdr:row>
      <xdr:rowOff>85725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933950" y="2562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7</xdr:col>
      <xdr:colOff>209550</xdr:colOff>
      <xdr:row>17</xdr:row>
      <xdr:rowOff>85725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4476750" y="3324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14</xdr:col>
      <xdr:colOff>495300</xdr:colOff>
      <xdr:row>9</xdr:row>
      <xdr:rowOff>161925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9029700" y="1876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2</xdr:col>
      <xdr:colOff>190500</xdr:colOff>
      <xdr:row>12</xdr:row>
      <xdr:rowOff>114300</xdr:rowOff>
    </xdr:from>
    <xdr:ext cx="32489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1409700" y="240030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3</xdr:col>
      <xdr:colOff>114300</xdr:colOff>
      <xdr:row>12</xdr:row>
      <xdr:rowOff>85725</xdr:rowOff>
    </xdr:from>
    <xdr:ext cx="3286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1943100" y="237172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4</xdr:col>
      <xdr:colOff>400050</xdr:colOff>
      <xdr:row>13</xdr:row>
      <xdr:rowOff>85725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838450" y="2562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11</xdr:col>
      <xdr:colOff>552450</xdr:colOff>
      <xdr:row>3</xdr:row>
      <xdr:rowOff>19050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7258050" y="590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2</xdr:col>
      <xdr:colOff>352949</xdr:colOff>
      <xdr:row>13</xdr:row>
      <xdr:rowOff>188360</xdr:rowOff>
    </xdr:from>
    <xdr:to>
      <xdr:col>2</xdr:col>
      <xdr:colOff>361950</xdr:colOff>
      <xdr:row>17</xdr:row>
      <xdr:rowOff>19050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A28632D-F9F8-4121-D9DC-F0CDDDDBCE68}"/>
            </a:ext>
          </a:extLst>
        </xdr:cNvPr>
        <xdr:cNvCxnSpPr>
          <a:stCxn id="11" idx="2"/>
        </xdr:cNvCxnSpPr>
      </xdr:nvCxnSpPr>
      <xdr:spPr>
        <a:xfrm>
          <a:off x="1572149" y="2664860"/>
          <a:ext cx="9001" cy="592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13</xdr:row>
      <xdr:rowOff>159785</xdr:rowOff>
    </xdr:from>
    <xdr:to>
      <xdr:col>3</xdr:col>
      <xdr:colOff>278640</xdr:colOff>
      <xdr:row>17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C43E03C-6672-4C95-81D5-D98D5931392A}"/>
            </a:ext>
          </a:extLst>
        </xdr:cNvPr>
        <xdr:cNvCxnSpPr>
          <a:stCxn id="12" idx="2"/>
        </xdr:cNvCxnSpPr>
      </xdr:nvCxnSpPr>
      <xdr:spPr>
        <a:xfrm flipH="1">
          <a:off x="1981200" y="2636285"/>
          <a:ext cx="126240" cy="6022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16</xdr:col>
      <xdr:colOff>584337</xdr:colOff>
      <xdr:row>14</xdr:row>
      <xdr:rowOff>51767</xdr:rowOff>
    </xdr:from>
    <xdr:ext cx="324897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480644-2849-462C-AABE-49B9F8475E38}"/>
            </a:ext>
          </a:extLst>
        </xdr:cNvPr>
        <xdr:cNvSpPr txBox="1"/>
      </xdr:nvSpPr>
      <xdr:spPr>
        <a:xfrm>
          <a:off x="10390946" y="2718767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4a</a:t>
          </a:r>
        </a:p>
      </xdr:txBody>
    </xdr:sp>
    <xdr:clientData/>
  </xdr:oneCellAnchor>
  <xdr:twoCellAnchor>
    <xdr:from>
      <xdr:col>15</xdr:col>
      <xdr:colOff>414130</xdr:colOff>
      <xdr:row>17</xdr:row>
      <xdr:rowOff>73060</xdr:rowOff>
    </xdr:from>
    <xdr:to>
      <xdr:col>16</xdr:col>
      <xdr:colOff>589307</xdr:colOff>
      <xdr:row>19</xdr:row>
      <xdr:rowOff>182217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73C812E-5DC1-4977-A684-825BD2617132}"/>
            </a:ext>
          </a:extLst>
        </xdr:cNvPr>
        <xdr:cNvCxnSpPr>
          <a:stCxn id="5" idx="1"/>
        </xdr:cNvCxnSpPr>
      </xdr:nvCxnSpPr>
      <xdr:spPr>
        <a:xfrm flipH="1">
          <a:off x="9607826" y="3311560"/>
          <a:ext cx="788090" cy="4901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323022</xdr:colOff>
      <xdr:row>14</xdr:row>
      <xdr:rowOff>184047</xdr:rowOff>
    </xdr:from>
    <xdr:to>
      <xdr:col>16</xdr:col>
      <xdr:colOff>584337</xdr:colOff>
      <xdr:row>20</xdr:row>
      <xdr:rowOff>8283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3A8B035-80AC-47BC-9558-B47355C485F9}"/>
            </a:ext>
          </a:extLst>
        </xdr:cNvPr>
        <xdr:cNvCxnSpPr>
          <a:stCxn id="2" idx="1"/>
        </xdr:cNvCxnSpPr>
      </xdr:nvCxnSpPr>
      <xdr:spPr>
        <a:xfrm flipH="1">
          <a:off x="4000500" y="2851047"/>
          <a:ext cx="6390446" cy="9672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57413</xdr:colOff>
      <xdr:row>6</xdr:row>
      <xdr:rowOff>114475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095020-1DE1-8E94-F6EB-845AE10D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86213" cy="12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15"/>
  <sheetViews>
    <sheetView tabSelected="1" zoomScale="115" zoomScaleNormal="115" workbookViewId="0">
      <pane ySplit="4" topLeftCell="A5" activePane="bottomLeft" state="frozen"/>
      <selection pane="bottomLeft" activeCell="E20" sqref="E20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8" width="7.28515625" style="1" customWidth="1"/>
    <col min="19" max="16384" width="8.7109375" style="1"/>
  </cols>
  <sheetData>
    <row r="1" spans="1:19" ht="27.75" customHeight="1" x14ac:dyDescent="0.25">
      <c r="A1" s="21" t="s">
        <v>0</v>
      </c>
      <c r="B1" s="6"/>
      <c r="C1" s="7" t="s">
        <v>14</v>
      </c>
      <c r="D1" s="22"/>
      <c r="E1" s="23" t="s">
        <v>1</v>
      </c>
      <c r="F1" s="24" t="s">
        <v>29</v>
      </c>
      <c r="G1" s="37" t="s">
        <v>18</v>
      </c>
      <c r="H1" s="38"/>
      <c r="I1" s="38"/>
      <c r="J1" s="38"/>
      <c r="K1" s="38"/>
      <c r="L1" s="39"/>
      <c r="M1" s="15"/>
      <c r="N1" s="13"/>
      <c r="O1" s="13"/>
      <c r="P1" s="13"/>
      <c r="Q1" s="19"/>
      <c r="R1" s="13"/>
    </row>
    <row r="2" spans="1:19" ht="27.75" customHeight="1" x14ac:dyDescent="0.25">
      <c r="A2" s="21" t="s">
        <v>2</v>
      </c>
      <c r="B2" s="6" t="s">
        <v>28</v>
      </c>
      <c r="C2" s="7" t="s">
        <v>15</v>
      </c>
      <c r="D2" s="11">
        <v>10</v>
      </c>
      <c r="E2" s="17" t="s">
        <v>3</v>
      </c>
      <c r="F2" s="9" t="s">
        <v>22</v>
      </c>
      <c r="G2" s="40"/>
      <c r="H2" s="41"/>
      <c r="I2" s="41"/>
      <c r="J2" s="41"/>
      <c r="K2" s="41"/>
      <c r="L2" s="42"/>
      <c r="M2" s="15"/>
      <c r="N2" s="13"/>
      <c r="O2" s="13"/>
      <c r="P2" s="13"/>
      <c r="Q2" s="19"/>
      <c r="R2" s="13"/>
      <c r="S2"/>
    </row>
    <row r="3" spans="1:19" ht="30.75" thickBot="1" x14ac:dyDescent="0.3">
      <c r="A3" s="25" t="s">
        <v>4</v>
      </c>
      <c r="B3" s="30" t="s">
        <v>27</v>
      </c>
      <c r="C3" s="18" t="s">
        <v>19</v>
      </c>
      <c r="D3" s="12" t="s">
        <v>25</v>
      </c>
      <c r="E3" s="8" t="s">
        <v>5</v>
      </c>
      <c r="F3" s="10"/>
      <c r="G3" s="40"/>
      <c r="H3" s="41"/>
      <c r="I3" s="41"/>
      <c r="J3" s="41"/>
      <c r="K3" s="41"/>
      <c r="L3" s="42"/>
      <c r="M3" s="16"/>
      <c r="N3" s="14"/>
      <c r="O3" s="14"/>
      <c r="P3" s="14"/>
      <c r="Q3" s="20"/>
      <c r="R3" s="14"/>
    </row>
    <row r="4" spans="1:19" ht="45" x14ac:dyDescent="0.25">
      <c r="A4" s="26" t="s">
        <v>13</v>
      </c>
      <c r="B4" s="27" t="s">
        <v>12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34" t="s">
        <v>41</v>
      </c>
      <c r="J4" s="34" t="s">
        <v>16</v>
      </c>
      <c r="K4" s="34" t="s">
        <v>17</v>
      </c>
      <c r="L4" s="34" t="s">
        <v>20</v>
      </c>
      <c r="M4" s="34" t="s">
        <v>21</v>
      </c>
      <c r="N4" s="35" t="s">
        <v>36</v>
      </c>
      <c r="O4" s="35" t="s">
        <v>37</v>
      </c>
      <c r="P4" s="35" t="s">
        <v>38</v>
      </c>
      <c r="Q4" s="35" t="s">
        <v>39</v>
      </c>
      <c r="R4" s="35" t="s">
        <v>40</v>
      </c>
      <c r="S4" s="1" t="s">
        <v>26</v>
      </c>
    </row>
    <row r="5" spans="1:19" x14ac:dyDescent="0.25">
      <c r="A5" s="3">
        <v>1</v>
      </c>
      <c r="B5" s="4" t="s">
        <v>30</v>
      </c>
      <c r="C5" s="31">
        <v>3.625</v>
      </c>
      <c r="D5" s="2">
        <v>0.01</v>
      </c>
      <c r="E5" s="2">
        <v>0.01</v>
      </c>
      <c r="F5" s="2">
        <f>C5+D5</f>
        <v>3.6349999999999998</v>
      </c>
      <c r="G5" s="2">
        <f>C5-E5</f>
        <v>3.6150000000000002</v>
      </c>
      <c r="H5" s="2" t="s">
        <v>42</v>
      </c>
      <c r="I5" s="2">
        <v>3.6219999999999999</v>
      </c>
      <c r="J5" s="2">
        <v>3.6244999999999998</v>
      </c>
      <c r="K5" s="2">
        <v>3.6255000000000002</v>
      </c>
      <c r="L5" s="2">
        <v>3.6244999999999998</v>
      </c>
      <c r="M5" s="2">
        <v>3.6234999999999999</v>
      </c>
      <c r="N5" s="1">
        <v>3.6244999999999998</v>
      </c>
      <c r="O5" s="2">
        <v>3.6230000000000002</v>
      </c>
      <c r="P5" s="2">
        <v>3.6234999999999999</v>
      </c>
      <c r="Q5" s="2">
        <v>3.6225000000000001</v>
      </c>
      <c r="R5" s="2">
        <v>3.6240000000000001</v>
      </c>
    </row>
    <row r="6" spans="1:19" x14ac:dyDescent="0.25">
      <c r="A6" s="3">
        <v>2</v>
      </c>
      <c r="B6" s="4" t="s">
        <v>30</v>
      </c>
      <c r="C6" s="31">
        <v>6.2E-2</v>
      </c>
      <c r="D6" s="2">
        <v>3.0000000000000001E-3</v>
      </c>
      <c r="E6" s="2">
        <v>3.0000000000000001E-3</v>
      </c>
      <c r="F6" s="2">
        <f>C6+D6</f>
        <v>6.5000000000000002E-2</v>
      </c>
      <c r="G6" s="2">
        <f>C6-E6</f>
        <v>5.8999999999999997E-2</v>
      </c>
      <c r="H6" s="2" t="s">
        <v>42</v>
      </c>
      <c r="I6" s="2">
        <v>6.3500000000000001E-2</v>
      </c>
      <c r="J6" s="2">
        <v>6.2E-2</v>
      </c>
      <c r="K6" s="2">
        <v>6.1499999999999999E-2</v>
      </c>
      <c r="L6" s="2">
        <v>6.25E-2</v>
      </c>
      <c r="M6" s="2">
        <v>6.4500000000000002E-2</v>
      </c>
      <c r="N6" s="2">
        <v>6.2E-2</v>
      </c>
      <c r="O6" s="2">
        <v>6.1499999999999999E-2</v>
      </c>
      <c r="P6" s="2">
        <v>6.25E-2</v>
      </c>
      <c r="Q6" s="2">
        <v>6.25E-2</v>
      </c>
      <c r="R6" s="2">
        <v>6.3500000000000001E-2</v>
      </c>
    </row>
    <row r="7" spans="1:19" x14ac:dyDescent="0.25">
      <c r="A7" s="3">
        <v>3</v>
      </c>
      <c r="B7" s="4" t="s">
        <v>31</v>
      </c>
      <c r="C7" s="31">
        <v>0.156</v>
      </c>
      <c r="D7" s="2">
        <v>0.01</v>
      </c>
      <c r="E7" s="2">
        <v>0.01</v>
      </c>
      <c r="F7" s="2">
        <f t="shared" ref="F7:F12" si="0">C7+D7</f>
        <v>0.16600000000000001</v>
      </c>
      <c r="G7" s="2">
        <f t="shared" ref="G7:G12" si="1">C7-E7</f>
        <v>0.14599999999999999</v>
      </c>
      <c r="H7" s="2" t="s">
        <v>43</v>
      </c>
      <c r="I7" s="2">
        <v>0.15625</v>
      </c>
      <c r="J7" s="2">
        <v>0.15590000000000001</v>
      </c>
      <c r="K7" s="2">
        <v>0.15645000000000001</v>
      </c>
      <c r="L7" s="2">
        <v>0.15565000000000001</v>
      </c>
      <c r="M7" s="2">
        <v>0.15590000000000001</v>
      </c>
      <c r="N7" s="2">
        <v>0.15625</v>
      </c>
      <c r="O7" s="2">
        <v>0.15690000000000001</v>
      </c>
      <c r="P7" s="2">
        <v>0.15554999999999999</v>
      </c>
      <c r="Q7" s="2">
        <v>0.15675</v>
      </c>
      <c r="R7" s="2">
        <v>0.15625</v>
      </c>
    </row>
    <row r="8" spans="1:19" x14ac:dyDescent="0.25">
      <c r="A8" s="3" t="s">
        <v>45</v>
      </c>
      <c r="B8" s="4" t="s">
        <v>31</v>
      </c>
      <c r="C8" s="31">
        <v>9.0999999999999998E-2</v>
      </c>
      <c r="D8" s="2">
        <v>5.0000000000000001E-4</v>
      </c>
      <c r="E8" s="2">
        <v>5.0000000000000001E-4</v>
      </c>
      <c r="F8" s="2">
        <f t="shared" si="0"/>
        <v>9.1499999999999998E-2</v>
      </c>
      <c r="G8" s="2">
        <f t="shared" si="1"/>
        <v>9.0499999999999997E-2</v>
      </c>
      <c r="H8" s="2" t="s">
        <v>43</v>
      </c>
      <c r="I8" s="36">
        <v>9.0999999999999998E-2</v>
      </c>
      <c r="J8" s="36">
        <v>9.1149999999999995E-2</v>
      </c>
      <c r="K8" s="36">
        <v>9.1300000000000006E-2</v>
      </c>
      <c r="L8" s="36">
        <v>9.0700000000000003E-2</v>
      </c>
      <c r="M8" s="36">
        <v>9.0999999999999998E-2</v>
      </c>
      <c r="N8" s="36">
        <v>9.1450000000000004E-2</v>
      </c>
      <c r="O8" s="36">
        <v>9.0950000000000003E-2</v>
      </c>
      <c r="P8" s="36">
        <v>9.0899999999999995E-2</v>
      </c>
      <c r="Q8" s="36">
        <v>9.085E-2</v>
      </c>
      <c r="R8" s="36">
        <v>9.0999999999999998E-2</v>
      </c>
    </row>
    <row r="9" spans="1:19" x14ac:dyDescent="0.25">
      <c r="A9" s="3" t="s">
        <v>46</v>
      </c>
      <c r="B9" s="4" t="s">
        <v>31</v>
      </c>
      <c r="C9" s="31">
        <v>9.0999999999999998E-2</v>
      </c>
      <c r="D9" s="2">
        <v>5.0000000000000001E-4</v>
      </c>
      <c r="E9" s="2">
        <v>5.0000000000000001E-4</v>
      </c>
      <c r="F9" s="2">
        <f t="shared" si="0"/>
        <v>9.1499999999999998E-2</v>
      </c>
      <c r="G9" s="2">
        <f t="shared" si="1"/>
        <v>9.0499999999999997E-2</v>
      </c>
      <c r="H9" s="2" t="s">
        <v>43</v>
      </c>
      <c r="I9" s="36">
        <v>9.0950000000000003E-2</v>
      </c>
      <c r="J9" s="36">
        <v>9.1450000000000004E-2</v>
      </c>
      <c r="K9" s="36">
        <v>9.1450000000000004E-2</v>
      </c>
      <c r="L9" s="36">
        <v>9.06E-2</v>
      </c>
      <c r="M9" s="36">
        <v>9.0649999999999994E-2</v>
      </c>
      <c r="N9" s="36">
        <v>9.0649999999999994E-2</v>
      </c>
      <c r="O9" s="36">
        <v>9.0999999999999998E-2</v>
      </c>
      <c r="P9" s="36">
        <v>9.0950000000000003E-2</v>
      </c>
      <c r="Q9" s="36">
        <v>9.11E-2</v>
      </c>
      <c r="R9" s="36">
        <v>9.11E-2</v>
      </c>
    </row>
    <row r="10" spans="1:19" x14ac:dyDescent="0.25">
      <c r="A10" s="3">
        <v>5</v>
      </c>
      <c r="B10" s="4" t="s">
        <v>32</v>
      </c>
      <c r="C10" s="32">
        <v>5.0000000000000001E-3</v>
      </c>
      <c r="D10" s="33">
        <v>3.0000000000000001E-3</v>
      </c>
      <c r="E10" s="33">
        <v>3.0000000000000001E-3</v>
      </c>
      <c r="F10" s="2">
        <f t="shared" si="0"/>
        <v>8.0000000000000002E-3</v>
      </c>
      <c r="G10" s="2">
        <f t="shared" si="1"/>
        <v>2E-3</v>
      </c>
      <c r="H10" s="2" t="s">
        <v>44</v>
      </c>
      <c r="I10" s="2">
        <v>6.7000000000000002E-3</v>
      </c>
      <c r="J10" s="2">
        <v>5.7999999999999996E-3</v>
      </c>
      <c r="K10" s="2">
        <v>6.6E-3</v>
      </c>
      <c r="L10" s="2">
        <v>7.7999999999999996E-3</v>
      </c>
      <c r="M10" s="2">
        <v>8.0000000000000002E-3</v>
      </c>
      <c r="N10" s="2">
        <v>7.3000000000000001E-3</v>
      </c>
      <c r="O10" s="2">
        <v>7.4000000000000003E-3</v>
      </c>
      <c r="P10" s="2">
        <v>8.2000000000000007E-3</v>
      </c>
      <c r="Q10" s="2">
        <v>7.3000000000000001E-3</v>
      </c>
      <c r="R10" s="2">
        <v>7.7999999999999996E-3</v>
      </c>
    </row>
    <row r="11" spans="1:19" x14ac:dyDescent="0.25">
      <c r="A11" s="3">
        <v>6</v>
      </c>
      <c r="B11" s="4" t="s">
        <v>30</v>
      </c>
      <c r="C11" s="31">
        <v>1.4999999999999999E-2</v>
      </c>
      <c r="D11" s="2">
        <v>5.0000000000000001E-3</v>
      </c>
      <c r="E11" s="2">
        <v>5.0000000000000001E-3</v>
      </c>
      <c r="F11" s="2">
        <f t="shared" si="0"/>
        <v>0.02</v>
      </c>
      <c r="G11" s="2">
        <f t="shared" si="1"/>
        <v>9.9999999999999985E-3</v>
      </c>
      <c r="H11" s="2" t="s">
        <v>44</v>
      </c>
      <c r="I11" s="2">
        <v>1.4800000000000001E-2</v>
      </c>
      <c r="J11" s="2">
        <v>1.46E-2</v>
      </c>
      <c r="K11" s="2">
        <v>1.4999999999999999E-2</v>
      </c>
      <c r="L11" s="2">
        <v>1.4E-2</v>
      </c>
      <c r="M11" s="2">
        <v>1.4800000000000001E-2</v>
      </c>
      <c r="N11" s="2">
        <v>1.4999999999999999E-2</v>
      </c>
      <c r="O11" s="2">
        <v>1.4800000000000001E-2</v>
      </c>
      <c r="P11" s="2">
        <v>1.55E-2</v>
      </c>
      <c r="Q11" s="2">
        <v>1.4500000000000001E-2</v>
      </c>
      <c r="R11" s="2">
        <v>1.54E-2</v>
      </c>
    </row>
    <row r="12" spans="1:19" x14ac:dyDescent="0.25">
      <c r="A12" s="3" t="s">
        <v>23</v>
      </c>
      <c r="B12" s="4" t="s">
        <v>33</v>
      </c>
      <c r="C12" s="31">
        <v>1.4999999999999999E-2</v>
      </c>
      <c r="D12" s="2">
        <v>0</v>
      </c>
      <c r="E12" s="2">
        <v>3.0000000000000001E-3</v>
      </c>
      <c r="F12" s="2">
        <f t="shared" si="0"/>
        <v>1.4999999999999999E-2</v>
      </c>
      <c r="G12" s="2">
        <f t="shared" si="1"/>
        <v>1.2E-2</v>
      </c>
      <c r="H12" s="2" t="s">
        <v>44</v>
      </c>
      <c r="I12" s="2">
        <v>1.2E-2</v>
      </c>
      <c r="J12" s="2">
        <v>1.2200000000000001E-2</v>
      </c>
      <c r="K12" s="2">
        <v>1.2500000000000001E-2</v>
      </c>
      <c r="L12" s="2">
        <v>1.2500000000000001E-2</v>
      </c>
      <c r="M12" s="2">
        <v>1.2999999999999999E-2</v>
      </c>
      <c r="N12" s="2">
        <v>1.2999999999999999E-2</v>
      </c>
      <c r="O12" s="2">
        <v>1.5699999999999999E-2</v>
      </c>
      <c r="P12" s="2">
        <v>1.38E-2</v>
      </c>
      <c r="Q12" s="2">
        <v>1.6299999999999999E-2</v>
      </c>
      <c r="R12" s="2">
        <v>1.29E-2</v>
      </c>
    </row>
    <row r="13" spans="1:19" x14ac:dyDescent="0.25">
      <c r="A13" s="3" t="s">
        <v>24</v>
      </c>
      <c r="B13" s="4" t="s">
        <v>34</v>
      </c>
      <c r="C13" s="31">
        <v>45</v>
      </c>
      <c r="D13" s="2">
        <v>0</v>
      </c>
      <c r="E13" s="2">
        <v>1</v>
      </c>
      <c r="F13" s="2">
        <f t="shared" ref="F13:F15" si="2">C13+D13</f>
        <v>45</v>
      </c>
      <c r="G13" s="2">
        <f t="shared" ref="G13:G15" si="3">C13-E13</f>
        <v>44</v>
      </c>
      <c r="H13" s="2" t="s">
        <v>44</v>
      </c>
      <c r="I13" s="2">
        <v>45.301699999999997</v>
      </c>
      <c r="J13" s="2">
        <v>44.6511</v>
      </c>
      <c r="K13" s="2">
        <v>44.764699999999998</v>
      </c>
      <c r="L13" s="2">
        <v>45.029600000000002</v>
      </c>
      <c r="M13" s="2">
        <v>45.307000000000002</v>
      </c>
      <c r="N13" s="2">
        <v>45.301000000000002</v>
      </c>
      <c r="O13" s="2">
        <v>45.503700000000002</v>
      </c>
      <c r="P13" s="2">
        <v>44.601799999999997</v>
      </c>
      <c r="Q13" s="2">
        <v>45.181800000000003</v>
      </c>
      <c r="R13" s="2">
        <v>46.991599999999998</v>
      </c>
    </row>
    <row r="14" spans="1:19" x14ac:dyDescent="0.25">
      <c r="A14" s="3">
        <v>8</v>
      </c>
      <c r="B14" s="4" t="s">
        <v>35</v>
      </c>
      <c r="C14" s="31">
        <v>30</v>
      </c>
      <c r="D14" s="2"/>
      <c r="E14" s="2"/>
      <c r="F14" s="2">
        <f t="shared" si="2"/>
        <v>30</v>
      </c>
      <c r="G14" s="2">
        <f t="shared" si="3"/>
        <v>30</v>
      </c>
      <c r="H14" s="2" t="s">
        <v>44</v>
      </c>
      <c r="I14" s="2">
        <v>29.7759</v>
      </c>
      <c r="J14" s="2">
        <v>30.026299999999999</v>
      </c>
      <c r="K14" s="2">
        <v>29.6617</v>
      </c>
      <c r="L14" s="2">
        <v>30.198599999999999</v>
      </c>
      <c r="M14" s="2">
        <v>30.614799999999999</v>
      </c>
      <c r="N14" s="2">
        <v>29.914300000000001</v>
      </c>
      <c r="O14" s="2">
        <v>29.136900000000001</v>
      </c>
      <c r="P14" s="2">
        <v>30.329799999999999</v>
      </c>
      <c r="Q14" s="2">
        <v>30.514900000000001</v>
      </c>
      <c r="R14" s="2">
        <v>29.849900000000002</v>
      </c>
    </row>
    <row r="15" spans="1:19" x14ac:dyDescent="0.25">
      <c r="A15" s="3">
        <v>9</v>
      </c>
      <c r="B15" s="4" t="s">
        <v>30</v>
      </c>
      <c r="C15" s="31">
        <v>4.4999999999999998E-2</v>
      </c>
      <c r="D15" s="2">
        <v>3.0000000000000001E-3</v>
      </c>
      <c r="E15" s="2">
        <v>3.0000000000000001E-3</v>
      </c>
      <c r="F15" s="2">
        <f t="shared" si="2"/>
        <v>4.8000000000000001E-2</v>
      </c>
      <c r="G15" s="2">
        <f t="shared" si="3"/>
        <v>4.1999999999999996E-2</v>
      </c>
      <c r="H15" s="2" t="s">
        <v>44</v>
      </c>
      <c r="I15" s="2">
        <v>4.4999999999999998E-2</v>
      </c>
      <c r="J15" s="2">
        <v>4.4699999999999997E-2</v>
      </c>
      <c r="K15" s="2">
        <v>4.4400000000000002E-2</v>
      </c>
      <c r="L15" s="2">
        <v>4.3499999999999997E-2</v>
      </c>
      <c r="M15" s="2">
        <v>4.4299999999999999E-2</v>
      </c>
      <c r="N15" s="2">
        <v>4.4600000000000001E-2</v>
      </c>
      <c r="O15" s="2">
        <v>4.5400000000000003E-2</v>
      </c>
      <c r="P15" s="2">
        <v>4.4200000000000003E-2</v>
      </c>
      <c r="Q15" s="2">
        <v>4.4900000000000002E-2</v>
      </c>
      <c r="R15" s="2">
        <v>4.5400000000000003E-2</v>
      </c>
    </row>
  </sheetData>
  <mergeCells count="1">
    <mergeCell ref="G1:L3"/>
  </mergeCells>
  <conditionalFormatting sqref="I5:R13 I15:R1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="115" zoomScaleNormal="115" workbookViewId="0">
      <selection activeCell="U18" sqref="U1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D35" sqref="D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2026-03-11T16:47:14Z</cp:lastPrinted>
  <dcterms:created xsi:type="dcterms:W3CDTF">2025-12-24T14:13:31Z</dcterms:created>
  <dcterms:modified xsi:type="dcterms:W3CDTF">2026-03-11T18:21:41Z</dcterms:modified>
</cp:coreProperties>
</file>