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\Meng\solidworks\Measurements\10014 terra shim\"/>
    </mc:Choice>
  </mc:AlternateContent>
  <xr:revisionPtr revIDLastSave="0" documentId="13_ncr:1_{2A776D9B-1C4B-4D55-990B-26AB6BFC8F57}" xr6:coauthVersionLast="47" xr6:coauthVersionMax="47" xr10:uidLastSave="{00000000-0000-0000-0000-000000000000}"/>
  <bookViews>
    <workbookView xWindow="-120" yWindow="-120" windowWidth="29040" windowHeight="15840" xr2:uid="{32BFC42B-CD3D-49FE-8254-52B3F518DB85}"/>
  </bookViews>
  <sheets>
    <sheet name="FAI" sheetId="3" r:id="rId1"/>
    <sheet name="Print Page 1" sheetId="2" r:id="rId2"/>
    <sheet name="Tolerance Table " sheetId="5" r:id="rId3"/>
  </sheets>
  <definedNames>
    <definedName name="_xlnm.Print_Area" localSheetId="0">FAI!$A$1:$M$24</definedName>
    <definedName name="_xlnm.Print_Area" localSheetId="1">'Print Page 1'!$A$1:$U$41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" i="3" l="1"/>
  <c r="J14" i="3"/>
  <c r="K14" i="3"/>
  <c r="L14" i="3"/>
  <c r="M14" i="3"/>
  <c r="G15" i="3"/>
  <c r="F15" i="3"/>
  <c r="G14" i="3"/>
  <c r="F14" i="3"/>
  <c r="G13" i="3"/>
  <c r="F13" i="3"/>
  <c r="G12" i="3"/>
  <c r="F12" i="3"/>
  <c r="G11" i="3"/>
  <c r="F11" i="3"/>
  <c r="G10" i="3"/>
  <c r="F10" i="3"/>
  <c r="G9" i="3"/>
  <c r="F9" i="3"/>
  <c r="G8" i="3"/>
  <c r="F8" i="3"/>
  <c r="G7" i="3"/>
  <c r="F7" i="3"/>
  <c r="G6" i="3"/>
  <c r="F6" i="3"/>
  <c r="G5" i="3"/>
  <c r="F5" i="3"/>
</calcChain>
</file>

<file path=xl/sharedStrings.xml><?xml version="1.0" encoding="utf-8"?>
<sst xmlns="http://schemas.openxmlformats.org/spreadsheetml/2006/main" count="49" uniqueCount="35">
  <si>
    <t>Customer</t>
  </si>
  <si>
    <t>Date Prepared</t>
  </si>
  <si>
    <t xml:space="preserve"> Part Name</t>
  </si>
  <si>
    <t>Prepared by:</t>
  </si>
  <si>
    <t>Part Number</t>
  </si>
  <si>
    <t>Revision</t>
  </si>
  <si>
    <t>Nominal</t>
  </si>
  <si>
    <t>+ Tolerance</t>
  </si>
  <si>
    <t>- Tolerance</t>
  </si>
  <si>
    <t>High Limit</t>
  </si>
  <si>
    <t>Low Limit</t>
  </si>
  <si>
    <t>Method</t>
  </si>
  <si>
    <t>Diameter</t>
  </si>
  <si>
    <t>Length</t>
  </si>
  <si>
    <t>VMM</t>
  </si>
  <si>
    <t>Radius</t>
  </si>
  <si>
    <t>Type        (Diameter Length Position etc.)</t>
  </si>
  <si>
    <t>FAI</t>
  </si>
  <si>
    <t>PO #</t>
  </si>
  <si>
    <t>Samples</t>
  </si>
  <si>
    <t>Mfg. Sample 1</t>
  </si>
  <si>
    <t>Mfg. Sample
2</t>
  </si>
  <si>
    <t>Mfg. Sample 
3</t>
  </si>
  <si>
    <t>PK</t>
  </si>
  <si>
    <t>First Article Report</t>
  </si>
  <si>
    <t>Inch or mm</t>
  </si>
  <si>
    <t>Mfg. Sample 
4</t>
  </si>
  <si>
    <t>Mfg. Sample 
5</t>
  </si>
  <si>
    <t>Inch</t>
  </si>
  <si>
    <t>Thickness</t>
  </si>
  <si>
    <t>Width</t>
  </si>
  <si>
    <t>Durometer</t>
  </si>
  <si>
    <t>Terra Shim #3</t>
  </si>
  <si>
    <t>1/12/2026</t>
  </si>
  <si>
    <t>Caliper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</si>
</sst>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66" formatCode="0.0000"/>
  </numFmts>
  <fonts count="10" x14ac:knownFonts="1"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ptos Narrow"/>
      <family val="2"/>
      <scheme val="minor"/>
    </font>
    <font>
      <sz val="12"/>
      <color theme="1"/>
      <name val="Bahnschrift"/>
      <family val="2"/>
    </font>
    <font>
      <sz val="20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8"/>
      <color theme="1"/>
      <name val="Aptos Narrow"/>
      <family val="2"/>
      <scheme val="minor"/>
    </font>
    <font>
      <sz val="11"/>
      <color theme="1"/>
      <name val="Bahnschrift"/>
      <family val="2"/>
    </font>
    <font>
      <sz val="10"/>
      <color theme="1"/>
      <name val="Bahnschrift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0" borderId="0" xfId="0" applyFont="1"/>
    <xf numFmtId="166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165" fontId="2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1" fillId="2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164" fontId="4" fillId="3" borderId="8" xfId="0" applyNumberFormat="1" applyFont="1" applyFill="1" applyBorder="1" applyAlignment="1">
      <alignment vertical="center"/>
    </xf>
    <xf numFmtId="1" fontId="6" fillId="2" borderId="3" xfId="0" applyNumberFormat="1" applyFont="1" applyFill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165" fontId="6" fillId="2" borderId="10" xfId="0" applyNumberFormat="1" applyFont="1" applyFill="1" applyBorder="1" applyAlignment="1">
      <alignment horizontal="center" vertical="center"/>
    </xf>
    <xf numFmtId="166" fontId="5" fillId="5" borderId="2" xfId="0" applyNumberFormat="1" applyFont="1" applyFill="1" applyBorder="1" applyAlignment="1">
      <alignment vertical="center"/>
    </xf>
    <xf numFmtId="166" fontId="5" fillId="5" borderId="6" xfId="0" applyNumberFormat="1" applyFont="1" applyFill="1" applyBorder="1" applyAlignment="1">
      <alignment vertical="center"/>
    </xf>
    <xf numFmtId="166" fontId="5" fillId="5" borderId="5" xfId="0" applyNumberFormat="1" applyFont="1" applyFill="1" applyBorder="1" applyAlignment="1">
      <alignment vertical="center"/>
    </xf>
    <xf numFmtId="166" fontId="5" fillId="5" borderId="12" xfId="0" applyNumberFormat="1" applyFont="1" applyFill="1" applyBorder="1" applyAlignment="1">
      <alignment vertical="center"/>
    </xf>
    <xf numFmtId="164" fontId="8" fillId="3" borderId="5" xfId="0" applyNumberFormat="1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166" fontId="5" fillId="5" borderId="3" xfId="0" applyNumberFormat="1" applyFont="1" applyFill="1" applyBorder="1" applyAlignment="1">
      <alignment vertical="center"/>
    </xf>
    <xf numFmtId="166" fontId="5" fillId="5" borderId="13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49" fontId="6" fillId="2" borderId="4" xfId="0" applyNumberFormat="1" applyFont="1" applyFill="1" applyBorder="1" applyAlignment="1">
      <alignment horizontal="center" vertical="center"/>
    </xf>
    <xf numFmtId="164" fontId="9" fillId="3" borderId="5" xfId="0" applyNumberFormat="1" applyFont="1" applyFill="1" applyBorder="1" applyAlignment="1">
      <alignment vertical="center" wrapText="1"/>
    </xf>
    <xf numFmtId="49" fontId="6" fillId="2" borderId="3" xfId="0" applyNumberFormat="1" applyFont="1" applyFill="1" applyBorder="1" applyAlignment="1">
      <alignment horizontal="center" vertical="center"/>
    </xf>
    <xf numFmtId="0" fontId="4" fillId="3" borderId="7" xfId="0" applyFont="1" applyFill="1" applyBorder="1" applyAlignment="1">
      <alignment vertical="center"/>
    </xf>
    <xf numFmtId="1" fontId="4" fillId="3" borderId="7" xfId="0" applyNumberFormat="1" applyFont="1" applyFill="1" applyBorder="1" applyAlignment="1">
      <alignment horizontal="center" vertical="center" wrapText="1"/>
    </xf>
    <xf numFmtId="1" fontId="4" fillId="3" borderId="7" xfId="0" applyNumberFormat="1" applyFont="1" applyFill="1" applyBorder="1" applyAlignment="1">
      <alignment horizontal="left" vertical="center" wrapText="1"/>
    </xf>
    <xf numFmtId="1" fontId="4" fillId="3" borderId="7" xfId="0" quotePrefix="1" applyNumberFormat="1" applyFont="1" applyFill="1" applyBorder="1" applyAlignment="1">
      <alignment horizontal="center" vertical="center" wrapText="1"/>
    </xf>
    <xf numFmtId="1" fontId="4" fillId="3" borderId="14" xfId="0" applyNumberFormat="1" applyFont="1" applyFill="1" applyBorder="1" applyAlignment="1">
      <alignment horizontal="center" vertical="center" wrapText="1"/>
    </xf>
    <xf numFmtId="1" fontId="4" fillId="3" borderId="14" xfId="0" quotePrefix="1" applyNumberFormat="1" applyFont="1" applyFill="1" applyBorder="1" applyAlignment="1">
      <alignment horizontal="center" vertical="center" wrapText="1"/>
    </xf>
    <xf numFmtId="166" fontId="7" fillId="4" borderId="2" xfId="0" applyNumberFormat="1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left" vertical="center"/>
    </xf>
  </cellXfs>
  <cellStyles count="1">
    <cellStyle name="Normal" xfId="0" builtinId="0"/>
  </cellStyles>
  <dxfs count="1">
    <dxf>
      <font>
        <color rgb="FFFF0000"/>
      </font>
      <fill>
        <patternFill>
          <bgColor theme="5" tint="0.79998168889431442"/>
        </patternFill>
      </fill>
    </dxf>
  </dxfs>
  <tableStyles count="0" defaultTableStyle="TableStyleMedium2" defaultPivotStyle="PivotStyleLight16"/>
  <colors>
    <mruColors>
      <color rgb="FFFFFFCC"/>
      <color rgb="FFFF7C8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13</xdr:col>
      <xdr:colOff>3623</xdr:colOff>
      <xdr:row>3</xdr:row>
      <xdr:rowOff>2602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4F1801-F208-6C74-2D39-DADB35DFA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81750" y="0"/>
          <a:ext cx="3690937" cy="109435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19</xdr:col>
      <xdr:colOff>581986</xdr:colOff>
      <xdr:row>40</xdr:row>
      <xdr:rowOff>172537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AF290F-EC45-3D10-18A2-7904B5CCA3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079221" cy="7792537"/>
        </a:xfrm>
        <a:prstGeom prst="rect">
          <a:avLst/>
        </a:prstGeom>
      </xdr:spPr>
    </xdr:pic>
    <xdr:clientData/>
  </xdr:twoCellAnchor>
  <xdr:oneCellAnchor>
    <xdr:from>
      <xdr:col>12</xdr:col>
      <xdr:colOff>571327</xdr:colOff>
      <xdr:row>9</xdr:row>
      <xdr:rowOff>96156</xdr:rowOff>
    </xdr:from>
    <xdr:ext cx="256160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A7467A7-C1F9-B7FF-C89A-F4F77DB6AD81}"/>
            </a:ext>
          </a:extLst>
        </xdr:cNvPr>
        <xdr:cNvSpPr txBox="1"/>
      </xdr:nvSpPr>
      <xdr:spPr>
        <a:xfrm>
          <a:off x="7832739" y="1810656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1</a:t>
          </a:r>
        </a:p>
      </xdr:txBody>
    </xdr:sp>
    <xdr:clientData/>
  </xdr:oneCellAnchor>
  <xdr:oneCellAnchor>
    <xdr:from>
      <xdr:col>16</xdr:col>
      <xdr:colOff>502023</xdr:colOff>
      <xdr:row>20</xdr:row>
      <xdr:rowOff>176493</xdr:rowOff>
    </xdr:from>
    <xdr:ext cx="25616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AE39378-ACE3-4556-93B0-F832480B4FBE}"/>
            </a:ext>
          </a:extLst>
        </xdr:cNvPr>
        <xdr:cNvSpPr txBox="1"/>
      </xdr:nvSpPr>
      <xdr:spPr>
        <a:xfrm>
          <a:off x="10183905" y="3986493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2</a:t>
          </a:r>
        </a:p>
      </xdr:txBody>
    </xdr:sp>
    <xdr:clientData/>
  </xdr:oneCellAnchor>
  <xdr:oneCellAnchor>
    <xdr:from>
      <xdr:col>13</xdr:col>
      <xdr:colOff>211231</xdr:colOff>
      <xdr:row>19</xdr:row>
      <xdr:rowOff>180975</xdr:rowOff>
    </xdr:from>
    <xdr:ext cx="256160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833F7C0-99FC-4655-A6E7-6F655F4174EF}"/>
            </a:ext>
          </a:extLst>
        </xdr:cNvPr>
        <xdr:cNvSpPr txBox="1"/>
      </xdr:nvSpPr>
      <xdr:spPr>
        <a:xfrm>
          <a:off x="8077760" y="3800475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3</a:t>
          </a:r>
        </a:p>
      </xdr:txBody>
    </xdr:sp>
    <xdr:clientData/>
  </xdr:oneCellAnchor>
  <xdr:oneCellAnchor>
    <xdr:from>
      <xdr:col>9</xdr:col>
      <xdr:colOff>542192</xdr:colOff>
      <xdr:row>31</xdr:row>
      <xdr:rowOff>168046</xdr:rowOff>
    </xdr:from>
    <xdr:ext cx="256160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14FFA4E-510F-44E8-8639-3FA4D2B12F51}"/>
            </a:ext>
          </a:extLst>
        </xdr:cNvPr>
        <xdr:cNvSpPr txBox="1"/>
      </xdr:nvSpPr>
      <xdr:spPr>
        <a:xfrm>
          <a:off x="5988251" y="6073546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4</a:t>
          </a:r>
        </a:p>
      </xdr:txBody>
    </xdr:sp>
    <xdr:clientData/>
  </xdr:oneCellAnchor>
  <xdr:oneCellAnchor>
    <xdr:from>
      <xdr:col>9</xdr:col>
      <xdr:colOff>70685</xdr:colOff>
      <xdr:row>9</xdr:row>
      <xdr:rowOff>94603</xdr:rowOff>
    </xdr:from>
    <xdr:ext cx="256160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AE96F2E-6EFD-45A9-866C-B692FF9D60FE}"/>
            </a:ext>
          </a:extLst>
        </xdr:cNvPr>
        <xdr:cNvSpPr txBox="1"/>
      </xdr:nvSpPr>
      <xdr:spPr>
        <a:xfrm>
          <a:off x="5516744" y="1809103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5</a:t>
          </a:r>
        </a:p>
      </xdr:txBody>
    </xdr:sp>
    <xdr:clientData/>
  </xdr:oneCellAnchor>
  <xdr:oneCellAnchor>
    <xdr:from>
      <xdr:col>7</xdr:col>
      <xdr:colOff>393282</xdr:colOff>
      <xdr:row>16</xdr:row>
      <xdr:rowOff>166880</xdr:rowOff>
    </xdr:from>
    <xdr:ext cx="256160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E331558-C89A-4E35-892E-A3B052CE6AD6}"/>
            </a:ext>
          </a:extLst>
        </xdr:cNvPr>
        <xdr:cNvSpPr txBox="1"/>
      </xdr:nvSpPr>
      <xdr:spPr>
        <a:xfrm>
          <a:off x="4629106" y="3214880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6</a:t>
          </a:r>
        </a:p>
      </xdr:txBody>
    </xdr:sp>
    <xdr:clientData/>
  </xdr:oneCellAnchor>
  <xdr:oneCellAnchor>
    <xdr:from>
      <xdr:col>7</xdr:col>
      <xdr:colOff>317858</xdr:colOff>
      <xdr:row>22</xdr:row>
      <xdr:rowOff>62667</xdr:rowOff>
    </xdr:from>
    <xdr:ext cx="256160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04BB44A-4728-4DF6-A1C8-6F186A6244F4}"/>
            </a:ext>
          </a:extLst>
        </xdr:cNvPr>
        <xdr:cNvSpPr txBox="1"/>
      </xdr:nvSpPr>
      <xdr:spPr>
        <a:xfrm>
          <a:off x="4553682" y="4253667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7</a:t>
          </a:r>
        </a:p>
      </xdr:txBody>
    </xdr:sp>
    <xdr:clientData/>
  </xdr:oneCellAnchor>
  <xdr:oneCellAnchor>
    <xdr:from>
      <xdr:col>4</xdr:col>
      <xdr:colOff>499652</xdr:colOff>
      <xdr:row>9</xdr:row>
      <xdr:rowOff>92837</xdr:rowOff>
    </xdr:from>
    <xdr:ext cx="256160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26D70FE-C05D-4D0A-AB9C-285424E9244E}"/>
            </a:ext>
          </a:extLst>
        </xdr:cNvPr>
        <xdr:cNvSpPr txBox="1"/>
      </xdr:nvSpPr>
      <xdr:spPr>
        <a:xfrm>
          <a:off x="2920123" y="1807337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8</a:t>
          </a:r>
        </a:p>
      </xdr:txBody>
    </xdr:sp>
    <xdr:clientData/>
  </xdr:oneCellAnchor>
  <xdr:oneCellAnchor>
    <xdr:from>
      <xdr:col>2</xdr:col>
      <xdr:colOff>388630</xdr:colOff>
      <xdr:row>7</xdr:row>
      <xdr:rowOff>65899</xdr:rowOff>
    </xdr:from>
    <xdr:ext cx="256160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F15EBB0C-DA6B-4284-9CA4-6135E222A216}"/>
            </a:ext>
          </a:extLst>
        </xdr:cNvPr>
        <xdr:cNvSpPr txBox="1"/>
      </xdr:nvSpPr>
      <xdr:spPr>
        <a:xfrm>
          <a:off x="1598865" y="1399399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9</a:t>
          </a:r>
        </a:p>
      </xdr:txBody>
    </xdr:sp>
    <xdr:clientData/>
  </xdr:oneCellAnchor>
  <xdr:oneCellAnchor>
    <xdr:from>
      <xdr:col>7</xdr:col>
      <xdr:colOff>510513</xdr:colOff>
      <xdr:row>31</xdr:row>
      <xdr:rowOff>185501</xdr:rowOff>
    </xdr:from>
    <xdr:ext cx="327654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27646E3F-FA9D-46AB-BB20-9A797122150E}"/>
            </a:ext>
          </a:extLst>
        </xdr:cNvPr>
        <xdr:cNvSpPr txBox="1"/>
      </xdr:nvSpPr>
      <xdr:spPr>
        <a:xfrm>
          <a:off x="4746337" y="6091001"/>
          <a:ext cx="327654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10</a:t>
          </a:r>
        </a:p>
      </xdr:txBody>
    </xdr:sp>
    <xdr:clientData/>
  </xdr:oneCellAnchor>
  <xdr:twoCellAnchor>
    <xdr:from>
      <xdr:col>2</xdr:col>
      <xdr:colOff>516710</xdr:colOff>
      <xdr:row>8</xdr:row>
      <xdr:rowOff>139959</xdr:rowOff>
    </xdr:from>
    <xdr:to>
      <xdr:col>3</xdr:col>
      <xdr:colOff>97837</xdr:colOff>
      <xdr:row>11</xdr:row>
      <xdr:rowOff>151624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758457A-8239-5CB6-1465-AFE4AED7A480}"/>
            </a:ext>
          </a:extLst>
        </xdr:cNvPr>
        <xdr:cNvCxnSpPr>
          <a:cxnSpLocks/>
          <a:stCxn id="11" idx="2"/>
        </xdr:cNvCxnSpPr>
      </xdr:nvCxnSpPr>
      <xdr:spPr>
        <a:xfrm>
          <a:off x="1726945" y="1663959"/>
          <a:ext cx="186245" cy="583165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12</xdr:col>
      <xdr:colOff>180845</xdr:colOff>
      <xdr:row>38</xdr:row>
      <xdr:rowOff>88743</xdr:rowOff>
    </xdr:from>
    <xdr:ext cx="327654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F5F681AD-F0E7-46F7-89AA-CE526E94A59D}"/>
            </a:ext>
          </a:extLst>
        </xdr:cNvPr>
        <xdr:cNvSpPr txBox="1"/>
      </xdr:nvSpPr>
      <xdr:spPr>
        <a:xfrm>
          <a:off x="7442257" y="7327743"/>
          <a:ext cx="327654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11</a:t>
          </a:r>
        </a:p>
      </xdr:txBody>
    </xdr:sp>
    <xdr:clientData/>
  </xdr:oneCellAnchor>
  <xdr:twoCellAnchor>
    <xdr:from>
      <xdr:col>12</xdr:col>
      <xdr:colOff>508499</xdr:colOff>
      <xdr:row>39</xdr:row>
      <xdr:rowOff>30523</xdr:rowOff>
    </xdr:from>
    <xdr:to>
      <xdr:col>13</xdr:col>
      <xdr:colOff>560295</xdr:colOff>
      <xdr:row>39</xdr:row>
      <xdr:rowOff>100853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F02A5C9F-9221-45F5-8933-32E2B207A530}"/>
            </a:ext>
          </a:extLst>
        </xdr:cNvPr>
        <xdr:cNvCxnSpPr>
          <a:cxnSpLocks/>
          <a:stCxn id="40" idx="3"/>
        </xdr:cNvCxnSpPr>
      </xdr:nvCxnSpPr>
      <xdr:spPr>
        <a:xfrm>
          <a:off x="7769911" y="7460023"/>
          <a:ext cx="656913" cy="70330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181426</xdr:colOff>
      <xdr:row>7</xdr:row>
      <xdr:rowOff>85923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676C2D-CFD6-6942-8814-B6D05E0F53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229426" cy="1419423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46A8-03DB-4EEC-A26E-07459218027C}">
  <sheetPr>
    <pageSetUpPr fitToPage="1"/>
  </sheetPr>
  <dimension ref="A1:N15"/>
  <sheetViews>
    <sheetView tabSelected="1" zoomScale="115" zoomScaleNormal="115" workbookViewId="0">
      <pane ySplit="4" topLeftCell="A5" activePane="bottomLeft" state="frozen"/>
      <selection pane="bottomLeft" activeCell="T17" sqref="T17"/>
    </sheetView>
  </sheetViews>
  <sheetFormatPr defaultColWidth="8.7109375" defaultRowHeight="15.75" x14ac:dyDescent="0.25"/>
  <cols>
    <col min="1" max="1" width="15.42578125" style="1" customWidth="1"/>
    <col min="2" max="2" width="26.140625" style="7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8" width="11.28515625" style="1" customWidth="1"/>
    <col min="9" max="9" width="8.85546875" style="1" customWidth="1"/>
    <col min="10" max="11" width="8.85546875" style="1" bestFit="1" customWidth="1"/>
    <col min="12" max="12" width="8.85546875" style="1" customWidth="1"/>
    <col min="13" max="13" width="8.7109375" style="1" customWidth="1"/>
    <col min="14" max="16384" width="8.7109375" style="1"/>
  </cols>
  <sheetData>
    <row r="1" spans="1:14" ht="27.75" customHeight="1" x14ac:dyDescent="0.25">
      <c r="A1" s="23" t="s">
        <v>0</v>
      </c>
      <c r="B1" s="8"/>
      <c r="C1" s="9" t="s">
        <v>18</v>
      </c>
      <c r="D1" s="24"/>
      <c r="E1" s="25" t="s">
        <v>1</v>
      </c>
      <c r="F1" s="26" t="s">
        <v>33</v>
      </c>
      <c r="G1" s="33" t="s">
        <v>24</v>
      </c>
      <c r="H1" s="17"/>
      <c r="I1" s="15"/>
      <c r="J1" s="15"/>
      <c r="K1" s="15"/>
      <c r="L1" s="21"/>
      <c r="M1" s="15"/>
    </row>
    <row r="2" spans="1:14" ht="27.75" customHeight="1" x14ac:dyDescent="0.25">
      <c r="A2" s="23" t="s">
        <v>2</v>
      </c>
      <c r="B2" s="8" t="s">
        <v>32</v>
      </c>
      <c r="C2" s="9" t="s">
        <v>19</v>
      </c>
      <c r="D2" s="13">
        <v>5</v>
      </c>
      <c r="E2" s="19" t="s">
        <v>3</v>
      </c>
      <c r="F2" s="11" t="s">
        <v>23</v>
      </c>
      <c r="G2" s="33"/>
      <c r="H2" s="17"/>
      <c r="I2" s="15"/>
      <c r="J2" s="15"/>
      <c r="K2" s="15"/>
      <c r="L2" s="21"/>
      <c r="M2" s="15"/>
      <c r="N2"/>
    </row>
    <row r="3" spans="1:14" ht="30.75" thickBot="1" x14ac:dyDescent="0.3">
      <c r="A3" s="27" t="s">
        <v>4</v>
      </c>
      <c r="B3" s="34">
        <v>10014</v>
      </c>
      <c r="C3" s="20" t="s">
        <v>25</v>
      </c>
      <c r="D3" s="14" t="s">
        <v>28</v>
      </c>
      <c r="E3" s="10" t="s">
        <v>5</v>
      </c>
      <c r="F3" s="12">
        <v>1</v>
      </c>
      <c r="G3" s="33"/>
      <c r="H3" s="18"/>
      <c r="I3" s="16"/>
      <c r="J3" s="16"/>
      <c r="K3" s="16"/>
      <c r="L3" s="22"/>
      <c r="M3" s="16"/>
    </row>
    <row r="4" spans="1:14" ht="60" x14ac:dyDescent="0.25">
      <c r="A4" s="28" t="s">
        <v>17</v>
      </c>
      <c r="B4" s="29" t="s">
        <v>16</v>
      </c>
      <c r="C4" s="28" t="s">
        <v>6</v>
      </c>
      <c r="D4" s="30" t="s">
        <v>7</v>
      </c>
      <c r="E4" s="30" t="s">
        <v>8</v>
      </c>
      <c r="F4" s="28" t="s">
        <v>9</v>
      </c>
      <c r="G4" s="31" t="s">
        <v>10</v>
      </c>
      <c r="H4" s="31" t="s">
        <v>11</v>
      </c>
      <c r="I4" s="32" t="s">
        <v>20</v>
      </c>
      <c r="J4" s="32" t="s">
        <v>21</v>
      </c>
      <c r="K4" s="32" t="s">
        <v>22</v>
      </c>
      <c r="L4" s="32" t="s">
        <v>26</v>
      </c>
      <c r="M4" s="32" t="s">
        <v>27</v>
      </c>
    </row>
    <row r="5" spans="1:14" x14ac:dyDescent="0.25">
      <c r="A5" s="4">
        <v>1</v>
      </c>
      <c r="B5" s="5" t="s">
        <v>13</v>
      </c>
      <c r="C5" s="6">
        <v>7</v>
      </c>
      <c r="D5" s="3">
        <v>0.01</v>
      </c>
      <c r="E5" s="3">
        <v>0.01</v>
      </c>
      <c r="F5" s="3">
        <f>C5+D5</f>
        <v>7.01</v>
      </c>
      <c r="G5" s="3">
        <f>C5-E5</f>
        <v>6.99</v>
      </c>
      <c r="H5" s="3" t="s">
        <v>34</v>
      </c>
      <c r="I5" s="2">
        <v>6.9580000000000002</v>
      </c>
      <c r="J5" s="2">
        <v>6.9764999999999997</v>
      </c>
      <c r="K5" s="2">
        <v>6.9554999999999998</v>
      </c>
      <c r="L5" s="2">
        <v>6.9764999999999997</v>
      </c>
      <c r="M5" s="2">
        <v>6.9764999999999997</v>
      </c>
    </row>
    <row r="6" spans="1:14" x14ac:dyDescent="0.25">
      <c r="A6" s="4">
        <v>2</v>
      </c>
      <c r="B6" s="5" t="s">
        <v>13</v>
      </c>
      <c r="C6" s="6">
        <v>7</v>
      </c>
      <c r="D6" s="3">
        <v>0.01</v>
      </c>
      <c r="E6" s="3">
        <v>0.01</v>
      </c>
      <c r="F6" s="3">
        <f>C6+D6</f>
        <v>7.01</v>
      </c>
      <c r="G6" s="3">
        <f>C6-E6</f>
        <v>6.99</v>
      </c>
      <c r="H6" s="3" t="s">
        <v>34</v>
      </c>
      <c r="I6" s="2">
        <v>6.9714999999999998</v>
      </c>
      <c r="J6" s="2">
        <v>6.9770000000000003</v>
      </c>
      <c r="K6" s="2">
        <v>6.9924999999999997</v>
      </c>
      <c r="L6" s="2">
        <v>6.976</v>
      </c>
      <c r="M6" s="2">
        <v>6.9874999999999998</v>
      </c>
    </row>
    <row r="7" spans="1:14" x14ac:dyDescent="0.25">
      <c r="A7" s="4">
        <v>3</v>
      </c>
      <c r="B7" s="5" t="s">
        <v>12</v>
      </c>
      <c r="C7" s="6">
        <v>3.5</v>
      </c>
      <c r="D7" s="3">
        <v>0.01</v>
      </c>
      <c r="E7" s="3">
        <v>0.01</v>
      </c>
      <c r="F7" s="3">
        <f t="shared" ref="F7:F15" si="0">C7+D7</f>
        <v>3.51</v>
      </c>
      <c r="G7" s="3">
        <f t="shared" ref="G7:G15" si="1">C7-E7</f>
        <v>3.49</v>
      </c>
      <c r="H7" s="3" t="s">
        <v>14</v>
      </c>
      <c r="I7" s="2">
        <v>3.4950000000000001</v>
      </c>
      <c r="J7" s="2">
        <v>3.4849999999999999</v>
      </c>
      <c r="K7" s="2">
        <v>3.492</v>
      </c>
      <c r="L7" s="2">
        <v>3.4910000000000001</v>
      </c>
      <c r="M7" s="2">
        <v>3.48</v>
      </c>
    </row>
    <row r="8" spans="1:14" x14ac:dyDescent="0.25">
      <c r="A8" s="4">
        <v>4</v>
      </c>
      <c r="B8" s="5" t="s">
        <v>15</v>
      </c>
      <c r="C8" s="6">
        <v>1.38</v>
      </c>
      <c r="D8" s="3">
        <v>0.01</v>
      </c>
      <c r="E8" s="3">
        <v>0.01</v>
      </c>
      <c r="F8" s="3">
        <f t="shared" si="0"/>
        <v>1.39</v>
      </c>
      <c r="G8" s="3">
        <f t="shared" si="1"/>
        <v>1.3699999999999999</v>
      </c>
      <c r="H8" s="3" t="s">
        <v>14</v>
      </c>
      <c r="I8" s="2">
        <v>1.3959999999999999</v>
      </c>
      <c r="J8" s="2">
        <v>1.38</v>
      </c>
      <c r="K8" s="2">
        <v>1.4159999999999999</v>
      </c>
      <c r="L8" s="2">
        <v>1.405</v>
      </c>
      <c r="M8" s="2">
        <v>1.41</v>
      </c>
    </row>
    <row r="9" spans="1:14" x14ac:dyDescent="0.25">
      <c r="A9" s="4">
        <v>5</v>
      </c>
      <c r="B9" s="5" t="s">
        <v>29</v>
      </c>
      <c r="C9" s="6">
        <v>0.125</v>
      </c>
      <c r="D9" s="3">
        <v>5.0000000000000001E-3</v>
      </c>
      <c r="E9" s="3">
        <v>5.0000000000000001E-3</v>
      </c>
      <c r="F9" s="3">
        <f t="shared" si="0"/>
        <v>0.13</v>
      </c>
      <c r="G9" s="3">
        <f t="shared" si="1"/>
        <v>0.12</v>
      </c>
      <c r="H9" s="3" t="s">
        <v>34</v>
      </c>
      <c r="I9" s="2">
        <v>0.13500000000000001</v>
      </c>
      <c r="J9" s="2">
        <v>0.13350000000000001</v>
      </c>
      <c r="K9" s="2">
        <v>0.13500000000000001</v>
      </c>
      <c r="L9" s="2">
        <v>0.13</v>
      </c>
      <c r="M9" s="2">
        <v>0.13350000000000001</v>
      </c>
    </row>
    <row r="10" spans="1:14" x14ac:dyDescent="0.25">
      <c r="A10" s="4">
        <v>6</v>
      </c>
      <c r="B10" s="5" t="s">
        <v>13</v>
      </c>
      <c r="C10" s="6">
        <v>3.5</v>
      </c>
      <c r="D10" s="3">
        <v>0.01</v>
      </c>
      <c r="E10" s="3">
        <v>0.01</v>
      </c>
      <c r="F10" s="3">
        <f t="shared" si="0"/>
        <v>3.51</v>
      </c>
      <c r="G10" s="3">
        <f t="shared" si="1"/>
        <v>3.49</v>
      </c>
      <c r="H10" s="3" t="s">
        <v>34</v>
      </c>
      <c r="I10" s="2">
        <v>3.5009999999999999</v>
      </c>
      <c r="J10" s="2">
        <v>3.5</v>
      </c>
      <c r="K10" s="2">
        <v>3.4969999999999999</v>
      </c>
      <c r="L10" s="2">
        <v>3.5034999999999998</v>
      </c>
      <c r="M10" s="2">
        <v>3.5019999999999998</v>
      </c>
    </row>
    <row r="11" spans="1:14" x14ac:dyDescent="0.25">
      <c r="A11" s="4">
        <v>7</v>
      </c>
      <c r="B11" s="5" t="s">
        <v>30</v>
      </c>
      <c r="C11" s="6">
        <v>0.125</v>
      </c>
      <c r="D11" s="3">
        <v>5.0000000000000001E-3</v>
      </c>
      <c r="E11" s="3">
        <v>5.0000000000000001E-3</v>
      </c>
      <c r="F11" s="3">
        <f t="shared" si="0"/>
        <v>0.13</v>
      </c>
      <c r="G11" s="3">
        <f t="shared" si="1"/>
        <v>0.12</v>
      </c>
      <c r="H11" s="3" t="s">
        <v>34</v>
      </c>
      <c r="I11" s="2">
        <v>0.1255</v>
      </c>
      <c r="J11" s="2">
        <v>0.129</v>
      </c>
      <c r="K11" s="2">
        <v>0.126</v>
      </c>
      <c r="L11" s="2">
        <v>0.13300000000000001</v>
      </c>
      <c r="M11" s="2">
        <v>0.1285</v>
      </c>
    </row>
    <row r="12" spans="1:14" x14ac:dyDescent="0.25">
      <c r="A12" s="4">
        <v>8</v>
      </c>
      <c r="B12" s="5" t="s">
        <v>13</v>
      </c>
      <c r="C12" s="6">
        <v>3.5</v>
      </c>
      <c r="D12" s="3">
        <v>0.01</v>
      </c>
      <c r="E12" s="3">
        <v>0.01</v>
      </c>
      <c r="F12" s="3">
        <f t="shared" si="0"/>
        <v>3.51</v>
      </c>
      <c r="G12" s="3">
        <f t="shared" si="1"/>
        <v>3.49</v>
      </c>
      <c r="H12" s="3" t="s">
        <v>34</v>
      </c>
      <c r="I12" s="2">
        <v>3.5129999999999999</v>
      </c>
      <c r="J12" s="2">
        <v>3.4980000000000002</v>
      </c>
      <c r="K12" s="2">
        <v>3.492</v>
      </c>
      <c r="L12" s="2">
        <v>3.4860000000000002</v>
      </c>
      <c r="M12" s="2">
        <v>3.5030000000000001</v>
      </c>
    </row>
    <row r="13" spans="1:14" x14ac:dyDescent="0.25">
      <c r="A13" s="4">
        <v>9</v>
      </c>
      <c r="B13" s="5" t="s">
        <v>30</v>
      </c>
      <c r="C13" s="6">
        <v>0.125</v>
      </c>
      <c r="D13" s="3">
        <v>5.0000000000000001E-3</v>
      </c>
      <c r="E13" s="3">
        <v>5.0000000000000001E-3</v>
      </c>
      <c r="F13" s="3">
        <f t="shared" si="0"/>
        <v>0.13</v>
      </c>
      <c r="G13" s="3">
        <f t="shared" si="1"/>
        <v>0.12</v>
      </c>
      <c r="H13" s="3" t="s">
        <v>34</v>
      </c>
      <c r="I13" s="2">
        <v>0.126</v>
      </c>
      <c r="J13" s="2">
        <v>0.127</v>
      </c>
      <c r="K13" s="2">
        <v>0.1265</v>
      </c>
      <c r="L13" s="2">
        <v>0.129</v>
      </c>
      <c r="M13" s="2">
        <v>0.126</v>
      </c>
    </row>
    <row r="14" spans="1:14" x14ac:dyDescent="0.25">
      <c r="A14" s="4">
        <v>10</v>
      </c>
      <c r="B14" s="5" t="s">
        <v>29</v>
      </c>
      <c r="C14" s="6">
        <v>6.3E-2</v>
      </c>
      <c r="D14" s="3">
        <v>5.0000000000000001E-3</v>
      </c>
      <c r="E14" s="3">
        <v>5.0000000000000001E-3</v>
      </c>
      <c r="F14" s="3">
        <f t="shared" si="0"/>
        <v>6.8000000000000005E-2</v>
      </c>
      <c r="G14" s="3">
        <f t="shared" si="1"/>
        <v>5.8000000000000003E-2</v>
      </c>
      <c r="H14" s="3" t="s">
        <v>34</v>
      </c>
      <c r="I14" s="2">
        <f>I9-0.07</f>
        <v>6.5000000000000002E-2</v>
      </c>
      <c r="J14" s="2">
        <f>J9-0.068</f>
        <v>6.5500000000000003E-2</v>
      </c>
      <c r="K14" s="2">
        <f>K9-0.0695</f>
        <v>6.5500000000000003E-2</v>
      </c>
      <c r="L14" s="2">
        <f>L9-0.073</f>
        <v>5.7000000000000009E-2</v>
      </c>
      <c r="M14" s="2">
        <f>M9-0.0755</f>
        <v>5.800000000000001E-2</v>
      </c>
    </row>
    <row r="15" spans="1:14" x14ac:dyDescent="0.25">
      <c r="A15" s="4">
        <v>11</v>
      </c>
      <c r="B15" s="5" t="s">
        <v>31</v>
      </c>
      <c r="C15" s="6">
        <v>70</v>
      </c>
      <c r="D15" s="3">
        <v>5</v>
      </c>
      <c r="E15" s="3">
        <v>5</v>
      </c>
      <c r="F15" s="3">
        <f t="shared" si="0"/>
        <v>75</v>
      </c>
      <c r="G15" s="3">
        <f t="shared" si="1"/>
        <v>65</v>
      </c>
      <c r="H15" s="3" t="s">
        <v>31</v>
      </c>
      <c r="I15" s="2">
        <v>70</v>
      </c>
      <c r="J15" s="2">
        <v>70</v>
      </c>
      <c r="K15" s="2">
        <v>69</v>
      </c>
      <c r="L15" s="2">
        <v>69</v>
      </c>
      <c r="M15" s="2">
        <v>70</v>
      </c>
    </row>
  </sheetData>
  <mergeCells count="1">
    <mergeCell ref="G1:G3"/>
  </mergeCells>
  <conditionalFormatting sqref="I5:M15">
    <cfRule type="cellIs" dxfId="0" priority="22" operator="notBetween">
      <formula>$G5</formula>
      <formula>$F5</formula>
    </cfRule>
  </conditionalFormatting>
  <pageMargins left="0.7" right="0.7" top="0.75" bottom="0.75" header="0.3" footer="0.3"/>
  <pageSetup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EC76-6455-44B4-AA60-563ACC8D591D}">
  <dimension ref="A1"/>
  <sheetViews>
    <sheetView zoomScale="85" zoomScaleNormal="85" workbookViewId="0">
      <selection activeCell="Y17" sqref="Y17"/>
    </sheetView>
  </sheetViews>
  <sheetFormatPr defaultRowHeight="15" x14ac:dyDescent="0.25"/>
  <sheetData/>
  <pageMargins left="0.7" right="0.7" top="0.75" bottom="0.75" header="0.3" footer="0.3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5CB6-9333-49BC-B4D7-FFA9240AC7B9}">
  <dimension ref="A1"/>
  <sheetViews>
    <sheetView workbookViewId="0">
      <selection activeCell="M9" sqref="M9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FAI</vt:lpstr>
      <vt:lpstr>Print Page 1</vt:lpstr>
      <vt:lpstr>Tolerance Table </vt:lpstr>
      <vt:lpstr>FAI!Print_Area</vt:lpstr>
      <vt:lpstr>'Print Page 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Schneider</dc:creator>
  <cp:lastModifiedBy>mano.engineering@outlook.com</cp:lastModifiedBy>
  <cp:lastPrinted>2026-01-12T17:55:37Z</cp:lastPrinted>
  <dcterms:created xsi:type="dcterms:W3CDTF">2025-12-24T14:13:31Z</dcterms:created>
  <dcterms:modified xsi:type="dcterms:W3CDTF">2026-01-12T18:19:45Z</dcterms:modified>
</cp:coreProperties>
</file>