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3599-05316 M16X120 Hex Flange Screw DIN 6921\"/>
    </mc:Choice>
  </mc:AlternateContent>
  <xr:revisionPtr revIDLastSave="0" documentId="13_ncr:1_{E820986A-3B09-478C-BB1E-42D7FDCD3B64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FAI!$A$5:$M$34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<sst xmlns="http://schemas.openxmlformats.org/spreadsheetml/2006/main" count="54" uniqueCount="41">
  <si>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</si>
  <si>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</si>
  <si>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</si>
  <si>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</si>
  <si>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</si>
  <si>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</si>
  <si>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</si>
  <si>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</si>
  <si>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</si>
  <si>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</si>
  <si>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</si>
  <si>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</si>
  <si>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</si>
  <si>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</si>
  <si>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</si>
  <si>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</si>
  <si>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</si>
  <si>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</si>
  <si>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</si>
  <si>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</si>
  <si>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</si>
  <si>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</si>
  <si>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</si>
  <si>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</si>
  <si>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</si>
  <si>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</si>
  <si>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</si>
  <si>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13599-05316</t>
  </si>
  <si>
    <t>M16X120 Hex Flange Screw</t>
  </si>
  <si>
    <t>s</t>
  </si>
  <si>
    <t>Dc</t>
  </si>
  <si>
    <t>ds</t>
  </si>
  <si>
    <t>k</t>
  </si>
  <si>
    <t>k1</t>
  </si>
  <si>
    <t>ls</t>
  </si>
  <si>
    <t>lg</t>
  </si>
  <si>
    <t>L</t>
  </si>
  <si>
    <t>d</t>
  </si>
  <si>
    <t>Diameter (Thread)</t>
  </si>
  <si>
    <t>mm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</si>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</sst>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836543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8" y="0"/>
          <a:ext cx="3321327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505661</xdr:colOff>
      <xdr:row>31</xdr:row>
      <xdr:rowOff>153246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1887F26-6E63-4FD4-68AB-EDEBDB0F4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92061" cy="605874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505661</xdr:colOff>
      <xdr:row>36</xdr:row>
      <xdr:rowOff>10484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7A1278B-FD06-B390-BCD2-D24C6D376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0"/>
          <a:ext cx="5992061" cy="6868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B9" sqref="B9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2" t="s">
        <v>0</v>
      </c>
      <c r="B1" s="7"/>
      <c r="C1" s="8" t="s">
        <v>16</v>
      </c>
      <c r="D1" s="23"/>
      <c r="E1" s="24" t="s">
        <v>1</v>
      </c>
      <c r="F1" s="33">
        <f ca="1">TODAY()</f>
        <v>46120</v>
      </c>
      <c r="G1" s="35" t="s">
        <v>21</v>
      </c>
      <c r="H1" s="16"/>
      <c r="I1" s="14"/>
      <c r="J1" s="14"/>
      <c r="K1" s="14"/>
      <c r="L1" s="20"/>
      <c r="M1" s="14"/>
    </row>
    <row r="2" spans="1:14" ht="27.75" customHeight="1" x14ac:dyDescent="0.25">
      <c r="A2" s="22" t="s">
        <v>2</v>
      </c>
      <c r="B2" s="7" t="s">
        <v>28</v>
      </c>
      <c r="C2" s="8" t="s">
        <v>17</v>
      </c>
      <c r="D2" s="12">
        <v>5</v>
      </c>
      <c r="E2" s="18" t="s">
        <v>3</v>
      </c>
      <c r="F2" s="10" t="s">
        <v>25</v>
      </c>
      <c r="G2" s="36"/>
      <c r="H2" s="16"/>
      <c r="I2" s="14"/>
      <c r="J2" s="14"/>
      <c r="K2" s="14"/>
      <c r="L2" s="20"/>
      <c r="M2" s="14"/>
      <c r="N2"/>
    </row>
    <row r="3" spans="1:14" ht="30.75" thickBot="1" x14ac:dyDescent="0.3">
      <c r="A3" s="25" t="s">
        <v>4</v>
      </c>
      <c r="B3" s="30" t="s">
        <v>27</v>
      </c>
      <c r="C3" s="19" t="s">
        <v>22</v>
      </c>
      <c r="D3" s="13" t="s">
        <v>39</v>
      </c>
      <c r="E3" s="9" t="s">
        <v>5</v>
      </c>
      <c r="F3" s="11"/>
      <c r="G3" s="37"/>
      <c r="H3" s="17"/>
      <c r="I3" s="15"/>
      <c r="J3" s="15"/>
      <c r="K3" s="15"/>
      <c r="L3" s="21"/>
      <c r="M3" s="15"/>
    </row>
    <row r="4" spans="1:14" ht="45" x14ac:dyDescent="0.25">
      <c r="A4" s="26" t="s">
        <v>15</v>
      </c>
      <c r="B4" s="27" t="s">
        <v>14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4" t="s">
        <v>18</v>
      </c>
      <c r="J4" s="34" t="s">
        <v>19</v>
      </c>
      <c r="K4" s="34" t="s">
        <v>20</v>
      </c>
      <c r="L4" s="34" t="s">
        <v>23</v>
      </c>
      <c r="M4" s="34" t="s">
        <v>24</v>
      </c>
      <c r="N4" s="1" t="s">
        <v>26</v>
      </c>
    </row>
    <row r="5" spans="1:14" x14ac:dyDescent="0.25">
      <c r="A5" s="3" t="s">
        <v>29</v>
      </c>
      <c r="B5" s="4" t="s">
        <v>13</v>
      </c>
      <c r="C5" s="5">
        <v>20.835000000000001</v>
      </c>
      <c r="D5" s="2">
        <v>0.16500000000000001</v>
      </c>
      <c r="E5" s="2">
        <v>0.16500000000000001</v>
      </c>
      <c r="F5" s="2">
        <f>C5+D5</f>
        <v>21</v>
      </c>
      <c r="G5" s="2">
        <f>C5-E5</f>
        <v>20.67</v>
      </c>
      <c r="H5" s="2" t="s">
        <v>40</v>
      </c>
      <c r="I5" s="38">
        <v>20.92</v>
      </c>
      <c r="J5" s="38">
        <v>20.84</v>
      </c>
      <c r="K5" s="38">
        <v>20.85</v>
      </c>
      <c r="L5" s="38">
        <v>20.93</v>
      </c>
      <c r="M5" s="38">
        <v>20.85</v>
      </c>
    </row>
    <row r="6" spans="1:14" x14ac:dyDescent="0.25">
      <c r="A6" s="3" t="s">
        <v>30</v>
      </c>
      <c r="B6" s="4" t="s">
        <v>12</v>
      </c>
      <c r="C6" s="5">
        <v>35</v>
      </c>
      <c r="D6" s="2">
        <v>0</v>
      </c>
      <c r="E6" s="2"/>
      <c r="F6" s="2">
        <f>C6+D6</f>
        <v>35</v>
      </c>
      <c r="G6" s="2">
        <f>C6-E6</f>
        <v>35</v>
      </c>
      <c r="H6" s="2" t="s">
        <v>40</v>
      </c>
      <c r="I6" s="38">
        <v>32.26</v>
      </c>
      <c r="J6" s="38">
        <v>32.19</v>
      </c>
      <c r="K6" s="38">
        <v>32.1</v>
      </c>
      <c r="L6" s="38">
        <v>32.22</v>
      </c>
      <c r="M6" s="38">
        <v>32.18</v>
      </c>
    </row>
    <row r="7" spans="1:14" x14ac:dyDescent="0.25">
      <c r="A7" s="3" t="s">
        <v>31</v>
      </c>
      <c r="B7" s="4" t="s">
        <v>12</v>
      </c>
      <c r="C7" s="5">
        <v>15.865</v>
      </c>
      <c r="D7" s="2">
        <v>0.13500000000000001</v>
      </c>
      <c r="E7" s="2">
        <v>0.13500000000000001</v>
      </c>
      <c r="F7" s="2">
        <f t="shared" ref="F7:F11" si="0">C7+D7</f>
        <v>16</v>
      </c>
      <c r="G7" s="2">
        <f t="shared" ref="G7:G11" si="1">C7-E7</f>
        <v>15.73</v>
      </c>
      <c r="H7" s="2" t="s">
        <v>40</v>
      </c>
      <c r="I7" s="38">
        <v>15.85</v>
      </c>
      <c r="J7" s="38">
        <v>15.85</v>
      </c>
      <c r="K7" s="38">
        <v>15.87</v>
      </c>
      <c r="L7" s="38">
        <v>15.84</v>
      </c>
      <c r="M7" s="38">
        <v>15.84</v>
      </c>
    </row>
    <row r="8" spans="1:14" x14ac:dyDescent="0.25">
      <c r="A8" s="3" t="s">
        <v>32</v>
      </c>
      <c r="B8" s="4" t="s">
        <v>13</v>
      </c>
      <c r="C8" s="5">
        <v>14.4</v>
      </c>
      <c r="D8" s="2">
        <v>0</v>
      </c>
      <c r="E8" s="2"/>
      <c r="F8" s="2">
        <f t="shared" si="0"/>
        <v>14.4</v>
      </c>
      <c r="G8" s="2">
        <f t="shared" si="1"/>
        <v>14.4</v>
      </c>
      <c r="H8" s="2" t="s">
        <v>40</v>
      </c>
      <c r="I8" s="38">
        <v>14.43</v>
      </c>
      <c r="J8" s="38">
        <v>14.59</v>
      </c>
      <c r="K8" s="38">
        <v>14.38</v>
      </c>
      <c r="L8" s="38">
        <v>14.45</v>
      </c>
      <c r="M8" s="38">
        <v>14.52</v>
      </c>
    </row>
    <row r="9" spans="1:14" x14ac:dyDescent="0.25">
      <c r="A9" s="3" t="s">
        <v>33</v>
      </c>
      <c r="B9" s="4" t="s">
        <v>13</v>
      </c>
      <c r="C9" s="31">
        <v>5.8</v>
      </c>
      <c r="D9" s="32"/>
      <c r="E9" s="32">
        <v>0</v>
      </c>
      <c r="F9" s="2">
        <f t="shared" si="0"/>
        <v>5.8</v>
      </c>
      <c r="G9" s="2">
        <f t="shared" si="1"/>
        <v>5.8</v>
      </c>
      <c r="H9" s="2" t="s">
        <v>40</v>
      </c>
      <c r="I9" s="38">
        <v>9.0299999999999994</v>
      </c>
      <c r="J9" s="38">
        <v>9.23</v>
      </c>
      <c r="K9" s="38">
        <v>9.09</v>
      </c>
      <c r="L9" s="38">
        <v>9.1300000000000008</v>
      </c>
      <c r="M9" s="38">
        <v>9.1</v>
      </c>
    </row>
    <row r="10" spans="1:14" x14ac:dyDescent="0.25">
      <c r="A10" s="3" t="s">
        <v>34</v>
      </c>
      <c r="B10" s="4" t="s">
        <v>13</v>
      </c>
      <c r="C10" s="5">
        <v>72</v>
      </c>
      <c r="D10" s="2"/>
      <c r="E10" s="2">
        <v>0</v>
      </c>
      <c r="F10" s="2">
        <f t="shared" si="0"/>
        <v>72</v>
      </c>
      <c r="G10" s="2">
        <f t="shared" si="1"/>
        <v>72</v>
      </c>
      <c r="H10" s="2" t="s">
        <v>40</v>
      </c>
      <c r="I10" s="38">
        <v>78.58</v>
      </c>
      <c r="J10" s="38">
        <v>78.83</v>
      </c>
      <c r="K10" s="38">
        <v>78.5</v>
      </c>
      <c r="L10" s="38">
        <v>78.84</v>
      </c>
      <c r="M10" s="38">
        <v>78.349999999999994</v>
      </c>
    </row>
    <row r="11" spans="1:14" hidden="1" x14ac:dyDescent="0.25">
      <c r="A11" s="3" t="s">
        <v>35</v>
      </c>
      <c r="B11" s="4" t="s">
        <v>13</v>
      </c>
      <c r="C11" s="5">
        <v>82</v>
      </c>
      <c r="D11" s="2">
        <v>0</v>
      </c>
      <c r="E11" s="2"/>
      <c r="F11" s="2">
        <f t="shared" si="0"/>
        <v>82</v>
      </c>
      <c r="G11" s="2">
        <f t="shared" si="1"/>
        <v>82</v>
      </c>
      <c r="H11" s="2"/>
      <c r="I11" s="38"/>
      <c r="J11" s="38"/>
      <c r="K11" s="38"/>
      <c r="L11" s="38"/>
      <c r="M11" s="38"/>
    </row>
    <row r="12" spans="1:14" x14ac:dyDescent="0.25">
      <c r="A12" s="3" t="s">
        <v>36</v>
      </c>
      <c r="B12" s="4" t="s">
        <v>13</v>
      </c>
      <c r="C12" s="5">
        <v>120</v>
      </c>
      <c r="D12" s="2">
        <v>0.7</v>
      </c>
      <c r="E12" s="2">
        <v>0.7</v>
      </c>
      <c r="F12" s="2">
        <f t="shared" ref="F12:F13" si="2">C12+D12</f>
        <v>120.7</v>
      </c>
      <c r="G12" s="2">
        <f t="shared" ref="G12:G13" si="3">C12-E12</f>
        <v>119.3</v>
      </c>
      <c r="H12" s="2" t="s">
        <v>40</v>
      </c>
      <c r="I12" s="38">
        <v>119.68</v>
      </c>
      <c r="J12" s="38">
        <v>119.52</v>
      </c>
      <c r="K12" s="38">
        <v>119.78</v>
      </c>
      <c r="L12" s="38">
        <v>119.83</v>
      </c>
      <c r="M12" s="38">
        <v>119.8</v>
      </c>
    </row>
    <row r="13" spans="1:14" x14ac:dyDescent="0.25">
      <c r="A13" s="3" t="s">
        <v>37</v>
      </c>
      <c r="B13" s="4" t="s">
        <v>38</v>
      </c>
      <c r="C13" s="5">
        <v>16</v>
      </c>
      <c r="D13" s="2"/>
      <c r="E13" s="2"/>
      <c r="F13" s="2">
        <f t="shared" si="2"/>
        <v>16</v>
      </c>
      <c r="G13" s="2">
        <f t="shared" si="3"/>
        <v>16</v>
      </c>
      <c r="H13" s="2" t="s">
        <v>40</v>
      </c>
      <c r="I13" s="38">
        <v>15.82</v>
      </c>
      <c r="J13" s="38">
        <v>15.82</v>
      </c>
      <c r="K13" s="38">
        <v>15.8</v>
      </c>
      <c r="L13" s="38">
        <v>15.8</v>
      </c>
      <c r="M13" s="38">
        <v>15.83</v>
      </c>
    </row>
  </sheetData>
  <mergeCells count="1">
    <mergeCell ref="G1:G3"/>
  </mergeCells>
  <conditionalFormatting sqref="I5:M5 I7:M7 I8 J8 L8 M8 I12:M12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X8" sqref="X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2026-04-08T18:32:58Z</dcterms:modified>
</cp:coreProperties>
</file>