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326-0196 probe pin collar\326-0196-004\v2\"/>
    </mc:Choice>
  </mc:AlternateContent>
  <xr:revisionPtr revIDLastSave="0" documentId="13_ncr:1_{7000B29A-17B4-459D-9F5A-79CBBBB7889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3" l="1"/>
  <c r="L13" i="3"/>
  <c r="K13" i="3"/>
  <c r="J13" i="3"/>
  <c r="I13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<sst xmlns="http://schemas.openxmlformats.org/spreadsheetml/2006/main" count="60" uniqueCount="34">
  <si>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</si>
  <si>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</si>
  <si>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</si>
  <si>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</si>
  <si>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</si>
  <si>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</si>
  <si>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</si>
  <si>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</si>
  <si>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</si>
  <si>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</si>
  <si>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</si>
  <si>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</si>
  <si>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</si>
  <si>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</si>
  <si>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</si>
  <si>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</si>
  <si>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</si>
  <si>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</si>
  <si>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</si>
  <si>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</si>
  <si>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</si>
  <si>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</si>
  <si>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</si>
  <si>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</si>
  <si>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</si>
  <si>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</si>
  <si>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</si>
  <si>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328-0196-004</t>
  </si>
  <si>
    <t>Mfg. Sample 
1</t>
  </si>
  <si>
    <t>Probe Pin .167" Collar .118 tail</t>
  </si>
  <si>
    <t>Meng</t>
  </si>
  <si>
    <t>2/20/2026</t>
  </si>
  <si>
    <t>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</si>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</sst>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1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1" fontId="4" fillId="3" borderId="6" xfId="0" applyNumberFormat="1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left" vertical="center" wrapText="1"/>
    </xf>
    <xf numFmtId="1" fontId="4" fillId="3" borderId="6" xfId="0" quotePrefix="1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6526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264517</xdr:colOff>
      <xdr:row>43</xdr:row>
      <xdr:rowOff>77354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9856EB-8881-FD10-CB02-BA4D7E997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268854"/>
        </a:xfrm>
        <a:prstGeom prst="rect">
          <a:avLst/>
        </a:prstGeom>
      </xdr:spPr>
    </xdr:pic>
    <xdr:clientData/>
  </xdr:twoCellAnchor>
  <xdr:oneCellAnchor>
    <xdr:from>
      <xdr:col>13</xdr:col>
      <xdr:colOff>504092</xdr:colOff>
      <xdr:row>16</xdr:row>
      <xdr:rowOff>163391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8409842" y="321139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13</xdr:col>
      <xdr:colOff>457200</xdr:colOff>
      <xdr:row>24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8382000" y="47148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9</xdr:col>
      <xdr:colOff>390525</xdr:colOff>
      <xdr:row>14</xdr:row>
      <xdr:rowOff>180975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876925" y="284797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12</xdr:col>
      <xdr:colOff>161192</xdr:colOff>
      <xdr:row>15</xdr:row>
      <xdr:rowOff>78398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7458807" y="29358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7</xdr:col>
      <xdr:colOff>14655</xdr:colOff>
      <xdr:row>10</xdr:row>
      <xdr:rowOff>128221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4271597" y="203322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135547</xdr:colOff>
      <xdr:row>10</xdr:row>
      <xdr:rowOff>99646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784355" y="20046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5</xdr:col>
      <xdr:colOff>362682</xdr:colOff>
      <xdr:row>10</xdr:row>
      <xdr:rowOff>118696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3403355" y="202369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5</xdr:col>
      <xdr:colOff>6594</xdr:colOff>
      <xdr:row>10</xdr:row>
      <xdr:rowOff>104043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047267" y="200904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4</xdr:col>
      <xdr:colOff>30041</xdr:colOff>
      <xdr:row>10</xdr:row>
      <xdr:rowOff>144340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2462579" y="204934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3</xdr:col>
      <xdr:colOff>62278</xdr:colOff>
      <xdr:row>23</xdr:row>
      <xdr:rowOff>140677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1886682" y="452217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7</xdr:col>
      <xdr:colOff>170718</xdr:colOff>
      <xdr:row>26</xdr:row>
      <xdr:rowOff>18317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4427660" y="497131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0</xdr:col>
      <xdr:colOff>289414</xdr:colOff>
      <xdr:row>16</xdr:row>
      <xdr:rowOff>131885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289414" y="317988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2</xdr:col>
      <xdr:colOff>320919</xdr:colOff>
      <xdr:row>15</xdr:row>
      <xdr:rowOff>117231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1537188" y="297473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oneCellAnchor>
    <xdr:from>
      <xdr:col>2</xdr:col>
      <xdr:colOff>583223</xdr:colOff>
      <xdr:row>19</xdr:row>
      <xdr:rowOff>68873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DA6B6D-6664-4294-BADD-7E034AA139AC}"/>
            </a:ext>
          </a:extLst>
        </xdr:cNvPr>
        <xdr:cNvSpPr txBox="1"/>
      </xdr:nvSpPr>
      <xdr:spPr>
        <a:xfrm>
          <a:off x="1799492" y="368837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4</xdr:col>
      <xdr:colOff>158121</xdr:colOff>
      <xdr:row>12</xdr:row>
      <xdr:rowOff>27900</xdr:rowOff>
    </xdr:from>
    <xdr:to>
      <xdr:col>4</xdr:col>
      <xdr:colOff>344366</xdr:colOff>
      <xdr:row>15</xdr:row>
      <xdr:rowOff>39565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1" idx="2"/>
        </xdr:cNvCxnSpPr>
      </xdr:nvCxnSpPr>
      <xdr:spPr>
        <a:xfrm>
          <a:off x="2590659" y="2313900"/>
          <a:ext cx="186245" cy="583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134674</xdr:colOff>
      <xdr:row>11</xdr:row>
      <xdr:rowOff>178103</xdr:rowOff>
    </xdr:from>
    <xdr:to>
      <xdr:col>5</xdr:col>
      <xdr:colOff>263769</xdr:colOff>
      <xdr:row>15</xdr:row>
      <xdr:rowOff>27843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FEF1508-D7D2-1872-ECFF-2DBFADEBDB5E}"/>
            </a:ext>
          </a:extLst>
        </xdr:cNvPr>
        <xdr:cNvCxnSpPr>
          <a:stCxn id="10" idx="2"/>
        </xdr:cNvCxnSpPr>
      </xdr:nvCxnSpPr>
      <xdr:spPr>
        <a:xfrm>
          <a:off x="3175347" y="2273603"/>
          <a:ext cx="129095" cy="611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489297</xdr:colOff>
      <xdr:row>12</xdr:row>
      <xdr:rowOff>2256</xdr:rowOff>
    </xdr:from>
    <xdr:to>
      <xdr:col>5</xdr:col>
      <xdr:colOff>504092</xdr:colOff>
      <xdr:row>15</xdr:row>
      <xdr:rowOff>32971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>
          <a:off x="3529970" y="2288256"/>
          <a:ext cx="14795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164122</xdr:colOff>
      <xdr:row>11</xdr:row>
      <xdr:rowOff>173706</xdr:rowOff>
    </xdr:from>
    <xdr:to>
      <xdr:col>6</xdr:col>
      <xdr:colOff>263627</xdr:colOff>
      <xdr:row>15</xdr:row>
      <xdr:rowOff>32971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812930" y="2269206"/>
          <a:ext cx="99505" cy="621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470389</xdr:colOff>
      <xdr:row>12</xdr:row>
      <xdr:rowOff>11781</xdr:rowOff>
    </xdr:from>
    <xdr:to>
      <xdr:col>7</xdr:col>
      <xdr:colOff>142735</xdr:colOff>
      <xdr:row>15</xdr:row>
      <xdr:rowOff>32971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4119197" y="2297781"/>
          <a:ext cx="280480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226105</xdr:colOff>
      <xdr:row>22</xdr:row>
      <xdr:rowOff>150202</xdr:rowOff>
    </xdr:from>
    <xdr:to>
      <xdr:col>3</xdr:col>
      <xdr:colOff>479913</xdr:colOff>
      <xdr:row>23</xdr:row>
      <xdr:rowOff>140677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4" idx="0"/>
        </xdr:cNvCxnSpPr>
      </xdr:nvCxnSpPr>
      <xdr:spPr>
        <a:xfrm flipV="1">
          <a:off x="2050509" y="4341202"/>
          <a:ext cx="253808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606669</xdr:colOff>
      <xdr:row>24</xdr:row>
      <xdr:rowOff>122360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F681AD-F0E7-46F7-89AA-CE526E94A59D}"/>
            </a:ext>
          </a:extLst>
        </xdr:cNvPr>
        <xdr:cNvSpPr txBox="1"/>
      </xdr:nvSpPr>
      <xdr:spPr>
        <a:xfrm>
          <a:off x="2431073" y="469436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569241</xdr:colOff>
      <xdr:row>13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D6B48-F3E8-EB39-DFE3-32119CCA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764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9"/>
  <sheetViews>
    <sheetView tabSelected="1" zoomScale="115" zoomScaleNormal="115" workbookViewId="0">
      <pane ySplit="4" topLeftCell="A5" activePane="bottomLeft" state="frozen"/>
      <selection pane="bottomLeft" activeCell="P14" sqref="P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8.7109375" style="1" customWidth="1"/>
    <col min="14" max="16384" width="8.7109375" style="1"/>
  </cols>
  <sheetData>
    <row r="1" spans="1:14" ht="27.75" customHeight="1" x14ac:dyDescent="0.25">
      <c r="A1" s="20" t="s">
        <v>0</v>
      </c>
      <c r="B1" s="8"/>
      <c r="C1" s="9" t="s">
        <v>18</v>
      </c>
      <c r="D1" s="21"/>
      <c r="E1" s="22" t="s">
        <v>1</v>
      </c>
      <c r="F1" s="23" t="s">
        <v>31</v>
      </c>
      <c r="G1" s="29" t="s">
        <v>22</v>
      </c>
      <c r="H1" s="16"/>
      <c r="I1" s="16"/>
      <c r="J1" s="16"/>
      <c r="K1" s="16"/>
      <c r="L1" s="16"/>
      <c r="M1" s="16"/>
    </row>
    <row r="2" spans="1:14" ht="27.75" customHeight="1" x14ac:dyDescent="0.25">
      <c r="A2" s="20" t="s">
        <v>2</v>
      </c>
      <c r="B2" s="8" t="s">
        <v>29</v>
      </c>
      <c r="C2" s="9" t="s">
        <v>19</v>
      </c>
      <c r="D2" s="14">
        <v>10</v>
      </c>
      <c r="E2" s="18" t="s">
        <v>3</v>
      </c>
      <c r="F2" s="12" t="s">
        <v>30</v>
      </c>
      <c r="G2" s="29"/>
      <c r="H2" s="16"/>
      <c r="I2" s="16"/>
      <c r="J2" s="16"/>
      <c r="K2" s="16"/>
      <c r="L2" s="16"/>
      <c r="M2" s="16"/>
      <c r="N2"/>
    </row>
    <row r="3" spans="1:14" ht="30.75" thickBot="1" x14ac:dyDescent="0.3">
      <c r="A3" s="24" t="s">
        <v>4</v>
      </c>
      <c r="B3" s="10" t="s">
        <v>27</v>
      </c>
      <c r="C3" s="19" t="s">
        <v>23</v>
      </c>
      <c r="D3" s="15" t="s">
        <v>26</v>
      </c>
      <c r="E3" s="11" t="s">
        <v>5</v>
      </c>
      <c r="F3" s="13" t="s">
        <v>32</v>
      </c>
      <c r="G3" s="29"/>
      <c r="H3" s="17"/>
      <c r="I3" s="17"/>
      <c r="J3" s="17"/>
      <c r="K3" s="17"/>
      <c r="L3" s="17"/>
      <c r="M3" s="17"/>
    </row>
    <row r="4" spans="1:14" ht="60" x14ac:dyDescent="0.25">
      <c r="A4" s="25" t="s">
        <v>17</v>
      </c>
      <c r="B4" s="26" t="s">
        <v>16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28" t="s">
        <v>28</v>
      </c>
      <c r="J4" s="28" t="s">
        <v>20</v>
      </c>
      <c r="K4" s="28" t="s">
        <v>21</v>
      </c>
      <c r="L4" s="28" t="s">
        <v>24</v>
      </c>
      <c r="M4" s="28" t="s">
        <v>25</v>
      </c>
    </row>
    <row r="5" spans="1:14" x14ac:dyDescent="0.25">
      <c r="A5" s="4">
        <v>1</v>
      </c>
      <c r="B5" s="5" t="s">
        <v>12</v>
      </c>
      <c r="C5" s="6">
        <v>0.1</v>
      </c>
      <c r="D5" s="3">
        <v>5.0000000000000001E-3</v>
      </c>
      <c r="E5" s="3">
        <v>5.0000000000000001E-3</v>
      </c>
      <c r="F5" s="3">
        <f>C5+D5</f>
        <v>0.10500000000000001</v>
      </c>
      <c r="G5" s="3">
        <f>C5-E5</f>
        <v>9.5000000000000001E-2</v>
      </c>
      <c r="H5" s="3" t="s">
        <v>14</v>
      </c>
      <c r="I5" s="2">
        <v>9.7699999999999995E-2</v>
      </c>
      <c r="J5" s="2">
        <v>9.7799999999999998E-2</v>
      </c>
      <c r="K5" s="2">
        <v>9.7699999999999995E-2</v>
      </c>
      <c r="L5" s="2">
        <v>9.7699999999999995E-2</v>
      </c>
      <c r="M5" s="2">
        <v>9.7699999999999995E-2</v>
      </c>
    </row>
    <row r="6" spans="1:14" x14ac:dyDescent="0.25">
      <c r="A6" s="4">
        <v>2</v>
      </c>
      <c r="B6" s="5" t="s">
        <v>12</v>
      </c>
      <c r="C6" s="6">
        <v>0.04</v>
      </c>
      <c r="D6" s="3">
        <v>5.0000000000000001E-3</v>
      </c>
      <c r="E6" s="3">
        <v>5.0000000000000001E-3</v>
      </c>
      <c r="F6" s="3">
        <f>C6+D6</f>
        <v>4.4999999999999998E-2</v>
      </c>
      <c r="G6" s="3">
        <f>C6-E6</f>
        <v>3.5000000000000003E-2</v>
      </c>
      <c r="H6" s="3" t="s">
        <v>14</v>
      </c>
      <c r="I6" s="2">
        <v>3.9100000000000003E-2</v>
      </c>
      <c r="J6" s="2">
        <v>3.9100000000000003E-2</v>
      </c>
      <c r="K6" s="2">
        <v>3.9E-2</v>
      </c>
      <c r="L6" s="2">
        <v>3.9100000000000003E-2</v>
      </c>
      <c r="M6" s="2">
        <v>3.9100000000000003E-2</v>
      </c>
    </row>
    <row r="7" spans="1:14" x14ac:dyDescent="0.25">
      <c r="A7" s="4">
        <v>3</v>
      </c>
      <c r="B7" s="5" t="s">
        <v>13</v>
      </c>
      <c r="C7" s="6">
        <v>0.16700000000000001</v>
      </c>
      <c r="D7" s="3">
        <v>5.0000000000000001E-3</v>
      </c>
      <c r="E7" s="3">
        <v>5.0000000000000001E-3</v>
      </c>
      <c r="F7" s="3">
        <f t="shared" ref="F7:F19" si="0">C7+D7</f>
        <v>0.17200000000000001</v>
      </c>
      <c r="G7" s="3">
        <f t="shared" ref="G7:G19" si="1">C7-E7</f>
        <v>0.16200000000000001</v>
      </c>
      <c r="H7" s="3" t="s">
        <v>14</v>
      </c>
      <c r="I7" s="2">
        <v>0.1656</v>
      </c>
      <c r="J7" s="2">
        <v>0.1658</v>
      </c>
      <c r="K7" s="2">
        <v>0.1658</v>
      </c>
      <c r="L7" s="2">
        <v>0.16589999999999999</v>
      </c>
      <c r="M7" s="2">
        <v>0.1656</v>
      </c>
    </row>
    <row r="8" spans="1:14" x14ac:dyDescent="0.25">
      <c r="A8" s="4">
        <v>4</v>
      </c>
      <c r="B8" s="5" t="s">
        <v>13</v>
      </c>
      <c r="C8" s="6">
        <v>0.28499999999999998</v>
      </c>
      <c r="D8" s="3">
        <v>5.0000000000000001E-3</v>
      </c>
      <c r="E8" s="3">
        <v>5.0000000000000001E-3</v>
      </c>
      <c r="F8" s="3">
        <f t="shared" si="0"/>
        <v>0.28999999999999998</v>
      </c>
      <c r="G8" s="3">
        <f t="shared" si="1"/>
        <v>0.27999999999999997</v>
      </c>
      <c r="H8" s="3" t="s">
        <v>14</v>
      </c>
      <c r="I8" s="2">
        <v>0.28389999999999999</v>
      </c>
      <c r="J8" s="2">
        <v>0.28389999999999999</v>
      </c>
      <c r="K8" s="2">
        <v>0.28410000000000002</v>
      </c>
      <c r="L8" s="2">
        <v>0.28389999999999999</v>
      </c>
      <c r="M8" s="2">
        <v>0.28370000000000001</v>
      </c>
    </row>
    <row r="9" spans="1:14" x14ac:dyDescent="0.25">
      <c r="A9" s="4">
        <v>5</v>
      </c>
      <c r="B9" s="5" t="s">
        <v>13</v>
      </c>
      <c r="C9" s="6">
        <v>4.2000000000000003E-2</v>
      </c>
      <c r="D9" s="3">
        <v>5.0000000000000001E-3</v>
      </c>
      <c r="E9" s="3">
        <v>5.0000000000000001E-3</v>
      </c>
      <c r="F9" s="3">
        <f t="shared" si="0"/>
        <v>4.7E-2</v>
      </c>
      <c r="G9" s="3">
        <f t="shared" si="1"/>
        <v>3.7000000000000005E-2</v>
      </c>
      <c r="H9" s="3" t="s">
        <v>14</v>
      </c>
      <c r="I9" s="2">
        <v>3.9699999999999999E-2</v>
      </c>
      <c r="J9" s="2">
        <v>3.9800000000000002E-2</v>
      </c>
      <c r="K9" s="2">
        <v>3.9699999999999999E-2</v>
      </c>
      <c r="L9" s="2">
        <v>3.9699999999999999E-2</v>
      </c>
      <c r="M9" s="2">
        <v>0.04</v>
      </c>
    </row>
    <row r="10" spans="1:14" x14ac:dyDescent="0.25">
      <c r="A10" s="4">
        <v>6</v>
      </c>
      <c r="B10" s="5" t="s">
        <v>13</v>
      </c>
      <c r="C10" s="6">
        <v>7.0000000000000007E-2</v>
      </c>
      <c r="D10" s="3">
        <v>5.0000000000000001E-3</v>
      </c>
      <c r="E10" s="3">
        <v>5.0000000000000001E-3</v>
      </c>
      <c r="F10" s="3">
        <f t="shared" si="0"/>
        <v>7.5000000000000011E-2</v>
      </c>
      <c r="G10" s="3">
        <f t="shared" si="1"/>
        <v>6.5000000000000002E-2</v>
      </c>
      <c r="H10" s="3" t="s">
        <v>14</v>
      </c>
      <c r="I10" s="2">
        <v>7.17E-2</v>
      </c>
      <c r="J10" s="2">
        <v>7.17E-2</v>
      </c>
      <c r="K10" s="2">
        <v>7.1599999999999997E-2</v>
      </c>
      <c r="L10" s="2">
        <v>7.1599999999999997E-2</v>
      </c>
      <c r="M10" s="2">
        <v>7.1999999999999995E-2</v>
      </c>
    </row>
    <row r="11" spans="1:14" x14ac:dyDescent="0.25">
      <c r="A11" s="4">
        <v>7</v>
      </c>
      <c r="B11" s="5" t="s">
        <v>13</v>
      </c>
      <c r="C11" s="6">
        <v>9.8000000000000004E-2</v>
      </c>
      <c r="D11" s="3">
        <v>5.0000000000000001E-3</v>
      </c>
      <c r="E11" s="3">
        <v>5.0000000000000001E-3</v>
      </c>
      <c r="F11" s="3">
        <f t="shared" si="0"/>
        <v>0.10300000000000001</v>
      </c>
      <c r="G11" s="3">
        <f t="shared" si="1"/>
        <v>9.2999999999999999E-2</v>
      </c>
      <c r="H11" s="3" t="s">
        <v>14</v>
      </c>
      <c r="I11" s="2">
        <v>0.10349999999999999</v>
      </c>
      <c r="J11" s="2">
        <v>0.1038</v>
      </c>
      <c r="K11" s="2">
        <v>0.1036</v>
      </c>
      <c r="L11" s="2">
        <v>0.10340000000000001</v>
      </c>
      <c r="M11" s="2">
        <v>0.1038</v>
      </c>
    </row>
    <row r="12" spans="1:14" x14ac:dyDescent="0.25">
      <c r="A12" s="4">
        <v>8</v>
      </c>
      <c r="B12" s="5" t="s">
        <v>13</v>
      </c>
      <c r="C12" s="6">
        <v>0.123</v>
      </c>
      <c r="D12" s="3">
        <v>5.0000000000000001E-3</v>
      </c>
      <c r="E12" s="3">
        <v>5.0000000000000001E-3</v>
      </c>
      <c r="F12" s="3">
        <f t="shared" si="0"/>
        <v>0.128</v>
      </c>
      <c r="G12" s="3">
        <f t="shared" si="1"/>
        <v>0.11799999999999999</v>
      </c>
      <c r="H12" s="3" t="s">
        <v>14</v>
      </c>
      <c r="I12" s="2">
        <v>0.126</v>
      </c>
      <c r="J12" s="2">
        <v>0.12620000000000001</v>
      </c>
      <c r="K12" s="2">
        <v>0.12609999999999999</v>
      </c>
      <c r="L12" s="2">
        <v>0.126</v>
      </c>
      <c r="M12" s="2">
        <v>0.1263</v>
      </c>
    </row>
    <row r="13" spans="1:14" x14ac:dyDescent="0.25">
      <c r="A13" s="4">
        <v>9</v>
      </c>
      <c r="B13" s="5" t="s">
        <v>13</v>
      </c>
      <c r="C13" s="6">
        <v>0.17299999999999999</v>
      </c>
      <c r="D13" s="3">
        <v>5.0000000000000001E-3</v>
      </c>
      <c r="E13" s="3">
        <v>5.0000000000000001E-3</v>
      </c>
      <c r="F13" s="3">
        <f t="shared" si="0"/>
        <v>0.17799999999999999</v>
      </c>
      <c r="G13" s="3">
        <f t="shared" si="1"/>
        <v>0.16799999999999998</v>
      </c>
      <c r="H13" s="3" t="s">
        <v>14</v>
      </c>
      <c r="I13" s="2">
        <f>0.1554+I14</f>
        <v>0.17710000000000001</v>
      </c>
      <c r="J13" s="2">
        <f>0.1551+J14</f>
        <v>0.1772</v>
      </c>
      <c r="K13" s="2">
        <f>0.1557+K14</f>
        <v>0.17749999999999999</v>
      </c>
      <c r="L13" s="2">
        <f>0.1556+L14</f>
        <v>0.17709999999999998</v>
      </c>
      <c r="M13" s="2">
        <f>0.1558+M14</f>
        <v>0.17829999999999999</v>
      </c>
    </row>
    <row r="14" spans="1:14" x14ac:dyDescent="0.25">
      <c r="A14" s="4">
        <v>10</v>
      </c>
      <c r="B14" s="5" t="s">
        <v>15</v>
      </c>
      <c r="C14" s="6">
        <v>0.02</v>
      </c>
      <c r="D14" s="3">
        <v>5.0000000000000001E-3</v>
      </c>
      <c r="E14" s="3">
        <v>5.0000000000000001E-3</v>
      </c>
      <c r="F14" s="3">
        <f t="shared" si="0"/>
        <v>2.5000000000000001E-2</v>
      </c>
      <c r="G14" s="3">
        <f t="shared" si="1"/>
        <v>1.4999999999999999E-2</v>
      </c>
      <c r="H14" s="3" t="s">
        <v>14</v>
      </c>
      <c r="I14" s="2">
        <v>2.1700000000000001E-2</v>
      </c>
      <c r="J14" s="2">
        <v>2.2100000000000002E-2</v>
      </c>
      <c r="K14" s="2">
        <v>2.18E-2</v>
      </c>
      <c r="L14" s="2">
        <v>2.1499999999999998E-2</v>
      </c>
      <c r="M14" s="2">
        <v>2.2499999999999999E-2</v>
      </c>
    </row>
    <row r="15" spans="1:14" x14ac:dyDescent="0.25">
      <c r="A15" s="4">
        <v>11</v>
      </c>
      <c r="B15" s="5" t="s">
        <v>13</v>
      </c>
      <c r="C15" s="6">
        <v>1.6E-2</v>
      </c>
      <c r="D15" s="3">
        <v>5.0000000000000001E-3</v>
      </c>
      <c r="E15" s="3">
        <v>5.0000000000000001E-3</v>
      </c>
      <c r="F15" s="3">
        <f t="shared" si="0"/>
        <v>2.1000000000000001E-2</v>
      </c>
      <c r="G15" s="3">
        <f t="shared" si="1"/>
        <v>1.0999999999999999E-2</v>
      </c>
      <c r="H15" s="3" t="s">
        <v>14</v>
      </c>
      <c r="I15" s="2">
        <v>1.3599999999999999E-2</v>
      </c>
      <c r="J15" s="2">
        <v>1.37E-2</v>
      </c>
      <c r="K15" s="2">
        <v>1.3599999999999999E-2</v>
      </c>
      <c r="L15" s="2">
        <v>1.3599999999999999E-2</v>
      </c>
      <c r="M15" s="2">
        <v>1.35E-2</v>
      </c>
    </row>
    <row r="16" spans="1:14" x14ac:dyDescent="0.25">
      <c r="A16" s="4">
        <v>12</v>
      </c>
      <c r="B16" s="5" t="s">
        <v>12</v>
      </c>
      <c r="C16" s="6">
        <v>0.04</v>
      </c>
      <c r="D16" s="3">
        <v>5.0000000000000001E-3</v>
      </c>
      <c r="E16" s="3">
        <v>5.0000000000000001E-3</v>
      </c>
      <c r="F16" s="3">
        <f t="shared" si="0"/>
        <v>4.4999999999999998E-2</v>
      </c>
      <c r="G16" s="3">
        <f t="shared" si="1"/>
        <v>3.5000000000000003E-2</v>
      </c>
      <c r="H16" s="3" t="s">
        <v>14</v>
      </c>
      <c r="I16" s="2">
        <v>3.9300000000000002E-2</v>
      </c>
      <c r="J16" s="2">
        <v>3.9399999999999998E-2</v>
      </c>
      <c r="K16" s="2">
        <v>3.9399999999999998E-2</v>
      </c>
      <c r="L16" s="2">
        <v>3.95E-2</v>
      </c>
      <c r="M16" s="2">
        <v>3.9399999999999998E-2</v>
      </c>
    </row>
    <row r="17" spans="1:13" x14ac:dyDescent="0.25">
      <c r="A17" s="4">
        <v>13</v>
      </c>
      <c r="B17" s="5" t="s">
        <v>12</v>
      </c>
      <c r="C17" s="6">
        <v>0.08</v>
      </c>
      <c r="D17" s="3">
        <v>5.0000000000000001E-3</v>
      </c>
      <c r="E17" s="3">
        <v>5.0000000000000001E-3</v>
      </c>
      <c r="F17" s="3">
        <f t="shared" si="0"/>
        <v>8.5000000000000006E-2</v>
      </c>
      <c r="G17" s="3">
        <f t="shared" si="1"/>
        <v>7.4999999999999997E-2</v>
      </c>
      <c r="H17" s="3" t="s">
        <v>14</v>
      </c>
      <c r="I17" s="2">
        <v>7.8100000000000003E-2</v>
      </c>
      <c r="J17" s="2">
        <v>7.8100000000000003E-2</v>
      </c>
      <c r="K17" s="2">
        <v>7.8100000000000003E-2</v>
      </c>
      <c r="L17" s="2">
        <v>7.8100000000000003E-2</v>
      </c>
      <c r="M17" s="2">
        <v>7.8100000000000003E-2</v>
      </c>
    </row>
    <row r="18" spans="1:13" x14ac:dyDescent="0.25">
      <c r="A18" s="4">
        <v>14</v>
      </c>
      <c r="B18" s="5" t="s">
        <v>12</v>
      </c>
      <c r="C18" s="6">
        <v>6.2E-2</v>
      </c>
      <c r="D18" s="3">
        <v>5.0000000000000001E-3</v>
      </c>
      <c r="E18" s="3">
        <v>5.0000000000000001E-3</v>
      </c>
      <c r="F18" s="3">
        <f t="shared" si="0"/>
        <v>6.7000000000000004E-2</v>
      </c>
      <c r="G18" s="3">
        <f t="shared" si="1"/>
        <v>5.7000000000000002E-2</v>
      </c>
      <c r="H18" s="3" t="s">
        <v>14</v>
      </c>
      <c r="I18" s="2">
        <v>6.1699999999999998E-2</v>
      </c>
      <c r="J18" s="2">
        <v>6.1800000000000001E-2</v>
      </c>
      <c r="K18" s="2">
        <v>6.1699999999999998E-2</v>
      </c>
      <c r="L18" s="2">
        <v>6.1800000000000001E-2</v>
      </c>
      <c r="M18" s="2">
        <v>6.1699999999999998E-2</v>
      </c>
    </row>
    <row r="19" spans="1:13" x14ac:dyDescent="0.25">
      <c r="A19" s="4">
        <v>15</v>
      </c>
      <c r="B19" s="5" t="s">
        <v>13</v>
      </c>
      <c r="C19" s="6">
        <v>0.01</v>
      </c>
      <c r="D19" s="3">
        <v>5.0000000000000001E-3</v>
      </c>
      <c r="E19" s="3">
        <v>5.0000000000000001E-3</v>
      </c>
      <c r="F19" s="3">
        <f t="shared" si="0"/>
        <v>1.4999999999999999E-2</v>
      </c>
      <c r="G19" s="3">
        <f t="shared" si="1"/>
        <v>5.0000000000000001E-3</v>
      </c>
      <c r="H19" s="3" t="s">
        <v>14</v>
      </c>
      <c r="I19" s="2">
        <v>1.15E-2</v>
      </c>
      <c r="J19" s="2">
        <v>1.0200000000000001E-2</v>
      </c>
      <c r="K19" s="2">
        <v>1.0999999999999999E-2</v>
      </c>
      <c r="L19" s="2">
        <v>1.15E-2</v>
      </c>
      <c r="M19" s="2">
        <v>1.1299999999999999E-2</v>
      </c>
    </row>
  </sheetData>
  <mergeCells count="1">
    <mergeCell ref="G1:G3"/>
  </mergeCells>
  <phoneticPr fontId="10" type="noConversion"/>
  <conditionalFormatting sqref="I5:M1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R15"/>
  <sheetViews>
    <sheetView topLeftCell="A4" zoomScale="115" zoomScaleNormal="115" workbookViewId="0">
      <selection activeCell="R17" sqref="R17"/>
    </sheetView>
  </sheetViews>
  <sheetFormatPr defaultRowHeight="15" x14ac:dyDescent="0.25"/>
  <sheetData>
    <row r="15" spans="18:18" x14ac:dyDescent="0.25">
      <c r="R15" t="s">
        <v>33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2026-02-20T18:54:32Z</cp:lastPrinted>
  <dcterms:created xsi:type="dcterms:W3CDTF">2025-12-24T14:13:31Z</dcterms:created>
  <dcterms:modified xsi:type="dcterms:W3CDTF">2026-02-20T20:51:18Z</dcterms:modified>
</cp:coreProperties>
</file>