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351358 pinion gear\"/>
    </mc:Choice>
  </mc:AlternateContent>
  <xr:revisionPtr revIDLastSave="0" documentId="13_ncr:1_{B3439D8A-B717-46E8-AC0C-CEC64BA1CFE9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FAI!$A$1:$J$25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G7" i="3"/>
  <c r="F12" i="3"/>
  <c r="G12" i="3"/>
  <c r="F13" i="3"/>
  <c r="G13" i="3"/>
  <c r="F14" i="3"/>
  <c r="G14" i="3"/>
  <c r="F15" i="3"/>
  <c r="G15" i="3"/>
  <c r="F16" i="3"/>
  <c r="G16" i="3"/>
  <c r="G11" i="3"/>
  <c r="F11" i="3"/>
  <c r="G10" i="3"/>
  <c r="F10" i="3"/>
  <c r="G9" i="3"/>
  <c r="F9" i="3"/>
  <c r="G8" i="3"/>
  <c r="F8" i="3"/>
  <c r="G6" i="3"/>
  <c r="F6" i="3"/>
  <c r="G5" i="3"/>
  <c r="F5" i="3"/>
</calcChain>
</file>

<file path=xl/sharedStrings.xml><?xml version="1.0" encoding="utf-8"?>
<sst xmlns="http://schemas.openxmlformats.org/spreadsheetml/2006/main" count="50" uniqueCount="40">
  <si>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</si>
  <si>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</si>
  <si>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</si>
  <si>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</si>
  <si>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</si>
  <si>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</si>
  <si>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</si>
  <si>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</si>
  <si>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</si>
  <si>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</si>
  <si>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</si>
  <si>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</si>
  <si>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</si>
  <si>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VMM</t>
  </si>
  <si>
    <t>Type        (Diameter Length Position etc.)</t>
  </si>
  <si>
    <t>FAI</t>
  </si>
  <si>
    <t>PO #</t>
  </si>
  <si>
    <t>Samples</t>
  </si>
  <si>
    <t>Mfg. Sample 1</t>
  </si>
  <si>
    <t>First Article Report</t>
  </si>
  <si>
    <t>Inch or mm</t>
  </si>
  <si>
    <t>Inch</t>
  </si>
  <si>
    <t>Mfg. Sample 2</t>
  </si>
  <si>
    <t>Pinion Gear</t>
  </si>
  <si>
    <t>Meng</t>
  </si>
  <si>
    <t>1/14/2026</t>
  </si>
  <si>
    <t>2a</t>
  </si>
  <si>
    <t>2b</t>
  </si>
  <si>
    <t>Caliper</t>
  </si>
  <si>
    <t>Height</t>
  </si>
  <si>
    <t>Length (Chamfer)</t>
  </si>
  <si>
    <t>Angle (Chamfer)</t>
  </si>
  <si>
    <t>Length (Depth)</t>
  </si>
  <si>
    <t>Length (Whole Depth)</t>
  </si>
  <si>
    <t>Number of Tooth</t>
  </si>
  <si>
    <t>Diameter (Spline Minor)</t>
  </si>
  <si>
    <t>Diameter (Spline Major)</t>
  </si>
  <si>
    <t>Diameter (Major)</t>
  </si>
  <si>
    <t>Diameter (Minor)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</si>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</sst>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7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9" xfId="0" applyNumberFormat="1" applyFont="1" applyFill="1" applyBorder="1" applyAlignment="1">
      <alignment horizontal="center"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1" fontId="4" fillId="3" borderId="6" xfId="0" applyNumberFormat="1" applyFont="1" applyFill="1" applyBorder="1" applyAlignment="1">
      <alignment horizontal="center" vertical="center" wrapText="1"/>
    </xf>
    <xf numFmtId="1" fontId="4" fillId="3" borderId="6" xfId="0" applyNumberFormat="1" applyFont="1" applyFill="1" applyBorder="1" applyAlignment="1">
      <alignment horizontal="left" vertical="center" wrapText="1"/>
    </xf>
    <xf numFmtId="1" fontId="4" fillId="3" borderId="6" xfId="0" quotePrefix="1" applyNumberFormat="1" applyFont="1" applyFill="1" applyBorder="1" applyAlignment="1">
      <alignment horizontal="center" vertical="center" wrapText="1"/>
    </xf>
    <xf numFmtId="1" fontId="4" fillId="3" borderId="11" xfId="0" applyNumberFormat="1" applyFont="1" applyFill="1" applyBorder="1" applyAlignment="1">
      <alignment horizontal="center" vertical="center" wrapText="1"/>
    </xf>
    <xf numFmtId="1" fontId="4" fillId="3" borderId="11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  <xf numFmtId="166" fontId="5" fillId="5" borderId="10" xfId="0" applyNumberFormat="1" applyFont="1" applyFill="1" applyBorder="1" applyAlignment="1">
      <alignment horizontal="center" vertical="center"/>
    </xf>
    <xf numFmtId="166" fontId="5" fillId="5" borderId="12" xfId="0" applyNumberFormat="1" applyFont="1" applyFill="1" applyBorder="1" applyAlignment="1">
      <alignment horizontal="center" vertical="center"/>
    </xf>
    <xf numFmtId="166" fontId="5" fillId="5" borderId="13" xfId="0" applyNumberFormat="1" applyFont="1" applyFill="1" applyBorder="1" applyAlignment="1">
      <alignment horizontal="center" vertical="center"/>
    </xf>
    <xf numFmtId="166" fontId="5" fillId="5" borderId="0" xfId="0" applyNumberFormat="1" applyFont="1" applyFill="1" applyBorder="1" applyAlignment="1">
      <alignment horizontal="center" vertical="center"/>
    </xf>
    <xf numFmtId="166" fontId="5" fillId="5" borderId="14" xfId="0" applyNumberFormat="1" applyFont="1" applyFill="1" applyBorder="1" applyAlignment="1">
      <alignment horizontal="center" vertical="center"/>
    </xf>
    <xf numFmtId="166" fontId="5" fillId="5" borderId="15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10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2857500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153301</xdr:colOff>
      <xdr:row>39</xdr:row>
      <xdr:rowOff>67721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C49150-11DC-D848-2912-DA4A50EB2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98649" cy="7497221"/>
        </a:xfrm>
        <a:prstGeom prst="rect">
          <a:avLst/>
        </a:prstGeom>
      </xdr:spPr>
    </xdr:pic>
    <xdr:clientData/>
  </xdr:twoCellAnchor>
  <xdr:oneCellAnchor>
    <xdr:from>
      <xdr:col>16</xdr:col>
      <xdr:colOff>7136</xdr:colOff>
      <xdr:row>28</xdr:row>
      <xdr:rowOff>63999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9813745" y="539799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14</xdr:col>
      <xdr:colOff>515179</xdr:colOff>
      <xdr:row>14</xdr:row>
      <xdr:rowOff>167722</xdr:rowOff>
    </xdr:from>
    <xdr:ext cx="324897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9095962" y="2834722"/>
          <a:ext cx="324897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2a</a:t>
          </a:r>
        </a:p>
      </xdr:txBody>
    </xdr:sp>
    <xdr:clientData/>
  </xdr:oneCellAnchor>
  <xdr:oneCellAnchor>
    <xdr:from>
      <xdr:col>4</xdr:col>
      <xdr:colOff>324264</xdr:colOff>
      <xdr:row>22</xdr:row>
      <xdr:rowOff>73301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2775916" y="426430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6</xdr:col>
      <xdr:colOff>61801</xdr:colOff>
      <xdr:row>30</xdr:row>
      <xdr:rowOff>86681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3739279" y="580168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4</xdr:col>
      <xdr:colOff>72632</xdr:colOff>
      <xdr:row>4</xdr:row>
      <xdr:rowOff>86808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2524284" y="84880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3</xdr:col>
      <xdr:colOff>491699</xdr:colOff>
      <xdr:row>7</xdr:row>
      <xdr:rowOff>91363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2330438" y="142486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3</xdr:col>
      <xdr:colOff>279856</xdr:colOff>
      <xdr:row>9</xdr:row>
      <xdr:rowOff>110414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2118595" y="1824914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4</xdr:col>
      <xdr:colOff>39725</xdr:colOff>
      <xdr:row>10</xdr:row>
      <xdr:rowOff>145456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2491377" y="205045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oneCellAnchor>
    <xdr:from>
      <xdr:col>5</xdr:col>
      <xdr:colOff>195694</xdr:colOff>
      <xdr:row>13</xdr:row>
      <xdr:rowOff>11818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5EBB0C-DA6B-4284-9CA4-6135E222A216}"/>
            </a:ext>
          </a:extLst>
        </xdr:cNvPr>
        <xdr:cNvSpPr txBox="1"/>
      </xdr:nvSpPr>
      <xdr:spPr>
        <a:xfrm>
          <a:off x="3260259" y="248831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oneCellAnchor>
    <xdr:from>
      <xdr:col>4</xdr:col>
      <xdr:colOff>426712</xdr:colOff>
      <xdr:row>17</xdr:row>
      <xdr:rowOff>90981</xdr:rowOff>
    </xdr:from>
    <xdr:ext cx="327654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7646E3F-FA9D-46AB-BB20-9A797122150E}"/>
            </a:ext>
          </a:extLst>
        </xdr:cNvPr>
        <xdr:cNvSpPr txBox="1"/>
      </xdr:nvSpPr>
      <xdr:spPr>
        <a:xfrm>
          <a:off x="2878364" y="3329481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oneCellAnchor>
    <xdr:from>
      <xdr:col>5</xdr:col>
      <xdr:colOff>236979</xdr:colOff>
      <xdr:row>1</xdr:row>
      <xdr:rowOff>59729</xdr:rowOff>
    </xdr:from>
    <xdr:ext cx="32765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BB5636-9398-4907-A852-5CDA283ED321}"/>
            </a:ext>
          </a:extLst>
        </xdr:cNvPr>
        <xdr:cNvSpPr txBox="1"/>
      </xdr:nvSpPr>
      <xdr:spPr>
        <a:xfrm>
          <a:off x="3301544" y="250229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oneCellAnchor>
    <xdr:from>
      <xdr:col>10</xdr:col>
      <xdr:colOff>256284</xdr:colOff>
      <xdr:row>4</xdr:row>
      <xdr:rowOff>189862</xdr:rowOff>
    </xdr:from>
    <xdr:ext cx="327654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9DBDF37-2365-4C13-BF81-25F08B47EA5F}"/>
            </a:ext>
          </a:extLst>
        </xdr:cNvPr>
        <xdr:cNvSpPr txBox="1"/>
      </xdr:nvSpPr>
      <xdr:spPr>
        <a:xfrm>
          <a:off x="6385414" y="951862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12</a:t>
          </a:r>
        </a:p>
      </xdr:txBody>
    </xdr:sp>
    <xdr:clientData/>
  </xdr:oneCellAnchor>
  <xdr:oneCellAnchor>
    <xdr:from>
      <xdr:col>10</xdr:col>
      <xdr:colOff>337485</xdr:colOff>
      <xdr:row>7</xdr:row>
      <xdr:rowOff>92384</xdr:rowOff>
    </xdr:from>
    <xdr:ext cx="327654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EF3AEE-0991-43E3-844F-FF29E0E9BD41}"/>
            </a:ext>
          </a:extLst>
        </xdr:cNvPr>
        <xdr:cNvSpPr txBox="1"/>
      </xdr:nvSpPr>
      <xdr:spPr>
        <a:xfrm>
          <a:off x="6466615" y="1425884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13</a:t>
          </a:r>
        </a:p>
      </xdr:txBody>
    </xdr:sp>
    <xdr:clientData/>
  </xdr:oneCellAnchor>
  <xdr:oneCellAnchor>
    <xdr:from>
      <xdr:col>10</xdr:col>
      <xdr:colOff>309898</xdr:colOff>
      <xdr:row>9</xdr:row>
      <xdr:rowOff>118569</xdr:rowOff>
    </xdr:from>
    <xdr:ext cx="327654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DDA6B6D-6664-4294-BADD-7E034AA139AC}"/>
            </a:ext>
          </a:extLst>
        </xdr:cNvPr>
        <xdr:cNvSpPr txBox="1"/>
      </xdr:nvSpPr>
      <xdr:spPr>
        <a:xfrm>
          <a:off x="6439028" y="1833069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14</a:t>
          </a:r>
        </a:p>
      </xdr:txBody>
    </xdr:sp>
    <xdr:clientData/>
  </xdr:oneCellAnchor>
  <xdr:twoCellAnchor>
    <xdr:from>
      <xdr:col>4</xdr:col>
      <xdr:colOff>289891</xdr:colOff>
      <xdr:row>13</xdr:row>
      <xdr:rowOff>144098</xdr:rowOff>
    </xdr:from>
    <xdr:to>
      <xdr:col>5</xdr:col>
      <xdr:colOff>195694</xdr:colOff>
      <xdr:row>14</xdr:row>
      <xdr:rowOff>16565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stCxn id="11" idx="1"/>
        </xdr:cNvCxnSpPr>
      </xdr:nvCxnSpPr>
      <xdr:spPr>
        <a:xfrm flipH="1">
          <a:off x="2741543" y="2620598"/>
          <a:ext cx="518716" cy="6296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372717</xdr:colOff>
      <xdr:row>11</xdr:row>
      <xdr:rowOff>87236</xdr:rowOff>
    </xdr:from>
    <xdr:to>
      <xdr:col>4</xdr:col>
      <xdr:colOff>39725</xdr:colOff>
      <xdr:row>11</xdr:row>
      <xdr:rowOff>99391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FEF1508-D7D2-1872-ECFF-2DBFADEBDB5E}"/>
            </a:ext>
          </a:extLst>
        </xdr:cNvPr>
        <xdr:cNvCxnSpPr>
          <a:stCxn id="10" idx="1"/>
        </xdr:cNvCxnSpPr>
      </xdr:nvCxnSpPr>
      <xdr:spPr>
        <a:xfrm flipH="1">
          <a:off x="1598543" y="2182736"/>
          <a:ext cx="892834" cy="121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223631</xdr:colOff>
      <xdr:row>10</xdr:row>
      <xdr:rowOff>52194</xdr:rowOff>
    </xdr:from>
    <xdr:to>
      <xdr:col>3</xdr:col>
      <xdr:colOff>279856</xdr:colOff>
      <xdr:row>10</xdr:row>
      <xdr:rowOff>74544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79E8E7B-BC35-77D3-A154-CEFF531F10FA}"/>
            </a:ext>
          </a:extLst>
        </xdr:cNvPr>
        <xdr:cNvCxnSpPr>
          <a:stCxn id="9" idx="1"/>
        </xdr:cNvCxnSpPr>
      </xdr:nvCxnSpPr>
      <xdr:spPr>
        <a:xfrm flipH="1">
          <a:off x="1449457" y="1957194"/>
          <a:ext cx="669138" cy="22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538370</xdr:colOff>
      <xdr:row>8</xdr:row>
      <xdr:rowOff>33143</xdr:rowOff>
    </xdr:from>
    <xdr:to>
      <xdr:col>3</xdr:col>
      <xdr:colOff>491699</xdr:colOff>
      <xdr:row>9</xdr:row>
      <xdr:rowOff>8283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1"/>
        </xdr:cNvCxnSpPr>
      </xdr:nvCxnSpPr>
      <xdr:spPr>
        <a:xfrm flipH="1">
          <a:off x="1764196" y="1557143"/>
          <a:ext cx="566242" cy="1656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16564</xdr:colOff>
      <xdr:row>5</xdr:row>
      <xdr:rowOff>28588</xdr:rowOff>
    </xdr:from>
    <xdr:to>
      <xdr:col>4</xdr:col>
      <xdr:colOff>72632</xdr:colOff>
      <xdr:row>6</xdr:row>
      <xdr:rowOff>66261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cxnSpLocks/>
          <a:stCxn id="7" idx="1"/>
        </xdr:cNvCxnSpPr>
      </xdr:nvCxnSpPr>
      <xdr:spPr>
        <a:xfrm flipH="1">
          <a:off x="1855303" y="981088"/>
          <a:ext cx="668981" cy="228173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472109</xdr:colOff>
      <xdr:row>17</xdr:row>
      <xdr:rowOff>124239</xdr:rowOff>
    </xdr:from>
    <xdr:to>
      <xdr:col>4</xdr:col>
      <xdr:colOff>426712</xdr:colOff>
      <xdr:row>18</xdr:row>
      <xdr:rowOff>32761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D9DF309-93EE-E06A-D375-4C2D391573D7}"/>
            </a:ext>
          </a:extLst>
        </xdr:cNvPr>
        <xdr:cNvCxnSpPr>
          <a:stCxn id="14" idx="1"/>
        </xdr:cNvCxnSpPr>
      </xdr:nvCxnSpPr>
      <xdr:spPr>
        <a:xfrm flipH="1" flipV="1">
          <a:off x="2310848" y="3362739"/>
          <a:ext cx="567516" cy="9902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291930</xdr:colOff>
      <xdr:row>11</xdr:row>
      <xdr:rowOff>56100</xdr:rowOff>
    </xdr:from>
    <xdr:ext cx="327654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5F681AD-F0E7-46F7-89AA-CE526E94A59D}"/>
            </a:ext>
          </a:extLst>
        </xdr:cNvPr>
        <xdr:cNvSpPr txBox="1"/>
      </xdr:nvSpPr>
      <xdr:spPr>
        <a:xfrm>
          <a:off x="6421060" y="215160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15</a:t>
          </a:r>
        </a:p>
      </xdr:txBody>
    </xdr:sp>
    <xdr:clientData/>
  </xdr:oneCellAnchor>
  <xdr:twoCellAnchor>
    <xdr:from>
      <xdr:col>16</xdr:col>
      <xdr:colOff>263296</xdr:colOff>
      <xdr:row>29</xdr:row>
      <xdr:rowOff>5779</xdr:rowOff>
    </xdr:from>
    <xdr:to>
      <xdr:col>17</xdr:col>
      <xdr:colOff>248478</xdr:colOff>
      <xdr:row>29</xdr:row>
      <xdr:rowOff>173935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FB8396C-B546-4622-B937-A4D5AFFB5075}"/>
            </a:ext>
          </a:extLst>
        </xdr:cNvPr>
        <xdr:cNvCxnSpPr>
          <a:stCxn id="3" idx="3"/>
        </xdr:cNvCxnSpPr>
      </xdr:nvCxnSpPr>
      <xdr:spPr>
        <a:xfrm>
          <a:off x="10069905" y="5530279"/>
          <a:ext cx="598095" cy="168156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580424</xdr:colOff>
      <xdr:row>23</xdr:row>
      <xdr:rowOff>15081</xdr:rowOff>
    </xdr:from>
    <xdr:to>
      <xdr:col>6</xdr:col>
      <xdr:colOff>190500</xdr:colOff>
      <xdr:row>23</xdr:row>
      <xdr:rowOff>115957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51D750F9-5674-4C0B-9855-602FD0978F25}"/>
            </a:ext>
          </a:extLst>
        </xdr:cNvPr>
        <xdr:cNvCxnSpPr>
          <a:stCxn id="5" idx="3"/>
        </xdr:cNvCxnSpPr>
      </xdr:nvCxnSpPr>
      <xdr:spPr>
        <a:xfrm>
          <a:off x="3032076" y="4396581"/>
          <a:ext cx="835902" cy="1008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400806</xdr:colOff>
      <xdr:row>2</xdr:row>
      <xdr:rowOff>133789</xdr:rowOff>
    </xdr:from>
    <xdr:to>
      <xdr:col>6</xdr:col>
      <xdr:colOff>124239</xdr:colOff>
      <xdr:row>3</xdr:row>
      <xdr:rowOff>140804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7F9DF81-6E60-4834-9F4F-1815304DC4DF}"/>
            </a:ext>
          </a:extLst>
        </xdr:cNvPr>
        <xdr:cNvCxnSpPr>
          <a:stCxn id="15" idx="2"/>
        </xdr:cNvCxnSpPr>
      </xdr:nvCxnSpPr>
      <xdr:spPr>
        <a:xfrm>
          <a:off x="3465371" y="514789"/>
          <a:ext cx="336346" cy="1975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231913</xdr:colOff>
      <xdr:row>5</xdr:row>
      <xdr:rowOff>131642</xdr:rowOff>
    </xdr:from>
    <xdr:to>
      <xdr:col>10</xdr:col>
      <xdr:colOff>256284</xdr:colOff>
      <xdr:row>7</xdr:row>
      <xdr:rowOff>99391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EF8F8B11-A0C2-43C0-848A-A818EADB4FE1}"/>
            </a:ext>
          </a:extLst>
        </xdr:cNvPr>
        <xdr:cNvCxnSpPr>
          <a:stCxn id="16" idx="1"/>
        </xdr:cNvCxnSpPr>
      </xdr:nvCxnSpPr>
      <xdr:spPr>
        <a:xfrm flipH="1">
          <a:off x="5748130" y="1084142"/>
          <a:ext cx="637284" cy="3487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596348</xdr:colOff>
      <xdr:row>8</xdr:row>
      <xdr:rowOff>34164</xdr:rowOff>
    </xdr:from>
    <xdr:to>
      <xdr:col>10</xdr:col>
      <xdr:colOff>337485</xdr:colOff>
      <xdr:row>8</xdr:row>
      <xdr:rowOff>149087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E5D002E0-4E28-4DD3-9209-96F91683EE3C}"/>
            </a:ext>
          </a:extLst>
        </xdr:cNvPr>
        <xdr:cNvCxnSpPr>
          <a:stCxn id="17" idx="1"/>
        </xdr:cNvCxnSpPr>
      </xdr:nvCxnSpPr>
      <xdr:spPr>
        <a:xfrm flipH="1">
          <a:off x="6112565" y="1558164"/>
          <a:ext cx="354050" cy="114923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463826</xdr:colOff>
      <xdr:row>9</xdr:row>
      <xdr:rowOff>165652</xdr:rowOff>
    </xdr:from>
    <xdr:to>
      <xdr:col>10</xdr:col>
      <xdr:colOff>309898</xdr:colOff>
      <xdr:row>10</xdr:row>
      <xdr:rowOff>60349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305F9C76-C6B9-4125-B8CB-89918A8E2747}"/>
            </a:ext>
          </a:extLst>
        </xdr:cNvPr>
        <xdr:cNvCxnSpPr>
          <a:stCxn id="18" idx="1"/>
        </xdr:cNvCxnSpPr>
      </xdr:nvCxnSpPr>
      <xdr:spPr>
        <a:xfrm flipH="1" flipV="1">
          <a:off x="5367130" y="1880152"/>
          <a:ext cx="1071898" cy="8519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248479</xdr:colOff>
      <xdr:row>11</xdr:row>
      <xdr:rowOff>57978</xdr:rowOff>
    </xdr:from>
    <xdr:to>
      <xdr:col>10</xdr:col>
      <xdr:colOff>291930</xdr:colOff>
      <xdr:row>11</xdr:row>
      <xdr:rowOff>188380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A8015211-6920-4486-BEAC-E87FBC441DFD}"/>
            </a:ext>
          </a:extLst>
        </xdr:cNvPr>
        <xdr:cNvCxnSpPr>
          <a:stCxn id="40" idx="1"/>
        </xdr:cNvCxnSpPr>
      </xdr:nvCxnSpPr>
      <xdr:spPr>
        <a:xfrm flipH="1" flipV="1">
          <a:off x="5764696" y="2153478"/>
          <a:ext cx="656364" cy="13040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278679</xdr:colOff>
      <xdr:row>13</xdr:row>
      <xdr:rowOff>34565</xdr:rowOff>
    </xdr:from>
    <xdr:ext cx="327654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F5D7579-6681-4487-B60A-2A37A9189066}"/>
            </a:ext>
          </a:extLst>
        </xdr:cNvPr>
        <xdr:cNvSpPr txBox="1"/>
      </xdr:nvSpPr>
      <xdr:spPr>
        <a:xfrm>
          <a:off x="6407809" y="2511065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16</a:t>
          </a:r>
        </a:p>
      </xdr:txBody>
    </xdr:sp>
    <xdr:clientData/>
  </xdr:oneCellAnchor>
  <xdr:twoCellAnchor>
    <xdr:from>
      <xdr:col>9</xdr:col>
      <xdr:colOff>74544</xdr:colOff>
      <xdr:row>13</xdr:row>
      <xdr:rowOff>66261</xdr:rowOff>
    </xdr:from>
    <xdr:to>
      <xdr:col>10</xdr:col>
      <xdr:colOff>278679</xdr:colOff>
      <xdr:row>13</xdr:row>
      <xdr:rowOff>166845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2DE3BD54-318D-4842-A105-E4CA1C287B13}"/>
            </a:ext>
          </a:extLst>
        </xdr:cNvPr>
        <xdr:cNvCxnSpPr>
          <a:stCxn id="68" idx="1"/>
        </xdr:cNvCxnSpPr>
      </xdr:nvCxnSpPr>
      <xdr:spPr>
        <a:xfrm flipH="1" flipV="1">
          <a:off x="5590761" y="2542761"/>
          <a:ext cx="817048" cy="10058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2</xdr:row>
      <xdr:rowOff>172056</xdr:rowOff>
    </xdr:from>
    <xdr:ext cx="327654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F1D5D73-A24B-4598-8094-BDD2561A3513}"/>
            </a:ext>
          </a:extLst>
        </xdr:cNvPr>
        <xdr:cNvSpPr txBox="1"/>
      </xdr:nvSpPr>
      <xdr:spPr>
        <a:xfrm>
          <a:off x="0" y="553056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17</a:t>
          </a:r>
        </a:p>
      </xdr:txBody>
    </xdr:sp>
    <xdr:clientData/>
  </xdr:oneCellAnchor>
  <xdr:oneCellAnchor>
    <xdr:from>
      <xdr:col>15</xdr:col>
      <xdr:colOff>551623</xdr:colOff>
      <xdr:row>14</xdr:row>
      <xdr:rowOff>154471</xdr:rowOff>
    </xdr:from>
    <xdr:ext cx="328680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7EA2DD31-7751-4EEF-BB20-29856A88EA77}"/>
            </a:ext>
          </a:extLst>
        </xdr:cNvPr>
        <xdr:cNvSpPr txBox="1"/>
      </xdr:nvSpPr>
      <xdr:spPr>
        <a:xfrm>
          <a:off x="9745319" y="2821471"/>
          <a:ext cx="32868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2b</a:t>
          </a:r>
        </a:p>
      </xdr:txBody>
    </xdr:sp>
    <xdr:clientData/>
  </xdr:oneCellAnchor>
  <xdr:twoCellAnchor>
    <xdr:from>
      <xdr:col>15</xdr:col>
      <xdr:colOff>64715</xdr:colOff>
      <xdr:row>16</xdr:row>
      <xdr:rowOff>51282</xdr:rowOff>
    </xdr:from>
    <xdr:to>
      <xdr:col>15</xdr:col>
      <xdr:colOff>124239</xdr:colOff>
      <xdr:row>17</xdr:row>
      <xdr:rowOff>49696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253A9232-166D-4284-BC80-A84D0C811895}"/>
            </a:ext>
          </a:extLst>
        </xdr:cNvPr>
        <xdr:cNvCxnSpPr>
          <a:stCxn id="4" idx="2"/>
        </xdr:cNvCxnSpPr>
      </xdr:nvCxnSpPr>
      <xdr:spPr>
        <a:xfrm>
          <a:off x="9258411" y="3099282"/>
          <a:ext cx="59524" cy="18891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</xdr:colOff>
      <xdr:row>16</xdr:row>
      <xdr:rowOff>38031</xdr:rowOff>
    </xdr:from>
    <xdr:to>
      <xdr:col>16</xdr:col>
      <xdr:colOff>103050</xdr:colOff>
      <xdr:row>17</xdr:row>
      <xdr:rowOff>41413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F031EAE3-A1A7-4100-A136-33E9FB6999BC}"/>
            </a:ext>
          </a:extLst>
        </xdr:cNvPr>
        <xdr:cNvCxnSpPr>
          <a:stCxn id="77" idx="2"/>
        </xdr:cNvCxnSpPr>
      </xdr:nvCxnSpPr>
      <xdr:spPr>
        <a:xfrm flipH="1">
          <a:off x="9831457" y="3086031"/>
          <a:ext cx="78202" cy="1938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76636</xdr:colOff>
      <xdr:row>11</xdr:row>
      <xdr:rowOff>38398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728023-082A-D2F6-A0B6-8FB63B6F1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24636" cy="2133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K16"/>
  <sheetViews>
    <sheetView tabSelected="1" zoomScale="115" zoomScaleNormal="115" workbookViewId="0">
      <pane ySplit="4" topLeftCell="A5" activePane="bottomLeft" state="frozen"/>
      <selection pane="bottomLeft" activeCell="K12" sqref="K12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0" width="15.7109375" style="1" customWidth="1"/>
    <col min="11" max="16384" width="8.7109375" style="1"/>
  </cols>
  <sheetData>
    <row r="1" spans="1:11" ht="27.75" customHeight="1" x14ac:dyDescent="0.25">
      <c r="A1" s="17" t="s">
        <v>0</v>
      </c>
      <c r="B1" s="8"/>
      <c r="C1" s="9" t="s">
        <v>16</v>
      </c>
      <c r="D1" s="18"/>
      <c r="E1" s="19" t="s">
        <v>1</v>
      </c>
      <c r="F1" s="20" t="s">
        <v>25</v>
      </c>
      <c r="G1" s="27" t="s">
        <v>19</v>
      </c>
      <c r="H1" s="28"/>
      <c r="I1" s="29"/>
      <c r="J1" s="29"/>
    </row>
    <row r="2" spans="1:11" ht="27.75" customHeight="1" x14ac:dyDescent="0.25">
      <c r="A2" s="17" t="s">
        <v>2</v>
      </c>
      <c r="B2" s="8" t="s">
        <v>23</v>
      </c>
      <c r="C2" s="9" t="s">
        <v>17</v>
      </c>
      <c r="D2" s="13">
        <v>2</v>
      </c>
      <c r="E2" s="15" t="s">
        <v>3</v>
      </c>
      <c r="F2" s="11" t="s">
        <v>24</v>
      </c>
      <c r="G2" s="27"/>
      <c r="H2" s="30"/>
      <c r="I2" s="31"/>
      <c r="J2" s="31"/>
      <c r="K2"/>
    </row>
    <row r="3" spans="1:11" ht="30.75" thickBot="1" x14ac:dyDescent="0.3">
      <c r="A3" s="21" t="s">
        <v>4</v>
      </c>
      <c r="B3" s="34">
        <v>351358</v>
      </c>
      <c r="C3" s="16" t="s">
        <v>20</v>
      </c>
      <c r="D3" s="14" t="s">
        <v>21</v>
      </c>
      <c r="E3" s="10" t="s">
        <v>5</v>
      </c>
      <c r="F3" s="12">
        <v>1</v>
      </c>
      <c r="G3" s="27"/>
      <c r="H3" s="32"/>
      <c r="I3" s="33"/>
      <c r="J3" s="33"/>
    </row>
    <row r="4" spans="1:11" ht="45" x14ac:dyDescent="0.25">
      <c r="A4" s="22" t="s">
        <v>15</v>
      </c>
      <c r="B4" s="23" t="s">
        <v>14</v>
      </c>
      <c r="C4" s="22" t="s">
        <v>6</v>
      </c>
      <c r="D4" s="24" t="s">
        <v>7</v>
      </c>
      <c r="E4" s="24" t="s">
        <v>8</v>
      </c>
      <c r="F4" s="22" t="s">
        <v>9</v>
      </c>
      <c r="G4" s="25" t="s">
        <v>10</v>
      </c>
      <c r="H4" s="25" t="s">
        <v>11</v>
      </c>
      <c r="I4" s="26" t="s">
        <v>18</v>
      </c>
      <c r="J4" s="26" t="s">
        <v>22</v>
      </c>
    </row>
    <row r="5" spans="1:11" x14ac:dyDescent="0.25">
      <c r="A5" s="4">
        <v>1</v>
      </c>
      <c r="B5" s="5" t="s">
        <v>29</v>
      </c>
      <c r="C5" s="6">
        <v>3</v>
      </c>
      <c r="D5" s="3">
        <v>0.01</v>
      </c>
      <c r="E5" s="3">
        <v>0.01</v>
      </c>
      <c r="F5" s="3">
        <f>C5+D5</f>
        <v>3.01</v>
      </c>
      <c r="G5" s="3">
        <f>C5-E5</f>
        <v>2.99</v>
      </c>
      <c r="H5" s="3" t="s">
        <v>28</v>
      </c>
      <c r="I5" s="2">
        <v>3.0089999999999999</v>
      </c>
      <c r="J5" s="2">
        <v>3.0065</v>
      </c>
    </row>
    <row r="6" spans="1:11" x14ac:dyDescent="0.25">
      <c r="A6" s="4" t="s">
        <v>26</v>
      </c>
      <c r="B6" s="5" t="s">
        <v>30</v>
      </c>
      <c r="C6" s="6">
        <v>6.3E-2</v>
      </c>
      <c r="D6" s="3">
        <v>1.4999999999999999E-2</v>
      </c>
      <c r="E6" s="3">
        <v>1.4999999999999999E-2</v>
      </c>
      <c r="F6" s="3">
        <f>C6+D6</f>
        <v>7.8E-2</v>
      </c>
      <c r="G6" s="3">
        <f>C6-E6</f>
        <v>4.8000000000000001E-2</v>
      </c>
      <c r="H6" s="3" t="s">
        <v>13</v>
      </c>
      <c r="I6" s="2">
        <v>6.5000000000000002E-2</v>
      </c>
      <c r="J6" s="2">
        <v>5.7000000000000002E-2</v>
      </c>
    </row>
    <row r="7" spans="1:11" x14ac:dyDescent="0.25">
      <c r="A7" s="4" t="s">
        <v>27</v>
      </c>
      <c r="B7" s="5" t="s">
        <v>31</v>
      </c>
      <c r="C7" s="6">
        <v>45</v>
      </c>
      <c r="D7" s="3"/>
      <c r="E7" s="3"/>
      <c r="F7" s="3">
        <f>C7+D7</f>
        <v>45</v>
      </c>
      <c r="G7" s="3">
        <f>C7-E7</f>
        <v>45</v>
      </c>
      <c r="H7" s="3" t="s">
        <v>13</v>
      </c>
      <c r="I7" s="2">
        <v>42.420999999999999</v>
      </c>
      <c r="J7" s="2">
        <v>41.887</v>
      </c>
    </row>
    <row r="8" spans="1:11" x14ac:dyDescent="0.25">
      <c r="A8" s="4">
        <v>3</v>
      </c>
      <c r="B8" s="5" t="s">
        <v>12</v>
      </c>
      <c r="C8" s="6">
        <v>3.06</v>
      </c>
      <c r="D8" s="3">
        <v>5.0000000000000001E-3</v>
      </c>
      <c r="E8" s="3">
        <v>5.0000000000000001E-3</v>
      </c>
      <c r="F8" s="3">
        <f t="shared" ref="F8:F12" si="0">C8+D8</f>
        <v>3.0649999999999999</v>
      </c>
      <c r="G8" s="3">
        <f t="shared" ref="G8:G12" si="1">C8-E8</f>
        <v>3.0550000000000002</v>
      </c>
      <c r="H8" s="3" t="s">
        <v>13</v>
      </c>
      <c r="I8" s="2">
        <v>3.0649999999999999</v>
      </c>
      <c r="J8" s="2">
        <v>3.0569999999999999</v>
      </c>
    </row>
    <row r="9" spans="1:11" x14ac:dyDescent="0.25">
      <c r="A9" s="4">
        <v>4</v>
      </c>
      <c r="B9" s="5" t="s">
        <v>32</v>
      </c>
      <c r="C9" s="6">
        <v>0.95</v>
      </c>
      <c r="D9" s="3">
        <v>1.4999999999999999E-2</v>
      </c>
      <c r="E9" s="3">
        <v>1.4999999999999999E-2</v>
      </c>
      <c r="F9" s="3">
        <f t="shared" si="0"/>
        <v>0.96499999999999997</v>
      </c>
      <c r="G9" s="3">
        <f t="shared" si="1"/>
        <v>0.93499999999999994</v>
      </c>
      <c r="H9" s="3" t="s">
        <v>28</v>
      </c>
      <c r="I9" s="2">
        <v>0.94899999999999995</v>
      </c>
      <c r="J9" s="2">
        <v>0.9415</v>
      </c>
    </row>
    <row r="10" spans="1:11" x14ac:dyDescent="0.25">
      <c r="A10" s="4">
        <v>6</v>
      </c>
      <c r="B10" s="5" t="s">
        <v>35</v>
      </c>
      <c r="C10" s="6">
        <v>4.0970000000000004</v>
      </c>
      <c r="D10" s="3"/>
      <c r="E10" s="3"/>
      <c r="F10" s="3">
        <f t="shared" si="0"/>
        <v>4.0970000000000004</v>
      </c>
      <c r="G10" s="3">
        <f t="shared" si="1"/>
        <v>4.0970000000000004</v>
      </c>
      <c r="H10" s="3" t="s">
        <v>13</v>
      </c>
      <c r="I10" s="2">
        <v>4.077</v>
      </c>
      <c r="J10" s="2">
        <v>4.0789999999999997</v>
      </c>
    </row>
    <row r="11" spans="1:11" x14ac:dyDescent="0.25">
      <c r="A11" s="4">
        <v>8</v>
      </c>
      <c r="B11" s="5" t="s">
        <v>33</v>
      </c>
      <c r="C11" s="6">
        <v>0.52400000000000002</v>
      </c>
      <c r="D11" s="3"/>
      <c r="E11" s="3"/>
      <c r="F11" s="3">
        <f t="shared" si="0"/>
        <v>0.52400000000000002</v>
      </c>
      <c r="G11" s="3">
        <f t="shared" si="1"/>
        <v>0.52400000000000002</v>
      </c>
      <c r="H11" s="3" t="s">
        <v>13</v>
      </c>
      <c r="I11" s="2">
        <v>0.52900000000000003</v>
      </c>
      <c r="J11" s="2">
        <v>0.53</v>
      </c>
    </row>
    <row r="12" spans="1:11" x14ac:dyDescent="0.25">
      <c r="A12" s="4">
        <v>10</v>
      </c>
      <c r="B12" s="5" t="s">
        <v>36</v>
      </c>
      <c r="C12" s="6">
        <v>5.14</v>
      </c>
      <c r="D12" s="3">
        <v>5.0000000000000001E-3</v>
      </c>
      <c r="E12" s="3">
        <v>5.0000000000000001E-3</v>
      </c>
      <c r="F12" s="3">
        <f t="shared" si="0"/>
        <v>5.1449999999999996</v>
      </c>
      <c r="G12" s="3">
        <f t="shared" si="1"/>
        <v>5.1349999999999998</v>
      </c>
      <c r="H12" s="3" t="s">
        <v>13</v>
      </c>
      <c r="I12" s="2">
        <v>5.1349999999999998</v>
      </c>
      <c r="J12" s="2">
        <v>5.1360000000000001</v>
      </c>
    </row>
    <row r="13" spans="1:11" x14ac:dyDescent="0.25">
      <c r="A13" s="4">
        <v>11</v>
      </c>
      <c r="B13" s="5" t="s">
        <v>34</v>
      </c>
      <c r="C13" s="6">
        <v>23</v>
      </c>
      <c r="D13" s="3">
        <v>0</v>
      </c>
      <c r="E13" s="3">
        <v>0</v>
      </c>
      <c r="F13" s="3">
        <f t="shared" ref="F13:F16" si="2">C13+D13</f>
        <v>23</v>
      </c>
      <c r="G13" s="3">
        <f t="shared" ref="G13:G16" si="3">C13-E13</f>
        <v>23</v>
      </c>
      <c r="H13" s="3" t="s">
        <v>39</v>
      </c>
      <c r="I13" s="2">
        <v>23</v>
      </c>
      <c r="J13" s="2">
        <v>23</v>
      </c>
    </row>
    <row r="14" spans="1:11" x14ac:dyDescent="0.25">
      <c r="A14" s="4">
        <v>13</v>
      </c>
      <c r="B14" s="5" t="s">
        <v>37</v>
      </c>
      <c r="C14" s="6">
        <v>3.048</v>
      </c>
      <c r="D14" s="3"/>
      <c r="E14" s="3"/>
      <c r="F14" s="3">
        <f t="shared" si="2"/>
        <v>3.048</v>
      </c>
      <c r="G14" s="3">
        <f t="shared" si="3"/>
        <v>3.048</v>
      </c>
      <c r="H14" s="3" t="s">
        <v>13</v>
      </c>
      <c r="I14" s="2">
        <v>3.0539999999999998</v>
      </c>
      <c r="J14" s="2">
        <v>3.048</v>
      </c>
    </row>
    <row r="15" spans="1:11" x14ac:dyDescent="0.25">
      <c r="A15" s="4">
        <v>15</v>
      </c>
      <c r="B15" s="5" t="s">
        <v>38</v>
      </c>
      <c r="C15" s="6">
        <v>2.7549999999999999</v>
      </c>
      <c r="D15" s="3">
        <v>5.0000000000000001E-3</v>
      </c>
      <c r="E15" s="3">
        <v>5.0000000000000001E-3</v>
      </c>
      <c r="F15" s="3">
        <f t="shared" si="2"/>
        <v>2.76</v>
      </c>
      <c r="G15" s="3">
        <f t="shared" si="3"/>
        <v>2.75</v>
      </c>
      <c r="H15" s="3" t="s">
        <v>13</v>
      </c>
      <c r="I15" s="2">
        <v>2.7530000000000001</v>
      </c>
      <c r="J15" s="2">
        <v>2.758</v>
      </c>
    </row>
    <row r="16" spans="1:11" x14ac:dyDescent="0.25">
      <c r="A16" s="4">
        <v>17</v>
      </c>
      <c r="B16" s="5" t="s">
        <v>34</v>
      </c>
      <c r="C16" s="6">
        <v>16</v>
      </c>
      <c r="D16" s="3">
        <v>0</v>
      </c>
      <c r="E16" s="3">
        <v>0</v>
      </c>
      <c r="F16" s="3">
        <f t="shared" si="2"/>
        <v>16</v>
      </c>
      <c r="G16" s="3">
        <f t="shared" si="3"/>
        <v>16</v>
      </c>
      <c r="H16" s="3" t="s">
        <v>39</v>
      </c>
      <c r="I16" s="2">
        <v>16</v>
      </c>
      <c r="J16" s="2">
        <v>16</v>
      </c>
    </row>
  </sheetData>
  <mergeCells count="2">
    <mergeCell ref="G1:G3"/>
    <mergeCell ref="H1:J3"/>
  </mergeCells>
  <conditionalFormatting sqref="I5:J6 I8:J9 I12:J13 I15:J16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115" zoomScaleNormal="115" workbookViewId="0">
      <selection activeCell="W16" sqref="W16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0" sqref="H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2026-01-14T19:48:32Z</cp:lastPrinted>
  <dcterms:created xsi:type="dcterms:W3CDTF">2025-12-24T14:13:31Z</dcterms:created>
  <dcterms:modified xsi:type="dcterms:W3CDTF">2026-01-14T20:53:36Z</dcterms:modified>
</cp:coreProperties>
</file>