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3599-05319 hex screw cap\rev.02\"/>
    </mc:Choice>
  </mc:AlternateContent>
  <xr:revisionPtr revIDLastSave="0" documentId="13_ncr:1_{AF60095E-D1A4-403E-BC17-8BA3DACD2E82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FAI!$A$1:$M$27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6" i="3"/>
  <c r="G18" i="3"/>
  <c r="F18" i="3"/>
  <c r="G17" i="3"/>
  <c r="F17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<sst xmlns="http://schemas.openxmlformats.org/spreadsheetml/2006/main" count="59" uniqueCount="37">
  <si>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</si>
  <si>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</si>
  <si>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</si>
  <si>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</si>
  <si>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</si>
  <si>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</si>
  <si>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</si>
  <si>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</si>
  <si>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</si>
  <si>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</si>
  <si>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</si>
  <si>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</si>
  <si>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</si>
  <si>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</si>
  <si>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</si>
  <si>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</si>
  <si>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</si>
  <si>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</si>
  <si>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</si>
  <si>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</si>
  <si>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</si>
  <si>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</si>
  <si>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</si>
  <si>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</si>
  <si>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</si>
  <si>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</si>
  <si>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</si>
  <si>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</si>
  <si>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1/9/2026</t>
  </si>
  <si>
    <t>s</t>
  </si>
  <si>
    <t>`</t>
  </si>
  <si>
    <t xml:space="preserve">Note: </t>
  </si>
  <si>
    <t>"13" can't be measured reliably</t>
  </si>
  <si>
    <t>mm</t>
  </si>
  <si>
    <t>Socket Head Cap Screw</t>
  </si>
  <si>
    <t>13599-05319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</si>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</sst>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2"/>
      <color rgb="FFFF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10" fillId="6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7327</xdr:colOff>
      <xdr:row>0</xdr:row>
      <xdr:rowOff>7327</xdr:rowOff>
    </xdr:from>
    <xdr:to>
      <xdr:col>9</xdr:col>
      <xdr:colOff>212480</xdr:colOff>
      <xdr:row>26</xdr:row>
      <xdr:rowOff>177377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F213B2-F64E-8682-F91D-A98F40BB9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7" y="7327"/>
          <a:ext cx="5678365" cy="5123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5</xdr:col>
      <xdr:colOff>247650</xdr:colOff>
      <xdr:row>2</xdr:row>
      <xdr:rowOff>104776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3288323" y="48577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3</xdr:col>
      <xdr:colOff>230065</xdr:colOff>
      <xdr:row>6</xdr:row>
      <xdr:rowOff>40298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2054469" y="118329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6</xdr:col>
      <xdr:colOff>229332</xdr:colOff>
      <xdr:row>19</xdr:row>
      <xdr:rowOff>93052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3878140" y="371255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5</xdr:col>
      <xdr:colOff>234461</xdr:colOff>
      <xdr:row>12</xdr:row>
      <xdr:rowOff>93052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3275134" y="237905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4</xdr:col>
      <xdr:colOff>168521</xdr:colOff>
      <xdr:row>11</xdr:row>
      <xdr:rowOff>3664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2601059" y="209916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4</xdr:col>
      <xdr:colOff>260106</xdr:colOff>
      <xdr:row>15</xdr:row>
      <xdr:rowOff>136280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2692644" y="299378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0</xdr:col>
      <xdr:colOff>47624</xdr:colOff>
      <xdr:row>12</xdr:row>
      <xdr:rowOff>23446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47624" y="23094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0</xdr:col>
      <xdr:colOff>13921</xdr:colOff>
      <xdr:row>15</xdr:row>
      <xdr:rowOff>1465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13921" y="285896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oneCellAnchor>
    <xdr:from>
      <xdr:col>0</xdr:col>
      <xdr:colOff>30039</xdr:colOff>
      <xdr:row>18</xdr:row>
      <xdr:rowOff>151667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30039" y="358066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oneCellAnchor>
    <xdr:from>
      <xdr:col>0</xdr:col>
      <xdr:colOff>201490</xdr:colOff>
      <xdr:row>20</xdr:row>
      <xdr:rowOff>169985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7646E3F-FA9D-46AB-BB20-9A797122150E}"/>
            </a:ext>
          </a:extLst>
        </xdr:cNvPr>
        <xdr:cNvSpPr txBox="1"/>
      </xdr:nvSpPr>
      <xdr:spPr>
        <a:xfrm>
          <a:off x="201490" y="3979985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oneCellAnchor>
    <xdr:from>
      <xdr:col>2</xdr:col>
      <xdr:colOff>192699</xdr:colOff>
      <xdr:row>25</xdr:row>
      <xdr:rowOff>179510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BB5636-9398-4907-A852-5CDA283ED321}"/>
            </a:ext>
          </a:extLst>
        </xdr:cNvPr>
        <xdr:cNvSpPr txBox="1"/>
      </xdr:nvSpPr>
      <xdr:spPr>
        <a:xfrm>
          <a:off x="1408968" y="4942010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oneCellAnchor>
    <xdr:from>
      <xdr:col>1</xdr:col>
      <xdr:colOff>40298</xdr:colOff>
      <xdr:row>7</xdr:row>
      <xdr:rowOff>95251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DBDF37-2365-4C13-BF81-25F08B47EA5F}"/>
            </a:ext>
          </a:extLst>
        </xdr:cNvPr>
        <xdr:cNvSpPr txBox="1"/>
      </xdr:nvSpPr>
      <xdr:spPr>
        <a:xfrm>
          <a:off x="648433" y="142875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oneCellAnchor>
    <xdr:from>
      <xdr:col>3</xdr:col>
      <xdr:colOff>401515</xdr:colOff>
      <xdr:row>8</xdr:row>
      <xdr:rowOff>7327</xdr:rowOff>
    </xdr:from>
    <xdr:ext cx="32765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F3AEE-0991-43E3-844F-FF29E0E9BD41}"/>
            </a:ext>
          </a:extLst>
        </xdr:cNvPr>
        <xdr:cNvSpPr txBox="1"/>
      </xdr:nvSpPr>
      <xdr:spPr>
        <a:xfrm>
          <a:off x="2225919" y="153132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twoCellAnchor>
    <xdr:from>
      <xdr:col>0</xdr:col>
      <xdr:colOff>270081</xdr:colOff>
      <xdr:row>15</xdr:row>
      <xdr:rowOff>133745</xdr:rowOff>
    </xdr:from>
    <xdr:to>
      <xdr:col>0</xdr:col>
      <xdr:colOff>461596</xdr:colOff>
      <xdr:row>16</xdr:row>
      <xdr:rowOff>80596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D9DF309-93EE-E06A-D375-4C2D391573D7}"/>
            </a:ext>
          </a:extLst>
        </xdr:cNvPr>
        <xdr:cNvCxnSpPr>
          <a:stCxn id="10" idx="3"/>
        </xdr:cNvCxnSpPr>
      </xdr:nvCxnSpPr>
      <xdr:spPr>
        <a:xfrm>
          <a:off x="270081" y="2991245"/>
          <a:ext cx="191515" cy="1373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303784</xdr:colOff>
      <xdr:row>12</xdr:row>
      <xdr:rowOff>102577</xdr:rowOff>
    </xdr:from>
    <xdr:to>
      <xdr:col>0</xdr:col>
      <xdr:colOff>600808</xdr:colOff>
      <xdr:row>12</xdr:row>
      <xdr:rowOff>155726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06CA1E8-294A-44D4-8B30-FC46C03B52F8}"/>
            </a:ext>
          </a:extLst>
        </xdr:cNvPr>
        <xdr:cNvCxnSpPr>
          <a:stCxn id="9" idx="3"/>
        </xdr:cNvCxnSpPr>
      </xdr:nvCxnSpPr>
      <xdr:spPr>
        <a:xfrm flipV="1">
          <a:off x="303784" y="2388577"/>
          <a:ext cx="297024" cy="531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286199</xdr:colOff>
      <xdr:row>18</xdr:row>
      <xdr:rowOff>65942</xdr:rowOff>
    </xdr:from>
    <xdr:to>
      <xdr:col>0</xdr:col>
      <xdr:colOff>490904</xdr:colOff>
      <xdr:row>19</xdr:row>
      <xdr:rowOff>93447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46B4E08-6874-49C1-A256-ED52D4CC7476}"/>
            </a:ext>
          </a:extLst>
        </xdr:cNvPr>
        <xdr:cNvCxnSpPr>
          <a:stCxn id="11" idx="3"/>
        </xdr:cNvCxnSpPr>
      </xdr:nvCxnSpPr>
      <xdr:spPr>
        <a:xfrm flipV="1">
          <a:off x="286199" y="3494942"/>
          <a:ext cx="204705" cy="2180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395654</xdr:colOff>
      <xdr:row>19</xdr:row>
      <xdr:rowOff>146538</xdr:rowOff>
    </xdr:from>
    <xdr:to>
      <xdr:col>1</xdr:col>
      <xdr:colOff>43961</xdr:colOff>
      <xdr:row>20</xdr:row>
      <xdr:rowOff>146538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C875FE5B-6F5D-498F-9772-0E3EC6DC03D6}"/>
            </a:ext>
          </a:extLst>
        </xdr:cNvPr>
        <xdr:cNvCxnSpPr/>
      </xdr:nvCxnSpPr>
      <xdr:spPr>
        <a:xfrm flipV="1">
          <a:off x="395654" y="3766038"/>
          <a:ext cx="256442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367952</xdr:colOff>
      <xdr:row>8</xdr:row>
      <xdr:rowOff>37031</xdr:rowOff>
    </xdr:from>
    <xdr:to>
      <xdr:col>2</xdr:col>
      <xdr:colOff>183173</xdr:colOff>
      <xdr:row>9</xdr:row>
      <xdr:rowOff>153865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03881B6-4F1F-4CCC-B49C-D145F8A28AF1}"/>
            </a:ext>
          </a:extLst>
        </xdr:cNvPr>
        <xdr:cNvCxnSpPr>
          <a:stCxn id="16" idx="3"/>
        </xdr:cNvCxnSpPr>
      </xdr:nvCxnSpPr>
      <xdr:spPr>
        <a:xfrm>
          <a:off x="976087" y="1561031"/>
          <a:ext cx="423355" cy="3073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8</xdr:row>
      <xdr:rowOff>124558</xdr:rowOff>
    </xdr:from>
    <xdr:to>
      <xdr:col>3</xdr:col>
      <xdr:colOff>401515</xdr:colOff>
      <xdr:row>8</xdr:row>
      <xdr:rowOff>139607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5393D70B-3FFC-40D9-9D6B-0036A2CF3FEC}"/>
            </a:ext>
          </a:extLst>
        </xdr:cNvPr>
        <xdr:cNvCxnSpPr>
          <a:stCxn id="17" idx="1"/>
        </xdr:cNvCxnSpPr>
      </xdr:nvCxnSpPr>
      <xdr:spPr>
        <a:xfrm flipH="1" flipV="1">
          <a:off x="1787769" y="1648558"/>
          <a:ext cx="438150" cy="150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455003</xdr:colOff>
      <xdr:row>8</xdr:row>
      <xdr:rowOff>90121</xdr:rowOff>
    </xdr:from>
    <xdr:ext cx="327654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178449E-6F42-4DA7-A5B7-2CA7C320709A}"/>
            </a:ext>
          </a:extLst>
        </xdr:cNvPr>
        <xdr:cNvSpPr txBox="1"/>
      </xdr:nvSpPr>
      <xdr:spPr>
        <a:xfrm>
          <a:off x="4711945" y="1614121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0"/>
  <sheetViews>
    <sheetView tabSelected="1" zoomScale="115" zoomScaleNormal="115" workbookViewId="0">
      <pane ySplit="4" topLeftCell="A5" activePane="bottomLeft" state="frozen"/>
      <selection pane="bottomLeft" activeCell="B23" sqref="B2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18</v>
      </c>
      <c r="D1" s="25"/>
      <c r="E1" s="26" t="s">
        <v>1</v>
      </c>
      <c r="F1" s="27" t="s">
        <v>28</v>
      </c>
      <c r="G1" s="36" t="s">
        <v>24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34</v>
      </c>
      <c r="C2" s="9" t="s">
        <v>19</v>
      </c>
      <c r="D2" s="14">
        <v>5</v>
      </c>
      <c r="E2" s="20" t="s">
        <v>3</v>
      </c>
      <c r="F2" s="12" t="s">
        <v>23</v>
      </c>
      <c r="G2" s="36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35</v>
      </c>
      <c r="C3" s="21" t="s">
        <v>25</v>
      </c>
      <c r="D3" s="15" t="s">
        <v>33</v>
      </c>
      <c r="E3" s="11" t="s">
        <v>5</v>
      </c>
      <c r="F3" s="13">
        <v>1</v>
      </c>
      <c r="G3" s="36"/>
      <c r="H3" s="19"/>
      <c r="I3" s="17"/>
      <c r="J3" s="17"/>
      <c r="K3" s="17"/>
      <c r="L3" s="23"/>
      <c r="M3" s="17"/>
    </row>
    <row r="4" spans="1:14" ht="60" x14ac:dyDescent="0.25">
      <c r="A4" s="29" t="s">
        <v>17</v>
      </c>
      <c r="B4" s="30" t="s">
        <v>16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20</v>
      </c>
      <c r="J4" s="33" t="s">
        <v>21</v>
      </c>
      <c r="K4" s="33" t="s">
        <v>22</v>
      </c>
      <c r="L4" s="33" t="s">
        <v>26</v>
      </c>
      <c r="M4" s="33" t="s">
        <v>27</v>
      </c>
    </row>
    <row r="5" spans="1:14" x14ac:dyDescent="0.25">
      <c r="A5" s="4">
        <v>1</v>
      </c>
      <c r="B5" s="5" t="s">
        <v>13</v>
      </c>
      <c r="C5" s="6">
        <v>10.1</v>
      </c>
      <c r="D5" s="3">
        <v>7.4999999999999997E-2</v>
      </c>
      <c r="E5" s="3">
        <v>7.4999999999999997E-2</v>
      </c>
      <c r="F5" s="3">
        <f>C5+D5</f>
        <v>10.174999999999999</v>
      </c>
      <c r="G5" s="3">
        <f>C5-E5</f>
        <v>10.025</v>
      </c>
      <c r="H5" s="3" t="s">
        <v>14</v>
      </c>
      <c r="I5" s="2">
        <v>10.11</v>
      </c>
      <c r="J5" s="2">
        <v>10.11</v>
      </c>
      <c r="K5" s="2">
        <v>10.11</v>
      </c>
      <c r="L5" s="2">
        <v>10.1</v>
      </c>
      <c r="M5" s="2">
        <v>10.11</v>
      </c>
    </row>
    <row r="6" spans="1:14" x14ac:dyDescent="0.25">
      <c r="A6" s="4">
        <v>2</v>
      </c>
      <c r="B6" s="5" t="s">
        <v>13</v>
      </c>
      <c r="C6" s="6">
        <v>11.429</v>
      </c>
      <c r="D6" s="3"/>
      <c r="E6" s="3">
        <v>0</v>
      </c>
      <c r="F6" s="3">
        <f>C6+D6</f>
        <v>11.429</v>
      </c>
      <c r="G6" s="3">
        <f>C6-E6</f>
        <v>11.429</v>
      </c>
      <c r="H6" s="3" t="s">
        <v>14</v>
      </c>
      <c r="I6" s="2">
        <v>11.49</v>
      </c>
      <c r="J6" s="2">
        <v>11.47</v>
      </c>
      <c r="K6" s="2">
        <v>11.51</v>
      </c>
      <c r="L6" s="2">
        <v>11.49</v>
      </c>
      <c r="M6" s="2">
        <v>11.5</v>
      </c>
    </row>
    <row r="7" spans="1:14" x14ac:dyDescent="0.25">
      <c r="A7" s="4">
        <v>3</v>
      </c>
      <c r="B7" s="5" t="s">
        <v>12</v>
      </c>
      <c r="C7" s="6">
        <v>17.23</v>
      </c>
      <c r="D7" s="3"/>
      <c r="E7" s="3">
        <v>0</v>
      </c>
      <c r="F7" s="3">
        <f t="shared" ref="F7:F18" si="0">C7+D7</f>
        <v>17.23</v>
      </c>
      <c r="G7" s="3">
        <f t="shared" ref="G7:G18" si="1">C7-E7</f>
        <v>17.23</v>
      </c>
      <c r="H7" s="3" t="s">
        <v>14</v>
      </c>
      <c r="I7" s="2">
        <v>17.71</v>
      </c>
      <c r="J7" s="2">
        <v>17.7</v>
      </c>
      <c r="K7" s="2">
        <v>17.690000000000001</v>
      </c>
      <c r="L7" s="2">
        <v>17.7</v>
      </c>
      <c r="M7" s="2">
        <v>17.690000000000001</v>
      </c>
    </row>
    <row r="8" spans="1:14" x14ac:dyDescent="0.25">
      <c r="A8" s="4">
        <v>4</v>
      </c>
      <c r="B8" s="5" t="s">
        <v>13</v>
      </c>
      <c r="C8" s="6">
        <v>1.2</v>
      </c>
      <c r="D8" s="3">
        <v>0</v>
      </c>
      <c r="E8" s="3"/>
      <c r="F8" s="3">
        <f t="shared" si="0"/>
        <v>1.2</v>
      </c>
      <c r="G8" s="3">
        <f t="shared" si="1"/>
        <v>1.2</v>
      </c>
      <c r="H8" s="3" t="s">
        <v>14</v>
      </c>
      <c r="I8" s="2">
        <v>0.89500000000000002</v>
      </c>
      <c r="J8" s="2">
        <v>0.93600000000000005</v>
      </c>
      <c r="K8" s="2">
        <v>0.88200000000000001</v>
      </c>
      <c r="L8" s="2">
        <v>0.91500000000000004</v>
      </c>
      <c r="M8" s="2">
        <v>0.92500000000000004</v>
      </c>
    </row>
    <row r="9" spans="1:14" x14ac:dyDescent="0.25">
      <c r="A9" s="4">
        <v>5</v>
      </c>
      <c r="B9" s="5" t="s">
        <v>13</v>
      </c>
      <c r="C9" s="6">
        <v>11.785</v>
      </c>
      <c r="D9" s="3">
        <v>0.215</v>
      </c>
      <c r="E9" s="3">
        <v>0.215</v>
      </c>
      <c r="F9" s="3">
        <f t="shared" si="0"/>
        <v>12</v>
      </c>
      <c r="G9" s="3">
        <f t="shared" si="1"/>
        <v>11.57</v>
      </c>
      <c r="H9" s="3" t="s">
        <v>14</v>
      </c>
      <c r="I9" s="2">
        <v>12</v>
      </c>
      <c r="J9" s="34">
        <v>12.29</v>
      </c>
      <c r="K9" s="2">
        <v>11.95</v>
      </c>
      <c r="L9" s="34">
        <v>12.13</v>
      </c>
      <c r="M9" s="2">
        <v>11.9</v>
      </c>
    </row>
    <row r="10" spans="1:14" x14ac:dyDescent="0.25">
      <c r="A10" s="4">
        <v>6</v>
      </c>
      <c r="B10" s="5" t="s">
        <v>13</v>
      </c>
      <c r="C10" s="6">
        <v>40</v>
      </c>
      <c r="D10" s="3">
        <v>0.5</v>
      </c>
      <c r="E10" s="3">
        <v>0.5</v>
      </c>
      <c r="F10" s="3">
        <f t="shared" si="0"/>
        <v>40.5</v>
      </c>
      <c r="G10" s="3">
        <f t="shared" si="1"/>
        <v>39.5</v>
      </c>
      <c r="H10" s="3" t="s">
        <v>14</v>
      </c>
      <c r="I10" s="2">
        <v>39.840000000000003</v>
      </c>
      <c r="J10" s="2">
        <v>39.78</v>
      </c>
      <c r="K10" s="2">
        <v>39.83</v>
      </c>
      <c r="L10" s="2">
        <v>39.85</v>
      </c>
      <c r="M10" s="2">
        <v>39.840000000000003</v>
      </c>
    </row>
    <row r="11" spans="1:14" x14ac:dyDescent="0.25">
      <c r="A11" s="4">
        <v>7</v>
      </c>
      <c r="B11" s="5" t="s">
        <v>13</v>
      </c>
      <c r="C11" s="6">
        <v>6</v>
      </c>
      <c r="D11" s="3"/>
      <c r="E11" s="3">
        <v>0</v>
      </c>
      <c r="F11" s="3">
        <f t="shared" si="0"/>
        <v>6</v>
      </c>
      <c r="G11" s="3">
        <f t="shared" si="1"/>
        <v>6</v>
      </c>
      <c r="H11" s="3" t="s">
        <v>14</v>
      </c>
      <c r="I11" s="2">
        <v>6.95</v>
      </c>
      <c r="J11" s="2">
        <v>7.16</v>
      </c>
      <c r="K11" s="2">
        <v>6.81</v>
      </c>
      <c r="L11" s="2">
        <v>7.12</v>
      </c>
      <c r="M11" s="2">
        <v>7.03</v>
      </c>
    </row>
    <row r="12" spans="1:14" x14ac:dyDescent="0.25">
      <c r="A12" s="4">
        <v>8</v>
      </c>
      <c r="B12" s="5" t="s">
        <v>15</v>
      </c>
      <c r="C12" s="6">
        <v>0.6</v>
      </c>
      <c r="D12" s="3"/>
      <c r="E12" s="3">
        <v>0</v>
      </c>
      <c r="F12" s="3">
        <f t="shared" si="0"/>
        <v>0.6</v>
      </c>
      <c r="G12" s="3">
        <f t="shared" si="1"/>
        <v>0.6</v>
      </c>
      <c r="H12" s="3" t="s">
        <v>14</v>
      </c>
      <c r="I12" s="2">
        <v>0.65</v>
      </c>
      <c r="J12" s="2">
        <v>0.86499999999999999</v>
      </c>
      <c r="K12" s="2">
        <v>0.71299999999999997</v>
      </c>
      <c r="L12" s="2">
        <v>1.0669999999999999</v>
      </c>
      <c r="M12" s="2">
        <v>0.9</v>
      </c>
    </row>
    <row r="13" spans="1:14" x14ac:dyDescent="0.25">
      <c r="A13" s="4">
        <v>9</v>
      </c>
      <c r="B13" s="5" t="s">
        <v>12</v>
      </c>
      <c r="C13" s="6">
        <v>13.7</v>
      </c>
      <c r="D13" s="3">
        <v>0</v>
      </c>
      <c r="E13" s="3"/>
      <c r="F13" s="3">
        <f t="shared" si="0"/>
        <v>13.7</v>
      </c>
      <c r="G13" s="3">
        <f t="shared" si="1"/>
        <v>13.7</v>
      </c>
      <c r="H13" s="3" t="s">
        <v>14</v>
      </c>
      <c r="I13" s="2">
        <v>12.45</v>
      </c>
      <c r="J13" s="2">
        <v>12.43</v>
      </c>
      <c r="K13" s="2">
        <v>12.5</v>
      </c>
      <c r="L13" s="2">
        <v>12.41</v>
      </c>
      <c r="M13" s="2">
        <v>12.31</v>
      </c>
    </row>
    <row r="14" spans="1:14" x14ac:dyDescent="0.25">
      <c r="A14" s="4">
        <v>10</v>
      </c>
      <c r="B14" s="5" t="s">
        <v>13</v>
      </c>
      <c r="C14" s="6">
        <v>1.75</v>
      </c>
      <c r="D14" s="3"/>
      <c r="E14" s="3"/>
      <c r="F14" s="3">
        <f t="shared" si="0"/>
        <v>1.75</v>
      </c>
      <c r="G14" s="3">
        <f t="shared" si="1"/>
        <v>1.75</v>
      </c>
      <c r="H14" s="3" t="s">
        <v>14</v>
      </c>
      <c r="I14" s="2">
        <v>1.7210000000000001</v>
      </c>
      <c r="J14" s="2">
        <v>1.74</v>
      </c>
      <c r="K14" s="2">
        <v>1.73</v>
      </c>
      <c r="L14" s="2">
        <v>1.73</v>
      </c>
      <c r="M14" s="2">
        <v>1.7350000000000001</v>
      </c>
    </row>
    <row r="15" spans="1:14" x14ac:dyDescent="0.25">
      <c r="A15" s="4">
        <v>11</v>
      </c>
      <c r="B15" s="5" t="s">
        <v>12</v>
      </c>
      <c r="C15" s="6">
        <v>11.8675</v>
      </c>
      <c r="D15" s="3">
        <v>0.13250000000000001</v>
      </c>
      <c r="E15" s="3">
        <v>0.13250000000000001</v>
      </c>
      <c r="F15" s="3">
        <f t="shared" si="0"/>
        <v>12</v>
      </c>
      <c r="G15" s="3">
        <f t="shared" si="1"/>
        <v>11.734999999999999</v>
      </c>
      <c r="H15" s="3" t="s">
        <v>14</v>
      </c>
      <c r="I15" s="2">
        <v>11.85</v>
      </c>
      <c r="J15" s="2">
        <v>11.81</v>
      </c>
      <c r="K15" s="2">
        <v>11.71</v>
      </c>
      <c r="L15" s="2">
        <v>11.86</v>
      </c>
      <c r="M15" s="2">
        <v>11.78</v>
      </c>
    </row>
    <row r="16" spans="1:14" x14ac:dyDescent="0.25">
      <c r="A16" s="4">
        <v>12</v>
      </c>
      <c r="B16" s="5" t="s">
        <v>12</v>
      </c>
      <c r="C16" s="6">
        <v>17.8675</v>
      </c>
      <c r="D16" s="3">
        <v>0.13250000000000001</v>
      </c>
      <c r="E16" s="3">
        <v>0.13250000000000001</v>
      </c>
      <c r="F16" s="3">
        <f t="shared" si="0"/>
        <v>18</v>
      </c>
      <c r="G16" s="3">
        <f t="shared" si="1"/>
        <v>17.734999999999999</v>
      </c>
      <c r="H16" s="3"/>
      <c r="I16" s="34">
        <v>17.71</v>
      </c>
      <c r="J16" s="34">
        <v>17.7</v>
      </c>
      <c r="K16" s="34">
        <v>17.690000000000001</v>
      </c>
      <c r="L16" s="34">
        <v>17.7</v>
      </c>
      <c r="M16" s="34">
        <v>17.690000000000001</v>
      </c>
    </row>
    <row r="17" spans="1:13" x14ac:dyDescent="0.25">
      <c r="A17" s="4">
        <v>13</v>
      </c>
      <c r="B17" s="5" t="s">
        <v>36</v>
      </c>
      <c r="C17" s="6">
        <v>120</v>
      </c>
      <c r="D17" s="3"/>
      <c r="E17" s="3">
        <v>0</v>
      </c>
      <c r="F17" s="3">
        <f t="shared" si="0"/>
        <v>120</v>
      </c>
      <c r="G17" s="3">
        <f t="shared" si="1"/>
        <v>120</v>
      </c>
      <c r="H17" s="3" t="s">
        <v>14</v>
      </c>
      <c r="I17" s="2"/>
      <c r="J17" s="2"/>
      <c r="K17" s="2"/>
      <c r="L17" s="2"/>
      <c r="M17" s="2"/>
    </row>
    <row r="18" spans="1:13" x14ac:dyDescent="0.25">
      <c r="A18" s="4">
        <v>14</v>
      </c>
      <c r="B18" s="5" t="s">
        <v>15</v>
      </c>
      <c r="C18" s="6">
        <v>1.2</v>
      </c>
      <c r="D18" s="3">
        <v>0</v>
      </c>
      <c r="E18" s="3"/>
      <c r="F18" s="3">
        <f t="shared" si="0"/>
        <v>1.2</v>
      </c>
      <c r="G18" s="3">
        <f t="shared" si="1"/>
        <v>1.2</v>
      </c>
      <c r="H18" s="3" t="s">
        <v>14</v>
      </c>
      <c r="I18" s="2">
        <v>1.036</v>
      </c>
      <c r="J18" s="34">
        <v>1.2849999999999999</v>
      </c>
      <c r="K18" s="2">
        <v>1.05</v>
      </c>
      <c r="L18" s="2">
        <v>1.07</v>
      </c>
      <c r="M18" s="2">
        <v>1.0589999999999999</v>
      </c>
    </row>
    <row r="20" spans="1:13" x14ac:dyDescent="0.25">
      <c r="A20" s="35" t="s">
        <v>31</v>
      </c>
      <c r="B20" s="7" t="s">
        <v>32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J9:Q15"/>
  <sheetViews>
    <sheetView zoomScale="130" zoomScaleNormal="130" workbookViewId="0">
      <selection activeCell="K14" sqref="K14"/>
    </sheetView>
  </sheetViews>
  <sheetFormatPr defaultRowHeight="15" x14ac:dyDescent="0.25"/>
  <sheetData>
    <row r="9" spans="10:17" x14ac:dyDescent="0.25">
      <c r="J9" t="s">
        <v>29</v>
      </c>
    </row>
    <row r="15" spans="10:17" x14ac:dyDescent="0.25">
      <c r="Q15" t="s">
        <v>30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2026-01-09T19:24:51Z</cp:lastPrinted>
  <dcterms:created xsi:type="dcterms:W3CDTF">2025-12-24T14:13:31Z</dcterms:created>
  <dcterms:modified xsi:type="dcterms:W3CDTF">2026-01-09T19:57:31Z</dcterms:modified>
</cp:coreProperties>
</file>