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8005085 Union Screw POM\"/>
    </mc:Choice>
  </mc:AlternateContent>
  <xr:revisionPtr revIDLastSave="0" documentId="13_ncr:1_{B5F7AE7D-B913-4A61-BE8F-09218E0191B4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FAI!$A$1:$M$32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3" l="1"/>
  <c r="G22" i="3"/>
  <c r="F23" i="3"/>
  <c r="G23" i="3"/>
  <c r="F21" i="3"/>
  <c r="G21" i="3"/>
  <c r="F20" i="3"/>
  <c r="G20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G5" i="3"/>
  <c r="F5" i="3"/>
</calcChain>
</file>

<file path=xl/sharedStrings.xml><?xml version="1.0" encoding="utf-8"?>
<sst xmlns="http://schemas.openxmlformats.org/spreadsheetml/2006/main" count="75" uniqueCount="39">
  <si>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</si>
  <si>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</si>
  <si>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</si>
  <si>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</si>
  <si>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</si>
  <si>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</si>
  <si>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</si>
  <si>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</si>
  <si>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</si>
  <si>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</si>
  <si>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</si>
  <si>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</si>
  <si>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Length</t>
  </si>
  <si>
    <t>VMM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</si>
  <si>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</si>
  <si>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</si>
  <si>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</si>
  <si>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</si>
  <si>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</si>
  <si>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</si>
  <si>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</si>
  <si>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PK</t>
  </si>
  <si>
    <t>First Article Report</t>
  </si>
  <si>
    <t>Inch or mm</t>
  </si>
  <si>
    <t>Mfg. Sample 
4</t>
  </si>
  <si>
    <t>Mfg. Sample 
5</t>
  </si>
  <si>
    <t>Inch</t>
  </si>
  <si>
    <t>1/9/2026</t>
  </si>
  <si>
    <t>Angle</t>
  </si>
  <si>
    <t>Union Screw POM</t>
  </si>
  <si>
    <t>Diameter</t>
  </si>
  <si>
    <t>Radius (Fillet)</t>
  </si>
  <si>
    <t>Angle (Chamfer)</t>
  </si>
  <si>
    <t>Length (Chamfer)</t>
  </si>
  <si>
    <t>Gage</t>
  </si>
  <si>
    <t>Gage test</t>
  </si>
  <si>
    <t>Failed</t>
  </si>
  <si>
    <t>Passed</t>
  </si>
  <si>
    <t>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</si>
</sst>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13</xdr:col>
      <xdr:colOff>516642</xdr:colOff>
      <xdr:row>55</xdr:row>
      <xdr:rowOff>179364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E096FBE-455D-E53C-2D2D-AD706D67F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-1136846" y="1136848"/>
          <a:ext cx="10656863" cy="8383170"/>
        </a:xfrm>
        <a:prstGeom prst="rect">
          <a:avLst/>
        </a:prstGeom>
      </xdr:spPr>
    </xdr:pic>
    <xdr:clientData/>
  </xdr:twoCellAnchor>
  <xdr:oneCellAnchor>
    <xdr:from>
      <xdr:col>11</xdr:col>
      <xdr:colOff>514437</xdr:colOff>
      <xdr:row>21</xdr:row>
      <xdr:rowOff>10388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7170731" y="401088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6</xdr:col>
      <xdr:colOff>333934</xdr:colOff>
      <xdr:row>1</xdr:row>
      <xdr:rowOff>109259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3964640" y="29975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7</xdr:col>
      <xdr:colOff>188819</xdr:colOff>
      <xdr:row>1</xdr:row>
      <xdr:rowOff>91328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4424643" y="28182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8</xdr:col>
      <xdr:colOff>138779</xdr:colOff>
      <xdr:row>1</xdr:row>
      <xdr:rowOff>78397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4979720" y="268897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8</xdr:col>
      <xdr:colOff>574949</xdr:colOff>
      <xdr:row>2</xdr:row>
      <xdr:rowOff>49779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5415890" y="43077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6</xdr:col>
      <xdr:colOff>281224</xdr:colOff>
      <xdr:row>39</xdr:row>
      <xdr:rowOff>189292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3911930" y="7618792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3</xdr:col>
      <xdr:colOff>343977</xdr:colOff>
      <xdr:row>34</xdr:row>
      <xdr:rowOff>151191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CCE10CA-6FF6-4CAC-B054-2D7B81CD8D83}"/>
            </a:ext>
          </a:extLst>
        </xdr:cNvPr>
        <xdr:cNvSpPr txBox="1"/>
      </xdr:nvSpPr>
      <xdr:spPr>
        <a:xfrm>
          <a:off x="2159330" y="662819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twoCellAnchor>
    <xdr:from>
      <xdr:col>7</xdr:col>
      <xdr:colOff>33617</xdr:colOff>
      <xdr:row>2</xdr:row>
      <xdr:rowOff>165388</xdr:rowOff>
    </xdr:from>
    <xdr:to>
      <xdr:col>7</xdr:col>
      <xdr:colOff>316899</xdr:colOff>
      <xdr:row>5</xdr:row>
      <xdr:rowOff>112059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21D7881-B893-8843-2499-041C0758A9BA}"/>
            </a:ext>
          </a:extLst>
        </xdr:cNvPr>
        <xdr:cNvCxnSpPr>
          <a:stCxn id="5" idx="2"/>
        </xdr:cNvCxnSpPr>
      </xdr:nvCxnSpPr>
      <xdr:spPr>
        <a:xfrm flipH="1">
          <a:off x="4269441" y="546388"/>
          <a:ext cx="283282" cy="518171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571500</xdr:colOff>
      <xdr:row>2</xdr:row>
      <xdr:rowOff>152457</xdr:rowOff>
    </xdr:from>
    <xdr:to>
      <xdr:col>8</xdr:col>
      <xdr:colOff>266859</xdr:colOff>
      <xdr:row>7</xdr:row>
      <xdr:rowOff>89647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C9185DFB-AF79-4989-8283-897944B3FEEF}"/>
            </a:ext>
          </a:extLst>
        </xdr:cNvPr>
        <xdr:cNvCxnSpPr>
          <a:stCxn id="6" idx="2"/>
        </xdr:cNvCxnSpPr>
      </xdr:nvCxnSpPr>
      <xdr:spPr>
        <a:xfrm flipH="1">
          <a:off x="4202206" y="533457"/>
          <a:ext cx="905594" cy="8896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44823</xdr:colOff>
      <xdr:row>3</xdr:row>
      <xdr:rowOff>123839</xdr:rowOff>
    </xdr:from>
    <xdr:to>
      <xdr:col>9</xdr:col>
      <xdr:colOff>97911</xdr:colOff>
      <xdr:row>9</xdr:row>
      <xdr:rowOff>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162D24D9-B2ED-48C2-BFFB-D8E912E77CAD}"/>
            </a:ext>
          </a:extLst>
        </xdr:cNvPr>
        <xdr:cNvCxnSpPr>
          <a:stCxn id="7" idx="2"/>
        </xdr:cNvCxnSpPr>
      </xdr:nvCxnSpPr>
      <xdr:spPr>
        <a:xfrm flipH="1">
          <a:off x="4280647" y="695339"/>
          <a:ext cx="1263323" cy="10191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414618</xdr:colOff>
      <xdr:row>2</xdr:row>
      <xdr:rowOff>183319</xdr:rowOff>
    </xdr:from>
    <xdr:to>
      <xdr:col>6</xdr:col>
      <xdr:colOff>462014</xdr:colOff>
      <xdr:row>4</xdr:row>
      <xdr:rowOff>44824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71954511-7DF8-4E50-AEB1-F6E409D4BAE2}"/>
            </a:ext>
          </a:extLst>
        </xdr:cNvPr>
        <xdr:cNvCxnSpPr>
          <a:stCxn id="4" idx="2"/>
        </xdr:cNvCxnSpPr>
      </xdr:nvCxnSpPr>
      <xdr:spPr>
        <a:xfrm flipH="1">
          <a:off x="4045324" y="564319"/>
          <a:ext cx="47396" cy="2425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600137</xdr:colOff>
      <xdr:row>35</xdr:row>
      <xdr:rowOff>92971</xdr:rowOff>
    </xdr:from>
    <xdr:to>
      <xdr:col>6</xdr:col>
      <xdr:colOff>78441</xdr:colOff>
      <xdr:row>35</xdr:row>
      <xdr:rowOff>112059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7B36BBF1-CA34-4574-8701-4F845331814A}"/>
            </a:ext>
          </a:extLst>
        </xdr:cNvPr>
        <xdr:cNvCxnSpPr>
          <a:stCxn id="13" idx="3"/>
        </xdr:cNvCxnSpPr>
      </xdr:nvCxnSpPr>
      <xdr:spPr>
        <a:xfrm>
          <a:off x="2415490" y="6760471"/>
          <a:ext cx="1293657" cy="19088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2</xdr:col>
      <xdr:colOff>574818</xdr:colOff>
      <xdr:row>28</xdr:row>
      <xdr:rowOff>68267</xdr:rowOff>
    </xdr:from>
    <xdr:ext cx="256160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2488A03-733F-456C-B850-87B5A8EBBA1A}"/>
            </a:ext>
          </a:extLst>
        </xdr:cNvPr>
        <xdr:cNvSpPr txBox="1"/>
      </xdr:nvSpPr>
      <xdr:spPr>
        <a:xfrm>
          <a:off x="1785053" y="5402267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8</a:t>
          </a:r>
        </a:p>
      </xdr:txBody>
    </xdr:sp>
    <xdr:clientData/>
  </xdr:oneCellAnchor>
  <xdr:oneCellAnchor>
    <xdr:from>
      <xdr:col>4</xdr:col>
      <xdr:colOff>571500</xdr:colOff>
      <xdr:row>14</xdr:row>
      <xdr:rowOff>0</xdr:rowOff>
    </xdr:from>
    <xdr:ext cx="256160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F1485EF-54A2-40CB-98AB-0388FEA6F294}"/>
            </a:ext>
          </a:extLst>
        </xdr:cNvPr>
        <xdr:cNvSpPr txBox="1"/>
      </xdr:nvSpPr>
      <xdr:spPr>
        <a:xfrm>
          <a:off x="2991971" y="266700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9</a:t>
          </a:r>
        </a:p>
      </xdr:txBody>
    </xdr:sp>
    <xdr:clientData/>
  </xdr:oneCellAnchor>
  <xdr:oneCellAnchor>
    <xdr:from>
      <xdr:col>3</xdr:col>
      <xdr:colOff>145676</xdr:colOff>
      <xdr:row>7</xdr:row>
      <xdr:rowOff>112059</xdr:rowOff>
    </xdr:from>
    <xdr:ext cx="334602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990C6DC-1E00-4947-BFA4-42C82CAC2CD5}"/>
            </a:ext>
          </a:extLst>
        </xdr:cNvPr>
        <xdr:cNvSpPr txBox="1"/>
      </xdr:nvSpPr>
      <xdr:spPr>
        <a:xfrm>
          <a:off x="1961029" y="1445559"/>
          <a:ext cx="334602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10</a:t>
          </a:r>
        </a:p>
      </xdr:txBody>
    </xdr:sp>
    <xdr:clientData/>
  </xdr:oneCellAnchor>
  <xdr:twoCellAnchor>
    <xdr:from>
      <xdr:col>3</xdr:col>
      <xdr:colOff>480278</xdr:colOff>
      <xdr:row>8</xdr:row>
      <xdr:rowOff>53839</xdr:rowOff>
    </xdr:from>
    <xdr:to>
      <xdr:col>5</xdr:col>
      <xdr:colOff>280147</xdr:colOff>
      <xdr:row>10</xdr:row>
      <xdr:rowOff>112059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7C453679-BFAA-4884-A6E3-E19EC829C5D3}"/>
            </a:ext>
          </a:extLst>
        </xdr:cNvPr>
        <xdr:cNvCxnSpPr>
          <a:stCxn id="44" idx="3"/>
        </xdr:cNvCxnSpPr>
      </xdr:nvCxnSpPr>
      <xdr:spPr>
        <a:xfrm>
          <a:off x="2295631" y="1577839"/>
          <a:ext cx="1010104" cy="4392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10</xdr:col>
      <xdr:colOff>89648</xdr:colOff>
      <xdr:row>33</xdr:row>
      <xdr:rowOff>168088</xdr:rowOff>
    </xdr:from>
    <xdr:ext cx="327654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DB87CF2-911F-4331-803D-C2AA6B3FCEEE}"/>
            </a:ext>
          </a:extLst>
        </xdr:cNvPr>
        <xdr:cNvSpPr txBox="1"/>
      </xdr:nvSpPr>
      <xdr:spPr>
        <a:xfrm>
          <a:off x="6140824" y="6454588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11</a:t>
          </a:r>
        </a:p>
      </xdr:txBody>
    </xdr:sp>
    <xdr:clientData/>
  </xdr:oneCellAnchor>
  <xdr:twoCellAnchor>
    <xdr:from>
      <xdr:col>10</xdr:col>
      <xdr:colOff>56030</xdr:colOff>
      <xdr:row>31</xdr:row>
      <xdr:rowOff>0</xdr:rowOff>
    </xdr:from>
    <xdr:to>
      <xdr:col>10</xdr:col>
      <xdr:colOff>253475</xdr:colOff>
      <xdr:row>33</xdr:row>
      <xdr:rowOff>168088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B6691C9D-726C-4290-86A1-A3C8C138CFA9}"/>
            </a:ext>
          </a:extLst>
        </xdr:cNvPr>
        <xdr:cNvCxnSpPr>
          <a:stCxn id="48" idx="0"/>
        </xdr:cNvCxnSpPr>
      </xdr:nvCxnSpPr>
      <xdr:spPr>
        <a:xfrm flipH="1" flipV="1">
          <a:off x="6107206" y="5905500"/>
          <a:ext cx="197445" cy="549088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</xdr:col>
      <xdr:colOff>481852</xdr:colOff>
      <xdr:row>16</xdr:row>
      <xdr:rowOff>67236</xdr:rowOff>
    </xdr:from>
    <xdr:ext cx="327654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B84BD43-6618-45FB-B1D8-D1046E91BA56}"/>
            </a:ext>
          </a:extLst>
        </xdr:cNvPr>
        <xdr:cNvSpPr txBox="1"/>
      </xdr:nvSpPr>
      <xdr:spPr>
        <a:xfrm>
          <a:off x="1086970" y="3115236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12</a:t>
          </a:r>
        </a:p>
      </xdr:txBody>
    </xdr:sp>
    <xdr:clientData/>
  </xdr:oneCellAnchor>
  <xdr:twoCellAnchor>
    <xdr:from>
      <xdr:col>2</xdr:col>
      <xdr:colOff>204389</xdr:colOff>
      <xdr:row>17</xdr:row>
      <xdr:rowOff>9016</xdr:rowOff>
    </xdr:from>
    <xdr:to>
      <xdr:col>3</xdr:col>
      <xdr:colOff>0</xdr:colOff>
      <xdr:row>19</xdr:row>
      <xdr:rowOff>44824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7153A813-7486-494D-9259-034D8DB589F8}"/>
            </a:ext>
          </a:extLst>
        </xdr:cNvPr>
        <xdr:cNvCxnSpPr>
          <a:stCxn id="52" idx="3"/>
        </xdr:cNvCxnSpPr>
      </xdr:nvCxnSpPr>
      <xdr:spPr>
        <a:xfrm>
          <a:off x="1414624" y="3247516"/>
          <a:ext cx="400729" cy="416808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0</xdr:col>
      <xdr:colOff>372477</xdr:colOff>
      <xdr:row>16</xdr:row>
      <xdr:rowOff>87457</xdr:rowOff>
    </xdr:from>
    <xdr:ext cx="327654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648667C9-5D63-48C9-AEFA-D2CDD283C561}"/>
            </a:ext>
          </a:extLst>
        </xdr:cNvPr>
        <xdr:cNvSpPr txBox="1"/>
      </xdr:nvSpPr>
      <xdr:spPr>
        <a:xfrm>
          <a:off x="372477" y="3135457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13</a:t>
          </a:r>
        </a:p>
      </xdr:txBody>
    </xdr:sp>
    <xdr:clientData/>
  </xdr:oneCellAnchor>
  <xdr:twoCellAnchor>
    <xdr:from>
      <xdr:col>1</xdr:col>
      <xdr:colOff>95013</xdr:colOff>
      <xdr:row>17</xdr:row>
      <xdr:rowOff>29237</xdr:rowOff>
    </xdr:from>
    <xdr:to>
      <xdr:col>3</xdr:col>
      <xdr:colOff>0</xdr:colOff>
      <xdr:row>23</xdr:row>
      <xdr:rowOff>11206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7E0FE065-F8D2-47DF-BBC2-44B933271C14}"/>
            </a:ext>
          </a:extLst>
        </xdr:cNvPr>
        <xdr:cNvCxnSpPr>
          <a:stCxn id="55" idx="3"/>
        </xdr:cNvCxnSpPr>
      </xdr:nvCxnSpPr>
      <xdr:spPr>
        <a:xfrm>
          <a:off x="700131" y="3267737"/>
          <a:ext cx="1115222" cy="11249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0</xdr:col>
      <xdr:colOff>195866</xdr:colOff>
      <xdr:row>21</xdr:row>
      <xdr:rowOff>6825</xdr:rowOff>
    </xdr:from>
    <xdr:ext cx="327654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42602F7C-1D18-4E71-92B0-CC525E2EE0D2}"/>
            </a:ext>
          </a:extLst>
        </xdr:cNvPr>
        <xdr:cNvSpPr txBox="1"/>
      </xdr:nvSpPr>
      <xdr:spPr>
        <a:xfrm>
          <a:off x="195866" y="4007325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14</a:t>
          </a:r>
        </a:p>
      </xdr:txBody>
    </xdr:sp>
    <xdr:clientData/>
  </xdr:oneCellAnchor>
  <xdr:oneCellAnchor>
    <xdr:from>
      <xdr:col>0</xdr:col>
      <xdr:colOff>162248</xdr:colOff>
      <xdr:row>23</xdr:row>
      <xdr:rowOff>6825</xdr:rowOff>
    </xdr:from>
    <xdr:ext cx="327654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25F1A05-C1BD-4DC9-83E2-9A7B616AB344}"/>
            </a:ext>
          </a:extLst>
        </xdr:cNvPr>
        <xdr:cNvSpPr txBox="1"/>
      </xdr:nvSpPr>
      <xdr:spPr>
        <a:xfrm>
          <a:off x="162248" y="4388325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15</a:t>
          </a:r>
        </a:p>
      </xdr:txBody>
    </xdr:sp>
    <xdr:clientData/>
  </xdr:oneCellAnchor>
  <xdr:twoCellAnchor>
    <xdr:from>
      <xdr:col>0</xdr:col>
      <xdr:colOff>489902</xdr:colOff>
      <xdr:row>22</xdr:row>
      <xdr:rowOff>123265</xdr:rowOff>
    </xdr:from>
    <xdr:to>
      <xdr:col>1</xdr:col>
      <xdr:colOff>347382</xdr:colOff>
      <xdr:row>23</xdr:row>
      <xdr:rowOff>139105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FEAC472E-4E9F-493C-9524-1ACC617C0576}"/>
            </a:ext>
          </a:extLst>
        </xdr:cNvPr>
        <xdr:cNvCxnSpPr>
          <a:stCxn id="60" idx="3"/>
        </xdr:cNvCxnSpPr>
      </xdr:nvCxnSpPr>
      <xdr:spPr>
        <a:xfrm flipV="1">
          <a:off x="489902" y="4314265"/>
          <a:ext cx="462598" cy="2063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0</xdr:col>
      <xdr:colOff>276990</xdr:colOff>
      <xdr:row>26</xdr:row>
      <xdr:rowOff>156882</xdr:rowOff>
    </xdr:from>
    <xdr:ext cx="339334" cy="268941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3C75B6D1-9B9C-44DF-8B48-53D9DD56A5EE}"/>
            </a:ext>
          </a:extLst>
        </xdr:cNvPr>
        <xdr:cNvSpPr txBox="1"/>
      </xdr:nvSpPr>
      <xdr:spPr>
        <a:xfrm>
          <a:off x="276990" y="5109882"/>
          <a:ext cx="339334" cy="268941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16</a:t>
          </a:r>
        </a:p>
      </xdr:txBody>
    </xdr:sp>
    <xdr:clientData/>
  </xdr:oneCellAnchor>
  <xdr:twoCellAnchor>
    <xdr:from>
      <xdr:col>1</xdr:col>
      <xdr:colOff>11206</xdr:colOff>
      <xdr:row>27</xdr:row>
      <xdr:rowOff>100853</xdr:rowOff>
    </xdr:from>
    <xdr:to>
      <xdr:col>2</xdr:col>
      <xdr:colOff>11206</xdr:colOff>
      <xdr:row>27</xdr:row>
      <xdr:rowOff>179295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C18D8CBE-F9E5-4B90-B07E-A1BFA7BD3D2B}"/>
            </a:ext>
          </a:extLst>
        </xdr:cNvPr>
        <xdr:cNvCxnSpPr>
          <a:stCxn id="63" idx="3"/>
        </xdr:cNvCxnSpPr>
      </xdr:nvCxnSpPr>
      <xdr:spPr>
        <a:xfrm>
          <a:off x="616324" y="5244353"/>
          <a:ext cx="605117" cy="784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0</xdr:col>
      <xdr:colOff>250096</xdr:colOff>
      <xdr:row>29</xdr:row>
      <xdr:rowOff>6723</xdr:rowOff>
    </xdr:from>
    <xdr:ext cx="339334" cy="268941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27A9101F-63BE-4CC1-BDEC-86BF2FB7EE87}"/>
            </a:ext>
          </a:extLst>
        </xdr:cNvPr>
        <xdr:cNvSpPr txBox="1"/>
      </xdr:nvSpPr>
      <xdr:spPr>
        <a:xfrm>
          <a:off x="250096" y="5531223"/>
          <a:ext cx="339334" cy="268941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17</a:t>
          </a:r>
        </a:p>
      </xdr:txBody>
    </xdr:sp>
    <xdr:clientData/>
  </xdr:oneCellAnchor>
  <xdr:twoCellAnchor>
    <xdr:from>
      <xdr:col>0</xdr:col>
      <xdr:colOff>589430</xdr:colOff>
      <xdr:row>29</xdr:row>
      <xdr:rowOff>78441</xdr:rowOff>
    </xdr:from>
    <xdr:to>
      <xdr:col>1</xdr:col>
      <xdr:colOff>549088</xdr:colOff>
      <xdr:row>29</xdr:row>
      <xdr:rowOff>141194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622B5146-BB13-4CB7-8433-DB6301A1E4DD}"/>
            </a:ext>
          </a:extLst>
        </xdr:cNvPr>
        <xdr:cNvCxnSpPr>
          <a:stCxn id="68" idx="3"/>
        </xdr:cNvCxnSpPr>
      </xdr:nvCxnSpPr>
      <xdr:spPr>
        <a:xfrm flipV="1">
          <a:off x="589430" y="5602941"/>
          <a:ext cx="564776" cy="62753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23"/>
  <sheetViews>
    <sheetView tabSelected="1" zoomScale="115" zoomScaleNormal="115" workbookViewId="0">
      <pane ySplit="4" topLeftCell="A5" activePane="bottomLeft" state="frozen"/>
      <selection pane="bottomLeft" activeCell="N16" sqref="N16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26" t="s">
        <v>27</v>
      </c>
      <c r="G1" s="33" t="s">
        <v>22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29</v>
      </c>
      <c r="C2" s="9" t="s">
        <v>17</v>
      </c>
      <c r="D2" s="13">
        <v>5</v>
      </c>
      <c r="E2" s="19" t="s">
        <v>3</v>
      </c>
      <c r="F2" s="11" t="s">
        <v>21</v>
      </c>
      <c r="G2" s="33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34">
        <v>8005085</v>
      </c>
      <c r="C3" s="20" t="s">
        <v>23</v>
      </c>
      <c r="D3" s="14" t="s">
        <v>26</v>
      </c>
      <c r="E3" s="10" t="s">
        <v>5</v>
      </c>
      <c r="F3" s="12">
        <v>1</v>
      </c>
      <c r="G3" s="33"/>
      <c r="H3" s="18"/>
      <c r="I3" s="16"/>
      <c r="J3" s="16"/>
      <c r="K3" s="16"/>
      <c r="L3" s="22"/>
      <c r="M3" s="16"/>
    </row>
    <row r="4" spans="1:14" ht="60" x14ac:dyDescent="0.25">
      <c r="A4" s="28" t="s">
        <v>15</v>
      </c>
      <c r="B4" s="29" t="s">
        <v>14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18</v>
      </c>
      <c r="J4" s="32" t="s">
        <v>19</v>
      </c>
      <c r="K4" s="32" t="s">
        <v>20</v>
      </c>
      <c r="L4" s="32" t="s">
        <v>24</v>
      </c>
      <c r="M4" s="32" t="s">
        <v>25</v>
      </c>
    </row>
    <row r="5" spans="1:14" x14ac:dyDescent="0.25">
      <c r="A5" s="4">
        <v>1</v>
      </c>
      <c r="B5" s="5" t="s">
        <v>12</v>
      </c>
      <c r="C5" s="6">
        <v>22</v>
      </c>
      <c r="D5" s="3">
        <v>0.5</v>
      </c>
      <c r="E5" s="3"/>
      <c r="F5" s="3">
        <f>C5+D5</f>
        <v>22.5</v>
      </c>
      <c r="G5" s="3">
        <f>C5-E5</f>
        <v>22</v>
      </c>
      <c r="H5" s="3" t="s">
        <v>38</v>
      </c>
      <c r="I5" s="2">
        <v>22.14</v>
      </c>
      <c r="J5" s="2">
        <v>22.15</v>
      </c>
      <c r="K5" s="2">
        <v>22.17</v>
      </c>
      <c r="L5" s="2">
        <v>22.24</v>
      </c>
      <c r="M5" s="2">
        <v>22.19</v>
      </c>
    </row>
    <row r="6" spans="1:14" x14ac:dyDescent="0.25">
      <c r="A6" s="4">
        <v>2</v>
      </c>
      <c r="B6" s="5" t="s">
        <v>30</v>
      </c>
      <c r="C6" s="6">
        <v>14</v>
      </c>
      <c r="D6" s="3"/>
      <c r="E6" s="3"/>
      <c r="F6" s="3">
        <f t="shared" ref="F6:F19" si="0">C6+D6</f>
        <v>14</v>
      </c>
      <c r="G6" s="3">
        <f t="shared" ref="G6:G19" si="1">C6-E6</f>
        <v>14</v>
      </c>
      <c r="H6" s="3" t="s">
        <v>38</v>
      </c>
      <c r="I6" s="2">
        <v>14.03</v>
      </c>
      <c r="J6" s="2">
        <v>14.01</v>
      </c>
      <c r="K6" s="2">
        <v>13.99</v>
      </c>
      <c r="L6" s="2">
        <v>14.04</v>
      </c>
      <c r="M6" s="2">
        <v>14.03</v>
      </c>
    </row>
    <row r="7" spans="1:14" x14ac:dyDescent="0.25">
      <c r="A7" s="4">
        <v>3</v>
      </c>
      <c r="B7" s="5" t="s">
        <v>30</v>
      </c>
      <c r="C7" s="6">
        <v>13.2</v>
      </c>
      <c r="D7" s="3"/>
      <c r="E7" s="3"/>
      <c r="F7" s="3">
        <f t="shared" si="0"/>
        <v>13.2</v>
      </c>
      <c r="G7" s="3">
        <f t="shared" si="1"/>
        <v>13.2</v>
      </c>
      <c r="H7" s="3" t="s">
        <v>38</v>
      </c>
      <c r="I7" s="2">
        <v>13.17</v>
      </c>
      <c r="J7" s="2">
        <v>13.18</v>
      </c>
      <c r="K7" s="2">
        <v>13.18</v>
      </c>
      <c r="L7" s="2">
        <v>13.18</v>
      </c>
      <c r="M7" s="2">
        <v>13.18</v>
      </c>
    </row>
    <row r="8" spans="1:14" x14ac:dyDescent="0.25">
      <c r="A8" s="4">
        <v>4</v>
      </c>
      <c r="B8" s="5" t="s">
        <v>30</v>
      </c>
      <c r="C8" s="6">
        <v>10.199999999999999</v>
      </c>
      <c r="D8" s="3"/>
      <c r="E8" s="3"/>
      <c r="F8" s="3">
        <f t="shared" si="0"/>
        <v>10.199999999999999</v>
      </c>
      <c r="G8" s="3">
        <f t="shared" si="1"/>
        <v>10.199999999999999</v>
      </c>
      <c r="H8" s="3" t="s">
        <v>13</v>
      </c>
      <c r="I8" s="2">
        <v>10.259</v>
      </c>
      <c r="J8" s="2">
        <v>10.331</v>
      </c>
      <c r="K8" s="2">
        <v>10.353999999999999</v>
      </c>
      <c r="L8" s="2">
        <v>10.39</v>
      </c>
      <c r="M8" s="2">
        <v>10.335000000000001</v>
      </c>
    </row>
    <row r="9" spans="1:14" x14ac:dyDescent="0.25">
      <c r="A9" s="4">
        <v>5</v>
      </c>
      <c r="B9" s="5" t="s">
        <v>30</v>
      </c>
      <c r="C9" s="6">
        <v>9.3000000000000007</v>
      </c>
      <c r="D9" s="3">
        <v>0.05</v>
      </c>
      <c r="E9" s="3"/>
      <c r="F9" s="3">
        <f t="shared" si="0"/>
        <v>9.3500000000000014</v>
      </c>
      <c r="G9" s="3">
        <f t="shared" si="1"/>
        <v>9.3000000000000007</v>
      </c>
      <c r="H9" s="3" t="s">
        <v>38</v>
      </c>
      <c r="I9" s="2">
        <v>9.24</v>
      </c>
      <c r="J9" s="2">
        <v>9.23</v>
      </c>
      <c r="K9" s="2">
        <v>9.26</v>
      </c>
      <c r="L9" s="2">
        <v>9.23</v>
      </c>
      <c r="M9" s="2">
        <v>9.2799999999999994</v>
      </c>
    </row>
    <row r="10" spans="1:14" x14ac:dyDescent="0.25">
      <c r="A10" s="4">
        <v>6</v>
      </c>
      <c r="B10" s="5" t="s">
        <v>30</v>
      </c>
      <c r="C10" s="6">
        <v>13.2</v>
      </c>
      <c r="D10" s="3"/>
      <c r="E10" s="3"/>
      <c r="F10" s="3">
        <f t="shared" si="0"/>
        <v>13.2</v>
      </c>
      <c r="G10" s="3">
        <f t="shared" si="1"/>
        <v>13.2</v>
      </c>
      <c r="H10" s="3" t="s">
        <v>38</v>
      </c>
      <c r="I10" s="2">
        <v>13.27</v>
      </c>
      <c r="J10" s="2">
        <v>13.23</v>
      </c>
      <c r="K10" s="2">
        <v>13.23</v>
      </c>
      <c r="L10" s="2">
        <v>13.22</v>
      </c>
      <c r="M10" s="2">
        <v>13.25</v>
      </c>
    </row>
    <row r="11" spans="1:14" x14ac:dyDescent="0.25">
      <c r="A11" s="4">
        <v>7</v>
      </c>
      <c r="B11" s="5" t="s">
        <v>30</v>
      </c>
      <c r="C11" s="6">
        <v>10</v>
      </c>
      <c r="D11" s="3">
        <v>0.1</v>
      </c>
      <c r="E11" s="3"/>
      <c r="F11" s="3">
        <f t="shared" si="0"/>
        <v>10.1</v>
      </c>
      <c r="G11" s="3">
        <f t="shared" si="1"/>
        <v>10</v>
      </c>
      <c r="H11" s="3" t="s">
        <v>38</v>
      </c>
      <c r="I11" s="2">
        <v>10.050000000000001</v>
      </c>
      <c r="J11" s="2">
        <v>10.02</v>
      </c>
      <c r="K11" s="2">
        <v>10.02</v>
      </c>
      <c r="L11" s="2">
        <v>10</v>
      </c>
      <c r="M11" s="2">
        <v>10.050000000000001</v>
      </c>
    </row>
    <row r="12" spans="1:14" x14ac:dyDescent="0.25">
      <c r="A12" s="4">
        <v>8</v>
      </c>
      <c r="B12" s="5" t="s">
        <v>12</v>
      </c>
      <c r="C12" s="6">
        <v>8</v>
      </c>
      <c r="D12" s="3"/>
      <c r="E12" s="3"/>
      <c r="F12" s="3">
        <f t="shared" si="0"/>
        <v>8</v>
      </c>
      <c r="G12" s="3">
        <f t="shared" si="1"/>
        <v>8</v>
      </c>
      <c r="H12" s="3" t="s">
        <v>38</v>
      </c>
      <c r="I12" s="2">
        <v>7.98</v>
      </c>
      <c r="J12" s="2">
        <v>8.1</v>
      </c>
      <c r="K12" s="2">
        <v>8.01</v>
      </c>
      <c r="L12" s="2">
        <v>7.97</v>
      </c>
      <c r="M12" s="2">
        <v>7.97</v>
      </c>
    </row>
    <row r="13" spans="1:14" x14ac:dyDescent="0.25">
      <c r="A13" s="4">
        <v>9</v>
      </c>
      <c r="B13" s="5" t="s">
        <v>31</v>
      </c>
      <c r="C13" s="6">
        <v>0.5</v>
      </c>
      <c r="D13" s="3"/>
      <c r="E13" s="3"/>
      <c r="F13" s="3">
        <f t="shared" si="0"/>
        <v>0.5</v>
      </c>
      <c r="G13" s="3">
        <f t="shared" si="1"/>
        <v>0.5</v>
      </c>
      <c r="H13" s="3" t="s">
        <v>13</v>
      </c>
      <c r="I13" s="2">
        <v>0.50900000000000001</v>
      </c>
      <c r="J13" s="2">
        <v>0.56899999999999995</v>
      </c>
      <c r="K13" s="2">
        <v>0.47499999999999998</v>
      </c>
      <c r="L13" s="2">
        <v>0.44</v>
      </c>
      <c r="M13" s="2">
        <v>0.54800000000000004</v>
      </c>
    </row>
    <row r="14" spans="1:14" x14ac:dyDescent="0.25">
      <c r="A14" s="4">
        <v>10</v>
      </c>
      <c r="B14" s="5" t="s">
        <v>28</v>
      </c>
      <c r="C14" s="6">
        <v>13.2</v>
      </c>
      <c r="D14" s="3"/>
      <c r="E14" s="3"/>
      <c r="F14" s="3">
        <f t="shared" si="0"/>
        <v>13.2</v>
      </c>
      <c r="G14" s="3">
        <f t="shared" si="1"/>
        <v>13.2</v>
      </c>
      <c r="H14" s="3" t="s">
        <v>13</v>
      </c>
      <c r="I14" s="2">
        <v>12.651999999999999</v>
      </c>
      <c r="J14" s="2">
        <v>10.87</v>
      </c>
      <c r="K14" s="2">
        <v>11.244</v>
      </c>
      <c r="L14" s="2">
        <v>10.977</v>
      </c>
      <c r="M14" s="2">
        <v>11.336</v>
      </c>
    </row>
    <row r="15" spans="1:14" x14ac:dyDescent="0.25">
      <c r="A15" s="4">
        <v>11</v>
      </c>
      <c r="B15" s="5" t="s">
        <v>12</v>
      </c>
      <c r="C15" s="6">
        <v>6</v>
      </c>
      <c r="D15" s="3">
        <v>0.5</v>
      </c>
      <c r="E15" s="3"/>
      <c r="F15" s="3">
        <f t="shared" si="0"/>
        <v>6.5</v>
      </c>
      <c r="G15" s="3">
        <f t="shared" si="1"/>
        <v>6</v>
      </c>
      <c r="H15" s="3" t="s">
        <v>38</v>
      </c>
      <c r="I15" s="2">
        <v>6.27</v>
      </c>
      <c r="J15" s="2">
        <v>6.31</v>
      </c>
      <c r="K15" s="2">
        <v>5.99</v>
      </c>
      <c r="L15" s="2">
        <v>6.36</v>
      </c>
      <c r="M15" s="2">
        <v>6.19</v>
      </c>
    </row>
    <row r="16" spans="1:14" x14ac:dyDescent="0.25">
      <c r="A16" s="4">
        <v>12</v>
      </c>
      <c r="B16" s="5" t="s">
        <v>32</v>
      </c>
      <c r="C16" s="6">
        <v>45</v>
      </c>
      <c r="D16" s="3"/>
      <c r="E16" s="3"/>
      <c r="F16" s="3">
        <f t="shared" si="0"/>
        <v>45</v>
      </c>
      <c r="G16" s="3">
        <f t="shared" si="1"/>
        <v>45</v>
      </c>
      <c r="H16" s="3" t="s">
        <v>13</v>
      </c>
      <c r="I16" s="2">
        <v>41.212000000000003</v>
      </c>
      <c r="J16" s="2">
        <v>50.308999999999997</v>
      </c>
      <c r="K16" s="2">
        <v>47.088000000000001</v>
      </c>
      <c r="L16" s="2">
        <v>50.97</v>
      </c>
      <c r="M16" s="2">
        <v>52.604999999999997</v>
      </c>
    </row>
    <row r="17" spans="1:13" x14ac:dyDescent="0.25">
      <c r="A17" s="4">
        <v>13</v>
      </c>
      <c r="B17" s="5" t="s">
        <v>32</v>
      </c>
      <c r="C17" s="6">
        <v>45</v>
      </c>
      <c r="D17" s="3"/>
      <c r="E17" s="3"/>
      <c r="F17" s="3">
        <f t="shared" si="0"/>
        <v>45</v>
      </c>
      <c r="G17" s="3">
        <f t="shared" si="1"/>
        <v>45</v>
      </c>
      <c r="H17" s="3" t="s">
        <v>13</v>
      </c>
      <c r="I17" s="2">
        <v>53.555999999999997</v>
      </c>
      <c r="J17" s="2">
        <v>42.156999999999996</v>
      </c>
      <c r="K17" s="2">
        <v>43.219000000000001</v>
      </c>
      <c r="L17" s="2">
        <v>43.353999999999999</v>
      </c>
      <c r="M17" s="2">
        <v>46.569000000000003</v>
      </c>
    </row>
    <row r="18" spans="1:13" x14ac:dyDescent="0.25">
      <c r="A18" s="4">
        <v>14</v>
      </c>
      <c r="B18" s="5" t="s">
        <v>12</v>
      </c>
      <c r="C18" s="6">
        <v>6</v>
      </c>
      <c r="D18" s="3"/>
      <c r="E18" s="3"/>
      <c r="F18" s="3">
        <f t="shared" si="0"/>
        <v>6</v>
      </c>
      <c r="G18" s="3">
        <f t="shared" si="1"/>
        <v>6</v>
      </c>
      <c r="H18" s="3" t="s">
        <v>13</v>
      </c>
      <c r="I18" s="2">
        <v>6.08</v>
      </c>
      <c r="J18" s="2">
        <v>6.173</v>
      </c>
      <c r="K18" s="2">
        <v>6.0720000000000001</v>
      </c>
      <c r="L18" s="2">
        <v>6.0119999999999996</v>
      </c>
      <c r="M18" s="2">
        <v>5.915</v>
      </c>
    </row>
    <row r="19" spans="1:13" x14ac:dyDescent="0.25">
      <c r="A19" s="4">
        <v>15</v>
      </c>
      <c r="B19" s="5" t="s">
        <v>12</v>
      </c>
      <c r="C19" s="6">
        <v>0.5</v>
      </c>
      <c r="D19" s="3"/>
      <c r="E19" s="3"/>
      <c r="F19" s="3">
        <f t="shared" si="0"/>
        <v>0.5</v>
      </c>
      <c r="G19" s="3">
        <f t="shared" si="1"/>
        <v>0.5</v>
      </c>
      <c r="H19" s="3" t="s">
        <v>13</v>
      </c>
      <c r="I19" s="2">
        <v>0.50600000000000001</v>
      </c>
      <c r="J19" s="2">
        <v>0.48699999999999999</v>
      </c>
      <c r="K19" s="2">
        <v>0.50800000000000001</v>
      </c>
      <c r="L19" s="2">
        <v>0.54700000000000004</v>
      </c>
      <c r="M19" s="2">
        <v>0.56399999999999995</v>
      </c>
    </row>
    <row r="20" spans="1:13" x14ac:dyDescent="0.25">
      <c r="A20" s="4">
        <v>16</v>
      </c>
      <c r="B20" s="5" t="s">
        <v>32</v>
      </c>
      <c r="C20" s="6">
        <v>45</v>
      </c>
      <c r="D20" s="3"/>
      <c r="E20" s="3"/>
      <c r="F20" s="3">
        <f>C20+D20</f>
        <v>45</v>
      </c>
      <c r="G20" s="3">
        <f>C20-E20</f>
        <v>45</v>
      </c>
      <c r="H20" s="3" t="s">
        <v>13</v>
      </c>
      <c r="I20" s="2">
        <v>46.317</v>
      </c>
      <c r="J20" s="2">
        <v>46.600999999999999</v>
      </c>
      <c r="K20" s="2">
        <v>43.497</v>
      </c>
      <c r="L20" s="2">
        <v>42.183999999999997</v>
      </c>
      <c r="M20" s="2">
        <v>43.720999999999997</v>
      </c>
    </row>
    <row r="21" spans="1:13" x14ac:dyDescent="0.25">
      <c r="A21" s="4">
        <v>17</v>
      </c>
      <c r="B21" s="5" t="s">
        <v>33</v>
      </c>
      <c r="C21" s="6">
        <v>0.2</v>
      </c>
      <c r="D21" s="3"/>
      <c r="E21" s="3"/>
      <c r="F21" s="3">
        <f>C21+D21</f>
        <v>0.2</v>
      </c>
      <c r="G21" s="3">
        <f>C21-E21</f>
        <v>0.2</v>
      </c>
      <c r="H21" s="3" t="s">
        <v>13</v>
      </c>
      <c r="I21" s="2">
        <v>0.24399999999999999</v>
      </c>
      <c r="J21" s="2">
        <v>0.27300000000000002</v>
      </c>
      <c r="K21" s="2">
        <v>0.28000000000000003</v>
      </c>
      <c r="L21" s="2">
        <v>0.24199999999999999</v>
      </c>
      <c r="M21" s="2">
        <v>0.25900000000000001</v>
      </c>
    </row>
    <row r="22" spans="1:13" x14ac:dyDescent="0.25">
      <c r="A22" s="4">
        <v>18</v>
      </c>
      <c r="B22" s="5" t="s">
        <v>35</v>
      </c>
      <c r="C22" s="6">
        <v>9.25</v>
      </c>
      <c r="D22" s="3"/>
      <c r="E22" s="3"/>
      <c r="F22" s="3">
        <f>C22+D22</f>
        <v>9.25</v>
      </c>
      <c r="G22" s="3">
        <f>C22-E22</f>
        <v>9.25</v>
      </c>
      <c r="H22" s="3" t="s">
        <v>34</v>
      </c>
      <c r="I22" s="2" t="s">
        <v>37</v>
      </c>
      <c r="J22" s="2" t="s">
        <v>37</v>
      </c>
      <c r="K22" s="2" t="s">
        <v>37</v>
      </c>
      <c r="L22" s="2" t="s">
        <v>37</v>
      </c>
      <c r="M22" s="2" t="s">
        <v>37</v>
      </c>
    </row>
    <row r="23" spans="1:13" x14ac:dyDescent="0.25">
      <c r="A23" s="4">
        <v>19</v>
      </c>
      <c r="B23" s="5" t="s">
        <v>35</v>
      </c>
      <c r="C23" s="6">
        <v>9.35</v>
      </c>
      <c r="D23" s="3"/>
      <c r="E23" s="3"/>
      <c r="F23" s="3">
        <f t="shared" ref="F23" si="2">C23+D23</f>
        <v>9.35</v>
      </c>
      <c r="G23" s="3">
        <f t="shared" ref="G23" si="3">C23-E23</f>
        <v>9.35</v>
      </c>
      <c r="H23" s="3" t="s">
        <v>34</v>
      </c>
      <c r="I23" s="2" t="s">
        <v>36</v>
      </c>
      <c r="J23" s="2" t="s">
        <v>36</v>
      </c>
      <c r="K23" s="2" t="s">
        <v>36</v>
      </c>
      <c r="L23" s="2" t="s">
        <v>36</v>
      </c>
      <c r="M23" s="2" t="s">
        <v>36</v>
      </c>
    </row>
  </sheetData>
  <mergeCells count="1">
    <mergeCell ref="G1:G3"/>
  </mergeCells>
  <conditionalFormatting sqref="N5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55" zoomScaleNormal="55" workbookViewId="0">
      <selection activeCell="Z27" sqref="Z27"/>
    </sheetView>
  </sheetViews>
  <sheetFormatPr defaultRowHeight="15" x14ac:dyDescent="0.25"/>
  <sheetData/>
  <pageMargins left="0.7" right="0.7" top="1.3149999999999999" bottom="0.75" header="0.3" footer="0.3"/>
  <pageSetup paperSize="9" scale="9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P9" sqref="P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mano.engineering@outlook.com</cp:lastModifiedBy>
  <cp:lastPrinted>2026-01-09T22:01:34Z</cp:lastPrinted>
  <dcterms:created xsi:type="dcterms:W3CDTF">2025-12-24T14:13:31Z</dcterms:created>
  <dcterms:modified xsi:type="dcterms:W3CDTF">2026-01-09T23:18:59Z</dcterms:modified>
</cp:coreProperties>
</file>