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Downloads\"/>
    </mc:Choice>
  </mc:AlternateContent>
  <xr:revisionPtr revIDLastSave="0" documentId="13_ncr:1_{CF75D00F-0BC8-40DC-A3D7-BE5C18901405}" xr6:coauthVersionLast="47" xr6:coauthVersionMax="47" xr10:uidLastSave="{00000000-0000-0000-0000-000000000000}"/>
  <bookViews>
    <workbookView xWindow="-109" yWindow="-109" windowWidth="26301" windowHeight="14169" xr2:uid="{32BFC42B-CD3D-49FE-8254-52B3F518DB85}"/>
  </bookViews>
  <sheets>
    <sheet name="FAI" sheetId="3" r:id="rId1"/>
    <sheet name="Print Page 1" sheetId="2" r:id="rId2"/>
    <sheet name="Print Page 2" sheetId="4" r:id="rId3"/>
    <sheet name="Tolerance Table " sheetId="5" r:id="rId4"/>
  </sheets>
  <definedNames>
    <definedName name="_xlnm.Print_Area" localSheetId="0">FAI!$A$1:$L$28</definedName>
    <definedName name="_xlnm.Print_Area" localSheetId="1">'Print Page 1'!$A$1:$J$45</definedName>
    <definedName name="_xlnm.Print_Area" localSheetId="2">'Print Page 2'!$A$1:$R$43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8" i="3" l="1"/>
  <c r="F27" i="3"/>
  <c r="F26" i="3"/>
  <c r="G25" i="3"/>
  <c r="F25" i="3"/>
  <c r="G24" i="3"/>
  <c r="F24" i="3"/>
  <c r="G23" i="3"/>
  <c r="F23" i="3"/>
  <c r="G22" i="3"/>
  <c r="F22" i="3"/>
  <c r="G21" i="3"/>
  <c r="F21" i="3"/>
  <c r="G20" i="3"/>
  <c r="F20" i="3"/>
  <c r="G19" i="3"/>
  <c r="F19" i="3"/>
  <c r="G18" i="3"/>
  <c r="F18" i="3"/>
  <c r="G17" i="3"/>
  <c r="F17" i="3"/>
  <c r="G16" i="3"/>
  <c r="F16" i="3"/>
  <c r="G15" i="3"/>
  <c r="F15" i="3"/>
  <c r="G14" i="3"/>
  <c r="F14" i="3"/>
  <c r="G13" i="3"/>
  <c r="F13" i="3"/>
  <c r="G12" i="3"/>
  <c r="F12" i="3"/>
  <c r="G11" i="3"/>
  <c r="F11" i="3"/>
  <c r="G10" i="3"/>
  <c r="F10" i="3"/>
  <c r="G9" i="3"/>
  <c r="F9" i="3"/>
  <c r="G8" i="3"/>
  <c r="F8" i="3"/>
  <c r="G7" i="3"/>
  <c r="F7" i="3"/>
  <c r="G6" i="3"/>
  <c r="F6" i="3"/>
  <c r="G5" i="3"/>
  <c r="F5" i="3"/>
  <c r="L28" i="3" l="1"/>
  <c r="L28" i="3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<sst xmlns="http://schemas.openxmlformats.org/spreadsheetml/2006/main" count="78" uniqueCount="49">
  <si>
    <t>Customer</t>
  </si>
  <si>
    <t>Date Prepared</t>
  </si>
  <si>
    <t xml:space="preserve"> Part Name</t>
  </si>
  <si>
    <t>Drum, Clutch</t>
  </si>
  <si>
    <t>Prepared by:</t>
  </si>
  <si>
    <t>Part Number</t>
  </si>
  <si>
    <t>A5567820050</t>
  </si>
  <si>
    <t>mm</t>
  </si>
  <si>
    <t>Revision</t>
  </si>
  <si>
    <t>Nominal</t>
  </si>
  <si>
    <t>+ Tolerance</t>
  </si>
  <si>
    <t>- Tolerance</t>
  </si>
  <si>
    <t>High Limit</t>
  </si>
  <si>
    <t>Low Limit</t>
  </si>
  <si>
    <t>Method</t>
  </si>
  <si>
    <t>Cylindricity</t>
  </si>
  <si>
    <t>CMM</t>
  </si>
  <si>
    <t>Circular Runout to -A-</t>
  </si>
  <si>
    <t>Diameter</t>
  </si>
  <si>
    <t>Depth</t>
  </si>
  <si>
    <t>Length</t>
  </si>
  <si>
    <t>VMM</t>
  </si>
  <si>
    <t>Overall Length</t>
  </si>
  <si>
    <t>ID at Drum bottom</t>
  </si>
  <si>
    <t>ID at 7.5mm from drum bottom</t>
  </si>
  <si>
    <t>Wall Thickness</t>
  </si>
  <si>
    <t>Radius</t>
  </si>
  <si>
    <t>VMM + Mold</t>
  </si>
  <si>
    <t>Thickness</t>
  </si>
  <si>
    <t>-</t>
  </si>
  <si>
    <t>ID over 9mm to top of Drum</t>
  </si>
  <si>
    <t>Type        (Diameter Length Position etc.)</t>
  </si>
  <si>
    <t>FAI</t>
  </si>
  <si>
    <t>9a</t>
  </si>
  <si>
    <t>9b</t>
  </si>
  <si>
    <t xml:space="preserve">Fillet Weld </t>
  </si>
  <si>
    <t>Visual</t>
  </si>
  <si>
    <t>Surface Finish</t>
  </si>
  <si>
    <t>Comparator</t>
  </si>
  <si>
    <t>PO #</t>
  </si>
  <si>
    <t>Samples</t>
  </si>
  <si>
    <t>Customer 
Sample</t>
  </si>
  <si>
    <t>Mfg. Sample 1</t>
  </si>
  <si>
    <t>Mfg. Sample
2</t>
  </si>
  <si>
    <t>Mfg. Sample 
3</t>
  </si>
  <si>
    <t>PK</t>
  </si>
  <si>
    <t>12/22/2025</t>
  </si>
  <si>
    <t>First Article Report</t>
  </si>
  <si>
    <t>Inch or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</si>
</sst>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00"/>
    <numFmt numFmtId="165" formatCode="0.000"/>
    <numFmt numFmtId="166" formatCode="0.0000"/>
    <numFmt numFmtId="167" formatCode="0.000000"/>
    <numFmt numFmtId="168" formatCode="0.0"/>
  </numFmts>
  <fonts count="10" x14ac:knownFonts="1">
    <font>
      <sz val="11"/>
      <color theme="1"/>
      <name val="Aptos Narrow"/>
      <family val="2"/>
      <scheme val="minor"/>
    </font>
    <font>
      <sz val="12"/>
      <color theme="1"/>
      <name val="Arial Narrow"/>
      <family val="2"/>
    </font>
    <font>
      <b/>
      <sz val="12"/>
      <color theme="1"/>
      <name val="Arial Narrow"/>
      <family val="2"/>
    </font>
    <font>
      <sz val="12"/>
      <color theme="1"/>
      <name val="Aptos Narrow"/>
      <family val="2"/>
      <scheme val="minor"/>
    </font>
    <font>
      <sz val="12"/>
      <color theme="1"/>
      <name val="Bahnschrift"/>
      <family val="2"/>
    </font>
    <font>
      <sz val="20"/>
      <color theme="1"/>
      <name val="Aptos Narrow"/>
      <family val="2"/>
      <scheme val="minor"/>
    </font>
    <font>
      <sz val="10"/>
      <color theme="1"/>
      <name val="Arial Narrow"/>
      <family val="2"/>
    </font>
    <font>
      <b/>
      <sz val="18"/>
      <color theme="1"/>
      <name val="Aptos Narrow"/>
      <family val="2"/>
      <scheme val="minor"/>
    </font>
    <font>
      <sz val="11"/>
      <color theme="1"/>
      <name val="Bahnschrift"/>
      <family val="2"/>
    </font>
    <font>
      <sz val="10"/>
      <color theme="1"/>
      <name val="Bahnschrift"/>
      <family val="2"/>
    </font>
  </fonts>
  <fills count="7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42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3" fillId="0" borderId="0" xfId="0" applyFont="1"/>
    <xf numFmtId="166" fontId="1" fillId="0" borderId="7" xfId="0" applyNumberFormat="1" applyFont="1" applyBorder="1" applyAlignment="1">
      <alignment horizontal="center" vertical="center"/>
    </xf>
    <xf numFmtId="165" fontId="1" fillId="0" borderId="7" xfId="0" applyNumberFormat="1" applyFont="1" applyBorder="1" applyAlignment="1">
      <alignment horizontal="center" vertical="center"/>
    </xf>
    <xf numFmtId="165" fontId="1" fillId="0" borderId="15" xfId="0" applyNumberFormat="1" applyFont="1" applyBorder="1" applyAlignment="1">
      <alignment horizontal="center" vertical="center"/>
    </xf>
    <xf numFmtId="166" fontId="1" fillId="0" borderId="15" xfId="0" applyNumberFormat="1" applyFont="1" applyBorder="1" applyAlignment="1">
      <alignment horizontal="center" vertical="center"/>
    </xf>
    <xf numFmtId="166" fontId="1" fillId="5" borderId="7" xfId="0" applyNumberFormat="1" applyFont="1" applyFill="1" applyBorder="1" applyAlignment="1">
      <alignment horizontal="center" vertical="center"/>
    </xf>
    <xf numFmtId="166" fontId="1" fillId="4" borderId="7" xfId="0" applyNumberFormat="1" applyFont="1" applyFill="1" applyBorder="1" applyAlignment="1">
      <alignment horizontal="center" vertical="center"/>
    </xf>
    <xf numFmtId="0" fontId="1" fillId="0" borderId="7" xfId="0" applyFont="1" applyBorder="1" applyAlignment="1">
      <alignment horizontal="center"/>
    </xf>
    <xf numFmtId="0" fontId="1" fillId="0" borderId="7" xfId="0" applyFont="1" applyBorder="1" applyAlignment="1">
      <alignment horizontal="left" vertical="center"/>
    </xf>
    <xf numFmtId="165" fontId="2" fillId="0" borderId="7" xfId="0" applyNumberFormat="1" applyFont="1" applyBorder="1" applyAlignment="1">
      <alignment horizontal="center" vertical="center" wrapText="1"/>
    </xf>
    <xf numFmtId="168" fontId="1" fillId="0" borderId="7" xfId="0" applyNumberFormat="1" applyFont="1" applyBorder="1" applyAlignment="1">
      <alignment horizontal="center" vertical="center"/>
    </xf>
    <xf numFmtId="1" fontId="1" fillId="0" borderId="7" xfId="0" applyNumberFormat="1" applyFont="1" applyBorder="1" applyAlignment="1">
      <alignment horizontal="center" vertical="center"/>
    </xf>
    <xf numFmtId="0" fontId="3" fillId="0" borderId="0" xfId="0" applyFont="1" applyAlignment="1">
      <alignment horizontal="left"/>
    </xf>
    <xf numFmtId="0" fontId="1" fillId="2" borderId="2" xfId="0" applyFont="1" applyFill="1" applyBorder="1" applyAlignment="1">
      <alignment vertical="center"/>
    </xf>
    <xf numFmtId="0" fontId="1" fillId="2" borderId="7" xfId="0" applyFont="1" applyFill="1" applyBorder="1" applyAlignment="1">
      <alignment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vertical="center" wrapText="1"/>
    </xf>
    <xf numFmtId="0" fontId="4" fillId="3" borderId="6" xfId="0" applyFont="1" applyFill="1" applyBorder="1" applyAlignment="1">
      <alignment vertical="center"/>
    </xf>
    <xf numFmtId="0" fontId="4" fillId="3" borderId="6" xfId="0" applyFont="1" applyFill="1" applyBorder="1" applyAlignment="1">
      <alignment vertical="center" wrapText="1"/>
    </xf>
    <xf numFmtId="0" fontId="4" fillId="3" borderId="17" xfId="0" applyFont="1" applyFill="1" applyBorder="1" applyAlignment="1">
      <alignment vertical="center"/>
    </xf>
    <xf numFmtId="0" fontId="1" fillId="2" borderId="14" xfId="0" applyFont="1" applyFill="1" applyBorder="1" applyAlignment="1">
      <alignment vertical="center"/>
    </xf>
    <xf numFmtId="164" fontId="4" fillId="3" borderId="16" xfId="0" applyNumberFormat="1" applyFont="1" applyFill="1" applyBorder="1" applyAlignment="1">
      <alignment vertical="center"/>
    </xf>
    <xf numFmtId="0" fontId="1" fillId="0" borderId="15" xfId="0" applyFont="1" applyBorder="1" applyAlignment="1">
      <alignment horizontal="center"/>
    </xf>
    <xf numFmtId="0" fontId="1" fillId="0" borderId="15" xfId="0" applyFont="1" applyBorder="1" applyAlignment="1">
      <alignment horizontal="left" vertical="center"/>
    </xf>
    <xf numFmtId="165" fontId="2" fillId="0" borderId="15" xfId="0" applyNumberFormat="1" applyFont="1" applyBorder="1" applyAlignment="1">
      <alignment horizontal="center" vertical="center" wrapText="1"/>
    </xf>
    <xf numFmtId="1" fontId="4" fillId="3" borderId="11" xfId="0" applyNumberFormat="1" applyFont="1" applyFill="1" applyBorder="1" applyAlignment="1">
      <alignment horizontal="center" vertical="center" wrapText="1"/>
    </xf>
    <xf numFmtId="1" fontId="4" fillId="3" borderId="12" xfId="0" applyNumberFormat="1" applyFont="1" applyFill="1" applyBorder="1" applyAlignment="1">
      <alignment horizontal="left" vertical="center" wrapText="1"/>
    </xf>
    <xf numFmtId="1" fontId="4" fillId="3" borderId="12" xfId="0" applyNumberFormat="1" applyFont="1" applyFill="1" applyBorder="1" applyAlignment="1">
      <alignment horizontal="center" vertical="center" wrapText="1"/>
    </xf>
    <xf numFmtId="1" fontId="4" fillId="3" borderId="12" xfId="0" quotePrefix="1" applyNumberFormat="1" applyFont="1" applyFill="1" applyBorder="1" applyAlignment="1">
      <alignment horizontal="center" vertical="center" wrapText="1"/>
    </xf>
    <xf numFmtId="1" fontId="4" fillId="3" borderId="20" xfId="0" applyNumberFormat="1" applyFont="1" applyFill="1" applyBorder="1" applyAlignment="1">
      <alignment horizontal="center" vertical="center" wrapText="1"/>
    </xf>
    <xf numFmtId="167" fontId="4" fillId="3" borderId="20" xfId="0" quotePrefix="1" applyNumberFormat="1" applyFont="1" applyFill="1" applyBorder="1" applyAlignment="1">
      <alignment horizontal="center" vertical="center" wrapText="1"/>
    </xf>
    <xf numFmtId="1" fontId="4" fillId="3" borderId="20" xfId="0" quotePrefix="1" applyNumberFormat="1" applyFont="1" applyFill="1" applyBorder="1" applyAlignment="1">
      <alignment horizontal="center" vertical="center" wrapText="1"/>
    </xf>
    <xf numFmtId="1" fontId="4" fillId="3" borderId="21" xfId="0" quotePrefix="1" applyNumberFormat="1" applyFont="1" applyFill="1" applyBorder="1" applyAlignment="1">
      <alignment horizontal="center" vertical="center" wrapText="1"/>
    </xf>
    <xf numFmtId="49" fontId="6" fillId="2" borderId="3" xfId="0" applyNumberFormat="1" applyFont="1" applyFill="1" applyBorder="1" applyAlignment="1">
      <alignment horizontal="center" vertical="center"/>
    </xf>
    <xf numFmtId="1" fontId="6" fillId="2" borderId="8" xfId="0" applyNumberFormat="1" applyFont="1" applyFill="1" applyBorder="1" applyAlignment="1">
      <alignment horizontal="center" vertical="center"/>
    </xf>
    <xf numFmtId="1" fontId="6" fillId="2" borderId="19" xfId="0" applyNumberFormat="1" applyFont="1" applyFill="1" applyBorder="1" applyAlignment="1">
      <alignment horizontal="center" vertical="center"/>
    </xf>
    <xf numFmtId="49" fontId="6" fillId="2" borderId="4" xfId="0" applyNumberFormat="1" applyFont="1" applyFill="1" applyBorder="1" applyAlignment="1">
      <alignment horizontal="center" vertical="center"/>
    </xf>
    <xf numFmtId="1" fontId="6" fillId="2" borderId="9" xfId="0" applyNumberFormat="1" applyFont="1" applyFill="1" applyBorder="1" applyAlignment="1">
      <alignment horizontal="center" vertical="center"/>
    </xf>
    <xf numFmtId="165" fontId="6" fillId="2" borderId="18" xfId="0" applyNumberFormat="1" applyFont="1" applyFill="1" applyBorder="1" applyAlignment="1">
      <alignment horizontal="center" vertical="center"/>
    </xf>
    <xf numFmtId="166" fontId="5" fillId="6" borderId="2" xfId="0" applyNumberFormat="1" applyFont="1" applyFill="1" applyBorder="1" applyAlignment="1">
      <alignment vertical="center"/>
    </xf>
    <xf numFmtId="166" fontId="5" fillId="6" borderId="4" xfId="0" applyNumberFormat="1" applyFont="1" applyFill="1" applyBorder="1" applyAlignment="1">
      <alignment vertical="center"/>
    </xf>
    <xf numFmtId="166" fontId="5" fillId="6" borderId="7" xfId="0" applyNumberFormat="1" applyFont="1" applyFill="1" applyBorder="1" applyAlignment="1">
      <alignment vertical="center"/>
    </xf>
    <xf numFmtId="166" fontId="5" fillId="6" borderId="9" xfId="0" applyNumberFormat="1" applyFont="1" applyFill="1" applyBorder="1" applyAlignment="1">
      <alignment vertical="center"/>
    </xf>
    <xf numFmtId="166" fontId="5" fillId="6" borderId="12" xfId="0" applyNumberFormat="1" applyFont="1" applyFill="1" applyBorder="1" applyAlignment="1">
      <alignment vertical="center"/>
    </xf>
    <xf numFmtId="166" fontId="5" fillId="6" borderId="13" xfId="0" applyNumberFormat="1" applyFont="1" applyFill="1" applyBorder="1" applyAlignment="1">
      <alignment vertical="center"/>
    </xf>
    <xf numFmtId="166" fontId="5" fillId="6" borderId="5" xfId="0" applyNumberFormat="1" applyFont="1" applyFill="1" applyBorder="1" applyAlignment="1">
      <alignment vertical="center"/>
    </xf>
    <xf numFmtId="166" fontId="5" fillId="6" borderId="10" xfId="0" applyNumberFormat="1" applyFont="1" applyFill="1" applyBorder="1" applyAlignment="1">
      <alignment vertical="center"/>
    </xf>
    <xf numFmtId="166" fontId="5" fillId="6" borderId="22" xfId="0" applyNumberFormat="1" applyFont="1" applyFill="1" applyBorder="1" applyAlignment="1">
      <alignment vertical="center"/>
    </xf>
    <xf numFmtId="166" fontId="7" fillId="4" borderId="7" xfId="0" applyNumberFormat="1" applyFont="1" applyFill="1" applyBorder="1" applyAlignment="1">
      <alignment horizontal="center" vertical="center" wrapText="1"/>
    </xf>
    <xf numFmtId="164" fontId="9" fillId="3" borderId="5" xfId="0" applyNumberFormat="1" applyFont="1" applyFill="1" applyBorder="1" applyAlignment="1">
      <alignment vertical="center" wrapText="1"/>
    </xf>
    <xf numFmtId="164" fontId="8" fillId="3" borderId="10" xfId="0" applyNumberFormat="1" applyFont="1" applyFill="1" applyBorder="1" applyAlignment="1">
      <alignment vertical="center" wrapText="1"/>
    </xf>
    <xf numFmtId="0" fontId="4" fillId="3" borderId="17" xfId="0" applyFont="1" applyFill="1" applyBorder="1" applyAlignment="1">
      <alignment vertical="center" wrapText="1"/>
    </xf>
  </cellXfs>
  <cellStyles count="1">
    <cellStyle name="Normal" xfId="0" builtinId="0"/>
  </cellStyles>
  <dxfs count="20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FFCC"/>
      <color rgb="FFFF7C80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</xdr:colOff>
      <xdr:row>0</xdr:row>
      <xdr:rowOff>5950</xdr:rowOff>
    </xdr:from>
    <xdr:to>
      <xdr:col>11</xdr:col>
      <xdr:colOff>595549</xdr:colOff>
      <xdr:row>3</xdr:row>
      <xdr:rowOff>4929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94F1801-F208-6C74-2D39-DADB35DFAB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20159" y="5950"/>
          <a:ext cx="3346141" cy="109330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17462</xdr:colOff>
      <xdr:row>22</xdr:row>
      <xdr:rowOff>66674</xdr:rowOff>
    </xdr:from>
    <xdr:to>
      <xdr:col>2</xdr:col>
      <xdr:colOff>531812</xdr:colOff>
      <xdr:row>24</xdr:row>
      <xdr:rowOff>19049</xdr:rowOff>
    </xdr:to>
    <xdr:sp macro="" textlink="">
      <xdr:nvSpPr>
        <xdr:cNvPr id="12" name="Flowchart: Alternate Process 11">
          <a:extLst>
            <a:ext uri="{FF2B5EF4-FFF2-40B4-BE49-F238E27FC236}">
              <a16:creationId xmlns:a16="http://schemas.microsoft.com/office/drawing/2014/main" id="{B71025BE-97F2-4B7F-A67E-87EF4BB9BBAC}"/>
            </a:ext>
          </a:extLst>
        </xdr:cNvPr>
        <xdr:cNvSpPr/>
      </xdr:nvSpPr>
      <xdr:spPr>
        <a:xfrm>
          <a:off x="1236662" y="4117974"/>
          <a:ext cx="514350" cy="320675"/>
        </a:xfrm>
        <a:prstGeom prst="flowChartAlternateProcess">
          <a:avLst/>
        </a:prstGeom>
        <a:solidFill>
          <a:sysClr val="window" lastClr="FFFFFF"/>
        </a:solidFill>
        <a:ln w="38100"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400" b="0">
              <a:solidFill>
                <a:srgbClr val="FF0000"/>
              </a:solidFill>
            </a:rPr>
            <a:t>(22)</a:t>
          </a:r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5</xdr:col>
      <xdr:colOff>368476</xdr:colOff>
      <xdr:row>26</xdr:row>
      <xdr:rowOff>95501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37EB156A-EFFA-462A-0685-4C954D6140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416476" cy="488340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18</xdr:col>
      <xdr:colOff>96849</xdr:colOff>
      <xdr:row>43</xdr:row>
      <xdr:rowOff>46182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E5BF66F-157E-987C-D7DE-3F77ECBF4E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1111213" cy="798945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11</xdr:col>
      <xdr:colOff>362313</xdr:colOff>
      <xdr:row>20</xdr:row>
      <xdr:rowOff>114495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789F8B2-CCC2-49AE-843F-828B49BF7A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067913" cy="37974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246A8-03DB-4EEC-A26E-07459218027C}">
  <sheetPr>
    <pageSetUpPr fitToPage="1"/>
  </sheetPr>
  <dimension ref="A1:M28"/>
  <sheetViews>
    <sheetView tabSelected="1" zoomScale="70" zoomScaleNormal="70" workbookViewId="0">
      <pane ySplit="4" topLeftCell="A5" activePane="bottomLeft" state="frozen"/>
      <selection pane="bottomLeft" activeCell="M13" sqref="M13"/>
    </sheetView>
  </sheetViews>
  <sheetFormatPr defaultColWidth="8.75" defaultRowHeight="16.3" x14ac:dyDescent="0.3"/>
  <cols>
    <col min="1" max="1" width="15.5" style="1" customWidth="1"/>
    <col min="2" max="2" width="26.125" style="13" customWidth="1"/>
    <col min="3" max="3" width="9.625" style="1" customWidth="1"/>
    <col min="4" max="4" width="10" style="1" customWidth="1"/>
    <col min="5" max="5" width="13.125" style="1" customWidth="1"/>
    <col min="6" max="6" width="8.875" style="1" bestFit="1" customWidth="1"/>
    <col min="7" max="7" width="12.625" style="1" customWidth="1"/>
    <col min="8" max="8" width="11.25" style="1" customWidth="1"/>
    <col min="9" max="9" width="10.875" style="1" bestFit="1" customWidth="1"/>
    <col min="10" max="11" width="8.875" style="1" bestFit="1" customWidth="1"/>
    <col min="12" max="12" width="8.75" style="1" customWidth="1"/>
    <col min="13" max="16384" width="8.75" style="1"/>
  </cols>
  <sheetData>
    <row r="1" spans="1:13" ht="27.7" customHeight="1" x14ac:dyDescent="0.3">
      <c r="A1" s="16" t="s">
        <v>0</v>
      </c>
      <c r="B1" s="14"/>
      <c r="C1" s="17" t="s">
        <v>39</v>
      </c>
      <c r="D1" s="37"/>
      <c r="E1" s="50" t="s">
        <v>1</v>
      </c>
      <c r="F1" s="34" t="s">
        <v>46</v>
      </c>
      <c r="G1" s="49" t="s">
        <v>47</v>
      </c>
      <c r="H1" s="46"/>
      <c r="I1" s="40"/>
      <c r="J1" s="40"/>
      <c r="K1" s="40"/>
      <c r="L1" s="41"/>
    </row>
    <row r="2" spans="1:13" ht="27.7" customHeight="1" x14ac:dyDescent="0.3">
      <c r="A2" s="18" t="s">
        <v>2</v>
      </c>
      <c r="B2" s="15" t="s">
        <v>3</v>
      </c>
      <c r="C2" s="19" t="s">
        <v>40</v>
      </c>
      <c r="D2" s="38">
        <v>4</v>
      </c>
      <c r="E2" s="51" t="s">
        <v>4</v>
      </c>
      <c r="F2" s="35" t="s">
        <v>45</v>
      </c>
      <c r="G2" s="49"/>
      <c r="H2" s="47"/>
      <c r="I2" s="42"/>
      <c r="J2" s="42"/>
      <c r="K2" s="42"/>
      <c r="L2" s="43"/>
      <c r="M2"/>
    </row>
    <row r="3" spans="1:13" ht="31.95" thickBot="1" x14ac:dyDescent="0.35">
      <c r="A3" s="20" t="s">
        <v>5</v>
      </c>
      <c r="B3" s="21" t="s">
        <v>6</v>
      </c>
      <c r="C3" s="52" t="s">
        <v>48</v>
      </c>
      <c r="D3" s="39" t="s">
        <v>7</v>
      </c>
      <c r="E3" s="22" t="s">
        <v>8</v>
      </c>
      <c r="F3" s="36">
        <v>2</v>
      </c>
      <c r="G3" s="49"/>
      <c r="H3" s="48"/>
      <c r="I3" s="44"/>
      <c r="J3" s="44"/>
      <c r="K3" s="44"/>
      <c r="L3" s="45"/>
    </row>
    <row r="4" spans="1:13" ht="47.55" thickBot="1" x14ac:dyDescent="0.35">
      <c r="A4" s="26" t="s">
        <v>32</v>
      </c>
      <c r="B4" s="27" t="s">
        <v>31</v>
      </c>
      <c r="C4" s="28" t="s">
        <v>9</v>
      </c>
      <c r="D4" s="29" t="s">
        <v>10</v>
      </c>
      <c r="E4" s="29" t="s">
        <v>11</v>
      </c>
      <c r="F4" s="28" t="s">
        <v>12</v>
      </c>
      <c r="G4" s="30" t="s">
        <v>13</v>
      </c>
      <c r="H4" s="30" t="s">
        <v>14</v>
      </c>
      <c r="I4" s="31" t="s">
        <v>41</v>
      </c>
      <c r="J4" s="32" t="s">
        <v>42</v>
      </c>
      <c r="K4" s="32" t="s">
        <v>43</v>
      </c>
      <c r="L4" s="33" t="s">
        <v>44</v>
      </c>
    </row>
    <row r="5" spans="1:13" x14ac:dyDescent="0.3">
      <c r="A5" s="23">
        <v>1</v>
      </c>
      <c r="B5" s="24" t="s">
        <v>15</v>
      </c>
      <c r="C5" s="25">
        <v>0</v>
      </c>
      <c r="D5" s="4">
        <v>0.1</v>
      </c>
      <c r="E5" s="4">
        <v>0</v>
      </c>
      <c r="F5" s="4">
        <f>C5+D5</f>
        <v>0.1</v>
      </c>
      <c r="G5" s="4">
        <f>C5-E5</f>
        <v>0</v>
      </c>
      <c r="H5" s="4" t="s">
        <v>16</v>
      </c>
      <c r="I5" s="5">
        <v>6.8900000000000003E-2</v>
      </c>
      <c r="J5" s="5">
        <v>9.5999999999999992E-3</v>
      </c>
      <c r="K5" s="5">
        <v>1.3599999999999999E-2</v>
      </c>
      <c r="L5" s="5">
        <v>8.3999999999999995E-3</v>
      </c>
    </row>
    <row r="6" spans="1:13" x14ac:dyDescent="0.3">
      <c r="A6" s="8">
        <v>2</v>
      </c>
      <c r="B6" s="9" t="s">
        <v>17</v>
      </c>
      <c r="C6" s="10">
        <v>0</v>
      </c>
      <c r="D6" s="3">
        <v>0.2</v>
      </c>
      <c r="E6" s="3">
        <v>0</v>
      </c>
      <c r="F6" s="3">
        <f>C6+D6</f>
        <v>0.2</v>
      </c>
      <c r="G6" s="3">
        <f>C6-E6</f>
        <v>0</v>
      </c>
      <c r="H6" s="3" t="s">
        <v>16</v>
      </c>
      <c r="I6" s="2">
        <v>0.15629999999999999</v>
      </c>
      <c r="J6" s="6">
        <v>0.2132</v>
      </c>
      <c r="K6" s="6">
        <v>0.27100000000000002</v>
      </c>
      <c r="L6" s="2">
        <v>0.17050000000000001</v>
      </c>
    </row>
    <row r="7" spans="1:13" x14ac:dyDescent="0.3">
      <c r="A7" s="8">
        <v>3</v>
      </c>
      <c r="B7" s="9" t="s">
        <v>18</v>
      </c>
      <c r="C7" s="10">
        <v>50</v>
      </c>
      <c r="D7" s="3">
        <v>0.1</v>
      </c>
      <c r="E7" s="3">
        <v>0</v>
      </c>
      <c r="F7" s="3">
        <f t="shared" ref="F7:F26" si="0">C7+D7</f>
        <v>50.1</v>
      </c>
      <c r="G7" s="3">
        <f t="shared" ref="G7:G25" si="1">C7-E7</f>
        <v>50</v>
      </c>
      <c r="H7" s="3" t="s">
        <v>16</v>
      </c>
      <c r="I7" s="2">
        <v>50.032400000000003</v>
      </c>
      <c r="J7" s="2">
        <v>50.005200000000002</v>
      </c>
      <c r="K7" s="2">
        <v>50.005400000000002</v>
      </c>
      <c r="L7" s="2">
        <v>50.011899999999997</v>
      </c>
    </row>
    <row r="8" spans="1:13" x14ac:dyDescent="0.3">
      <c r="A8" s="8">
        <v>4</v>
      </c>
      <c r="B8" s="9" t="s">
        <v>19</v>
      </c>
      <c r="C8" s="10">
        <v>16.5</v>
      </c>
      <c r="D8" s="3">
        <v>0.5</v>
      </c>
      <c r="E8" s="3">
        <v>0.5</v>
      </c>
      <c r="F8" s="3">
        <f t="shared" si="0"/>
        <v>17</v>
      </c>
      <c r="G8" s="3">
        <f t="shared" si="1"/>
        <v>16</v>
      </c>
      <c r="H8" s="3" t="s">
        <v>16</v>
      </c>
      <c r="I8" s="2">
        <v>16.435919999999999</v>
      </c>
      <c r="J8" s="2">
        <v>16.75367</v>
      </c>
      <c r="K8" s="2">
        <v>16.794979999999999</v>
      </c>
      <c r="L8" s="2">
        <v>16.680389999999999</v>
      </c>
    </row>
    <row r="9" spans="1:13" x14ac:dyDescent="0.3">
      <c r="A9" s="8">
        <v>5</v>
      </c>
      <c r="B9" s="9" t="s">
        <v>18</v>
      </c>
      <c r="C9" s="10">
        <v>12</v>
      </c>
      <c r="D9" s="3">
        <v>0.01</v>
      </c>
      <c r="E9" s="3">
        <v>0</v>
      </c>
      <c r="F9" s="3">
        <f t="shared" si="0"/>
        <v>12.01</v>
      </c>
      <c r="G9" s="3">
        <f t="shared" si="1"/>
        <v>12</v>
      </c>
      <c r="H9" s="3" t="s">
        <v>16</v>
      </c>
      <c r="I9" s="6">
        <v>12.055099999999999</v>
      </c>
      <c r="J9" s="2">
        <v>12.0097</v>
      </c>
      <c r="K9" s="6">
        <v>12.0145</v>
      </c>
      <c r="L9" s="6">
        <v>12.0205</v>
      </c>
    </row>
    <row r="10" spans="1:13" x14ac:dyDescent="0.3">
      <c r="A10" s="8">
        <v>6</v>
      </c>
      <c r="B10" s="9" t="s">
        <v>18</v>
      </c>
      <c r="C10" s="10">
        <v>11.9</v>
      </c>
      <c r="D10" s="3">
        <v>0</v>
      </c>
      <c r="E10" s="3">
        <v>0.2</v>
      </c>
      <c r="F10" s="3">
        <f t="shared" si="0"/>
        <v>11.9</v>
      </c>
      <c r="G10" s="3">
        <f t="shared" si="1"/>
        <v>11.700000000000001</v>
      </c>
      <c r="H10" s="3" t="s">
        <v>16</v>
      </c>
      <c r="I10" s="2">
        <v>11.7615</v>
      </c>
      <c r="J10" s="2">
        <v>11.8714</v>
      </c>
      <c r="K10" s="2">
        <v>11.8712</v>
      </c>
      <c r="L10" s="2">
        <v>11.8703</v>
      </c>
    </row>
    <row r="11" spans="1:13" x14ac:dyDescent="0.3">
      <c r="A11" s="8">
        <v>7</v>
      </c>
      <c r="B11" s="9" t="s">
        <v>20</v>
      </c>
      <c r="C11" s="10">
        <v>10</v>
      </c>
      <c r="D11" s="3">
        <v>0.2</v>
      </c>
      <c r="E11" s="3">
        <v>0.2</v>
      </c>
      <c r="F11" s="3">
        <f t="shared" si="0"/>
        <v>10.199999999999999</v>
      </c>
      <c r="G11" s="3">
        <f t="shared" si="1"/>
        <v>9.8000000000000007</v>
      </c>
      <c r="H11" s="3" t="s">
        <v>21</v>
      </c>
      <c r="I11" s="7">
        <v>10</v>
      </c>
      <c r="J11" s="2">
        <v>10</v>
      </c>
      <c r="K11" s="2">
        <v>10</v>
      </c>
      <c r="L11" s="2">
        <v>10</v>
      </c>
    </row>
    <row r="12" spans="1:13" x14ac:dyDescent="0.3">
      <c r="A12" s="8">
        <v>8</v>
      </c>
      <c r="B12" s="9" t="s">
        <v>22</v>
      </c>
      <c r="C12" s="10">
        <v>69</v>
      </c>
      <c r="D12" s="3">
        <v>0.5</v>
      </c>
      <c r="E12" s="3">
        <v>0.5</v>
      </c>
      <c r="F12" s="3">
        <f t="shared" si="0"/>
        <v>69.5</v>
      </c>
      <c r="G12" s="3">
        <f t="shared" si="1"/>
        <v>68.5</v>
      </c>
      <c r="H12" s="3" t="s">
        <v>21</v>
      </c>
      <c r="I12" s="2">
        <v>68.608000000000004</v>
      </c>
      <c r="J12" s="2">
        <v>68.575299999999999</v>
      </c>
      <c r="K12" s="2">
        <v>68.5672</v>
      </c>
      <c r="L12" s="2">
        <v>68.541700000000006</v>
      </c>
    </row>
    <row r="13" spans="1:13" x14ac:dyDescent="0.3">
      <c r="A13" s="8" t="s">
        <v>33</v>
      </c>
      <c r="B13" s="9" t="s">
        <v>23</v>
      </c>
      <c r="C13" s="10">
        <v>50.3</v>
      </c>
      <c r="D13" s="3">
        <v>0.7</v>
      </c>
      <c r="E13" s="3">
        <v>0.7</v>
      </c>
      <c r="F13" s="3">
        <f t="shared" si="0"/>
        <v>51</v>
      </c>
      <c r="G13" s="3">
        <f t="shared" si="1"/>
        <v>49.599999999999994</v>
      </c>
      <c r="H13" s="3" t="s">
        <v>16</v>
      </c>
      <c r="I13" s="2">
        <v>50.032499999999999</v>
      </c>
      <c r="J13" s="2">
        <v>50.012599999999999</v>
      </c>
      <c r="K13" s="2">
        <v>50.005400000000002</v>
      </c>
      <c r="L13" s="2">
        <v>50.019300000000001</v>
      </c>
    </row>
    <row r="14" spans="1:13" x14ac:dyDescent="0.3">
      <c r="A14" s="8" t="s">
        <v>34</v>
      </c>
      <c r="B14" s="9" t="s">
        <v>24</v>
      </c>
      <c r="C14" s="10">
        <v>50.3</v>
      </c>
      <c r="D14" s="3">
        <v>0.7</v>
      </c>
      <c r="E14" s="3">
        <v>0.7</v>
      </c>
      <c r="F14" s="3">
        <f t="shared" si="0"/>
        <v>51</v>
      </c>
      <c r="G14" s="3">
        <f t="shared" si="1"/>
        <v>49.599999999999994</v>
      </c>
      <c r="H14" s="3" t="s">
        <v>16</v>
      </c>
      <c r="I14" s="2">
        <v>50.044699999999999</v>
      </c>
      <c r="J14" s="2">
        <v>50.010899999999999</v>
      </c>
      <c r="K14" s="2">
        <v>49.998199999999997</v>
      </c>
      <c r="L14" s="2">
        <v>50.022100000000002</v>
      </c>
    </row>
    <row r="15" spans="1:13" x14ac:dyDescent="0.3">
      <c r="A15" s="8">
        <v>10</v>
      </c>
      <c r="B15" s="9" t="s">
        <v>30</v>
      </c>
      <c r="C15" s="10">
        <v>50</v>
      </c>
      <c r="D15" s="3">
        <v>0.1</v>
      </c>
      <c r="E15" s="3">
        <v>0</v>
      </c>
      <c r="F15" s="3">
        <f t="shared" si="0"/>
        <v>50.1</v>
      </c>
      <c r="G15" s="3">
        <f t="shared" si="1"/>
        <v>50</v>
      </c>
      <c r="H15" s="3" t="s">
        <v>16</v>
      </c>
      <c r="I15" s="2">
        <v>50.076700000000002</v>
      </c>
      <c r="J15" s="2">
        <v>50.026000000000003</v>
      </c>
      <c r="K15" s="2">
        <v>50.014600000000002</v>
      </c>
      <c r="L15" s="2">
        <v>50.035800000000002</v>
      </c>
    </row>
    <row r="16" spans="1:13" x14ac:dyDescent="0.3">
      <c r="A16" s="8">
        <v>11</v>
      </c>
      <c r="B16" s="9" t="s">
        <v>25</v>
      </c>
      <c r="C16" s="10">
        <v>2</v>
      </c>
      <c r="D16" s="3">
        <v>0.3</v>
      </c>
      <c r="E16" s="3">
        <v>0.3</v>
      </c>
      <c r="F16" s="3">
        <f t="shared" si="0"/>
        <v>2.2999999999999998</v>
      </c>
      <c r="G16" s="3">
        <f t="shared" si="1"/>
        <v>1.7</v>
      </c>
      <c r="H16" s="3" t="s">
        <v>16</v>
      </c>
      <c r="I16" s="2">
        <v>1.9046000000000001</v>
      </c>
      <c r="J16" s="2">
        <v>1.9116</v>
      </c>
      <c r="K16" s="2">
        <v>1.9302999999999999</v>
      </c>
      <c r="L16" s="2">
        <v>1.9115</v>
      </c>
    </row>
    <row r="17" spans="1:12" x14ac:dyDescent="0.3">
      <c r="A17" s="8">
        <v>12</v>
      </c>
      <c r="B17" s="9" t="s">
        <v>18</v>
      </c>
      <c r="C17" s="10">
        <v>10.7</v>
      </c>
      <c r="D17" s="3">
        <v>0.2</v>
      </c>
      <c r="E17" s="3">
        <v>0.2</v>
      </c>
      <c r="F17" s="3">
        <f t="shared" si="0"/>
        <v>10.899999999999999</v>
      </c>
      <c r="G17" s="3">
        <f t="shared" si="1"/>
        <v>10.5</v>
      </c>
      <c r="H17" s="3" t="s">
        <v>16</v>
      </c>
      <c r="I17" s="2">
        <v>10.622999999999999</v>
      </c>
      <c r="J17" s="2">
        <v>10.7784</v>
      </c>
      <c r="K17" s="2">
        <v>10.8028</v>
      </c>
      <c r="L17" s="2">
        <v>10.8028</v>
      </c>
    </row>
    <row r="18" spans="1:12" x14ac:dyDescent="0.3">
      <c r="A18" s="8">
        <v>13</v>
      </c>
      <c r="B18" s="9" t="s">
        <v>20</v>
      </c>
      <c r="C18" s="10">
        <v>19.5</v>
      </c>
      <c r="D18" s="3">
        <v>0.3</v>
      </c>
      <c r="E18" s="3">
        <v>0.3</v>
      </c>
      <c r="F18" s="3">
        <f t="shared" si="0"/>
        <v>19.8</v>
      </c>
      <c r="G18" s="3">
        <f t="shared" si="1"/>
        <v>19.2</v>
      </c>
      <c r="H18" s="3" t="s">
        <v>16</v>
      </c>
      <c r="I18" s="2">
        <v>19.388100000000001</v>
      </c>
      <c r="J18" s="2">
        <v>19.5822</v>
      </c>
      <c r="K18" s="2">
        <v>19.6023</v>
      </c>
      <c r="L18" s="2">
        <v>19.570799999999998</v>
      </c>
    </row>
    <row r="19" spans="1:12" x14ac:dyDescent="0.3">
      <c r="A19" s="8">
        <v>14</v>
      </c>
      <c r="B19" s="9" t="s">
        <v>20</v>
      </c>
      <c r="C19" s="10">
        <v>5</v>
      </c>
      <c r="D19" s="3">
        <v>0.2</v>
      </c>
      <c r="E19" s="3">
        <v>0.2</v>
      </c>
      <c r="F19" s="3">
        <f t="shared" si="0"/>
        <v>5.2</v>
      </c>
      <c r="G19" s="3">
        <f t="shared" si="1"/>
        <v>4.8</v>
      </c>
      <c r="H19" s="3" t="s">
        <v>16</v>
      </c>
      <c r="I19" s="2">
        <v>4.8148</v>
      </c>
      <c r="J19" s="2">
        <v>4.8327999999999998</v>
      </c>
      <c r="K19" s="2">
        <v>4.8507999999999996</v>
      </c>
      <c r="L19" s="2">
        <v>4.8170000000000002</v>
      </c>
    </row>
    <row r="20" spans="1:12" x14ac:dyDescent="0.3">
      <c r="A20" s="8">
        <v>15</v>
      </c>
      <c r="B20" s="9" t="s">
        <v>26</v>
      </c>
      <c r="C20" s="10">
        <v>1</v>
      </c>
      <c r="D20" s="3">
        <v>0.3</v>
      </c>
      <c r="E20" s="3">
        <v>0.3</v>
      </c>
      <c r="F20" s="3">
        <f t="shared" si="0"/>
        <v>1.3</v>
      </c>
      <c r="G20" s="3">
        <f t="shared" si="1"/>
        <v>0.7</v>
      </c>
      <c r="H20" s="3" t="s">
        <v>27</v>
      </c>
      <c r="I20" s="2">
        <v>0.99597999999999998</v>
      </c>
      <c r="J20" s="2">
        <v>0.85463</v>
      </c>
      <c r="K20" s="2">
        <v>0.82752000000000003</v>
      </c>
      <c r="L20" s="2">
        <v>0.91781000000000001</v>
      </c>
    </row>
    <row r="21" spans="1:12" x14ac:dyDescent="0.3">
      <c r="A21" s="8">
        <v>16</v>
      </c>
      <c r="B21" s="9" t="s">
        <v>28</v>
      </c>
      <c r="C21" s="10">
        <v>5.4</v>
      </c>
      <c r="D21" s="3">
        <v>0.33700000000000002</v>
      </c>
      <c r="E21" s="3">
        <v>0</v>
      </c>
      <c r="F21" s="3">
        <f t="shared" si="0"/>
        <v>5.7370000000000001</v>
      </c>
      <c r="G21" s="3">
        <f t="shared" si="1"/>
        <v>5.4</v>
      </c>
      <c r="H21" s="3" t="s">
        <v>16</v>
      </c>
      <c r="I21" s="2">
        <v>5.5942999999999996</v>
      </c>
      <c r="J21" s="2">
        <v>5.5964999999999998</v>
      </c>
      <c r="K21" s="2">
        <v>5.5979000000000001</v>
      </c>
      <c r="L21" s="2">
        <v>5.5959000000000003</v>
      </c>
    </row>
    <row r="22" spans="1:12" x14ac:dyDescent="0.3">
      <c r="A22" s="8">
        <v>17</v>
      </c>
      <c r="B22" s="9" t="s">
        <v>18</v>
      </c>
      <c r="C22" s="10">
        <v>7.1</v>
      </c>
      <c r="D22" s="3">
        <v>0.2</v>
      </c>
      <c r="E22" s="3">
        <v>0.2</v>
      </c>
      <c r="F22" s="3">
        <f t="shared" si="0"/>
        <v>7.3</v>
      </c>
      <c r="G22" s="3">
        <f t="shared" si="1"/>
        <v>6.8999999999999995</v>
      </c>
      <c r="H22" s="3" t="s">
        <v>21</v>
      </c>
      <c r="I22" s="6">
        <v>7.38</v>
      </c>
      <c r="J22" s="6">
        <v>7.3230000000000004</v>
      </c>
      <c r="K22" s="6">
        <v>7.3140000000000001</v>
      </c>
      <c r="L22" s="2">
        <v>7.2439999999999998</v>
      </c>
    </row>
    <row r="23" spans="1:12" x14ac:dyDescent="0.3">
      <c r="A23" s="8">
        <v>18</v>
      </c>
      <c r="B23" s="9" t="s">
        <v>28</v>
      </c>
      <c r="C23" s="10">
        <v>1.5</v>
      </c>
      <c r="D23" s="3">
        <v>0.3</v>
      </c>
      <c r="E23" s="3">
        <v>0.3</v>
      </c>
      <c r="F23" s="3">
        <f t="shared" si="0"/>
        <v>1.8</v>
      </c>
      <c r="G23" s="3">
        <f t="shared" si="1"/>
        <v>1.2</v>
      </c>
      <c r="H23" s="3" t="s">
        <v>16</v>
      </c>
      <c r="I23" s="2">
        <v>1.5178</v>
      </c>
      <c r="J23" s="2">
        <v>1.6893</v>
      </c>
      <c r="K23" s="2">
        <v>1.7576000000000001</v>
      </c>
      <c r="L23" s="2">
        <v>1.6822999999999999</v>
      </c>
    </row>
    <row r="24" spans="1:12" x14ac:dyDescent="0.3">
      <c r="A24" s="8">
        <v>19</v>
      </c>
      <c r="B24" s="9" t="s">
        <v>20</v>
      </c>
      <c r="C24" s="10">
        <v>5.4</v>
      </c>
      <c r="D24" s="3">
        <v>0.33700000000000002</v>
      </c>
      <c r="E24" s="3">
        <v>0</v>
      </c>
      <c r="F24" s="3">
        <f t="shared" si="0"/>
        <v>5.7370000000000001</v>
      </c>
      <c r="G24" s="3">
        <f t="shared" si="1"/>
        <v>5.4</v>
      </c>
      <c r="H24" s="3" t="s">
        <v>16</v>
      </c>
      <c r="I24" s="2">
        <v>5.6121999999999996</v>
      </c>
      <c r="J24" s="2">
        <v>5.5937000000000001</v>
      </c>
      <c r="K24" s="2">
        <v>5.6083999999999996</v>
      </c>
      <c r="L24" s="2">
        <v>5.6054000000000004</v>
      </c>
    </row>
    <row r="25" spans="1:12" x14ac:dyDescent="0.3">
      <c r="A25" s="8">
        <v>20</v>
      </c>
      <c r="B25" s="9" t="s">
        <v>28</v>
      </c>
      <c r="C25" s="10">
        <v>1.5</v>
      </c>
      <c r="D25" s="3">
        <v>0.3</v>
      </c>
      <c r="E25" s="3">
        <v>0.3</v>
      </c>
      <c r="F25" s="3">
        <f t="shared" si="0"/>
        <v>1.8</v>
      </c>
      <c r="G25" s="3">
        <f t="shared" si="1"/>
        <v>1.2</v>
      </c>
      <c r="H25" s="3" t="s">
        <v>16</v>
      </c>
      <c r="I25" s="2">
        <v>1.5842000000000001</v>
      </c>
      <c r="J25" s="2">
        <v>1.7890999999999999</v>
      </c>
      <c r="K25" s="2">
        <v>1.7605</v>
      </c>
      <c r="L25" s="2">
        <v>1.77</v>
      </c>
    </row>
    <row r="26" spans="1:12" x14ac:dyDescent="0.3">
      <c r="A26" s="8">
        <v>21</v>
      </c>
      <c r="B26" s="9" t="s">
        <v>18</v>
      </c>
      <c r="C26" s="10">
        <v>11</v>
      </c>
      <c r="D26" s="3">
        <v>0</v>
      </c>
      <c r="E26" s="3" t="s">
        <v>29</v>
      </c>
      <c r="F26" s="3">
        <f t="shared" si="0"/>
        <v>11</v>
      </c>
      <c r="G26" s="3">
        <v>0</v>
      </c>
      <c r="H26" s="3" t="s">
        <v>16</v>
      </c>
      <c r="I26" s="2">
        <v>10.869</v>
      </c>
      <c r="J26" s="2">
        <v>10.940899999999999</v>
      </c>
      <c r="K26" s="2">
        <v>10.9411</v>
      </c>
      <c r="L26" s="2">
        <v>10.943300000000001</v>
      </c>
    </row>
    <row r="27" spans="1:12" x14ac:dyDescent="0.3">
      <c r="A27" s="8">
        <v>22</v>
      </c>
      <c r="B27" s="9" t="s">
        <v>35</v>
      </c>
      <c r="C27" s="10">
        <v>2</v>
      </c>
      <c r="D27" s="3">
        <v>0.1</v>
      </c>
      <c r="E27" s="3">
        <v>0.1</v>
      </c>
      <c r="F27" s="3">
        <f t="shared" ref="F27:F28" si="2">C27+D27</f>
        <v>2.1</v>
      </c>
      <c r="G27" s="3">
        <v>1</v>
      </c>
      <c r="H27" s="3" t="s">
        <v>36</v>
      </c>
      <c r="I27" s="11">
        <v>2</v>
      </c>
      <c r="J27" s="11">
        <v>2</v>
      </c>
      <c r="K27" s="11">
        <v>2</v>
      </c>
      <c r="L27" s="11">
        <v>2</v>
      </c>
    </row>
    <row r="28" spans="1:12" x14ac:dyDescent="0.3">
      <c r="A28" s="8">
        <v>23</v>
      </c>
      <c r="B28" s="9" t="s">
        <v>37</v>
      </c>
      <c r="C28" s="10">
        <v>16</v>
      </c>
      <c r="D28" s="3">
        <v>0</v>
      </c>
      <c r="E28" s="3">
        <v>16</v>
      </c>
      <c r="F28" s="3">
        <f t="shared" si="2"/>
        <v>16</v>
      </c>
      <c r="G28" s="3">
        <v>0</v>
      </c>
      <c r="H28" s="3" t="s">
        <v>38</v>
      </c>
      <c r="I28" s="12">
        <v>16</v>
      </c>
      <c r="J28" s="12">
        <v>16</v>
      </c>
      <c r="K28" s="12">
        <v>16</v>
      </c>
      <c r="L28" s="12" cm="1">
        <f t="array" aca="1" ref="L28" ca="1">+N5+A1:L28</f>
        <v>0</v>
      </c>
    </row>
  </sheetData>
  <mergeCells count="1">
    <mergeCell ref="G1:G3"/>
  </mergeCells>
  <conditionalFormatting sqref="I5:L5">
    <cfRule type="cellIs" dxfId="19" priority="22" operator="notBetween">
      <formula>$G$5</formula>
      <formula>$F$5</formula>
    </cfRule>
  </conditionalFormatting>
  <conditionalFormatting sqref="I6:L6">
    <cfRule type="cellIs" dxfId="18" priority="21" operator="notBetween">
      <formula>$G$6</formula>
      <formula>$F$6</formula>
    </cfRule>
  </conditionalFormatting>
  <conditionalFormatting sqref="I7:L7">
    <cfRule type="cellIs" dxfId="17" priority="20" operator="notBetween">
      <formula>$G$7</formula>
      <formula>$F$7</formula>
    </cfRule>
  </conditionalFormatting>
  <conditionalFormatting sqref="I8:L8">
    <cfRule type="cellIs" dxfId="16" priority="19" operator="notBetween">
      <formula>$G$8</formula>
      <formula>$F$8</formula>
    </cfRule>
  </conditionalFormatting>
  <conditionalFormatting sqref="I9:L9">
    <cfRule type="cellIs" dxfId="15" priority="18" operator="notBetween">
      <formula>$G$9</formula>
      <formula>$F$9</formula>
    </cfRule>
  </conditionalFormatting>
  <conditionalFormatting sqref="I10:L10">
    <cfRule type="cellIs" dxfId="14" priority="17" operator="notBetween">
      <formula>$G$10</formula>
      <formula>$F$10</formula>
    </cfRule>
  </conditionalFormatting>
  <conditionalFormatting sqref="I11:L11">
    <cfRule type="cellIs" dxfId="13" priority="16" operator="notBetween">
      <formula>$G$11</formula>
      <formula>$F$11</formula>
    </cfRule>
  </conditionalFormatting>
  <conditionalFormatting sqref="I12:L12">
    <cfRule type="cellIs" dxfId="12" priority="15" operator="notBetween">
      <formula>$G$12</formula>
      <formula>$F$12</formula>
    </cfRule>
  </conditionalFormatting>
  <conditionalFormatting sqref="I13:L14">
    <cfRule type="cellIs" dxfId="11" priority="14" operator="notBetween">
      <formula>$G$13</formula>
      <formula>$F$13</formula>
    </cfRule>
  </conditionalFormatting>
  <conditionalFormatting sqref="I15:L15">
    <cfRule type="cellIs" dxfId="10" priority="13" operator="notBetween">
      <formula>$G$15</formula>
      <formula>$F$15</formula>
    </cfRule>
  </conditionalFormatting>
  <conditionalFormatting sqref="I16:L16">
    <cfRule type="cellIs" dxfId="9" priority="12" operator="notBetween">
      <formula>$G$16</formula>
      <formula>$F$16</formula>
    </cfRule>
  </conditionalFormatting>
  <conditionalFormatting sqref="I17:L17">
    <cfRule type="cellIs" dxfId="8" priority="11" operator="notBetween">
      <formula>$G$17</formula>
      <formula>$F$17</formula>
    </cfRule>
  </conditionalFormatting>
  <conditionalFormatting sqref="I18:L18">
    <cfRule type="cellIs" dxfId="7" priority="10" operator="notBetween">
      <formula>$G$18</formula>
      <formula>$F$18</formula>
    </cfRule>
  </conditionalFormatting>
  <conditionalFormatting sqref="I19:L19">
    <cfRule type="cellIs" dxfId="6" priority="9" operator="notBetween">
      <formula>$G$19</formula>
      <formula>$F$19</formula>
    </cfRule>
  </conditionalFormatting>
  <conditionalFormatting sqref="I20:L20">
    <cfRule type="cellIs" dxfId="5" priority="8" operator="notBetween">
      <formula>$G$20</formula>
      <formula>$F$20</formula>
    </cfRule>
  </conditionalFormatting>
  <conditionalFormatting sqref="I21:L21">
    <cfRule type="cellIs" dxfId="4" priority="7" operator="notBetween">
      <formula>$G$21</formula>
      <formula>$F$21</formula>
    </cfRule>
  </conditionalFormatting>
  <conditionalFormatting sqref="I22:L22">
    <cfRule type="cellIs" dxfId="3" priority="6" operator="notBetween">
      <formula>$G$22</formula>
      <formula>$F$22</formula>
    </cfRule>
  </conditionalFormatting>
  <conditionalFormatting sqref="I23:L23">
    <cfRule type="cellIs" dxfId="2" priority="5" operator="notBetween">
      <formula>$G$23</formula>
      <formula>$F$23</formula>
    </cfRule>
  </conditionalFormatting>
  <conditionalFormatting sqref="I24:L24">
    <cfRule type="cellIs" dxfId="1" priority="4" operator="notBetween">
      <formula>$G$24</formula>
      <formula>$F$24</formula>
    </cfRule>
  </conditionalFormatting>
  <conditionalFormatting sqref="I25:L25">
    <cfRule type="cellIs" dxfId="0" priority="3" operator="notBetween">
      <formula>$G$25</formula>
      <formula>$F$25</formula>
    </cfRule>
  </conditionalFormatting>
  <pageMargins left="0.7" right="0.7" top="0.75" bottom="0.75" header="0.3" footer="0.3"/>
  <pageSetup scale="8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0EC76-6455-44B4-AA60-563ACC8D591D}">
  <dimension ref="A1"/>
  <sheetViews>
    <sheetView topLeftCell="A4" zoomScaleNormal="100" workbookViewId="0">
      <selection activeCell="J11" sqref="J11"/>
    </sheetView>
  </sheetViews>
  <sheetFormatPr defaultRowHeight="14.3" x14ac:dyDescent="0.25"/>
  <sheetData/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0DAE8-D68B-474A-AF6B-682CCF892F15}">
  <dimension ref="A1"/>
  <sheetViews>
    <sheetView topLeftCell="A7" zoomScale="55" zoomScaleNormal="55" workbookViewId="0">
      <selection activeCell="V22" sqref="V22"/>
    </sheetView>
  </sheetViews>
  <sheetFormatPr defaultRowHeight="14.3" x14ac:dyDescent="0.25"/>
  <sheetData/>
  <pageMargins left="0.1" right="0.1" top="0.1" bottom="0.1" header="0.05" footer="0.3"/>
  <pageSetup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35CB6-9333-49BC-B4D7-FFA9240AC7B9}">
  <dimension ref="A1"/>
  <sheetViews>
    <sheetView workbookViewId="0">
      <selection activeCell="O13" sqref="O13"/>
    </sheetView>
  </sheetViews>
  <sheetFormatPr defaultRowHeight="14.3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FAI</vt:lpstr>
      <vt:lpstr>Print Page 1</vt:lpstr>
      <vt:lpstr>Print Page 2</vt:lpstr>
      <vt:lpstr>Tolerance Table </vt:lpstr>
      <vt:lpstr>FAI!Print_Area</vt:lpstr>
      <vt:lpstr>'Print Page 1'!Print_Area</vt:lpstr>
      <vt:lpstr>'Print Page 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Schneider</dc:creator>
  <cp:lastModifiedBy>giridhar Addagudi</cp:lastModifiedBy>
  <cp:lastPrinted>2025-12-24T15:53:34Z</cp:lastPrinted>
  <dcterms:created xsi:type="dcterms:W3CDTF">2025-12-24T14:13:31Z</dcterms:created>
  <dcterms:modified xsi:type="dcterms:W3CDTF">2026-01-08T20:53:10Z</dcterms:modified>
</cp:coreProperties>
</file>