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noe\Meng\ManoEng\Measurements\VT08-14PT375 hex socket bottom head\"/>
    </mc:Choice>
  </mc:AlternateContent>
  <xr:revisionPtr revIDLastSave="0" documentId="13_ncr:1_{008FB9EB-07BA-4D0C-978D-9A9D478F0A51}" xr6:coauthVersionLast="47" xr6:coauthVersionMax="47" xr10:uidLastSave="{00000000-0000-0000-0000-000000000000}"/>
  <bookViews>
    <workbookView xWindow="-120" yWindow="-120" windowWidth="29040" windowHeight="15720" xr2:uid="{32BFC42B-CD3D-49FE-8254-52B3F518DB85}"/>
  </bookViews>
  <sheets>
    <sheet name="FAI" sheetId="3" r:id="rId1"/>
    <sheet name="VI" sheetId="6" r:id="rId2"/>
    <sheet name="Print Page 1" sheetId="2" r:id="rId3"/>
    <sheet name="Tolerance Table " sheetId="5" r:id="rId4"/>
  </sheets>
  <definedNames>
    <definedName name="_xlnm.Print_Area" localSheetId="0">FAI!$A$5:$M$29</definedName>
    <definedName name="_xlnm.Print_Area" localSheetId="2">'Print Page 1'!$A$1:$Q$40</definedName>
    <definedName name="_xlnm.Print_Area" localSheetId="1">VI!$A$5:$G$26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3" l="1"/>
  <c r="G8" i="3"/>
  <c r="F7" i="3"/>
  <c r="G7" i="3"/>
  <c r="F8" i="6"/>
  <c r="F9" i="6"/>
  <c r="F10" i="6"/>
  <c r="F11" i="6"/>
  <c r="F12" i="6"/>
  <c r="C8" i="6"/>
  <c r="E8" i="6" s="1"/>
  <c r="C9" i="6"/>
  <c r="E9" i="6" s="1"/>
  <c r="C10" i="6"/>
  <c r="E10" i="6" s="1"/>
  <c r="C11" i="6"/>
  <c r="E11" i="6" s="1"/>
  <c r="C12" i="6"/>
  <c r="E12" i="6" s="1"/>
  <c r="C6" i="6"/>
  <c r="E6" i="6" s="1"/>
  <c r="F6" i="6"/>
  <c r="C7" i="6"/>
  <c r="E7" i="6"/>
  <c r="F7" i="6"/>
  <c r="D3" i="6"/>
  <c r="B3" i="6"/>
  <c r="B2" i="6"/>
  <c r="F5" i="6"/>
  <c r="C5" i="6"/>
  <c r="E5" i="6" s="1"/>
  <c r="F1" i="6"/>
  <c r="F1" i="3"/>
  <c r="F5" i="3"/>
  <c r="G5" i="3"/>
  <c r="F6" i="3"/>
  <c r="G6" i="3"/>
  <c r="F9" i="3"/>
  <c r="G9" i="3"/>
</calcChain>
</file>

<file path=xl/sharedStrings.xml><?xml version="1.0" encoding="utf-8"?>
<sst xmlns="http://schemas.openxmlformats.org/spreadsheetml/2006/main" count="64" uniqueCount="50">
  <si>
    <t>Customer</t>
  </si>
  <si>
    <t>Date Prepared</t>
  </si>
  <si>
    <t xml:space="preserve"> Part Name</t>
  </si>
  <si>
    <t>Prepared by:</t>
  </si>
  <si>
    <t>Part Number</t>
  </si>
  <si>
    <t>Revision</t>
  </si>
  <si>
    <t>Nominal</t>
  </si>
  <si>
    <t>+ Tolerance</t>
  </si>
  <si>
    <t>- Tolerance</t>
  </si>
  <si>
    <t>High Limit</t>
  </si>
  <si>
    <t>Low Limit</t>
  </si>
  <si>
    <t>Method</t>
  </si>
  <si>
    <t>Diameter</t>
  </si>
  <si>
    <t>Length</t>
  </si>
  <si>
    <t>Type        (Diameter Length Position etc.)</t>
  </si>
  <si>
    <t>FAI</t>
  </si>
  <si>
    <t>PO #</t>
  </si>
  <si>
    <t>Samples</t>
  </si>
  <si>
    <t>Mfg. Sample 1</t>
  </si>
  <si>
    <t>Mfg. Sample
2</t>
  </si>
  <si>
    <t>Mfg. Sample 
3</t>
  </si>
  <si>
    <t>First Article Report</t>
  </si>
  <si>
    <t>Inch or mm</t>
  </si>
  <si>
    <t>Mfg. Sample 
4</t>
  </si>
  <si>
    <t>Mfg. Sample 
5</t>
  </si>
  <si>
    <t>Meng</t>
  </si>
  <si>
    <t>Inch</t>
  </si>
  <si>
    <t xml:space="preserve"> </t>
  </si>
  <si>
    <t>Visual Inspection</t>
  </si>
  <si>
    <t>Inspection Item</t>
  </si>
  <si>
    <t>Sample Size</t>
  </si>
  <si>
    <t>Defects Found</t>
  </si>
  <si>
    <t>Acceptance</t>
  </si>
  <si>
    <t>Result</t>
  </si>
  <si>
    <t>Note</t>
  </si>
  <si>
    <t>Types</t>
  </si>
  <si>
    <t>Free from damage</t>
  </si>
  <si>
    <t>Dent</t>
  </si>
  <si>
    <t>Crack</t>
  </si>
  <si>
    <t>Rusty</t>
  </si>
  <si>
    <t>Scratch marks</t>
  </si>
  <si>
    <t>Burr &amp; sharp edges</t>
  </si>
  <si>
    <t>Hole shift</t>
  </si>
  <si>
    <t>Plating</t>
  </si>
  <si>
    <t>VT08-14PT375</t>
  </si>
  <si>
    <t>Hex Socket Botton Head</t>
  </si>
  <si>
    <t>Hex drive key size</t>
  </si>
  <si>
    <t>Radius</t>
  </si>
  <si>
    <t>Caliper</t>
  </si>
  <si>
    <t>VMM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</si>
</sst>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"/>
    <numFmt numFmtId="165" formatCode="0.000"/>
    <numFmt numFmtId="166" formatCode="0.0000"/>
  </numFmts>
  <fonts count="11" x14ac:knownFonts="1">
    <font>
      <sz val="11"/>
      <color theme="1"/>
      <name val="Aptos Narrow"/>
      <family val="2"/>
      <scheme val="minor"/>
    </font>
    <font>
      <sz val="12"/>
      <color theme="1"/>
      <name val="Arial Narrow"/>
      <family val="2"/>
    </font>
    <font>
      <b/>
      <sz val="12"/>
      <color theme="1"/>
      <name val="Arial Narrow"/>
      <family val="2"/>
    </font>
    <font>
      <sz val="12"/>
      <color theme="1"/>
      <name val="Aptos Narrow"/>
      <family val="2"/>
      <scheme val="minor"/>
    </font>
    <font>
      <sz val="12"/>
      <color theme="1"/>
      <name val="Bahnschrift"/>
      <family val="2"/>
    </font>
    <font>
      <sz val="20"/>
      <color theme="1"/>
      <name val="Aptos Narrow"/>
      <family val="2"/>
      <scheme val="minor"/>
    </font>
    <font>
      <sz val="10"/>
      <color theme="1"/>
      <name val="Arial Narrow"/>
      <family val="2"/>
    </font>
    <font>
      <b/>
      <sz val="18"/>
      <color theme="1"/>
      <name val="Aptos Narrow"/>
      <family val="2"/>
      <scheme val="minor"/>
    </font>
    <font>
      <sz val="11"/>
      <color theme="1"/>
      <name val="Bahnschrift"/>
      <family val="2"/>
    </font>
    <font>
      <sz val="10"/>
      <color theme="1"/>
      <name val="Bahnschrift"/>
      <family val="2"/>
    </font>
    <font>
      <b/>
      <sz val="14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3" fillId="0" borderId="0" xfId="0" applyFont="1"/>
    <xf numFmtId="166" fontId="1" fillId="0" borderId="2" xfId="0" applyNumberFormat="1" applyFont="1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left" vertical="center"/>
    </xf>
    <xf numFmtId="165" fontId="2" fillId="0" borderId="2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1" fillId="2" borderId="2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 wrapText="1"/>
    </xf>
    <xf numFmtId="164" fontId="4" fillId="3" borderId="8" xfId="0" applyNumberFormat="1" applyFont="1" applyFill="1" applyBorder="1" applyAlignment="1">
      <alignment vertical="center"/>
    </xf>
    <xf numFmtId="1" fontId="6" fillId="2" borderId="3" xfId="0" applyNumberFormat="1" applyFont="1" applyFill="1" applyBorder="1" applyAlignment="1">
      <alignment horizontal="center" vertical="center"/>
    </xf>
    <xf numFmtId="1" fontId="6" fillId="2" borderId="11" xfId="0" applyNumberFormat="1" applyFont="1" applyFill="1" applyBorder="1" applyAlignment="1">
      <alignment horizontal="center" vertical="center"/>
    </xf>
    <xf numFmtId="1" fontId="6" fillId="2" borderId="4" xfId="0" applyNumberFormat="1" applyFont="1" applyFill="1" applyBorder="1" applyAlignment="1">
      <alignment horizontal="center" vertical="center"/>
    </xf>
    <xf numFmtId="165" fontId="6" fillId="2" borderId="10" xfId="0" applyNumberFormat="1" applyFont="1" applyFill="1" applyBorder="1" applyAlignment="1">
      <alignment horizontal="center" vertical="center"/>
    </xf>
    <xf numFmtId="166" fontId="5" fillId="5" borderId="2" xfId="0" applyNumberFormat="1" applyFont="1" applyFill="1" applyBorder="1" applyAlignment="1">
      <alignment vertical="center"/>
    </xf>
    <xf numFmtId="166" fontId="5" fillId="5" borderId="6" xfId="0" applyNumberFormat="1" applyFont="1" applyFill="1" applyBorder="1" applyAlignment="1">
      <alignment vertical="center"/>
    </xf>
    <xf numFmtId="166" fontId="5" fillId="5" borderId="5" xfId="0" applyNumberFormat="1" applyFont="1" applyFill="1" applyBorder="1" applyAlignment="1">
      <alignment vertical="center"/>
    </xf>
    <xf numFmtId="166" fontId="5" fillId="5" borderId="12" xfId="0" applyNumberFormat="1" applyFont="1" applyFill="1" applyBorder="1" applyAlignment="1">
      <alignment vertical="center"/>
    </xf>
    <xf numFmtId="164" fontId="8" fillId="3" borderId="5" xfId="0" applyNumberFormat="1" applyFont="1" applyFill="1" applyBorder="1" applyAlignment="1">
      <alignment vertical="center" wrapText="1"/>
    </xf>
    <xf numFmtId="0" fontId="4" fillId="3" borderId="9" xfId="0" applyFont="1" applyFill="1" applyBorder="1" applyAlignment="1">
      <alignment vertical="center" wrapText="1"/>
    </xf>
    <xf numFmtId="166" fontId="5" fillId="5" borderId="3" xfId="0" applyNumberFormat="1" applyFont="1" applyFill="1" applyBorder="1" applyAlignment="1">
      <alignment vertical="center"/>
    </xf>
    <xf numFmtId="166" fontId="5" fillId="5" borderId="13" xfId="0" applyNumberFormat="1" applyFont="1" applyFill="1" applyBorder="1" applyAlignment="1">
      <alignment vertical="center"/>
    </xf>
    <xf numFmtId="0" fontId="4" fillId="3" borderId="2" xfId="0" applyFont="1" applyFill="1" applyBorder="1" applyAlignment="1">
      <alignment vertical="center"/>
    </xf>
    <xf numFmtId="49" fontId="6" fillId="2" borderId="4" xfId="0" applyNumberFormat="1" applyFont="1" applyFill="1" applyBorder="1" applyAlignment="1">
      <alignment horizontal="center" vertical="center"/>
    </xf>
    <xf numFmtId="164" fontId="9" fillId="3" borderId="5" xfId="0" applyNumberFormat="1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/>
    </xf>
    <xf numFmtId="1" fontId="4" fillId="3" borderId="7" xfId="0" applyNumberFormat="1" applyFont="1" applyFill="1" applyBorder="1" applyAlignment="1">
      <alignment horizontal="center" vertical="center" wrapText="1"/>
    </xf>
    <xf numFmtId="1" fontId="4" fillId="3" borderId="7" xfId="0" applyNumberFormat="1" applyFont="1" applyFill="1" applyBorder="1" applyAlignment="1">
      <alignment horizontal="left" vertical="center" wrapText="1"/>
    </xf>
    <xf numFmtId="1" fontId="4" fillId="3" borderId="7" xfId="0" quotePrefix="1" applyNumberFormat="1" applyFont="1" applyFill="1" applyBorder="1" applyAlignment="1">
      <alignment horizontal="center" vertical="center" wrapText="1"/>
    </xf>
    <xf numFmtId="1" fontId="4" fillId="3" borderId="14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vertical="center"/>
    </xf>
    <xf numFmtId="165" fontId="2" fillId="4" borderId="2" xfId="0" applyNumberFormat="1" applyFont="1" applyFill="1" applyBorder="1" applyAlignment="1">
      <alignment horizontal="center" vertical="center" wrapText="1"/>
    </xf>
    <xf numFmtId="165" fontId="1" fillId="4" borderId="2" xfId="0" applyNumberFormat="1" applyFont="1" applyFill="1" applyBorder="1" applyAlignment="1">
      <alignment horizontal="center" vertical="center"/>
    </xf>
    <xf numFmtId="14" fontId="6" fillId="2" borderId="3" xfId="0" applyNumberFormat="1" applyFont="1" applyFill="1" applyBorder="1" applyAlignment="1">
      <alignment horizontal="center" vertical="center"/>
    </xf>
    <xf numFmtId="1" fontId="9" fillId="3" borderId="14" xfId="0" quotePrefix="1" applyNumberFormat="1" applyFont="1" applyFill="1" applyBorder="1" applyAlignment="1">
      <alignment horizontal="center" vertical="center" wrapText="1"/>
    </xf>
    <xf numFmtId="1" fontId="2" fillId="0" borderId="2" xfId="0" applyNumberFormat="1" applyFont="1" applyBorder="1" applyAlignment="1">
      <alignment horizontal="center" vertical="center" wrapText="1"/>
    </xf>
    <xf numFmtId="1" fontId="1" fillId="0" borderId="2" xfId="0" applyNumberFormat="1" applyFont="1" applyBorder="1" applyAlignment="1">
      <alignment horizontal="center" vertical="center"/>
    </xf>
    <xf numFmtId="0" fontId="1" fillId="0" borderId="14" xfId="0" applyFont="1" applyBorder="1" applyAlignment="1">
      <alignment horizontal="left" vertical="center"/>
    </xf>
    <xf numFmtId="166" fontId="10" fillId="4" borderId="7" xfId="0" applyNumberFormat="1" applyFont="1" applyFill="1" applyBorder="1" applyAlignment="1">
      <alignment horizontal="center" vertical="center" wrapText="1"/>
    </xf>
    <xf numFmtId="166" fontId="7" fillId="4" borderId="14" xfId="0" applyNumberFormat="1" applyFont="1" applyFill="1" applyBorder="1" applyAlignment="1">
      <alignment horizontal="center" vertical="center" wrapText="1"/>
    </xf>
    <xf numFmtId="166" fontId="7" fillId="4" borderId="15" xfId="0" applyNumberFormat="1" applyFont="1" applyFill="1" applyBorder="1" applyAlignment="1">
      <alignment horizontal="center" vertical="center" wrapText="1"/>
    </xf>
    <xf numFmtId="166" fontId="7" fillId="4" borderId="7" xfId="0" applyNumberFormat="1" applyFont="1" applyFill="1" applyBorder="1" applyAlignment="1">
      <alignment horizontal="center" vertical="center" wrapText="1"/>
    </xf>
    <xf numFmtId="49" fontId="1" fillId="0" borderId="2" xfId="0" applyNumberFormat="1" applyFont="1" applyBorder="1" applyAlignment="1">
      <alignment horizontal="left" vertical="center"/>
    </xf>
  </cellXfs>
  <cellStyles count="1">
    <cellStyle name="Normal" xfId="0" builtinId="0"/>
  </cellStyles>
  <dxfs count="2">
    <dxf>
      <font>
        <color rgb="FFFF0000"/>
      </font>
      <fill>
        <patternFill>
          <bgColor theme="0"/>
        </patternFill>
      </fill>
    </dxf>
    <dxf>
      <font>
        <color rgb="FFFF0000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FFFF99"/>
      <color rgb="FFFFFFCC"/>
      <color rgb="FFFF7C80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0</xdr:row>
      <xdr:rowOff>0</xdr:rowOff>
    </xdr:from>
    <xdr:to>
      <xdr:col>13</xdr:col>
      <xdr:colOff>0</xdr:colOff>
      <xdr:row>3</xdr:row>
      <xdr:rowOff>2602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94F1801-F208-6C74-2D39-DADB35DFAB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77609" y="0"/>
          <a:ext cx="3321326" cy="110418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17</xdr:col>
      <xdr:colOff>10973</xdr:colOff>
      <xdr:row>41</xdr:row>
      <xdr:rowOff>20143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75F6C5-278D-39D3-C3EA-5090EAA3A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0374173" cy="7830643"/>
        </a:xfrm>
        <a:prstGeom prst="rect">
          <a:avLst/>
        </a:prstGeom>
      </xdr:spPr>
    </xdr:pic>
    <xdr:clientData/>
  </xdr:twoCellAnchor>
  <xdr:oneCellAnchor>
    <xdr:from>
      <xdr:col>11</xdr:col>
      <xdr:colOff>19050</xdr:colOff>
      <xdr:row>9</xdr:row>
      <xdr:rowOff>28575</xdr:rowOff>
    </xdr:from>
    <xdr:ext cx="256160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78456DBA-5255-7097-F739-3D3DB3351C51}"/>
            </a:ext>
          </a:extLst>
        </xdr:cNvPr>
        <xdr:cNvSpPr txBox="1"/>
      </xdr:nvSpPr>
      <xdr:spPr>
        <a:xfrm>
          <a:off x="6724650" y="174307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3</a:t>
          </a:r>
        </a:p>
      </xdr:txBody>
    </xdr:sp>
    <xdr:clientData/>
  </xdr:oneCellAnchor>
  <xdr:oneCellAnchor>
    <xdr:from>
      <xdr:col>12</xdr:col>
      <xdr:colOff>9525</xdr:colOff>
      <xdr:row>5</xdr:row>
      <xdr:rowOff>161925</xdr:rowOff>
    </xdr:from>
    <xdr:ext cx="256160" cy="264560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DF874411-6C40-4239-8D4E-12003D8FDE4C}"/>
            </a:ext>
          </a:extLst>
        </xdr:cNvPr>
        <xdr:cNvSpPr txBox="1"/>
      </xdr:nvSpPr>
      <xdr:spPr>
        <a:xfrm>
          <a:off x="7324725" y="1114425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4</a:t>
          </a:r>
        </a:p>
      </xdr:txBody>
    </xdr:sp>
    <xdr:clientData/>
  </xdr:oneCellAnchor>
  <xdr:oneCellAnchor>
    <xdr:from>
      <xdr:col>10</xdr:col>
      <xdr:colOff>542925</xdr:colOff>
      <xdr:row>22</xdr:row>
      <xdr:rowOff>171450</xdr:rowOff>
    </xdr:from>
    <xdr:ext cx="256160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84688B81-77F4-4F43-BE85-889C0CD5D6EE}"/>
            </a:ext>
          </a:extLst>
        </xdr:cNvPr>
        <xdr:cNvSpPr txBox="1"/>
      </xdr:nvSpPr>
      <xdr:spPr>
        <a:xfrm>
          <a:off x="6638925" y="43624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1</a:t>
          </a:r>
        </a:p>
      </xdr:txBody>
    </xdr:sp>
    <xdr:clientData/>
  </xdr:oneCellAnchor>
  <xdr:oneCellAnchor>
    <xdr:from>
      <xdr:col>11</xdr:col>
      <xdr:colOff>114300</xdr:colOff>
      <xdr:row>14</xdr:row>
      <xdr:rowOff>19050</xdr:rowOff>
    </xdr:from>
    <xdr:ext cx="256160" cy="264560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EC59940-D230-40DE-975F-F5C3BF785D36}"/>
            </a:ext>
          </a:extLst>
        </xdr:cNvPr>
        <xdr:cNvSpPr txBox="1"/>
      </xdr:nvSpPr>
      <xdr:spPr>
        <a:xfrm>
          <a:off x="6819900" y="26860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2</a:t>
          </a:r>
        </a:p>
      </xdr:txBody>
    </xdr:sp>
    <xdr:clientData/>
  </xdr:oneCellAnchor>
  <xdr:oneCellAnchor>
    <xdr:from>
      <xdr:col>7</xdr:col>
      <xdr:colOff>0</xdr:colOff>
      <xdr:row>17</xdr:row>
      <xdr:rowOff>133350</xdr:rowOff>
    </xdr:from>
    <xdr:ext cx="256160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2CF29A0-E342-41FB-8EF1-B30354283F53}"/>
            </a:ext>
          </a:extLst>
        </xdr:cNvPr>
        <xdr:cNvSpPr txBox="1"/>
      </xdr:nvSpPr>
      <xdr:spPr>
        <a:xfrm>
          <a:off x="4267200" y="3371850"/>
          <a:ext cx="256160" cy="264560"/>
        </a:xfrm>
        <a:prstGeom prst="rect">
          <a:avLst/>
        </a:prstGeom>
        <a:noFill/>
        <a:ln w="19050">
          <a:solidFill>
            <a:srgbClr val="00B05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>
              <a:solidFill>
                <a:srgbClr val="00B050"/>
              </a:solidFill>
            </a:rPr>
            <a:t>5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</xdr:rowOff>
    </xdr:from>
    <xdr:to>
      <xdr:col>9</xdr:col>
      <xdr:colOff>323851</xdr:colOff>
      <xdr:row>4</xdr:row>
      <xdr:rowOff>85103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111933-CA58-1F43-463B-8C1F06BCBF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"/>
          <a:ext cx="5810250" cy="8471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246A8-03DB-4EEC-A26E-07459218027C}">
  <sheetPr>
    <pageSetUpPr fitToPage="1"/>
  </sheetPr>
  <dimension ref="A1:N9"/>
  <sheetViews>
    <sheetView tabSelected="1" zoomScale="115" zoomScaleNormal="115" workbookViewId="0">
      <pane ySplit="4" topLeftCell="A5" activePane="bottomLeft" state="frozen"/>
      <selection pane="bottomLeft" activeCell="C20" sqref="C20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8" width="11.28515625" style="1" customWidth="1"/>
    <col min="9" max="13" width="7.7109375" style="1" customWidth="1"/>
    <col min="14" max="16384" width="8.7109375" style="1"/>
  </cols>
  <sheetData>
    <row r="1" spans="1:14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34">
        <f ca="1">TODAY()</f>
        <v>46143</v>
      </c>
      <c r="G1" s="42" t="s">
        <v>21</v>
      </c>
      <c r="H1" s="17"/>
      <c r="I1" s="15"/>
      <c r="J1" s="15"/>
      <c r="K1" s="15"/>
      <c r="L1" s="21"/>
      <c r="M1" s="15"/>
    </row>
    <row r="2" spans="1:14" ht="27.75" customHeight="1" x14ac:dyDescent="0.25">
      <c r="A2" s="23" t="s">
        <v>2</v>
      </c>
      <c r="B2" s="31" t="s">
        <v>45</v>
      </c>
      <c r="C2" s="9" t="s">
        <v>17</v>
      </c>
      <c r="D2" s="13">
        <v>5</v>
      </c>
      <c r="E2" s="19" t="s">
        <v>3</v>
      </c>
      <c r="F2" s="11" t="s">
        <v>25</v>
      </c>
      <c r="G2" s="40"/>
      <c r="H2" s="17"/>
      <c r="I2" s="15"/>
      <c r="J2" s="15"/>
      <c r="K2" s="15"/>
      <c r="L2" s="21"/>
      <c r="M2" s="15"/>
      <c r="N2"/>
    </row>
    <row r="3" spans="1:14" ht="30.75" thickBot="1" x14ac:dyDescent="0.3">
      <c r="A3" s="26" t="s">
        <v>4</v>
      </c>
      <c r="B3" s="31" t="s">
        <v>44</v>
      </c>
      <c r="C3" s="20" t="s">
        <v>22</v>
      </c>
      <c r="D3" s="14" t="s">
        <v>26</v>
      </c>
      <c r="E3" s="10" t="s">
        <v>5</v>
      </c>
      <c r="F3" s="12"/>
      <c r="G3" s="41"/>
      <c r="H3" s="18"/>
      <c r="I3" s="16"/>
      <c r="J3" s="16"/>
      <c r="K3" s="16"/>
      <c r="L3" s="22"/>
      <c r="M3" s="16"/>
    </row>
    <row r="4" spans="1:14" ht="45" x14ac:dyDescent="0.25">
      <c r="A4" s="27" t="s">
        <v>15</v>
      </c>
      <c r="B4" s="28" t="s">
        <v>14</v>
      </c>
      <c r="C4" s="27" t="s">
        <v>6</v>
      </c>
      <c r="D4" s="29" t="s">
        <v>7</v>
      </c>
      <c r="E4" s="29" t="s">
        <v>8</v>
      </c>
      <c r="F4" s="27" t="s">
        <v>9</v>
      </c>
      <c r="G4" s="30" t="s">
        <v>10</v>
      </c>
      <c r="H4" s="30" t="s">
        <v>11</v>
      </c>
      <c r="I4" s="35" t="s">
        <v>18</v>
      </c>
      <c r="J4" s="35" t="s">
        <v>19</v>
      </c>
      <c r="K4" s="35" t="s">
        <v>20</v>
      </c>
      <c r="L4" s="35" t="s">
        <v>23</v>
      </c>
      <c r="M4" s="35" t="s">
        <v>24</v>
      </c>
      <c r="N4" s="1" t="s">
        <v>27</v>
      </c>
    </row>
    <row r="5" spans="1:14" x14ac:dyDescent="0.25">
      <c r="A5" s="4">
        <v>1</v>
      </c>
      <c r="B5" s="5" t="s">
        <v>13</v>
      </c>
      <c r="C5" s="6">
        <v>0.34499999999999997</v>
      </c>
      <c r="D5" s="3">
        <v>0.06</v>
      </c>
      <c r="E5" s="3">
        <v>0</v>
      </c>
      <c r="F5" s="3">
        <f>C5+D5</f>
        <v>0.40499999999999997</v>
      </c>
      <c r="G5" s="3">
        <f>C5-E5</f>
        <v>0.34499999999999997</v>
      </c>
      <c r="H5" s="3" t="s">
        <v>48</v>
      </c>
      <c r="I5" s="2">
        <v>0.35899999999999999</v>
      </c>
      <c r="J5" s="2">
        <v>0.36199999999999999</v>
      </c>
      <c r="K5" s="2">
        <v>0.36799999999999999</v>
      </c>
      <c r="L5" s="2">
        <v>0.35699999999999998</v>
      </c>
      <c r="M5" s="2">
        <v>0.36249999999999999</v>
      </c>
    </row>
    <row r="6" spans="1:14" x14ac:dyDescent="0.25">
      <c r="A6" s="4">
        <v>2</v>
      </c>
      <c r="B6" s="5" t="s">
        <v>13</v>
      </c>
      <c r="C6" s="6">
        <v>7.6999999999999999E-2</v>
      </c>
      <c r="D6" s="3">
        <v>0.01</v>
      </c>
      <c r="E6" s="3">
        <v>0</v>
      </c>
      <c r="F6" s="3">
        <f>C6+D6</f>
        <v>8.6999999999999994E-2</v>
      </c>
      <c r="G6" s="3">
        <f>C6-E6</f>
        <v>7.6999999999999999E-2</v>
      </c>
      <c r="H6" s="3" t="s">
        <v>48</v>
      </c>
      <c r="I6" s="2">
        <v>8.4000000000000005E-2</v>
      </c>
      <c r="J6" s="2">
        <v>8.0500000000000002E-2</v>
      </c>
      <c r="K6" s="2">
        <v>8.5999999999999993E-2</v>
      </c>
      <c r="L6" s="2">
        <v>8.2000000000000003E-2</v>
      </c>
      <c r="M6" s="2">
        <v>8.4500000000000006E-2</v>
      </c>
    </row>
    <row r="7" spans="1:14" x14ac:dyDescent="0.25">
      <c r="A7" s="4">
        <v>3</v>
      </c>
      <c r="B7" s="5" t="s">
        <v>12</v>
      </c>
      <c r="C7" s="6">
        <v>0.29799999999999999</v>
      </c>
      <c r="D7" s="3">
        <v>1.4E-2</v>
      </c>
      <c r="E7" s="3">
        <v>0</v>
      </c>
      <c r="F7" s="3">
        <f>C7+D7</f>
        <v>0.312</v>
      </c>
      <c r="G7" s="3">
        <f>C7-E7</f>
        <v>0.29799999999999999</v>
      </c>
      <c r="H7" s="3" t="s">
        <v>48</v>
      </c>
      <c r="I7" s="2">
        <v>0.30249999999999999</v>
      </c>
      <c r="J7" s="2">
        <v>0.30549999999999999</v>
      </c>
      <c r="K7" s="2">
        <v>0.30299999999999999</v>
      </c>
      <c r="L7" s="2">
        <v>0.30399999999999999</v>
      </c>
      <c r="M7" s="2">
        <v>0.30499999999999999</v>
      </c>
    </row>
    <row r="8" spans="1:14" x14ac:dyDescent="0.25">
      <c r="A8" s="4">
        <v>4</v>
      </c>
      <c r="B8" s="43" t="s">
        <v>46</v>
      </c>
      <c r="C8" s="6">
        <v>9.375E-2</v>
      </c>
      <c r="D8" s="3">
        <v>0.01</v>
      </c>
      <c r="E8" s="3">
        <v>4.2000000000000003E-2</v>
      </c>
      <c r="F8" s="3">
        <f>C8+D8</f>
        <v>0.10375</v>
      </c>
      <c r="G8" s="3">
        <f>C8-E8</f>
        <v>5.1749999999999997E-2</v>
      </c>
      <c r="H8" s="3" t="s">
        <v>48</v>
      </c>
      <c r="I8" s="2">
        <v>9.0499999999999997E-2</v>
      </c>
      <c r="J8" s="2">
        <v>9.8000000000000004E-2</v>
      </c>
      <c r="K8" s="2">
        <v>9.6500000000000002E-2</v>
      </c>
      <c r="L8" s="2">
        <v>9.6500000000000002E-2</v>
      </c>
      <c r="M8" s="2">
        <v>9.8000000000000004E-2</v>
      </c>
    </row>
    <row r="9" spans="1:14" x14ac:dyDescent="0.25">
      <c r="A9" s="4">
        <v>5</v>
      </c>
      <c r="B9" s="5" t="s">
        <v>47</v>
      </c>
      <c r="C9" s="32">
        <v>0.03</v>
      </c>
      <c r="D9" s="33">
        <v>0.01</v>
      </c>
      <c r="E9" s="33">
        <v>0.01</v>
      </c>
      <c r="F9" s="3">
        <f t="shared" ref="F7:F9" si="0">C9+D9</f>
        <v>0.04</v>
      </c>
      <c r="G9" s="3">
        <f t="shared" ref="G7:G9" si="1">C9-E9</f>
        <v>1.9999999999999997E-2</v>
      </c>
      <c r="H9" s="3" t="s">
        <v>49</v>
      </c>
      <c r="I9" s="2">
        <v>1.3594488199999999E-2</v>
      </c>
      <c r="J9" s="2">
        <v>1.2200000000000001E-2</v>
      </c>
      <c r="K9" s="2">
        <v>1.14E-2</v>
      </c>
      <c r="L9" s="2">
        <v>1.2500000000000001E-2</v>
      </c>
      <c r="M9" s="2">
        <v>1.17E-2</v>
      </c>
    </row>
  </sheetData>
  <mergeCells count="1">
    <mergeCell ref="G1:G3"/>
  </mergeCells>
  <conditionalFormatting sqref="I5:M8">
    <cfRule type="cellIs" dxfId="1" priority="22" operator="notBetween">
      <formula>$G5</formula>
      <formula>$F5</formula>
    </cfRule>
  </conditionalFormatting>
  <pageMargins left="0.7" right="0.7" top="0.75" bottom="0.75" header="0.3" footer="0.3"/>
  <pageSetup scale="8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1B7BA-61A8-43C1-9AD8-A0F1D78E6202}">
  <sheetPr>
    <pageSetUpPr fitToPage="1"/>
  </sheetPr>
  <dimension ref="A1:G12"/>
  <sheetViews>
    <sheetView zoomScale="115" zoomScaleNormal="115" workbookViewId="0">
      <pane ySplit="4" topLeftCell="A5" activePane="bottomLeft" state="frozen"/>
      <selection pane="bottomLeft" activeCell="D6" sqref="D6"/>
    </sheetView>
  </sheetViews>
  <sheetFormatPr defaultColWidth="8.7109375" defaultRowHeight="15.75" x14ac:dyDescent="0.25"/>
  <cols>
    <col min="1" max="1" width="15.42578125" style="1" customWidth="1"/>
    <col min="2" max="2" width="26.140625" style="7" customWidth="1"/>
    <col min="3" max="3" width="9.5703125" style="1" customWidth="1"/>
    <col min="4" max="4" width="10" style="1" customWidth="1"/>
    <col min="5" max="5" width="13.140625" style="1" customWidth="1"/>
    <col min="6" max="6" width="8.85546875" style="1" bestFit="1" customWidth="1"/>
    <col min="7" max="7" width="12.5703125" style="1" customWidth="1"/>
    <col min="8" max="16384" width="8.7109375" style="1"/>
  </cols>
  <sheetData>
    <row r="1" spans="1:7" ht="27.75" customHeight="1" x14ac:dyDescent="0.25">
      <c r="A1" s="23" t="s">
        <v>0</v>
      </c>
      <c r="B1" s="8"/>
      <c r="C1" s="9" t="s">
        <v>16</v>
      </c>
      <c r="D1" s="24"/>
      <c r="E1" s="25" t="s">
        <v>1</v>
      </c>
      <c r="F1" s="34">
        <f ca="1">TODAY()</f>
        <v>46143</v>
      </c>
      <c r="G1" s="39" t="s">
        <v>28</v>
      </c>
    </row>
    <row r="2" spans="1:7" ht="27.75" customHeight="1" x14ac:dyDescent="0.25">
      <c r="A2" s="23" t="s">
        <v>2</v>
      </c>
      <c r="B2" s="31" t="str">
        <f>FAI!B2</f>
        <v>Hex Socket Botton Head</v>
      </c>
      <c r="C2" s="9" t="s">
        <v>17</v>
      </c>
      <c r="D2" s="13">
        <v>60</v>
      </c>
      <c r="E2" s="19" t="s">
        <v>3</v>
      </c>
      <c r="F2" s="11" t="s">
        <v>25</v>
      </c>
      <c r="G2" s="40"/>
    </row>
    <row r="3" spans="1:7" ht="30" x14ac:dyDescent="0.25">
      <c r="A3" s="26" t="s">
        <v>4</v>
      </c>
      <c r="B3" s="31" t="str">
        <f>FAI!B3</f>
        <v>VT08-14PT375</v>
      </c>
      <c r="C3" s="20" t="s">
        <v>22</v>
      </c>
      <c r="D3" s="14" t="str">
        <f>FAI!D3</f>
        <v>Inch</v>
      </c>
      <c r="E3" s="10" t="s">
        <v>5</v>
      </c>
      <c r="F3" s="12"/>
      <c r="G3" s="41"/>
    </row>
    <row r="4" spans="1:7" ht="30" x14ac:dyDescent="0.25">
      <c r="A4" s="27" t="s">
        <v>29</v>
      </c>
      <c r="B4" s="27" t="s">
        <v>35</v>
      </c>
      <c r="C4" s="27" t="s">
        <v>30</v>
      </c>
      <c r="D4" s="29" t="s">
        <v>31</v>
      </c>
      <c r="E4" s="29" t="s">
        <v>32</v>
      </c>
      <c r="F4" s="27" t="s">
        <v>33</v>
      </c>
      <c r="G4" s="30" t="s">
        <v>34</v>
      </c>
    </row>
    <row r="5" spans="1:7" x14ac:dyDescent="0.25">
      <c r="A5" s="4">
        <v>1</v>
      </c>
      <c r="B5" s="5" t="s">
        <v>36</v>
      </c>
      <c r="C5" s="36">
        <f>$D$2</f>
        <v>60</v>
      </c>
      <c r="D5" s="37">
        <v>0</v>
      </c>
      <c r="E5" s="37">
        <f>C5-D5</f>
        <v>60</v>
      </c>
      <c r="F5" s="3" t="str">
        <f>IF(D5=0, "PASS", "FAIL")</f>
        <v>PASS</v>
      </c>
      <c r="G5" s="3"/>
    </row>
    <row r="6" spans="1:7" x14ac:dyDescent="0.25">
      <c r="A6" s="4">
        <v>2</v>
      </c>
      <c r="B6" t="s">
        <v>37</v>
      </c>
      <c r="C6" s="36">
        <f t="shared" ref="C6:C12" si="0">$D$2</f>
        <v>60</v>
      </c>
      <c r="D6" s="37"/>
      <c r="E6" s="37">
        <f t="shared" ref="E6:E12" si="1">C6-D6</f>
        <v>60</v>
      </c>
      <c r="F6" s="3" t="str">
        <f t="shared" ref="F6:F12" si="2">IF(D6=0, "PASS", "FAIL")</f>
        <v>PASS</v>
      </c>
      <c r="G6" s="3"/>
    </row>
    <row r="7" spans="1:7" x14ac:dyDescent="0.25">
      <c r="A7" s="4">
        <v>3</v>
      </c>
      <c r="B7" s="5" t="s">
        <v>38</v>
      </c>
      <c r="C7" s="36">
        <f t="shared" si="0"/>
        <v>60</v>
      </c>
      <c r="D7" s="37"/>
      <c r="E7" s="37">
        <f t="shared" si="1"/>
        <v>60</v>
      </c>
      <c r="F7" s="3" t="str">
        <f t="shared" si="2"/>
        <v>PASS</v>
      </c>
      <c r="G7" s="3"/>
    </row>
    <row r="8" spans="1:7" x14ac:dyDescent="0.25">
      <c r="A8" s="4">
        <v>4</v>
      </c>
      <c r="B8" s="5" t="s">
        <v>39</v>
      </c>
      <c r="C8" s="36">
        <f t="shared" si="0"/>
        <v>60</v>
      </c>
      <c r="D8" s="37"/>
      <c r="E8" s="37">
        <f t="shared" si="1"/>
        <v>60</v>
      </c>
      <c r="F8" s="3" t="str">
        <f t="shared" si="2"/>
        <v>PASS</v>
      </c>
      <c r="G8" s="3"/>
    </row>
    <row r="9" spans="1:7" x14ac:dyDescent="0.25">
      <c r="A9" s="4">
        <v>5</v>
      </c>
      <c r="B9" s="38" t="s">
        <v>40</v>
      </c>
      <c r="C9" s="36">
        <f t="shared" si="0"/>
        <v>60</v>
      </c>
      <c r="D9" s="37"/>
      <c r="E9" s="37">
        <f t="shared" si="1"/>
        <v>60</v>
      </c>
      <c r="F9" s="3" t="str">
        <f t="shared" si="2"/>
        <v>PASS</v>
      </c>
      <c r="G9" s="3"/>
    </row>
    <row r="10" spans="1:7" x14ac:dyDescent="0.25">
      <c r="A10" s="4">
        <v>6</v>
      </c>
      <c r="B10" s="5" t="s">
        <v>41</v>
      </c>
      <c r="C10" s="36">
        <f t="shared" si="0"/>
        <v>60</v>
      </c>
      <c r="D10" s="37"/>
      <c r="E10" s="37">
        <f t="shared" si="1"/>
        <v>60</v>
      </c>
      <c r="F10" s="3" t="str">
        <f t="shared" si="2"/>
        <v>PASS</v>
      </c>
      <c r="G10" s="3"/>
    </row>
    <row r="11" spans="1:7" x14ac:dyDescent="0.25">
      <c r="A11" s="4">
        <v>7</v>
      </c>
      <c r="B11" s="5" t="s">
        <v>42</v>
      </c>
      <c r="C11" s="36">
        <f t="shared" si="0"/>
        <v>60</v>
      </c>
      <c r="D11" s="37"/>
      <c r="E11" s="37">
        <f t="shared" si="1"/>
        <v>60</v>
      </c>
      <c r="F11" s="3" t="str">
        <f t="shared" si="2"/>
        <v>PASS</v>
      </c>
      <c r="G11" s="3"/>
    </row>
    <row r="12" spans="1:7" x14ac:dyDescent="0.25">
      <c r="A12" s="4">
        <v>8</v>
      </c>
      <c r="B12" s="5" t="s">
        <v>43</v>
      </c>
      <c r="C12" s="36">
        <f t="shared" si="0"/>
        <v>60</v>
      </c>
      <c r="D12" s="37"/>
      <c r="E12" s="37">
        <f t="shared" si="1"/>
        <v>60</v>
      </c>
      <c r="F12" s="3" t="str">
        <f t="shared" si="2"/>
        <v>PASS</v>
      </c>
      <c r="G12" s="3"/>
    </row>
  </sheetData>
  <mergeCells count="1">
    <mergeCell ref="G1:G3"/>
  </mergeCells>
  <pageMargins left="0.7" right="0.7" top="0.75" bottom="0.75" header="0.3" footer="0.3"/>
  <pageSetup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90EC76-6455-44B4-AA60-563ACC8D591D}">
  <dimension ref="A1"/>
  <sheetViews>
    <sheetView zoomScaleNormal="100" workbookViewId="0">
      <selection activeCell="X22" sqref="X22"/>
    </sheetView>
  </sheetViews>
  <sheetFormatPr defaultRowHeight="15" x14ac:dyDescent="0.25"/>
  <sheetData/>
  <pageMargins left="0.7" right="0.7" top="0.75" bottom="0.75" header="0.3" footer="0.3"/>
  <pageSetup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35CB6-9333-49BC-B4D7-FFA9240AC7B9}">
  <dimension ref="A1"/>
  <sheetViews>
    <sheetView workbookViewId="0">
      <selection activeCell="J10" sqref="J10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FAI</vt:lpstr>
      <vt:lpstr>VI</vt:lpstr>
      <vt:lpstr>Print Page 1</vt:lpstr>
      <vt:lpstr>Tolerance Table </vt:lpstr>
      <vt:lpstr>FAI!Print_Area</vt:lpstr>
      <vt:lpstr>'Print Page 1'!Print_Area</vt:lpstr>
      <vt:lpstr>VI!Print_Area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Schneider</dc:creator>
  <cp:lastModifiedBy>giridhar Addagudi</cp:lastModifiedBy>
  <cp:lastPrinted>2026-02-23T22:35:27Z</cp:lastPrinted>
  <dcterms:created xsi:type="dcterms:W3CDTF">2025-12-24T14:13:31Z</dcterms:created>
  <dcterms:modified xsi:type="dcterms:W3CDTF">2026-05-01T22:08:06Z</dcterms:modified>
</cp:coreProperties>
</file>