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anoe\Meng\ManoEng\Measurements\013-1683-261 mounting nut\batch02\"/>
    </mc:Choice>
  </mc:AlternateContent>
  <xr:revisionPtr revIDLastSave="0" documentId="13_ncr:1_{47FDFEFF-EEDB-4D7B-A9E5-6B8F4243B7F7}" xr6:coauthVersionLast="47" xr6:coauthVersionMax="47" xr10:uidLastSave="{00000000-0000-0000-0000-000000000000}"/>
  <bookViews>
    <workbookView xWindow="-120" yWindow="-120" windowWidth="29040" windowHeight="15720" activeTab="1" xr2:uid="{32BFC42B-CD3D-49FE-8254-52B3F518DB85}"/>
  </bookViews>
  <sheets>
    <sheet name="FAI" sheetId="3" r:id="rId1"/>
    <sheet name="VI" sheetId="7" r:id="rId2"/>
    <sheet name="Print Page 1" sheetId="2" r:id="rId3"/>
    <sheet name="Tolerance Table 1" sheetId="5" r:id="rId4"/>
    <sheet name="Tolerance Table 2" sheetId="6" r:id="rId5"/>
  </sheets>
  <externalReferences>
    <externalReference r:id="rId6"/>
  </externalReferences>
  <definedNames>
    <definedName name="_xlnm.Print_Area" localSheetId="0">FAI!$A$1:$M$9</definedName>
    <definedName name="_xlnm.Print_Area" localSheetId="2">'Print Page 1'!$A$1:$Q$40</definedName>
    <definedName name="_xlnm.Print_Area" localSheetId="1">VI!$A$5:$G$26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7" i="3" l="1"/>
  <c r="L7" i="3"/>
  <c r="K7" i="3"/>
  <c r="J7" i="3"/>
  <c r="I7" i="3"/>
  <c r="F1" i="7"/>
  <c r="D3" i="7"/>
  <c r="C5" i="7"/>
  <c r="E5" i="7" s="1"/>
  <c r="F5" i="7"/>
  <c r="C6" i="7"/>
  <c r="E6" i="7" s="1"/>
  <c r="F6" i="7"/>
  <c r="C7" i="7"/>
  <c r="E7" i="7" s="1"/>
  <c r="F7" i="7"/>
  <c r="C8" i="7"/>
  <c r="E8" i="7" s="1"/>
  <c r="F8" i="7"/>
  <c r="C9" i="7"/>
  <c r="E9" i="7"/>
  <c r="F9" i="7"/>
  <c r="C10" i="7"/>
  <c r="E10" i="7"/>
  <c r="F10" i="7"/>
  <c r="C11" i="7"/>
  <c r="E11" i="7" s="1"/>
  <c r="F11" i="7"/>
  <c r="C12" i="7"/>
  <c r="E12" i="7"/>
  <c r="F12" i="7"/>
  <c r="F9" i="3"/>
  <c r="G9" i="3"/>
  <c r="F1" i="3"/>
  <c r="F5" i="3"/>
  <c r="G5" i="3"/>
  <c r="F6" i="3"/>
  <c r="G6" i="3"/>
  <c r="F7" i="3"/>
  <c r="G7" i="3"/>
</calcChain>
</file>

<file path=xl/sharedStrings.xml><?xml version="1.0" encoding="utf-8"?>
<sst xmlns="http://schemas.openxmlformats.org/spreadsheetml/2006/main" count="71" uniqueCount="54">
  <si>
    <t>Customer</t>
  </si>
  <si>
    <t>Date Prepared</t>
  </si>
  <si>
    <t xml:space="preserve"> Part Name</t>
  </si>
  <si>
    <t>Prepared by:</t>
  </si>
  <si>
    <t>Part Number</t>
  </si>
  <si>
    <t>Revision</t>
  </si>
  <si>
    <t>Nominal</t>
  </si>
  <si>
    <t>+ Tolerance</t>
  </si>
  <si>
    <t>- Tolerance</t>
  </si>
  <si>
    <t>High Limit</t>
  </si>
  <si>
    <t>Low Limit</t>
  </si>
  <si>
    <t>Method</t>
  </si>
  <si>
    <t>Diameter</t>
  </si>
  <si>
    <t>Length</t>
  </si>
  <si>
    <t>Type        (Diameter Length Position etc.)</t>
  </si>
  <si>
    <t>FAI</t>
  </si>
  <si>
    <t>PO #</t>
  </si>
  <si>
    <t>Samples</t>
  </si>
  <si>
    <t>Mfg. Sample 1</t>
  </si>
  <si>
    <t>Mfg. Sample
2</t>
  </si>
  <si>
    <t>Mfg. Sample 
3</t>
  </si>
  <si>
    <t>First Article Report</t>
  </si>
  <si>
    <t>Inch or mm</t>
  </si>
  <si>
    <t>Mfg. Sample 
4</t>
  </si>
  <si>
    <t>Mfg. Sample 
5</t>
  </si>
  <si>
    <t>Meng</t>
  </si>
  <si>
    <t>Inch</t>
  </si>
  <si>
    <t xml:space="preserve"> </t>
  </si>
  <si>
    <t>031-1683-261</t>
  </si>
  <si>
    <t>Mounting Nut</t>
  </si>
  <si>
    <t>Angle</t>
  </si>
  <si>
    <t>Length (Thread Pitch)</t>
  </si>
  <si>
    <t>Diameter (Thread)</t>
  </si>
  <si>
    <t>Micrometer</t>
  </si>
  <si>
    <t>Caliper</t>
  </si>
  <si>
    <t>Pitch gauge</t>
  </si>
  <si>
    <t>VMM</t>
  </si>
  <si>
    <t>Plating</t>
  </si>
  <si>
    <t>Hole shift</t>
  </si>
  <si>
    <t>Burr &amp; sharp edges</t>
  </si>
  <si>
    <t>Scratch marks</t>
  </si>
  <si>
    <t>Rusty</t>
  </si>
  <si>
    <t>Crack</t>
  </si>
  <si>
    <t>Dent</t>
  </si>
  <si>
    <t>Free from damage</t>
  </si>
  <si>
    <t>Note</t>
  </si>
  <si>
    <t>Result</t>
  </si>
  <si>
    <t>Acceptance</t>
  </si>
  <si>
    <t>Defects Found</t>
  </si>
  <si>
    <t>Sample Size</t>
  </si>
  <si>
    <t>Types</t>
  </si>
  <si>
    <t>Inspection Item</t>
  </si>
  <si>
    <t>Visual Inspection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</si>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</sst>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"/>
    <numFmt numFmtId="165" formatCode="0.000"/>
    <numFmt numFmtId="166" formatCode="0.0000"/>
  </numFmts>
  <fonts count="11" x14ac:knownFonts="1">
    <font>
      <sz val="11"/>
      <color theme="1"/>
      <name val="Aptos Narrow"/>
      <family val="2"/>
      <scheme val="minor"/>
    </font>
    <font>
      <sz val="12"/>
      <color theme="1"/>
      <name val="Arial Narrow"/>
      <family val="2"/>
    </font>
    <font>
      <b/>
      <sz val="12"/>
      <color theme="1"/>
      <name val="Arial Narrow"/>
      <family val="2"/>
    </font>
    <font>
      <sz val="12"/>
      <color theme="1"/>
      <name val="Aptos Narrow"/>
      <family val="2"/>
      <scheme val="minor"/>
    </font>
    <font>
      <sz val="12"/>
      <color theme="1"/>
      <name val="Bahnschrift"/>
      <family val="2"/>
    </font>
    <font>
      <sz val="20"/>
      <color theme="1"/>
      <name val="Aptos Narrow"/>
      <family val="2"/>
      <scheme val="minor"/>
    </font>
    <font>
      <sz val="10"/>
      <color theme="1"/>
      <name val="Arial Narrow"/>
      <family val="2"/>
    </font>
    <font>
      <b/>
      <sz val="18"/>
      <color theme="1"/>
      <name val="Aptos Narrow"/>
      <family val="2"/>
      <scheme val="minor"/>
    </font>
    <font>
      <sz val="11"/>
      <color theme="1"/>
      <name val="Bahnschrift"/>
      <family val="2"/>
    </font>
    <font>
      <sz val="10"/>
      <color theme="1"/>
      <name val="Bahnschrift"/>
      <family val="2"/>
    </font>
    <font>
      <b/>
      <sz val="14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3" fillId="0" borderId="0" xfId="0" applyFont="1"/>
    <xf numFmtId="166" fontId="1" fillId="0" borderId="2" xfId="0" applyNumberFormat="1" applyFont="1" applyBorder="1" applyAlignment="1">
      <alignment horizontal="center" vertical="center"/>
    </xf>
    <xf numFmtId="165" fontId="1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left" vertical="center"/>
    </xf>
    <xf numFmtId="165" fontId="2" fillId="0" borderId="2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left"/>
    </xf>
    <xf numFmtId="0" fontId="1" fillId="2" borderId="2" xfId="0" applyFont="1" applyFill="1" applyBorder="1" applyAlignment="1">
      <alignment vertical="center"/>
    </xf>
    <xf numFmtId="0" fontId="4" fillId="3" borderId="1" xfId="0" applyFont="1" applyFill="1" applyBorder="1" applyAlignment="1">
      <alignment vertical="center" wrapText="1"/>
    </xf>
    <xf numFmtId="164" fontId="4" fillId="3" borderId="8" xfId="0" applyNumberFormat="1" applyFont="1" applyFill="1" applyBorder="1" applyAlignment="1">
      <alignment vertical="center"/>
    </xf>
    <xf numFmtId="1" fontId="6" fillId="2" borderId="3" xfId="0" applyNumberFormat="1" applyFont="1" applyFill="1" applyBorder="1" applyAlignment="1">
      <alignment horizontal="center" vertical="center"/>
    </xf>
    <xf numFmtId="1" fontId="6" fillId="2" borderId="11" xfId="0" applyNumberFormat="1" applyFont="1" applyFill="1" applyBorder="1" applyAlignment="1">
      <alignment horizontal="center" vertical="center"/>
    </xf>
    <xf numFmtId="1" fontId="6" fillId="2" borderId="4" xfId="0" applyNumberFormat="1" applyFont="1" applyFill="1" applyBorder="1" applyAlignment="1">
      <alignment horizontal="center" vertical="center"/>
    </xf>
    <xf numFmtId="165" fontId="6" fillId="2" borderId="10" xfId="0" applyNumberFormat="1" applyFont="1" applyFill="1" applyBorder="1" applyAlignment="1">
      <alignment horizontal="center" vertical="center"/>
    </xf>
    <xf numFmtId="166" fontId="5" fillId="5" borderId="2" xfId="0" applyNumberFormat="1" applyFont="1" applyFill="1" applyBorder="1" applyAlignment="1">
      <alignment vertical="center"/>
    </xf>
    <xf numFmtId="166" fontId="5" fillId="5" borderId="6" xfId="0" applyNumberFormat="1" applyFont="1" applyFill="1" applyBorder="1" applyAlignment="1">
      <alignment vertical="center"/>
    </xf>
    <xf numFmtId="164" fontId="8" fillId="3" borderId="5" xfId="0" applyNumberFormat="1" applyFont="1" applyFill="1" applyBorder="1" applyAlignment="1">
      <alignment vertical="center" wrapText="1"/>
    </xf>
    <xf numFmtId="0" fontId="4" fillId="3" borderId="9" xfId="0" applyFont="1" applyFill="1" applyBorder="1" applyAlignment="1">
      <alignment vertical="center" wrapText="1"/>
    </xf>
    <xf numFmtId="0" fontId="4" fillId="3" borderId="2" xfId="0" applyFont="1" applyFill="1" applyBorder="1" applyAlignment="1">
      <alignment vertical="center"/>
    </xf>
    <xf numFmtId="49" fontId="6" fillId="2" borderId="4" xfId="0" applyNumberFormat="1" applyFont="1" applyFill="1" applyBorder="1" applyAlignment="1">
      <alignment horizontal="center" vertical="center"/>
    </xf>
    <xf numFmtId="164" fontId="9" fillId="3" borderId="5" xfId="0" applyNumberFormat="1" applyFont="1" applyFill="1" applyBorder="1" applyAlignment="1">
      <alignment vertical="center" wrapText="1"/>
    </xf>
    <xf numFmtId="0" fontId="4" fillId="3" borderId="7" xfId="0" applyFont="1" applyFill="1" applyBorder="1" applyAlignment="1">
      <alignment vertical="center"/>
    </xf>
    <xf numFmtId="1" fontId="4" fillId="3" borderId="7" xfId="0" applyNumberFormat="1" applyFont="1" applyFill="1" applyBorder="1" applyAlignment="1">
      <alignment horizontal="center" vertical="center" wrapText="1"/>
    </xf>
    <xf numFmtId="1" fontId="4" fillId="3" borderId="7" xfId="0" applyNumberFormat="1" applyFont="1" applyFill="1" applyBorder="1" applyAlignment="1">
      <alignment horizontal="left" vertical="center" wrapText="1"/>
    </xf>
    <xf numFmtId="1" fontId="4" fillId="3" borderId="7" xfId="0" quotePrefix="1" applyNumberFormat="1" applyFont="1" applyFill="1" applyBorder="1" applyAlignment="1">
      <alignment horizontal="center" vertical="center" wrapText="1"/>
    </xf>
    <xf numFmtId="1" fontId="4" fillId="3" borderId="12" xfId="0" applyNumberFormat="1" applyFont="1" applyFill="1" applyBorder="1" applyAlignment="1">
      <alignment horizontal="center" vertical="center" wrapText="1"/>
    </xf>
    <xf numFmtId="49" fontId="1" fillId="2" borderId="2" xfId="0" applyNumberFormat="1" applyFont="1" applyFill="1" applyBorder="1" applyAlignment="1">
      <alignment vertical="center"/>
    </xf>
    <xf numFmtId="14" fontId="6" fillId="2" borderId="3" xfId="0" applyNumberFormat="1" applyFont="1" applyFill="1" applyBorder="1" applyAlignment="1">
      <alignment horizontal="center" vertical="center"/>
    </xf>
    <xf numFmtId="1" fontId="9" fillId="3" borderId="12" xfId="0" quotePrefix="1" applyNumberFormat="1" applyFont="1" applyFill="1" applyBorder="1" applyAlignment="1">
      <alignment horizontal="center" vertical="center" wrapText="1"/>
    </xf>
    <xf numFmtId="1" fontId="1" fillId="0" borderId="2" xfId="0" applyNumberFormat="1" applyFont="1" applyBorder="1" applyAlignment="1">
      <alignment horizontal="center" vertical="center"/>
    </xf>
    <xf numFmtId="1" fontId="2" fillId="0" borderId="2" xfId="0" applyNumberFormat="1" applyFont="1" applyBorder="1" applyAlignment="1">
      <alignment horizontal="center" vertical="center" wrapText="1"/>
    </xf>
    <xf numFmtId="0" fontId="1" fillId="0" borderId="12" xfId="0" applyFont="1" applyBorder="1" applyAlignment="1">
      <alignment horizontal="left" vertical="center"/>
    </xf>
    <xf numFmtId="166" fontId="7" fillId="4" borderId="7" xfId="0" applyNumberFormat="1" applyFont="1" applyFill="1" applyBorder="1" applyAlignment="1">
      <alignment horizontal="center" vertical="center" wrapText="1"/>
    </xf>
    <xf numFmtId="166" fontId="7" fillId="4" borderId="12" xfId="0" applyNumberFormat="1" applyFont="1" applyFill="1" applyBorder="1" applyAlignment="1">
      <alignment horizontal="center" vertical="center" wrapText="1"/>
    </xf>
    <xf numFmtId="166" fontId="7" fillId="4" borderId="13" xfId="0" applyNumberFormat="1" applyFont="1" applyFill="1" applyBorder="1" applyAlignment="1">
      <alignment horizontal="center" vertical="center" wrapText="1"/>
    </xf>
    <xf numFmtId="166" fontId="10" fillId="4" borderId="7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1">
    <dxf>
      <font>
        <color rgb="FFFF0000"/>
      </font>
      <fill>
        <patternFill patternType="none">
          <bgColor auto="1"/>
        </patternFill>
      </fill>
    </dxf>
  </dxfs>
  <tableStyles count="0" defaultTableStyle="TableStyleMedium2" defaultPivotStyle="PivotStyleLight16"/>
  <colors>
    <mruColors>
      <color rgb="FFFFFF99"/>
      <color rgb="FFFFFFCC"/>
      <color rgb="FFFF7C80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0</xdr:row>
      <xdr:rowOff>0</xdr:rowOff>
    </xdr:from>
    <xdr:to>
      <xdr:col>13</xdr:col>
      <xdr:colOff>0</xdr:colOff>
      <xdr:row>3</xdr:row>
      <xdr:rowOff>2602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94F1801-F208-6C74-2D39-DADB35DFAB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77609" y="0"/>
          <a:ext cx="3321326" cy="1104189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15</xdr:col>
      <xdr:colOff>506172</xdr:colOff>
      <xdr:row>38</xdr:row>
      <xdr:rowOff>77221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430C48A-3324-4B73-415C-F8A9745CAA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9650172" cy="7316221"/>
        </a:xfrm>
        <a:prstGeom prst="rect">
          <a:avLst/>
        </a:prstGeom>
      </xdr:spPr>
    </xdr:pic>
    <xdr:clientData/>
  </xdr:twoCellAnchor>
  <xdr:oneCellAnchor>
    <xdr:from>
      <xdr:col>14</xdr:col>
      <xdr:colOff>219075</xdr:colOff>
      <xdr:row>26</xdr:row>
      <xdr:rowOff>85725</xdr:rowOff>
    </xdr:from>
    <xdr:ext cx="256160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78456DBA-5255-7097-F739-3D3DB3351C51}"/>
            </a:ext>
          </a:extLst>
        </xdr:cNvPr>
        <xdr:cNvSpPr txBox="1"/>
      </xdr:nvSpPr>
      <xdr:spPr>
        <a:xfrm>
          <a:off x="8753475" y="5038725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3</a:t>
          </a:r>
        </a:p>
      </xdr:txBody>
    </xdr:sp>
    <xdr:clientData/>
  </xdr:oneCellAnchor>
  <xdr:oneCellAnchor>
    <xdr:from>
      <xdr:col>9</xdr:col>
      <xdr:colOff>590550</xdr:colOff>
      <xdr:row>26</xdr:row>
      <xdr:rowOff>114300</xdr:rowOff>
    </xdr:from>
    <xdr:ext cx="256160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DF874411-6C40-4239-8D4E-12003D8FDE4C}"/>
            </a:ext>
          </a:extLst>
        </xdr:cNvPr>
        <xdr:cNvSpPr txBox="1"/>
      </xdr:nvSpPr>
      <xdr:spPr>
        <a:xfrm>
          <a:off x="6076950" y="5067300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4</a:t>
          </a:r>
        </a:p>
      </xdr:txBody>
    </xdr:sp>
    <xdr:clientData/>
  </xdr:oneCellAnchor>
  <xdr:oneCellAnchor>
    <xdr:from>
      <xdr:col>8</xdr:col>
      <xdr:colOff>590550</xdr:colOff>
      <xdr:row>8</xdr:row>
      <xdr:rowOff>161925</xdr:rowOff>
    </xdr:from>
    <xdr:ext cx="256160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84688B81-77F4-4F43-BE85-889C0CD5D6EE}"/>
            </a:ext>
          </a:extLst>
        </xdr:cNvPr>
        <xdr:cNvSpPr txBox="1"/>
      </xdr:nvSpPr>
      <xdr:spPr>
        <a:xfrm>
          <a:off x="5467350" y="1685925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1</a:t>
          </a:r>
        </a:p>
      </xdr:txBody>
    </xdr:sp>
    <xdr:clientData/>
  </xdr:oneCellAnchor>
  <xdr:oneCellAnchor>
    <xdr:from>
      <xdr:col>14</xdr:col>
      <xdr:colOff>180975</xdr:colOff>
      <xdr:row>9</xdr:row>
      <xdr:rowOff>142875</xdr:rowOff>
    </xdr:from>
    <xdr:ext cx="256160" cy="26456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6EC59940-D230-40DE-975F-F5C3BF785D36}"/>
            </a:ext>
          </a:extLst>
        </xdr:cNvPr>
        <xdr:cNvSpPr txBox="1"/>
      </xdr:nvSpPr>
      <xdr:spPr>
        <a:xfrm>
          <a:off x="8715375" y="1857375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2</a:t>
          </a:r>
        </a:p>
      </xdr:txBody>
    </xdr:sp>
    <xdr:clientData/>
  </xdr:oneCellAnchor>
  <xdr:oneCellAnchor>
    <xdr:from>
      <xdr:col>10</xdr:col>
      <xdr:colOff>304800</xdr:colOff>
      <xdr:row>26</xdr:row>
      <xdr:rowOff>114300</xdr:rowOff>
    </xdr:from>
    <xdr:ext cx="256160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2045E7D3-BD41-4DE2-BC3E-EF7F2E3E0379}"/>
            </a:ext>
          </a:extLst>
        </xdr:cNvPr>
        <xdr:cNvSpPr txBox="1"/>
      </xdr:nvSpPr>
      <xdr:spPr>
        <a:xfrm>
          <a:off x="6400800" y="5067300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5</a:t>
          </a:r>
        </a:p>
      </xdr:txBody>
    </xdr:sp>
    <xdr:clientData/>
  </xdr:oneCellAnchor>
  <xdr:twoCellAnchor>
    <xdr:from>
      <xdr:col>10</xdr:col>
      <xdr:colOff>109030</xdr:colOff>
      <xdr:row>25</xdr:row>
      <xdr:rowOff>114300</xdr:rowOff>
    </xdr:from>
    <xdr:to>
      <xdr:col>10</xdr:col>
      <xdr:colOff>247650</xdr:colOff>
      <xdr:row>26</xdr:row>
      <xdr:rowOff>114300</xdr:rowOff>
    </xdr:to>
    <xdr:cxnSp macro="">
      <xdr:nvCxnSpPr>
        <xdr:cNvPr id="16" name="Straight Arrow Connector 15">
          <a:extLst>
            <a:ext uri="{FF2B5EF4-FFF2-40B4-BE49-F238E27FC236}">
              <a16:creationId xmlns:a16="http://schemas.microsoft.com/office/drawing/2014/main" id="{66CBE232-39B7-DB9A-EE5E-7CBAD4273FF2}"/>
            </a:ext>
          </a:extLst>
        </xdr:cNvPr>
        <xdr:cNvCxnSpPr>
          <a:cxnSpLocks/>
          <a:stCxn id="5" idx="0"/>
        </xdr:cNvCxnSpPr>
      </xdr:nvCxnSpPr>
      <xdr:spPr>
        <a:xfrm flipV="1">
          <a:off x="6205030" y="4876800"/>
          <a:ext cx="138620" cy="1905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409575</xdr:colOff>
      <xdr:row>25</xdr:row>
      <xdr:rowOff>123825</xdr:rowOff>
    </xdr:from>
    <xdr:to>
      <xdr:col>10</xdr:col>
      <xdr:colOff>432880</xdr:colOff>
      <xdr:row>26</xdr:row>
      <xdr:rowOff>114300</xdr:rowOff>
    </xdr:to>
    <xdr:cxnSp macro="">
      <xdr:nvCxnSpPr>
        <xdr:cNvPr id="21" name="Straight Arrow Connector 20">
          <a:extLst>
            <a:ext uri="{FF2B5EF4-FFF2-40B4-BE49-F238E27FC236}">
              <a16:creationId xmlns:a16="http://schemas.microsoft.com/office/drawing/2014/main" id="{34F8F2C4-FF55-42EF-B31C-C0538CDA3A8B}"/>
            </a:ext>
          </a:extLst>
        </xdr:cNvPr>
        <xdr:cNvCxnSpPr>
          <a:cxnSpLocks/>
          <a:stCxn id="3" idx="0"/>
        </xdr:cNvCxnSpPr>
      </xdr:nvCxnSpPr>
      <xdr:spPr>
        <a:xfrm flipH="1" flipV="1">
          <a:off x="6505575" y="4886325"/>
          <a:ext cx="23305" cy="180975"/>
        </a:xfrm>
        <a:prstGeom prst="straightConnector1">
          <a:avLst/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514762</xdr:colOff>
      <xdr:row>10</xdr:row>
      <xdr:rowOff>143161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919BF96-BF11-E156-C086-FD4351E863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953162" cy="204816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23</xdr:col>
      <xdr:colOff>125799</xdr:colOff>
      <xdr:row>3</xdr:row>
      <xdr:rowOff>133448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EEE3EB5-4DBC-DD2B-B806-A6E21F7CA4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4146599" cy="704948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3</xdr:row>
      <xdr:rowOff>142875</xdr:rowOff>
    </xdr:from>
    <xdr:to>
      <xdr:col>23</xdr:col>
      <xdr:colOff>116270</xdr:colOff>
      <xdr:row>4</xdr:row>
      <xdr:rowOff>181007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6898161-249A-EEE9-97C5-88A5F8D910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050" y="714375"/>
          <a:ext cx="14118020" cy="22863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FAR_template_v3.xlsx" TargetMode="External"/><Relationship Id="rId2" Type="http://schemas.openxmlformats.org/officeDocument/2006/relationships/externalLinkPath" Target="file:///C:\Users\manoe\Meng\ManoEng\Measurements\FAR_template_v3.xlsx" TargetMode="External"/><Relationship Id="rId1" Type="http://schemas.openxmlformats.org/officeDocument/2006/relationships/externalLinkPath" Target="/Users/manoe/Meng/ManoEng/Measurements/FAR_template_v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FAI"/>
      <sheetName val="VI"/>
      <sheetName val="Print Page 1"/>
      <sheetName val="Tolerance Table "/>
    </sheetNames>
    <sheetDataSet>
      <sheetData sheetId="0">
        <row r="2">
          <cell r="B2" t="str">
            <v>-------------</v>
          </cell>
        </row>
        <row r="3">
          <cell r="D3" t="str">
            <v>Inch</v>
          </cell>
        </row>
      </sheetData>
      <sheetData sheetId="1" refreshError="1"/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246A8-03DB-4EEC-A26E-07459218027C}">
  <sheetPr codeName="Sheet1">
    <pageSetUpPr fitToPage="1"/>
  </sheetPr>
  <dimension ref="A1:N9"/>
  <sheetViews>
    <sheetView zoomScale="115" zoomScaleNormal="115" workbookViewId="0">
      <pane ySplit="4" topLeftCell="A5" activePane="bottomLeft" state="frozen"/>
      <selection pane="bottomLeft" activeCell="I11" sqref="I11"/>
    </sheetView>
  </sheetViews>
  <sheetFormatPr defaultColWidth="8.7109375" defaultRowHeight="15.75" x14ac:dyDescent="0.25"/>
  <cols>
    <col min="1" max="1" width="15.42578125" style="1" customWidth="1"/>
    <col min="2" max="2" width="26.140625" style="7" customWidth="1"/>
    <col min="3" max="3" width="9.5703125" style="1" customWidth="1"/>
    <col min="4" max="4" width="10" style="1" customWidth="1"/>
    <col min="5" max="5" width="13.140625" style="1" customWidth="1"/>
    <col min="6" max="6" width="8.85546875" style="1" bestFit="1" customWidth="1"/>
    <col min="7" max="7" width="12.5703125" style="1" customWidth="1"/>
    <col min="8" max="8" width="11.28515625" style="1" customWidth="1"/>
    <col min="9" max="13" width="7.7109375" style="1" customWidth="1"/>
    <col min="14" max="16384" width="8.7109375" style="1"/>
  </cols>
  <sheetData>
    <row r="1" spans="1:14" ht="27.75" customHeight="1" x14ac:dyDescent="0.25">
      <c r="A1" s="19" t="s">
        <v>0</v>
      </c>
      <c r="B1" s="8"/>
      <c r="C1" s="9" t="s">
        <v>16</v>
      </c>
      <c r="D1" s="20"/>
      <c r="E1" s="21" t="s">
        <v>1</v>
      </c>
      <c r="F1" s="28">
        <f ca="1">TODAY()</f>
        <v>46147</v>
      </c>
      <c r="G1" s="33" t="s">
        <v>21</v>
      </c>
      <c r="H1" s="15"/>
      <c r="I1" s="15"/>
      <c r="J1" s="15"/>
      <c r="K1" s="15"/>
      <c r="L1" s="15"/>
      <c r="M1" s="15"/>
    </row>
    <row r="2" spans="1:14" ht="27.75" customHeight="1" x14ac:dyDescent="0.25">
      <c r="A2" s="19" t="s">
        <v>2</v>
      </c>
      <c r="B2" s="8" t="s">
        <v>29</v>
      </c>
      <c r="C2" s="9" t="s">
        <v>17</v>
      </c>
      <c r="D2" s="13">
        <v>5</v>
      </c>
      <c r="E2" s="17" t="s">
        <v>3</v>
      </c>
      <c r="F2" s="11" t="s">
        <v>25</v>
      </c>
      <c r="G2" s="34"/>
      <c r="H2" s="15"/>
      <c r="I2" s="15"/>
      <c r="J2" s="15"/>
      <c r="K2" s="15"/>
      <c r="L2" s="15"/>
      <c r="M2" s="15"/>
      <c r="N2"/>
    </row>
    <row r="3" spans="1:14" ht="30.75" thickBot="1" x14ac:dyDescent="0.3">
      <c r="A3" s="22" t="s">
        <v>4</v>
      </c>
      <c r="B3" s="27" t="s">
        <v>28</v>
      </c>
      <c r="C3" s="18" t="s">
        <v>22</v>
      </c>
      <c r="D3" s="14" t="s">
        <v>26</v>
      </c>
      <c r="E3" s="10" t="s">
        <v>5</v>
      </c>
      <c r="F3" s="12"/>
      <c r="G3" s="35"/>
      <c r="H3" s="16"/>
      <c r="I3" s="16"/>
      <c r="J3" s="16"/>
      <c r="K3" s="16"/>
      <c r="L3" s="16"/>
      <c r="M3" s="16"/>
    </row>
    <row r="4" spans="1:14" ht="45" x14ac:dyDescent="0.25">
      <c r="A4" s="23" t="s">
        <v>15</v>
      </c>
      <c r="B4" s="24" t="s">
        <v>14</v>
      </c>
      <c r="C4" s="23" t="s">
        <v>6</v>
      </c>
      <c r="D4" s="25" t="s">
        <v>7</v>
      </c>
      <c r="E4" s="25" t="s">
        <v>8</v>
      </c>
      <c r="F4" s="23" t="s">
        <v>9</v>
      </c>
      <c r="G4" s="26" t="s">
        <v>10</v>
      </c>
      <c r="H4" s="26" t="s">
        <v>11</v>
      </c>
      <c r="I4" s="29" t="s">
        <v>18</v>
      </c>
      <c r="J4" s="29" t="s">
        <v>19</v>
      </c>
      <c r="K4" s="29" t="s">
        <v>20</v>
      </c>
      <c r="L4" s="29" t="s">
        <v>23</v>
      </c>
      <c r="M4" s="29" t="s">
        <v>24</v>
      </c>
      <c r="N4" s="1" t="s">
        <v>27</v>
      </c>
    </row>
    <row r="5" spans="1:14" x14ac:dyDescent="0.25">
      <c r="A5" s="4">
        <v>1</v>
      </c>
      <c r="B5" s="5" t="s">
        <v>12</v>
      </c>
      <c r="C5" s="6">
        <v>0.312</v>
      </c>
      <c r="D5" s="3">
        <v>3.0000000000000001E-3</v>
      </c>
      <c r="E5" s="3">
        <v>3.0000000000000001E-3</v>
      </c>
      <c r="F5" s="3">
        <f>C5+D5</f>
        <v>0.315</v>
      </c>
      <c r="G5" s="3">
        <f>C5-E5</f>
        <v>0.309</v>
      </c>
      <c r="H5" s="3" t="s">
        <v>33</v>
      </c>
      <c r="I5" s="2">
        <v>0.31225000000000003</v>
      </c>
      <c r="J5" s="2">
        <v>0.31380000000000002</v>
      </c>
      <c r="K5" s="2">
        <v>0.31259999999999999</v>
      </c>
      <c r="L5" s="2">
        <v>0.31245000000000001</v>
      </c>
      <c r="M5" s="2">
        <v>0.31245000000000001</v>
      </c>
    </row>
    <row r="6" spans="1:14" x14ac:dyDescent="0.25">
      <c r="A6" s="4">
        <v>2</v>
      </c>
      <c r="B6" s="5" t="s">
        <v>13</v>
      </c>
      <c r="C6" s="6">
        <v>9.4E-2</v>
      </c>
      <c r="D6" s="3">
        <v>3.0000000000000001E-3</v>
      </c>
      <c r="E6" s="3">
        <v>3.0000000000000001E-3</v>
      </c>
      <c r="F6" s="3">
        <f>C6+D6</f>
        <v>9.7000000000000003E-2</v>
      </c>
      <c r="G6" s="3">
        <f>C6-E6</f>
        <v>9.0999999999999998E-2</v>
      </c>
      <c r="H6" s="3" t="s">
        <v>33</v>
      </c>
      <c r="I6" s="2">
        <v>9.5100000000000004E-2</v>
      </c>
      <c r="J6" s="2">
        <v>9.4450000000000006E-2</v>
      </c>
      <c r="K6" s="2">
        <v>9.4899999999999998E-2</v>
      </c>
      <c r="L6" s="2">
        <v>9.3700000000000006E-2</v>
      </c>
      <c r="M6" s="2">
        <v>9.4E-2</v>
      </c>
    </row>
    <row r="7" spans="1:14" x14ac:dyDescent="0.25">
      <c r="A7" s="4">
        <v>3</v>
      </c>
      <c r="B7" s="5" t="s">
        <v>30</v>
      </c>
      <c r="C7" s="6">
        <v>30</v>
      </c>
      <c r="D7" s="3">
        <v>2</v>
      </c>
      <c r="E7" s="3">
        <v>2</v>
      </c>
      <c r="F7" s="3">
        <f t="shared" ref="F7" si="0">C7+D7</f>
        <v>32</v>
      </c>
      <c r="G7" s="3">
        <f t="shared" ref="G7" si="1">C7-E7</f>
        <v>28</v>
      </c>
      <c r="H7" s="3" t="s">
        <v>36</v>
      </c>
      <c r="I7" s="2">
        <f>90-59.5079</f>
        <v>30.492100000000001</v>
      </c>
      <c r="J7" s="2">
        <f>90-59.2316</f>
        <v>30.7684</v>
      </c>
      <c r="K7" s="2">
        <f>90-59.4486</f>
        <v>30.551400000000001</v>
      </c>
      <c r="L7" s="2">
        <f>90-59.6214</f>
        <v>30.378599999999999</v>
      </c>
      <c r="M7" s="2">
        <f>90-59.249</f>
        <v>30.750999999999998</v>
      </c>
    </row>
    <row r="8" spans="1:14" x14ac:dyDescent="0.25">
      <c r="A8" s="4">
        <v>4</v>
      </c>
      <c r="B8" s="5" t="s">
        <v>32</v>
      </c>
      <c r="C8" s="6">
        <v>0.25</v>
      </c>
      <c r="D8" s="3"/>
      <c r="E8" s="3"/>
      <c r="F8" s="3">
        <v>0.22600000000000001</v>
      </c>
      <c r="G8" s="3">
        <v>0.21879999999999999</v>
      </c>
      <c r="H8" s="3" t="s">
        <v>34</v>
      </c>
      <c r="I8" s="2">
        <v>0.2185</v>
      </c>
      <c r="J8" s="2">
        <v>0.219</v>
      </c>
      <c r="K8" s="2">
        <v>0.2185</v>
      </c>
      <c r="L8" s="2">
        <v>0.219</v>
      </c>
      <c r="M8" s="2">
        <v>0.22</v>
      </c>
    </row>
    <row r="9" spans="1:14" x14ac:dyDescent="0.25">
      <c r="A9" s="4">
        <v>5</v>
      </c>
      <c r="B9" s="5" t="s">
        <v>31</v>
      </c>
      <c r="C9" s="6">
        <v>2.7777777777777776E-2</v>
      </c>
      <c r="D9" s="3"/>
      <c r="E9" s="3"/>
      <c r="F9" s="3">
        <f>C9+D9</f>
        <v>2.7777777777777776E-2</v>
      </c>
      <c r="G9" s="3">
        <f>C9-E9</f>
        <v>2.7777777777777776E-2</v>
      </c>
      <c r="H9" s="3" t="s">
        <v>35</v>
      </c>
      <c r="I9" s="2" t="s">
        <v>53</v>
      </c>
      <c r="J9" s="2" t="s">
        <v>53</v>
      </c>
      <c r="K9" s="2" t="s">
        <v>53</v>
      </c>
      <c r="L9" s="2" t="s">
        <v>53</v>
      </c>
      <c r="M9" s="2" t="s">
        <v>53</v>
      </c>
    </row>
  </sheetData>
  <mergeCells count="1">
    <mergeCell ref="G1:G3"/>
  </mergeCells>
  <conditionalFormatting sqref="I5:M8">
    <cfRule type="cellIs" dxfId="0" priority="22" operator="notBetween">
      <formula>$G5</formula>
      <formula>$F5</formula>
    </cfRule>
  </conditionalFormatting>
  <pageMargins left="0.7" right="0.7" top="0.75" bottom="0.75" header="0.3" footer="0.3"/>
  <pageSetup scale="66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75FF36-64B0-4684-8FE5-69CD4010F93E}">
  <sheetPr codeName="Sheet5">
    <pageSetUpPr fitToPage="1"/>
  </sheetPr>
  <dimension ref="A1:G12"/>
  <sheetViews>
    <sheetView tabSelected="1" zoomScale="115" zoomScaleNormal="115" workbookViewId="0">
      <pane ySplit="4" topLeftCell="A5" activePane="bottomLeft" state="frozen"/>
      <selection pane="bottomLeft" activeCell="D13" sqref="D13"/>
    </sheetView>
  </sheetViews>
  <sheetFormatPr defaultColWidth="8.7109375" defaultRowHeight="15.75" x14ac:dyDescent="0.25"/>
  <cols>
    <col min="1" max="1" width="15.42578125" style="1" customWidth="1"/>
    <col min="2" max="2" width="26.140625" style="7" customWidth="1"/>
    <col min="3" max="3" width="9.5703125" style="1" customWidth="1"/>
    <col min="4" max="4" width="10" style="1" customWidth="1"/>
    <col min="5" max="5" width="13.140625" style="1" customWidth="1"/>
    <col min="6" max="6" width="8.85546875" style="1" bestFit="1" customWidth="1"/>
    <col min="7" max="7" width="12.5703125" style="1" customWidth="1"/>
    <col min="8" max="16384" width="8.7109375" style="1"/>
  </cols>
  <sheetData>
    <row r="1" spans="1:7" ht="27.75" customHeight="1" x14ac:dyDescent="0.25">
      <c r="A1" s="19" t="s">
        <v>0</v>
      </c>
      <c r="B1" s="8"/>
      <c r="C1" s="9" t="s">
        <v>16</v>
      </c>
      <c r="D1" s="20"/>
      <c r="E1" s="21" t="s">
        <v>1</v>
      </c>
      <c r="F1" s="28">
        <f ca="1">TODAY()</f>
        <v>46147</v>
      </c>
      <c r="G1" s="36" t="s">
        <v>52</v>
      </c>
    </row>
    <row r="2" spans="1:7" ht="27.75" customHeight="1" x14ac:dyDescent="0.25">
      <c r="A2" s="19" t="s">
        <v>2</v>
      </c>
      <c r="B2" s="8" t="s">
        <v>29</v>
      </c>
      <c r="C2" s="9" t="s">
        <v>17</v>
      </c>
      <c r="D2" s="13">
        <v>50</v>
      </c>
      <c r="E2" s="17" t="s">
        <v>3</v>
      </c>
      <c r="F2" s="11" t="s">
        <v>25</v>
      </c>
      <c r="G2" s="34"/>
    </row>
    <row r="3" spans="1:7" ht="30" x14ac:dyDescent="0.25">
      <c r="A3" s="22" t="s">
        <v>4</v>
      </c>
      <c r="B3" s="27" t="s">
        <v>28</v>
      </c>
      <c r="C3" s="18" t="s">
        <v>22</v>
      </c>
      <c r="D3" s="14" t="str">
        <f>[1]FAI!D3</f>
        <v>Inch</v>
      </c>
      <c r="E3" s="10" t="s">
        <v>5</v>
      </c>
      <c r="F3" s="12"/>
      <c r="G3" s="35"/>
    </row>
    <row r="4" spans="1:7" ht="30" x14ac:dyDescent="0.25">
      <c r="A4" s="23" t="s">
        <v>51</v>
      </c>
      <c r="B4" s="23" t="s">
        <v>50</v>
      </c>
      <c r="C4" s="23" t="s">
        <v>49</v>
      </c>
      <c r="D4" s="25" t="s">
        <v>48</v>
      </c>
      <c r="E4" s="25" t="s">
        <v>47</v>
      </c>
      <c r="F4" s="23" t="s">
        <v>46</v>
      </c>
      <c r="G4" s="26" t="s">
        <v>45</v>
      </c>
    </row>
    <row r="5" spans="1:7" x14ac:dyDescent="0.25">
      <c r="A5" s="4">
        <v>1</v>
      </c>
      <c r="B5" s="5" t="s">
        <v>44</v>
      </c>
      <c r="C5" s="31">
        <f t="shared" ref="C5:C12" si="0">$D$2</f>
        <v>50</v>
      </c>
      <c r="D5" s="30">
        <v>0</v>
      </c>
      <c r="E5" s="30">
        <f t="shared" ref="E5:E12" si="1">C5-D5</f>
        <v>50</v>
      </c>
      <c r="F5" s="3" t="str">
        <f t="shared" ref="F5:F12" si="2">IF(D5=0, "PASS", "FAIL")</f>
        <v>PASS</v>
      </c>
      <c r="G5" s="3"/>
    </row>
    <row r="6" spans="1:7" x14ac:dyDescent="0.25">
      <c r="A6" s="4">
        <v>2</v>
      </c>
      <c r="B6" t="s">
        <v>43</v>
      </c>
      <c r="C6" s="31">
        <f t="shared" si="0"/>
        <v>50</v>
      </c>
      <c r="D6" s="30">
        <v>0</v>
      </c>
      <c r="E6" s="30">
        <f t="shared" si="1"/>
        <v>50</v>
      </c>
      <c r="F6" s="3" t="str">
        <f t="shared" si="2"/>
        <v>PASS</v>
      </c>
      <c r="G6" s="3"/>
    </row>
    <row r="7" spans="1:7" x14ac:dyDescent="0.25">
      <c r="A7" s="4">
        <v>3</v>
      </c>
      <c r="B7" s="5" t="s">
        <v>42</v>
      </c>
      <c r="C7" s="31">
        <f t="shared" si="0"/>
        <v>50</v>
      </c>
      <c r="D7" s="30">
        <v>0</v>
      </c>
      <c r="E7" s="30">
        <f t="shared" si="1"/>
        <v>50</v>
      </c>
      <c r="F7" s="3" t="str">
        <f t="shared" si="2"/>
        <v>PASS</v>
      </c>
      <c r="G7" s="3"/>
    </row>
    <row r="8" spans="1:7" x14ac:dyDescent="0.25">
      <c r="A8" s="4">
        <v>4</v>
      </c>
      <c r="B8" s="5" t="s">
        <v>41</v>
      </c>
      <c r="C8" s="31">
        <f t="shared" si="0"/>
        <v>50</v>
      </c>
      <c r="D8" s="30">
        <v>0</v>
      </c>
      <c r="E8" s="30">
        <f t="shared" si="1"/>
        <v>50</v>
      </c>
      <c r="F8" s="3" t="str">
        <f t="shared" si="2"/>
        <v>PASS</v>
      </c>
      <c r="G8" s="3"/>
    </row>
    <row r="9" spans="1:7" x14ac:dyDescent="0.25">
      <c r="A9" s="4">
        <v>5</v>
      </c>
      <c r="B9" s="32" t="s">
        <v>40</v>
      </c>
      <c r="C9" s="31">
        <f t="shared" si="0"/>
        <v>50</v>
      </c>
      <c r="D9" s="30">
        <v>0</v>
      </c>
      <c r="E9" s="30">
        <f t="shared" si="1"/>
        <v>50</v>
      </c>
      <c r="F9" s="3" t="str">
        <f t="shared" si="2"/>
        <v>PASS</v>
      </c>
      <c r="G9" s="3"/>
    </row>
    <row r="10" spans="1:7" x14ac:dyDescent="0.25">
      <c r="A10" s="4">
        <v>6</v>
      </c>
      <c r="B10" s="5" t="s">
        <v>39</v>
      </c>
      <c r="C10" s="31">
        <f t="shared" si="0"/>
        <v>50</v>
      </c>
      <c r="D10" s="30">
        <v>0</v>
      </c>
      <c r="E10" s="30">
        <f t="shared" si="1"/>
        <v>50</v>
      </c>
      <c r="F10" s="3" t="str">
        <f t="shared" si="2"/>
        <v>PASS</v>
      </c>
      <c r="G10" s="3"/>
    </row>
    <row r="11" spans="1:7" x14ac:dyDescent="0.25">
      <c r="A11" s="4">
        <v>7</v>
      </c>
      <c r="B11" s="5" t="s">
        <v>38</v>
      </c>
      <c r="C11" s="31">
        <f t="shared" si="0"/>
        <v>50</v>
      </c>
      <c r="D11" s="30">
        <v>0</v>
      </c>
      <c r="E11" s="30">
        <f t="shared" si="1"/>
        <v>50</v>
      </c>
      <c r="F11" s="3" t="str">
        <f t="shared" si="2"/>
        <v>PASS</v>
      </c>
      <c r="G11" s="3"/>
    </row>
    <row r="12" spans="1:7" x14ac:dyDescent="0.25">
      <c r="A12" s="4">
        <v>8</v>
      </c>
      <c r="B12" s="5" t="s">
        <v>37</v>
      </c>
      <c r="C12" s="31">
        <f t="shared" si="0"/>
        <v>50</v>
      </c>
      <c r="D12" s="30">
        <v>0</v>
      </c>
      <c r="E12" s="30">
        <f t="shared" si="1"/>
        <v>50</v>
      </c>
      <c r="F12" s="3" t="str">
        <f t="shared" si="2"/>
        <v>PASS</v>
      </c>
      <c r="G12" s="3"/>
    </row>
  </sheetData>
  <mergeCells count="1">
    <mergeCell ref="G1:G3"/>
  </mergeCells>
  <pageMargins left="0.7" right="0.7" top="0.75" bottom="0.75" header="0.3" footer="0.3"/>
  <pageSetup scale="8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0EC76-6455-44B4-AA60-563ACC8D591D}">
  <sheetPr codeName="Sheet2"/>
  <dimension ref="A1"/>
  <sheetViews>
    <sheetView zoomScaleNormal="100" workbookViewId="0">
      <selection activeCell="R22" sqref="R22"/>
    </sheetView>
  </sheetViews>
  <sheetFormatPr defaultRowHeight="15" x14ac:dyDescent="0.25"/>
  <sheetData/>
  <pageMargins left="0.7" right="0.7" top="0.75" bottom="0.75" header="0.3" footer="0.3"/>
  <pageSetup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35CB6-9333-49BC-B4D7-FFA9240AC7B9}">
  <sheetPr codeName="Sheet3"/>
  <dimension ref="A1"/>
  <sheetViews>
    <sheetView workbookViewId="0">
      <selection activeCell="G26" sqref="G26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DCFCF8-BD1C-4A36-A7CB-8D54C6410A9D}">
  <sheetPr codeName="Sheet4"/>
  <dimension ref="A1"/>
  <sheetViews>
    <sheetView workbookViewId="0">
      <selection activeCell="E20" sqref="E20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3</vt:i4>
      </vt:variant>
    </vt:vector>
  </HeadingPairs>
  <TitlesOfParts>
    <vt:vector size="8" baseType="lpstr">
      <vt:lpstr>FAI</vt:lpstr>
      <vt:lpstr>VI</vt:lpstr>
      <vt:lpstr>Print Page 1</vt:lpstr>
      <vt:lpstr>Tolerance Table 1</vt:lpstr>
      <vt:lpstr>Tolerance Table 2</vt:lpstr>
      <vt:lpstr>FAI!Print_Area</vt:lpstr>
      <vt:lpstr>'Print Page 1'!Print_Area</vt:lpstr>
      <vt:lpstr>VI!Print_Area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Schneider</dc:creator>
  <cp:lastModifiedBy>giridhar Addagudi</cp:lastModifiedBy>
  <cp:lastPrinted>2026-04-02T19:04:41Z</cp:lastPrinted>
  <dcterms:created xsi:type="dcterms:W3CDTF">2025-12-24T14:13:31Z</dcterms:created>
  <dcterms:modified xsi:type="dcterms:W3CDTF">2026-05-05T16:48:31Z</dcterms:modified>
</cp:coreProperties>
</file>