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\Meng\ManoEng\Measurements\A5106 sprocket\"/>
    </mc:Choice>
  </mc:AlternateContent>
  <xr:revisionPtr revIDLastSave="0" documentId="13_ncr:1_{0BA7090D-47CE-41EF-BFD3-083F75DC38BF}" xr6:coauthVersionLast="47" xr6:coauthVersionMax="47" xr10:uidLastSave="{00000000-0000-0000-0000-000000000000}"/>
  <bookViews>
    <workbookView xWindow="-120" yWindow="-120" windowWidth="29040" windowHeight="15720" xr2:uid="{32BFC42B-CD3D-49FE-8254-52B3F518DB85}"/>
  </bookViews>
  <sheets>
    <sheet name="FAI" sheetId="3" r:id="rId1"/>
    <sheet name="VI" sheetId="6" r:id="rId2"/>
    <sheet name="Print Page 1" sheetId="2" r:id="rId3"/>
    <sheet name="Tolerance Table " sheetId="5" r:id="rId4"/>
  </sheets>
  <definedNames>
    <definedName name="_xlnm.Print_Area" localSheetId="0">FAI!$A$5:$M$31</definedName>
    <definedName name="_xlnm.Print_Area" localSheetId="2">'Print Page 1'!$A$1:$Q$40</definedName>
    <definedName name="_xlnm.Print_Area" localSheetId="1">VI!$A$5:$G$26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6" l="1"/>
  <c r="E10" i="6"/>
  <c r="C8" i="6"/>
  <c r="C9" i="6"/>
  <c r="E9" i="6" s="1"/>
  <c r="C10" i="6"/>
  <c r="C11" i="6"/>
  <c r="E11" i="6" s="1"/>
  <c r="C12" i="6"/>
  <c r="E12" i="6" s="1"/>
  <c r="C6" i="6"/>
  <c r="E6" i="6"/>
  <c r="C7" i="6"/>
  <c r="E7" i="6"/>
  <c r="D3" i="6"/>
  <c r="B3" i="6"/>
  <c r="B2" i="6"/>
  <c r="C5" i="6"/>
  <c r="E5" i="6" s="1"/>
  <c r="F1" i="6"/>
  <c r="F1" i="3"/>
  <c r="F5" i="3"/>
  <c r="G5" i="3"/>
  <c r="F6" i="3"/>
  <c r="G6" i="3"/>
  <c r="F7" i="3"/>
  <c r="G7" i="3"/>
  <c r="F8" i="3"/>
  <c r="G8" i="3"/>
  <c r="F9" i="3"/>
  <c r="G9" i="3"/>
  <c r="F10" i="3"/>
  <c r="G10" i="3"/>
  <c r="F11" i="3"/>
  <c r="G11" i="3"/>
</calcChain>
</file>

<file path=xl/sharedStrings.xml><?xml version="1.0" encoding="utf-8"?>
<sst xmlns="http://schemas.openxmlformats.org/spreadsheetml/2006/main" count="80" uniqueCount="53">
  <si>
    <t>Customer</t>
  </si>
  <si>
    <t>Date Prepared</t>
  </si>
  <si>
    <t xml:space="preserve"> Part Name</t>
  </si>
  <si>
    <t>Prepared by:</t>
  </si>
  <si>
    <t>Part Number</t>
  </si>
  <si>
    <t>Revision</t>
  </si>
  <si>
    <t>Nominal</t>
  </si>
  <si>
    <t>+ Tolerance</t>
  </si>
  <si>
    <t>- Tolerance</t>
  </si>
  <si>
    <t>High Limit</t>
  </si>
  <si>
    <t>Low Limit</t>
  </si>
  <si>
    <t>Method</t>
  </si>
  <si>
    <t>Diameter</t>
  </si>
  <si>
    <t>Length</t>
  </si>
  <si>
    <t>Type        (Diameter Length Position etc.)</t>
  </si>
  <si>
    <t>FAI</t>
  </si>
  <si>
    <t>PO #</t>
  </si>
  <si>
    <t>Samples</t>
  </si>
  <si>
    <t>Mfg. Sample 1</t>
  </si>
  <si>
    <t>Mfg. Sample
2</t>
  </si>
  <si>
    <t>Mfg. Sample 
3</t>
  </si>
  <si>
    <t>First Article Report</t>
  </si>
  <si>
    <t>Inch or mm</t>
  </si>
  <si>
    <t>Mfg. Sample 
4</t>
  </si>
  <si>
    <t>Mfg. Sample 
5</t>
  </si>
  <si>
    <t>Meng</t>
  </si>
  <si>
    <t>Length (Chamfer)</t>
  </si>
  <si>
    <t>Inch</t>
  </si>
  <si>
    <t xml:space="preserve"> </t>
  </si>
  <si>
    <t>Visual Inspection</t>
  </si>
  <si>
    <t>Inspection Item</t>
  </si>
  <si>
    <t>Sample Size</t>
  </si>
  <si>
    <t>Defects Found</t>
  </si>
  <si>
    <t>Acceptance</t>
  </si>
  <si>
    <t>Result</t>
  </si>
  <si>
    <t>Note</t>
  </si>
  <si>
    <t>Types</t>
  </si>
  <si>
    <t>Free from damage</t>
  </si>
  <si>
    <t>Dent</t>
  </si>
  <si>
    <t>Crack</t>
  </si>
  <si>
    <t>Rusty</t>
  </si>
  <si>
    <t>Scratch marks</t>
  </si>
  <si>
    <t>Burr &amp; sharp edges</t>
  </si>
  <si>
    <t>Hole shift</t>
  </si>
  <si>
    <t>Plating</t>
  </si>
  <si>
    <t>Sprocket 17T #40</t>
  </si>
  <si>
    <t>A5106</t>
  </si>
  <si>
    <t>5737</t>
  </si>
  <si>
    <t>A</t>
  </si>
  <si>
    <t>Number of teeth</t>
  </si>
  <si>
    <t>Caliper</t>
  </si>
  <si>
    <t>Vision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</si>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</sst>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"/>
    <numFmt numFmtId="165" formatCode="0.000"/>
    <numFmt numFmtId="166" formatCode="0.0000"/>
    <numFmt numFmtId="167" formatCode="0.0"/>
  </numFmts>
  <fonts count="11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ptos Narrow"/>
      <family val="2"/>
      <scheme val="minor"/>
    </font>
    <font>
      <sz val="12"/>
      <color theme="1"/>
      <name val="Bahnschrift"/>
      <family val="2"/>
    </font>
    <font>
      <sz val="20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8"/>
      <color theme="1"/>
      <name val="Aptos Narrow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  <font>
      <b/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0" borderId="0" xfId="0" applyFont="1"/>
    <xf numFmtId="166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165" fontId="2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1" fillId="2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164" fontId="4" fillId="3" borderId="8" xfId="0" applyNumberFormat="1" applyFont="1" applyFill="1" applyBorder="1" applyAlignment="1">
      <alignment vertical="center"/>
    </xf>
    <xf numFmtId="1" fontId="6" fillId="2" borderId="3" xfId="0" applyNumberFormat="1" applyFont="1" applyFill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165" fontId="6" fillId="2" borderId="10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vertical="center"/>
    </xf>
    <xf numFmtId="166" fontId="5" fillId="5" borderId="6" xfId="0" applyNumberFormat="1" applyFont="1" applyFill="1" applyBorder="1" applyAlignment="1">
      <alignment vertical="center"/>
    </xf>
    <xf numFmtId="166" fontId="5" fillId="5" borderId="5" xfId="0" applyNumberFormat="1" applyFont="1" applyFill="1" applyBorder="1" applyAlignment="1">
      <alignment vertical="center"/>
    </xf>
    <xf numFmtId="166" fontId="5" fillId="5" borderId="12" xfId="0" applyNumberFormat="1" applyFont="1" applyFill="1" applyBorder="1" applyAlignment="1">
      <alignment vertical="center"/>
    </xf>
    <xf numFmtId="164" fontId="8" fillId="3" borderId="5" xfId="0" applyNumberFormat="1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166" fontId="5" fillId="5" borderId="3" xfId="0" applyNumberFormat="1" applyFont="1" applyFill="1" applyBorder="1" applyAlignment="1">
      <alignment vertical="center"/>
    </xf>
    <xf numFmtId="166" fontId="5" fillId="5" borderId="13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49" fontId="6" fillId="2" borderId="4" xfId="0" applyNumberFormat="1" applyFont="1" applyFill="1" applyBorder="1" applyAlignment="1">
      <alignment horizontal="center" vertical="center"/>
    </xf>
    <xf numFmtId="164" fontId="9" fillId="3" borderId="5" xfId="0" applyNumberFormat="1" applyFont="1" applyFill="1" applyBorder="1" applyAlignment="1">
      <alignment vertical="center" wrapText="1"/>
    </xf>
    <xf numFmtId="0" fontId="4" fillId="3" borderId="7" xfId="0" applyFont="1" applyFill="1" applyBorder="1" applyAlignment="1">
      <alignment vertical="center"/>
    </xf>
    <xf numFmtId="1" fontId="4" fillId="3" borderId="7" xfId="0" applyNumberFormat="1" applyFont="1" applyFill="1" applyBorder="1" applyAlignment="1">
      <alignment horizontal="center" vertical="center" wrapText="1"/>
    </xf>
    <xf numFmtId="1" fontId="4" fillId="3" borderId="7" xfId="0" applyNumberFormat="1" applyFont="1" applyFill="1" applyBorder="1" applyAlignment="1">
      <alignment horizontal="left" vertical="center" wrapText="1"/>
    </xf>
    <xf numFmtId="1" fontId="4" fillId="3" borderId="7" xfId="0" quotePrefix="1" applyNumberFormat="1" applyFont="1" applyFill="1" applyBorder="1" applyAlignment="1">
      <alignment horizontal="center" vertical="center" wrapText="1"/>
    </xf>
    <xf numFmtId="1" fontId="4" fillId="3" borderId="14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vertical="center"/>
    </xf>
    <xf numFmtId="14" fontId="6" fillId="2" borderId="3" xfId="0" applyNumberFormat="1" applyFont="1" applyFill="1" applyBorder="1" applyAlignment="1">
      <alignment horizontal="center" vertical="center"/>
    </xf>
    <xf numFmtId="1" fontId="9" fillId="3" borderId="14" xfId="0" quotePrefix="1" applyNumberFormat="1" applyFont="1" applyFill="1" applyBorder="1" applyAlignment="1">
      <alignment horizontal="center" vertical="center" wrapText="1"/>
    </xf>
    <xf numFmtId="1" fontId="2" fillId="0" borderId="2" xfId="0" applyNumberFormat="1" applyFont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/>
    </xf>
    <xf numFmtId="0" fontId="1" fillId="0" borderId="14" xfId="0" applyFont="1" applyBorder="1" applyAlignment="1">
      <alignment horizontal="left" vertical="center"/>
    </xf>
    <xf numFmtId="166" fontId="10" fillId="4" borderId="7" xfId="0" applyNumberFormat="1" applyFont="1" applyFill="1" applyBorder="1" applyAlignment="1">
      <alignment horizontal="center" vertical="center" wrapText="1"/>
    </xf>
    <xf numFmtId="166" fontId="7" fillId="4" borderId="14" xfId="0" applyNumberFormat="1" applyFont="1" applyFill="1" applyBorder="1" applyAlignment="1">
      <alignment horizontal="center" vertical="center" wrapText="1"/>
    </xf>
    <xf numFmtId="166" fontId="7" fillId="4" borderId="15" xfId="0" applyNumberFormat="1" applyFont="1" applyFill="1" applyBorder="1" applyAlignment="1">
      <alignment horizontal="center" vertical="center" wrapText="1"/>
    </xf>
    <xf numFmtId="166" fontId="7" fillId="4" borderId="7" xfId="0" applyNumberFormat="1" applyFont="1" applyFill="1" applyBorder="1" applyAlignment="1">
      <alignment horizontal="center" vertical="center" wrapText="1"/>
    </xf>
    <xf numFmtId="167" fontId="1" fillId="0" borderId="2" xfId="0" applyNumberFormat="1" applyFont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167" fontId="2" fillId="0" borderId="2" xfId="0" applyNumberFormat="1" applyFont="1" applyBorder="1" applyAlignment="1">
      <alignment horizontal="center" vertical="center" wrapText="1"/>
    </xf>
    <xf numFmtId="2" fontId="2" fillId="4" borderId="2" xfId="0" applyNumberFormat="1" applyFont="1" applyFill="1" applyBorder="1" applyAlignment="1">
      <alignment horizontal="center" vertical="center" wrapText="1"/>
    </xf>
    <xf numFmtId="2" fontId="1" fillId="4" borderId="2" xfId="0" applyNumberFormat="1" applyFont="1" applyFill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color rgb="FFFF0000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FFFF99"/>
      <color rgb="FFFFFFCC"/>
      <color rgb="FFFF7C8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13</xdr:col>
      <xdr:colOff>0</xdr:colOff>
      <xdr:row>3</xdr:row>
      <xdr:rowOff>2602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4F1801-F208-6C74-2D39-DADB35DFA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77609" y="0"/>
          <a:ext cx="3321326" cy="110418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151316</xdr:colOff>
      <xdr:row>36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1C8A69-48BD-26BA-CA3A-A82A27776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514516" cy="6858000"/>
        </a:xfrm>
        <a:prstGeom prst="rect">
          <a:avLst/>
        </a:prstGeom>
      </xdr:spPr>
    </xdr:pic>
    <xdr:clientData/>
  </xdr:twoCellAnchor>
  <xdr:oneCellAnchor>
    <xdr:from>
      <xdr:col>13</xdr:col>
      <xdr:colOff>561975</xdr:colOff>
      <xdr:row>13</xdr:row>
      <xdr:rowOff>47625</xdr:rowOff>
    </xdr:from>
    <xdr:ext cx="25616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8456DBA-5255-7097-F739-3D3DB3351C51}"/>
            </a:ext>
          </a:extLst>
        </xdr:cNvPr>
        <xdr:cNvSpPr txBox="1"/>
      </xdr:nvSpPr>
      <xdr:spPr>
        <a:xfrm>
          <a:off x="8486775" y="252412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3</a:t>
          </a:r>
        </a:p>
      </xdr:txBody>
    </xdr:sp>
    <xdr:clientData/>
  </xdr:oneCellAnchor>
  <xdr:oneCellAnchor>
    <xdr:from>
      <xdr:col>5</xdr:col>
      <xdr:colOff>295275</xdr:colOff>
      <xdr:row>21</xdr:row>
      <xdr:rowOff>142875</xdr:rowOff>
    </xdr:from>
    <xdr:ext cx="256160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F874411-6C40-4239-8D4E-12003D8FDE4C}"/>
            </a:ext>
          </a:extLst>
        </xdr:cNvPr>
        <xdr:cNvSpPr txBox="1"/>
      </xdr:nvSpPr>
      <xdr:spPr>
        <a:xfrm>
          <a:off x="3343275" y="41433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4</a:t>
          </a:r>
        </a:p>
      </xdr:txBody>
    </xdr:sp>
    <xdr:clientData/>
  </xdr:oneCellAnchor>
  <xdr:oneCellAnchor>
    <xdr:from>
      <xdr:col>3</xdr:col>
      <xdr:colOff>542925</xdr:colOff>
      <xdr:row>26</xdr:row>
      <xdr:rowOff>171450</xdr:rowOff>
    </xdr:from>
    <xdr:ext cx="256160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4688B81-77F4-4F43-BE85-889C0CD5D6EE}"/>
            </a:ext>
          </a:extLst>
        </xdr:cNvPr>
        <xdr:cNvSpPr txBox="1"/>
      </xdr:nvSpPr>
      <xdr:spPr>
        <a:xfrm>
          <a:off x="2371725" y="512445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</a:t>
          </a:r>
        </a:p>
      </xdr:txBody>
    </xdr:sp>
    <xdr:clientData/>
  </xdr:oneCellAnchor>
  <xdr:oneCellAnchor>
    <xdr:from>
      <xdr:col>16</xdr:col>
      <xdr:colOff>47625</xdr:colOff>
      <xdr:row>7</xdr:row>
      <xdr:rowOff>38100</xdr:rowOff>
    </xdr:from>
    <xdr:ext cx="256160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09B0D6C-D219-4F4E-B52A-1BBA8F40A3F7}"/>
            </a:ext>
          </a:extLst>
        </xdr:cNvPr>
        <xdr:cNvSpPr txBox="1"/>
      </xdr:nvSpPr>
      <xdr:spPr>
        <a:xfrm>
          <a:off x="9801225" y="137160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5</a:t>
          </a:r>
        </a:p>
      </xdr:txBody>
    </xdr:sp>
    <xdr:clientData/>
  </xdr:oneCellAnchor>
  <xdr:oneCellAnchor>
    <xdr:from>
      <xdr:col>16</xdr:col>
      <xdr:colOff>47625</xdr:colOff>
      <xdr:row>5</xdr:row>
      <xdr:rowOff>142875</xdr:rowOff>
    </xdr:from>
    <xdr:ext cx="256160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89A2F4B-CA57-435F-B7C8-F00692EFD7FB}"/>
            </a:ext>
          </a:extLst>
        </xdr:cNvPr>
        <xdr:cNvSpPr txBox="1"/>
      </xdr:nvSpPr>
      <xdr:spPr>
        <a:xfrm>
          <a:off x="9801225" y="10953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6</a:t>
          </a:r>
        </a:p>
      </xdr:txBody>
    </xdr:sp>
    <xdr:clientData/>
  </xdr:oneCellAnchor>
  <xdr:oneCellAnchor>
    <xdr:from>
      <xdr:col>6</xdr:col>
      <xdr:colOff>114300</xdr:colOff>
      <xdr:row>24</xdr:row>
      <xdr:rowOff>133350</xdr:rowOff>
    </xdr:from>
    <xdr:ext cx="256160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96ECA4CB-B68F-490F-AAE5-AB9FCBFA07E5}"/>
            </a:ext>
          </a:extLst>
        </xdr:cNvPr>
        <xdr:cNvSpPr txBox="1"/>
      </xdr:nvSpPr>
      <xdr:spPr>
        <a:xfrm>
          <a:off x="3771900" y="470535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7</a:t>
          </a:r>
        </a:p>
      </xdr:txBody>
    </xdr:sp>
    <xdr:clientData/>
  </xdr:oneCellAnchor>
  <xdr:oneCellAnchor>
    <xdr:from>
      <xdr:col>2</xdr:col>
      <xdr:colOff>28575</xdr:colOff>
      <xdr:row>24</xdr:row>
      <xdr:rowOff>0</xdr:rowOff>
    </xdr:from>
    <xdr:ext cx="256160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EC59940-D230-40DE-975F-F5C3BF785D36}"/>
            </a:ext>
          </a:extLst>
        </xdr:cNvPr>
        <xdr:cNvSpPr txBox="1"/>
      </xdr:nvSpPr>
      <xdr:spPr>
        <a:xfrm>
          <a:off x="1247775" y="457200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2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46A8-03DB-4EEC-A26E-07459218027C}">
  <sheetPr>
    <pageSetUpPr fitToPage="1"/>
  </sheetPr>
  <dimension ref="A1:N11"/>
  <sheetViews>
    <sheetView tabSelected="1" zoomScale="115" zoomScaleNormal="115" workbookViewId="0">
      <pane ySplit="4" topLeftCell="A5" activePane="bottomLeft" state="frozen"/>
      <selection pane="bottomLeft" activeCell="E19" sqref="E19"/>
    </sheetView>
  </sheetViews>
  <sheetFormatPr defaultColWidth="8.7109375" defaultRowHeight="15.75" x14ac:dyDescent="0.25"/>
  <cols>
    <col min="1" max="1" width="15.42578125" style="1" customWidth="1"/>
    <col min="2" max="2" width="26.140625" style="7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8" width="11.28515625" style="1" customWidth="1"/>
    <col min="9" max="13" width="7.7109375" style="1" customWidth="1"/>
    <col min="14" max="16384" width="8.7109375" style="1"/>
  </cols>
  <sheetData>
    <row r="1" spans="1:14" ht="27.75" customHeight="1" x14ac:dyDescent="0.25">
      <c r="A1" s="23" t="s">
        <v>0</v>
      </c>
      <c r="B1" s="8"/>
      <c r="C1" s="9" t="s">
        <v>16</v>
      </c>
      <c r="D1" s="24" t="s">
        <v>47</v>
      </c>
      <c r="E1" s="25" t="s">
        <v>1</v>
      </c>
      <c r="F1" s="32">
        <f ca="1">TODAY()</f>
        <v>46142</v>
      </c>
      <c r="G1" s="40" t="s">
        <v>21</v>
      </c>
      <c r="H1" s="17"/>
      <c r="I1" s="15"/>
      <c r="J1" s="15"/>
      <c r="K1" s="15"/>
      <c r="L1" s="21"/>
      <c r="M1" s="15"/>
    </row>
    <row r="2" spans="1:14" ht="27.75" customHeight="1" x14ac:dyDescent="0.25">
      <c r="A2" s="23" t="s">
        <v>2</v>
      </c>
      <c r="B2" s="31" t="s">
        <v>45</v>
      </c>
      <c r="C2" s="9" t="s">
        <v>17</v>
      </c>
      <c r="D2" s="13">
        <v>5</v>
      </c>
      <c r="E2" s="19" t="s">
        <v>3</v>
      </c>
      <c r="F2" s="11" t="s">
        <v>25</v>
      </c>
      <c r="G2" s="38"/>
      <c r="H2" s="17"/>
      <c r="I2" s="15"/>
      <c r="J2" s="15"/>
      <c r="K2" s="15"/>
      <c r="L2" s="21"/>
      <c r="M2" s="15"/>
      <c r="N2"/>
    </row>
    <row r="3" spans="1:14" ht="30.75" thickBot="1" x14ac:dyDescent="0.3">
      <c r="A3" s="26" t="s">
        <v>4</v>
      </c>
      <c r="B3" s="31" t="s">
        <v>46</v>
      </c>
      <c r="C3" s="20" t="s">
        <v>22</v>
      </c>
      <c r="D3" s="14" t="s">
        <v>27</v>
      </c>
      <c r="E3" s="10" t="s">
        <v>5</v>
      </c>
      <c r="F3" s="12" t="s">
        <v>48</v>
      </c>
      <c r="G3" s="39"/>
      <c r="H3" s="18"/>
      <c r="I3" s="16"/>
      <c r="J3" s="16"/>
      <c r="K3" s="16"/>
      <c r="L3" s="22"/>
      <c r="M3" s="16"/>
    </row>
    <row r="4" spans="1:14" ht="45" x14ac:dyDescent="0.25">
      <c r="A4" s="27" t="s">
        <v>15</v>
      </c>
      <c r="B4" s="28" t="s">
        <v>14</v>
      </c>
      <c r="C4" s="27" t="s">
        <v>6</v>
      </c>
      <c r="D4" s="29" t="s">
        <v>7</v>
      </c>
      <c r="E4" s="29" t="s">
        <v>8</v>
      </c>
      <c r="F4" s="27" t="s">
        <v>9</v>
      </c>
      <c r="G4" s="30" t="s">
        <v>10</v>
      </c>
      <c r="H4" s="30" t="s">
        <v>11</v>
      </c>
      <c r="I4" s="33" t="s">
        <v>18</v>
      </c>
      <c r="J4" s="33" t="s">
        <v>19</v>
      </c>
      <c r="K4" s="33" t="s">
        <v>20</v>
      </c>
      <c r="L4" s="33" t="s">
        <v>23</v>
      </c>
      <c r="M4" s="33" t="s">
        <v>24</v>
      </c>
      <c r="N4" s="1" t="s">
        <v>28</v>
      </c>
    </row>
    <row r="5" spans="1:14" x14ac:dyDescent="0.25">
      <c r="A5" s="4">
        <v>1</v>
      </c>
      <c r="B5" s="5" t="s">
        <v>13</v>
      </c>
      <c r="C5" s="34">
        <v>1</v>
      </c>
      <c r="D5" s="35"/>
      <c r="E5" s="35"/>
      <c r="F5" s="35">
        <f>C5+D5</f>
        <v>1</v>
      </c>
      <c r="G5" s="35">
        <f>C5-E5</f>
        <v>1</v>
      </c>
      <c r="H5" s="3" t="s">
        <v>50</v>
      </c>
      <c r="I5" s="41">
        <v>0.99950000000000006</v>
      </c>
      <c r="J5" s="41">
        <v>1</v>
      </c>
      <c r="K5" s="41">
        <v>0.99850000000000005</v>
      </c>
      <c r="L5" s="41">
        <v>0.99850000000000005</v>
      </c>
      <c r="M5" s="41">
        <v>0.99950000000000006</v>
      </c>
    </row>
    <row r="6" spans="1:14" x14ac:dyDescent="0.25">
      <c r="A6" s="4">
        <v>2</v>
      </c>
      <c r="B6" s="5" t="s">
        <v>13</v>
      </c>
      <c r="C6" s="6">
        <v>0.26650000000000001</v>
      </c>
      <c r="D6" s="3">
        <v>1.7500000000000002E-2</v>
      </c>
      <c r="E6" s="3">
        <v>1.7500000000000002E-2</v>
      </c>
      <c r="F6" s="3">
        <f>C6+D6</f>
        <v>0.28400000000000003</v>
      </c>
      <c r="G6" s="3">
        <f>C6-E6</f>
        <v>0.249</v>
      </c>
      <c r="H6" s="3" t="s">
        <v>50</v>
      </c>
      <c r="I6" s="2">
        <v>0.28050000000000003</v>
      </c>
      <c r="J6" s="2">
        <v>0.28299999999999997</v>
      </c>
      <c r="K6" s="2">
        <v>0.28000000000000003</v>
      </c>
      <c r="L6" s="2">
        <v>0.28000000000000003</v>
      </c>
      <c r="M6" s="2">
        <v>0.28100000000000003</v>
      </c>
    </row>
    <row r="7" spans="1:14" x14ac:dyDescent="0.25">
      <c r="A7" s="4">
        <v>3</v>
      </c>
      <c r="B7" s="5" t="s">
        <v>12</v>
      </c>
      <c r="C7" s="43">
        <v>1.5</v>
      </c>
      <c r="D7" s="41"/>
      <c r="E7" s="41"/>
      <c r="F7" s="41">
        <f t="shared" ref="F7:F11" si="0">C7+D7</f>
        <v>1.5</v>
      </c>
      <c r="G7" s="41">
        <f t="shared" ref="G7:G11" si="1">C7-E7</f>
        <v>1.5</v>
      </c>
      <c r="H7" s="3" t="s">
        <v>50</v>
      </c>
      <c r="I7" s="42">
        <v>1.5</v>
      </c>
      <c r="J7" s="42">
        <v>1.5024999999999999</v>
      </c>
      <c r="K7" s="42">
        <v>1.5009999999999999</v>
      </c>
      <c r="L7" s="42">
        <v>1.5009999999999999</v>
      </c>
      <c r="M7" s="42">
        <v>1.5024999999999999</v>
      </c>
    </row>
    <row r="8" spans="1:14" x14ac:dyDescent="0.25">
      <c r="A8" s="4">
        <v>4</v>
      </c>
      <c r="B8" s="5" t="s">
        <v>13</v>
      </c>
      <c r="C8" s="6">
        <v>0.89200000000000002</v>
      </c>
      <c r="D8" s="3">
        <v>3.0000000000000001E-3</v>
      </c>
      <c r="E8" s="3">
        <v>0</v>
      </c>
      <c r="F8" s="3">
        <f t="shared" si="0"/>
        <v>0.89500000000000002</v>
      </c>
      <c r="G8" s="3">
        <f t="shared" si="1"/>
        <v>0.89200000000000002</v>
      </c>
      <c r="H8" s="3" t="s">
        <v>50</v>
      </c>
      <c r="I8" s="2">
        <v>0.89349999999999996</v>
      </c>
      <c r="J8" s="2">
        <v>0.89300000000000002</v>
      </c>
      <c r="K8" s="2">
        <v>0.89349999999999996</v>
      </c>
      <c r="L8" s="2">
        <v>0.89400000000000002</v>
      </c>
      <c r="M8" s="2">
        <v>0.89449999999999996</v>
      </c>
    </row>
    <row r="9" spans="1:14" x14ac:dyDescent="0.25">
      <c r="A9" s="4">
        <v>5</v>
      </c>
      <c r="B9" s="5" t="s">
        <v>12</v>
      </c>
      <c r="C9" s="44">
        <v>2.98</v>
      </c>
      <c r="D9" s="45"/>
      <c r="E9" s="45"/>
      <c r="F9" s="42">
        <f t="shared" si="0"/>
        <v>2.98</v>
      </c>
      <c r="G9" s="42">
        <f t="shared" si="1"/>
        <v>2.98</v>
      </c>
      <c r="H9" s="3" t="s">
        <v>50</v>
      </c>
      <c r="I9" s="3">
        <v>2.9609999999999999</v>
      </c>
      <c r="J9" s="3">
        <v>2.9605000000000001</v>
      </c>
      <c r="K9" s="3">
        <v>2.9605000000000001</v>
      </c>
      <c r="L9" s="3">
        <v>2.9624999999999999</v>
      </c>
      <c r="M9" s="3">
        <v>2.9664999999999999</v>
      </c>
    </row>
    <row r="10" spans="1:14" x14ac:dyDescent="0.25">
      <c r="A10" s="4">
        <v>6</v>
      </c>
      <c r="B10" s="5" t="s">
        <v>49</v>
      </c>
      <c r="C10" s="34">
        <v>17</v>
      </c>
      <c r="D10" s="35"/>
      <c r="E10" s="35"/>
      <c r="F10" s="35">
        <f t="shared" si="0"/>
        <v>17</v>
      </c>
      <c r="G10" s="35">
        <f t="shared" si="1"/>
        <v>17</v>
      </c>
      <c r="H10" s="3" t="s">
        <v>51</v>
      </c>
      <c r="I10" s="35">
        <v>17</v>
      </c>
      <c r="J10" s="35">
        <v>17</v>
      </c>
      <c r="K10" s="35">
        <v>17</v>
      </c>
      <c r="L10" s="35">
        <v>17</v>
      </c>
      <c r="M10" s="35">
        <v>17</v>
      </c>
    </row>
    <row r="11" spans="1:14" x14ac:dyDescent="0.25">
      <c r="A11" s="4">
        <v>7</v>
      </c>
      <c r="B11" s="5" t="s">
        <v>26</v>
      </c>
      <c r="C11" s="46">
        <v>0.06</v>
      </c>
      <c r="D11" s="42"/>
      <c r="E11" s="42"/>
      <c r="F11" s="42">
        <f t="shared" si="0"/>
        <v>0.06</v>
      </c>
      <c r="G11" s="42">
        <f t="shared" si="1"/>
        <v>0.06</v>
      </c>
      <c r="H11" s="3" t="s">
        <v>50</v>
      </c>
      <c r="I11" s="3">
        <v>6.25E-2</v>
      </c>
      <c r="J11" s="3">
        <v>6.3500000000000001E-2</v>
      </c>
      <c r="K11" s="3">
        <v>6.9000000000000006E-2</v>
      </c>
      <c r="L11" s="3">
        <v>6.5000000000000002E-2</v>
      </c>
      <c r="M11" s="3">
        <v>6.2E-2</v>
      </c>
    </row>
  </sheetData>
  <mergeCells count="1">
    <mergeCell ref="G1:G3"/>
  </mergeCells>
  <conditionalFormatting sqref="I6:M6 I8:M8">
    <cfRule type="cellIs" dxfId="1" priority="22" operator="notBetween">
      <formula>$G6</formula>
      <formula>$F6</formula>
    </cfRule>
  </conditionalFormatting>
  <pageMargins left="0.7" right="0.7" top="0.75" bottom="0.75" header="0.3" footer="0.3"/>
  <pageSetup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1B7BA-61A8-43C1-9AD8-A0F1D78E6202}">
  <sheetPr>
    <pageSetUpPr fitToPage="1"/>
  </sheetPr>
  <dimension ref="A1:G12"/>
  <sheetViews>
    <sheetView zoomScale="115" zoomScaleNormal="115" workbookViewId="0">
      <pane ySplit="4" topLeftCell="A5" activePane="bottomLeft" state="frozen"/>
      <selection pane="bottomLeft" activeCell="H7" sqref="H7"/>
    </sheetView>
  </sheetViews>
  <sheetFormatPr defaultColWidth="8.7109375" defaultRowHeight="15.75" x14ac:dyDescent="0.25"/>
  <cols>
    <col min="1" max="1" width="15.42578125" style="1" customWidth="1"/>
    <col min="2" max="2" width="26.140625" style="7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16384" width="8.7109375" style="1"/>
  </cols>
  <sheetData>
    <row r="1" spans="1:7" ht="27.75" customHeight="1" x14ac:dyDescent="0.25">
      <c r="A1" s="23" t="s">
        <v>0</v>
      </c>
      <c r="B1" s="8"/>
      <c r="C1" s="9" t="s">
        <v>16</v>
      </c>
      <c r="D1" s="24" t="s">
        <v>47</v>
      </c>
      <c r="E1" s="25" t="s">
        <v>1</v>
      </c>
      <c r="F1" s="32">
        <f ca="1">TODAY()</f>
        <v>46142</v>
      </c>
      <c r="G1" s="37" t="s">
        <v>29</v>
      </c>
    </row>
    <row r="2" spans="1:7" ht="27.75" customHeight="1" x14ac:dyDescent="0.25">
      <c r="A2" s="23" t="s">
        <v>2</v>
      </c>
      <c r="B2" s="31" t="str">
        <f>FAI!B2</f>
        <v>Sprocket 17T #40</v>
      </c>
      <c r="C2" s="9" t="s">
        <v>17</v>
      </c>
      <c r="D2" s="13">
        <v>33</v>
      </c>
      <c r="E2" s="19" t="s">
        <v>3</v>
      </c>
      <c r="F2" s="11" t="s">
        <v>25</v>
      </c>
      <c r="G2" s="38"/>
    </row>
    <row r="3" spans="1:7" ht="30" x14ac:dyDescent="0.25">
      <c r="A3" s="26" t="s">
        <v>4</v>
      </c>
      <c r="B3" s="31" t="str">
        <f>FAI!B3</f>
        <v>A5106</v>
      </c>
      <c r="C3" s="20" t="s">
        <v>22</v>
      </c>
      <c r="D3" s="14" t="str">
        <f>FAI!D3</f>
        <v>Inch</v>
      </c>
      <c r="E3" s="10" t="s">
        <v>5</v>
      </c>
      <c r="F3" s="12" t="s">
        <v>48</v>
      </c>
      <c r="G3" s="39"/>
    </row>
    <row r="4" spans="1:7" ht="30" x14ac:dyDescent="0.25">
      <c r="A4" s="27" t="s">
        <v>30</v>
      </c>
      <c r="B4" s="27" t="s">
        <v>36</v>
      </c>
      <c r="C4" s="27" t="s">
        <v>31</v>
      </c>
      <c r="D4" s="29" t="s">
        <v>32</v>
      </c>
      <c r="E4" s="29" t="s">
        <v>33</v>
      </c>
      <c r="F4" s="27" t="s">
        <v>34</v>
      </c>
      <c r="G4" s="30" t="s">
        <v>35</v>
      </c>
    </row>
    <row r="5" spans="1:7" x14ac:dyDescent="0.25">
      <c r="A5" s="4">
        <v>1</v>
      </c>
      <c r="B5" s="5" t="s">
        <v>37</v>
      </c>
      <c r="C5" s="34">
        <f>$D$2</f>
        <v>33</v>
      </c>
      <c r="D5" s="35">
        <v>0</v>
      </c>
      <c r="E5" s="35">
        <f>C5-D5</f>
        <v>33</v>
      </c>
      <c r="F5" s="3" t="s">
        <v>52</v>
      </c>
      <c r="G5" s="3"/>
    </row>
    <row r="6" spans="1:7" x14ac:dyDescent="0.25">
      <c r="A6" s="4">
        <v>2</v>
      </c>
      <c r="B6" t="s">
        <v>38</v>
      </c>
      <c r="C6" s="34">
        <f t="shared" ref="C6:C12" si="0">$D$2</f>
        <v>33</v>
      </c>
      <c r="D6" s="35">
        <v>1</v>
      </c>
      <c r="E6" s="35">
        <f t="shared" ref="E6:E12" si="1">C6-D6</f>
        <v>32</v>
      </c>
      <c r="F6" s="3" t="s">
        <v>52</v>
      </c>
      <c r="G6" s="3"/>
    </row>
    <row r="7" spans="1:7" x14ac:dyDescent="0.25">
      <c r="A7" s="4">
        <v>3</v>
      </c>
      <c r="B7" s="5" t="s">
        <v>39</v>
      </c>
      <c r="C7" s="34">
        <f t="shared" si="0"/>
        <v>33</v>
      </c>
      <c r="D7" s="35">
        <v>0</v>
      </c>
      <c r="E7" s="35">
        <f t="shared" si="1"/>
        <v>33</v>
      </c>
      <c r="F7" s="3" t="s">
        <v>52</v>
      </c>
      <c r="G7" s="3"/>
    </row>
    <row r="8" spans="1:7" x14ac:dyDescent="0.25">
      <c r="A8" s="4">
        <v>4</v>
      </c>
      <c r="B8" s="5" t="s">
        <v>40</v>
      </c>
      <c r="C8" s="34">
        <f t="shared" si="0"/>
        <v>33</v>
      </c>
      <c r="D8" s="35">
        <v>0</v>
      </c>
      <c r="E8" s="35">
        <f t="shared" si="1"/>
        <v>33</v>
      </c>
      <c r="F8" s="3" t="s">
        <v>52</v>
      </c>
      <c r="G8" s="3"/>
    </row>
    <row r="9" spans="1:7" x14ac:dyDescent="0.25">
      <c r="A9" s="4">
        <v>5</v>
      </c>
      <c r="B9" s="36" t="s">
        <v>41</v>
      </c>
      <c r="C9" s="34">
        <f t="shared" si="0"/>
        <v>33</v>
      </c>
      <c r="D9" s="35">
        <v>33</v>
      </c>
      <c r="E9" s="35">
        <f t="shared" si="1"/>
        <v>0</v>
      </c>
      <c r="F9" s="3" t="s">
        <v>52</v>
      </c>
      <c r="G9" s="3"/>
    </row>
    <row r="10" spans="1:7" x14ac:dyDescent="0.25">
      <c r="A10" s="4">
        <v>6</v>
      </c>
      <c r="B10" s="5" t="s">
        <v>42</v>
      </c>
      <c r="C10" s="34">
        <f t="shared" si="0"/>
        <v>33</v>
      </c>
      <c r="D10" s="35">
        <v>0</v>
      </c>
      <c r="E10" s="35">
        <f t="shared" si="1"/>
        <v>33</v>
      </c>
      <c r="F10" s="3" t="s">
        <v>52</v>
      </c>
      <c r="G10" s="3"/>
    </row>
    <row r="11" spans="1:7" x14ac:dyDescent="0.25">
      <c r="A11" s="4">
        <v>7</v>
      </c>
      <c r="B11" s="5" t="s">
        <v>43</v>
      </c>
      <c r="C11" s="34">
        <f t="shared" si="0"/>
        <v>33</v>
      </c>
      <c r="D11" s="35">
        <v>0</v>
      </c>
      <c r="E11" s="35">
        <f t="shared" si="1"/>
        <v>33</v>
      </c>
      <c r="F11" s="3" t="s">
        <v>52</v>
      </c>
      <c r="G11" s="3"/>
    </row>
    <row r="12" spans="1:7" x14ac:dyDescent="0.25">
      <c r="A12" s="4">
        <v>8</v>
      </c>
      <c r="B12" s="5" t="s">
        <v>44</v>
      </c>
      <c r="C12" s="34">
        <f t="shared" si="0"/>
        <v>33</v>
      </c>
      <c r="D12" s="35">
        <v>0</v>
      </c>
      <c r="E12" s="35">
        <f t="shared" si="1"/>
        <v>33</v>
      </c>
      <c r="F12" s="3" t="s">
        <v>52</v>
      </c>
      <c r="G12" s="3"/>
    </row>
  </sheetData>
  <mergeCells count="1">
    <mergeCell ref="G1:G3"/>
  </mergeCells>
  <pageMargins left="0.7" right="0.7" top="0.75" bottom="0.75" header="0.3" footer="0.3"/>
  <pageSetup scale="8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EC76-6455-44B4-AA60-563ACC8D591D}">
  <dimension ref="A1"/>
  <sheetViews>
    <sheetView zoomScaleNormal="100" workbookViewId="0">
      <selection activeCell="V24" sqref="V24"/>
    </sheetView>
  </sheetViews>
  <sheetFormatPr defaultRowHeight="15" x14ac:dyDescent="0.25"/>
  <sheetData/>
  <pageMargins left="0.7" right="0.7" top="0.75" bottom="0.75" header="0.3" footer="0.3"/>
  <pageSetup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5CB6-9333-49BC-B4D7-FFA9240AC7B9}">
  <dimension ref="A1"/>
  <sheetViews>
    <sheetView workbookViewId="0">
      <selection activeCell="H2" sqref="H2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FAI</vt:lpstr>
      <vt:lpstr>VI</vt:lpstr>
      <vt:lpstr>Print Page 1</vt:lpstr>
      <vt:lpstr>Tolerance Table </vt:lpstr>
      <vt:lpstr>FAI!Print_Area</vt:lpstr>
      <vt:lpstr>'Print Page 1'!Print_Area</vt:lpstr>
      <vt:lpstr>VI!Print_Area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Schneider</dc:creator>
  <cp:lastModifiedBy>giridhar Addagudi</cp:lastModifiedBy>
  <cp:lastPrinted>2026-02-23T22:35:27Z</cp:lastPrinted>
  <dcterms:created xsi:type="dcterms:W3CDTF">2025-12-24T14:13:31Z</dcterms:created>
  <dcterms:modified xsi:type="dcterms:W3CDTF">2026-04-30T18:51:53Z</dcterms:modified>
</cp:coreProperties>
</file>