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9636 ball studs\batch02\"/>
    </mc:Choice>
  </mc:AlternateContent>
  <xr:revisionPtr revIDLastSave="0" documentId="13_ncr:1_{4CAD3B51-6002-42CA-A7EB-29C4DDD527E7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FAI!$A$5:$M$38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6" l="1"/>
  <c r="C5" i="6"/>
  <c r="E5" i="6" s="1"/>
  <c r="F5" i="6"/>
  <c r="C6" i="6"/>
  <c r="E6" i="6"/>
  <c r="F6" i="6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G17" i="3"/>
  <c r="F1" i="3"/>
  <c r="F5" i="3"/>
  <c r="G5" i="3"/>
  <c r="F6" i="3"/>
  <c r="G6" i="3"/>
  <c r="F7" i="3"/>
  <c r="G7" i="3"/>
  <c r="F8" i="3"/>
  <c r="G8" i="3"/>
  <c r="F9" i="3"/>
  <c r="G9" i="3"/>
</calcChain>
</file>

<file path=xl/sharedStrings.xml><?xml version="1.0" encoding="utf-8"?>
<sst xmlns="http://schemas.openxmlformats.org/spreadsheetml/2006/main" count="89" uniqueCount="54">
  <si>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</si>
  <si>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</si>
  <si>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</si>
  <si>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</si>
  <si>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</si>
  <si>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</si>
  <si>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</si>
  <si>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</si>
  <si>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</si>
  <si>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</si>
  <si>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</si>
  <si>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</si>
  <si>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</si>
  <si>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</si>
  <si>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</si>
  <si>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</si>
  <si>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</si>
  <si>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</si>
  <si>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</si>
  <si>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</si>
  <si>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</si>
  <si>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</si>
  <si>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</si>
  <si>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</si>
  <si>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</si>
  <si>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</si>
  <si>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</si>
  <si>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Ball Studs</t>
  </si>
  <si>
    <t>9636</t>
  </si>
  <si>
    <t>B</t>
  </si>
  <si>
    <t>12a</t>
  </si>
  <si>
    <t>12b</t>
  </si>
  <si>
    <t>mm</t>
  </si>
  <si>
    <t>Radius</t>
  </si>
  <si>
    <t>Radius (Fillet)</t>
  </si>
  <si>
    <t>Angle</t>
  </si>
  <si>
    <t>Diameter (Thread)</t>
  </si>
  <si>
    <t>Length (Thread pitch)</t>
  </si>
  <si>
    <t>Micrometer</t>
  </si>
  <si>
    <t>Caliper</t>
  </si>
  <si>
    <t>Pitch gauge</t>
  </si>
  <si>
    <t>VMM</t>
  </si>
  <si>
    <t>Surface Finish</t>
  </si>
  <si>
    <t>Burrs</t>
  </si>
  <si>
    <t>Note</t>
  </si>
  <si>
    <t>Result</t>
  </si>
  <si>
    <t>Acceptance</t>
  </si>
  <si>
    <t>Defects Found</t>
  </si>
  <si>
    <t>Sample Size</t>
  </si>
  <si>
    <t>Types</t>
  </si>
  <si>
    <t>Inspection Item</t>
  </si>
  <si>
    <t>Visual Inspection</t>
  </si>
  <si>
    <t>5859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</si>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</sst>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144597</xdr:colOff>
      <xdr:row>41</xdr:row>
      <xdr:rowOff>115406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B2FB3-4578-A8BD-FB90-ECBF6581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36597" cy="7925906"/>
        </a:xfrm>
        <a:prstGeom prst="rect">
          <a:avLst/>
        </a:prstGeom>
      </xdr:spPr>
    </xdr:pic>
    <xdr:clientData/>
  </xdr:twoCellAnchor>
  <xdr:oneCellAnchor>
    <xdr:from>
      <xdr:col>5</xdr:col>
      <xdr:colOff>438150</xdr:colOff>
      <xdr:row>9</xdr:row>
      <xdr:rowOff>38100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486150" y="1752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428625</xdr:colOff>
      <xdr:row>21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915025" y="4057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180975</xdr:colOff>
      <xdr:row>12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2009775" y="2428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5</xdr:col>
      <xdr:colOff>381000</xdr:colOff>
      <xdr:row>26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429000" y="5124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12</xdr:col>
      <xdr:colOff>76200</xdr:colOff>
      <xdr:row>10</xdr:row>
      <xdr:rowOff>66675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7391400" y="1971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466725</xdr:colOff>
      <xdr:row>14</xdr:row>
      <xdr:rowOff>28575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733925" y="2695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6</xdr:col>
      <xdr:colOff>428625</xdr:colOff>
      <xdr:row>25</xdr:row>
      <xdr:rowOff>104775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4086225" y="4867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7</xdr:col>
      <xdr:colOff>76200</xdr:colOff>
      <xdr:row>12</xdr:row>
      <xdr:rowOff>66675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343400" y="2352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95250</xdr:colOff>
      <xdr:row>27</xdr:row>
      <xdr:rowOff>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3752850" y="51435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9</xdr:col>
      <xdr:colOff>428625</xdr:colOff>
      <xdr:row>18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5915025" y="3600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285750</xdr:colOff>
      <xdr:row>27</xdr:row>
      <xdr:rowOff>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2114550" y="5143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8</xdr:col>
      <xdr:colOff>466725</xdr:colOff>
      <xdr:row>20</xdr:row>
      <xdr:rowOff>28575</xdr:rowOff>
    </xdr:from>
    <xdr:to>
      <xdr:col>9</xdr:col>
      <xdr:colOff>428625</xdr:colOff>
      <xdr:row>21</xdr:row>
      <xdr:rowOff>189430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FA84027-9BCB-DFDF-9575-ECA7E562C52D}"/>
            </a:ext>
          </a:extLst>
        </xdr:cNvPr>
        <xdr:cNvCxnSpPr>
          <a:stCxn id="5" idx="1"/>
        </xdr:cNvCxnSpPr>
      </xdr:nvCxnSpPr>
      <xdr:spPr>
        <a:xfrm flipH="1" flipV="1">
          <a:off x="5343525" y="3838575"/>
          <a:ext cx="571500" cy="3513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24</xdr:row>
      <xdr:rowOff>47625</xdr:rowOff>
    </xdr:from>
    <xdr:to>
      <xdr:col>6</xdr:col>
      <xdr:colOff>259077</xdr:colOff>
      <xdr:row>27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154A907-5AE2-448D-A636-71C72FF24281}"/>
            </a:ext>
          </a:extLst>
        </xdr:cNvPr>
        <xdr:cNvCxnSpPr>
          <a:stCxn id="12" idx="0"/>
        </xdr:cNvCxnSpPr>
      </xdr:nvCxnSpPr>
      <xdr:spPr>
        <a:xfrm flipH="1" flipV="1">
          <a:off x="3476625" y="4619625"/>
          <a:ext cx="440052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17</xdr:row>
      <xdr:rowOff>142875</xdr:rowOff>
    </xdr:from>
    <xdr:ext cx="39639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8F36A3F-8FDC-4961-9D28-C9CEE3FD43D4}"/>
            </a:ext>
          </a:extLst>
        </xdr:cNvPr>
        <xdr:cNvSpPr txBox="1"/>
      </xdr:nvSpPr>
      <xdr:spPr>
        <a:xfrm>
          <a:off x="609600" y="3381375"/>
          <a:ext cx="396391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12a</a:t>
          </a:r>
        </a:p>
      </xdr:txBody>
    </xdr:sp>
    <xdr:clientData/>
  </xdr:oneCellAnchor>
  <xdr:oneCellAnchor>
    <xdr:from>
      <xdr:col>2</xdr:col>
      <xdr:colOff>38100</xdr:colOff>
      <xdr:row>17</xdr:row>
      <xdr:rowOff>123825</xdr:rowOff>
    </xdr:from>
    <xdr:ext cx="400174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9B1CE07-02E0-4C30-B2E1-6C960E112DE6}"/>
            </a:ext>
          </a:extLst>
        </xdr:cNvPr>
        <xdr:cNvSpPr txBox="1"/>
      </xdr:nvSpPr>
      <xdr:spPr>
        <a:xfrm>
          <a:off x="1257300" y="3362325"/>
          <a:ext cx="40017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38531</xdr:colOff>
      <xdr:row>16</xdr:row>
      <xdr:rowOff>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F4DE1-BD42-15BF-0782-69EAE73E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86531" cy="30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Q17"/>
  <sheetViews>
    <sheetView zoomScale="115" zoomScaleNormal="115" workbookViewId="0">
      <pane ySplit="4" topLeftCell="A5" activePane="bottomLeft" state="frozen"/>
      <selection pane="bottomLeft" activeCell="I15" sqref="I15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7" ht="27.75" customHeight="1" x14ac:dyDescent="0.25">
      <c r="A1" s="22" t="s">
        <v>0</v>
      </c>
      <c r="B1" s="7"/>
      <c r="C1" s="8" t="s">
        <v>16</v>
      </c>
      <c r="D1" s="23" t="s">
        <v>52</v>
      </c>
      <c r="E1" s="24" t="s">
        <v>1</v>
      </c>
      <c r="F1" s="32">
        <f ca="1">TODAY()</f>
        <v>46141</v>
      </c>
      <c r="G1" s="39" t="s">
        <v>21</v>
      </c>
      <c r="H1" s="16"/>
      <c r="I1" s="14"/>
      <c r="J1" s="14"/>
      <c r="K1" s="14"/>
      <c r="L1" s="20"/>
      <c r="M1" s="14"/>
    </row>
    <row r="2" spans="1:17" ht="27.75" customHeight="1" x14ac:dyDescent="0.25">
      <c r="A2" s="22" t="s">
        <v>2</v>
      </c>
      <c r="B2" s="7" t="s">
        <v>27</v>
      </c>
      <c r="C2" s="8" t="s">
        <v>17</v>
      </c>
      <c r="D2" s="12">
        <v>5</v>
      </c>
      <c r="E2" s="18" t="s">
        <v>3</v>
      </c>
      <c r="F2" s="10" t="s">
        <v>25</v>
      </c>
      <c r="G2" s="40"/>
      <c r="H2" s="16"/>
      <c r="I2" s="14"/>
      <c r="J2" s="14"/>
      <c r="K2" s="14"/>
      <c r="L2" s="20"/>
      <c r="M2" s="14"/>
      <c r="N2"/>
    </row>
    <row r="3" spans="1:17" ht="30.75" thickBot="1" x14ac:dyDescent="0.3">
      <c r="A3" s="25" t="s">
        <v>4</v>
      </c>
      <c r="B3" s="30" t="s">
        <v>28</v>
      </c>
      <c r="C3" s="19" t="s">
        <v>22</v>
      </c>
      <c r="D3" s="13" t="s">
        <v>32</v>
      </c>
      <c r="E3" s="9" t="s">
        <v>5</v>
      </c>
      <c r="F3" s="11" t="s">
        <v>29</v>
      </c>
      <c r="G3" s="41"/>
      <c r="H3" s="17"/>
      <c r="I3" s="15"/>
      <c r="J3" s="15"/>
      <c r="K3" s="15"/>
      <c r="L3" s="21"/>
      <c r="M3" s="15"/>
    </row>
    <row r="4" spans="1:17" ht="45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26</v>
      </c>
    </row>
    <row r="5" spans="1:17" x14ac:dyDescent="0.25">
      <c r="A5" s="3">
        <v>1</v>
      </c>
      <c r="B5" s="4" t="s">
        <v>13</v>
      </c>
      <c r="C5" s="5">
        <v>13</v>
      </c>
      <c r="D5" s="2">
        <v>1.5</v>
      </c>
      <c r="E5" s="2">
        <v>1.5</v>
      </c>
      <c r="F5" s="2">
        <f>C5+D5</f>
        <v>14.5</v>
      </c>
      <c r="G5" s="2">
        <f>C5-E5</f>
        <v>11.5</v>
      </c>
      <c r="H5" s="2" t="s">
        <v>38</v>
      </c>
      <c r="I5" s="43">
        <v>12.955</v>
      </c>
      <c r="J5" s="43">
        <v>12.958</v>
      </c>
      <c r="K5" s="43">
        <v>12.988</v>
      </c>
      <c r="L5" s="43">
        <v>12.973000000000001</v>
      </c>
      <c r="M5" s="43">
        <v>12.955</v>
      </c>
    </row>
    <row r="6" spans="1:17" x14ac:dyDescent="0.25">
      <c r="A6" s="3">
        <v>2</v>
      </c>
      <c r="B6" s="4" t="s">
        <v>12</v>
      </c>
      <c r="C6" s="5">
        <v>10</v>
      </c>
      <c r="D6" s="2">
        <v>1.5</v>
      </c>
      <c r="E6" s="2">
        <v>1.5</v>
      </c>
      <c r="F6" s="2">
        <f>C6+D6</f>
        <v>11.5</v>
      </c>
      <c r="G6" s="2">
        <f>C6-E6</f>
        <v>8.5</v>
      </c>
      <c r="H6" s="2" t="s">
        <v>38</v>
      </c>
      <c r="I6" s="43">
        <v>9.9570000000000007</v>
      </c>
      <c r="J6" s="43">
        <v>10.002000000000001</v>
      </c>
      <c r="K6" s="43">
        <v>10.009</v>
      </c>
      <c r="L6" s="43">
        <v>10.026999999999999</v>
      </c>
      <c r="M6" s="43">
        <v>9.9740000000000002</v>
      </c>
    </row>
    <row r="7" spans="1:17" x14ac:dyDescent="0.25">
      <c r="A7" s="3">
        <v>3</v>
      </c>
      <c r="B7" s="4" t="s">
        <v>13</v>
      </c>
      <c r="C7" s="5">
        <v>24</v>
      </c>
      <c r="D7" s="2">
        <v>1.5</v>
      </c>
      <c r="E7" s="2">
        <v>1.5</v>
      </c>
      <c r="F7" s="2">
        <f t="shared" ref="F7:F11" si="0">C7+D7</f>
        <v>25.5</v>
      </c>
      <c r="G7" s="2">
        <f t="shared" ref="G7:G11" si="1">C7-E7</f>
        <v>22.5</v>
      </c>
      <c r="H7" s="2" t="s">
        <v>39</v>
      </c>
      <c r="I7" s="43">
        <v>23.9</v>
      </c>
      <c r="J7" s="43">
        <v>23.88</v>
      </c>
      <c r="K7" s="43">
        <v>23.89</v>
      </c>
      <c r="L7" s="43">
        <v>23.89</v>
      </c>
      <c r="M7" s="43">
        <v>23.87</v>
      </c>
    </row>
    <row r="8" spans="1:17" x14ac:dyDescent="0.25">
      <c r="A8" s="3">
        <v>4</v>
      </c>
      <c r="B8" s="4" t="s">
        <v>12</v>
      </c>
      <c r="C8" s="5">
        <v>4.4000000000000004</v>
      </c>
      <c r="D8" s="2">
        <v>1.5</v>
      </c>
      <c r="E8" s="2">
        <v>1.5</v>
      </c>
      <c r="F8" s="2">
        <f t="shared" si="0"/>
        <v>5.9</v>
      </c>
      <c r="G8" s="2">
        <f t="shared" si="1"/>
        <v>2.9000000000000004</v>
      </c>
      <c r="H8" s="2" t="s">
        <v>41</v>
      </c>
      <c r="I8" s="43">
        <v>3.9733999999999998</v>
      </c>
      <c r="J8" s="43">
        <v>4.2144000000000004</v>
      </c>
      <c r="K8" s="43">
        <v>4.3262</v>
      </c>
      <c r="L8" s="43">
        <v>4.0959000000000003</v>
      </c>
      <c r="M8" s="43">
        <v>4.1092000000000004</v>
      </c>
    </row>
    <row r="9" spans="1:17" x14ac:dyDescent="0.25">
      <c r="A9" s="3">
        <v>5</v>
      </c>
      <c r="B9" s="4" t="s">
        <v>33</v>
      </c>
      <c r="C9" s="31">
        <v>5</v>
      </c>
      <c r="D9" s="2">
        <v>1.5</v>
      </c>
      <c r="E9" s="2">
        <v>1.5</v>
      </c>
      <c r="F9" s="2">
        <f t="shared" si="0"/>
        <v>6.5</v>
      </c>
      <c r="G9" s="2">
        <f t="shared" si="1"/>
        <v>3.5</v>
      </c>
      <c r="H9" s="2" t="s">
        <v>41</v>
      </c>
      <c r="I9" s="43">
        <v>4.9733999999999998</v>
      </c>
      <c r="J9" s="43">
        <v>5.0007999999999999</v>
      </c>
      <c r="K9" s="43">
        <v>5.0068000000000001</v>
      </c>
      <c r="L9" s="43">
        <v>5.0113000000000003</v>
      </c>
      <c r="M9" s="43">
        <v>4.9886999999999997</v>
      </c>
    </row>
    <row r="10" spans="1:17" x14ac:dyDescent="0.25">
      <c r="A10" s="3">
        <v>6</v>
      </c>
      <c r="B10" s="4" t="s">
        <v>12</v>
      </c>
      <c r="C10" s="5">
        <v>7.1</v>
      </c>
      <c r="D10" s="2">
        <v>1.5</v>
      </c>
      <c r="E10" s="2">
        <v>1.5</v>
      </c>
      <c r="F10" s="2">
        <f t="shared" si="0"/>
        <v>8.6</v>
      </c>
      <c r="G10" s="2">
        <f t="shared" si="1"/>
        <v>5.6</v>
      </c>
      <c r="H10" s="2" t="s">
        <v>39</v>
      </c>
      <c r="I10" s="43">
        <v>7.25</v>
      </c>
      <c r="J10" s="43">
        <v>7.28</v>
      </c>
      <c r="K10" s="43">
        <v>7.29</v>
      </c>
      <c r="L10" s="43">
        <v>7.29</v>
      </c>
      <c r="M10" s="43">
        <v>7.27</v>
      </c>
    </row>
    <row r="11" spans="1:17" x14ac:dyDescent="0.25">
      <c r="A11" s="3">
        <v>7</v>
      </c>
      <c r="B11" s="4" t="s">
        <v>34</v>
      </c>
      <c r="C11" s="5">
        <v>1</v>
      </c>
      <c r="D11" s="2">
        <v>1.5</v>
      </c>
      <c r="E11" s="2">
        <v>1.5</v>
      </c>
      <c r="F11" s="2">
        <f t="shared" si="0"/>
        <v>2.5</v>
      </c>
      <c r="G11" s="2">
        <f t="shared" si="1"/>
        <v>-0.5</v>
      </c>
      <c r="H11" s="2" t="s">
        <v>41</v>
      </c>
      <c r="I11" s="43">
        <v>1.0832999999999999</v>
      </c>
      <c r="J11" s="43">
        <v>1.04</v>
      </c>
      <c r="K11" s="43">
        <v>1.1476999999999999</v>
      </c>
      <c r="L11" s="43">
        <v>1.0658000000000001</v>
      </c>
      <c r="M11" s="43">
        <v>1.103</v>
      </c>
    </row>
    <row r="12" spans="1:17" x14ac:dyDescent="0.25">
      <c r="A12" s="3">
        <v>8</v>
      </c>
      <c r="B12" s="4" t="s">
        <v>13</v>
      </c>
      <c r="C12" s="5">
        <v>3</v>
      </c>
      <c r="D12" s="2">
        <v>1.5</v>
      </c>
      <c r="E12" s="2">
        <v>1.5</v>
      </c>
      <c r="F12" s="2">
        <f t="shared" ref="F12:F16" si="2">C12+D12</f>
        <v>4.5</v>
      </c>
      <c r="G12" s="2">
        <f t="shared" ref="G12:G17" si="3">C12-E12</f>
        <v>1.5</v>
      </c>
      <c r="H12" s="2" t="s">
        <v>39</v>
      </c>
      <c r="I12" s="43">
        <v>3.06</v>
      </c>
      <c r="J12" s="43">
        <v>3.06</v>
      </c>
      <c r="K12" s="43">
        <v>3.06</v>
      </c>
      <c r="L12" s="43">
        <v>3.05</v>
      </c>
      <c r="M12" s="43">
        <v>3.07</v>
      </c>
    </row>
    <row r="13" spans="1:17" x14ac:dyDescent="0.25">
      <c r="A13" s="3">
        <v>9</v>
      </c>
      <c r="B13" s="4" t="s">
        <v>13</v>
      </c>
      <c r="C13" s="5">
        <v>7.5</v>
      </c>
      <c r="D13" s="2">
        <v>1.5</v>
      </c>
      <c r="E13" s="2">
        <v>1.5</v>
      </c>
      <c r="F13" s="2">
        <f t="shared" si="2"/>
        <v>9</v>
      </c>
      <c r="G13" s="2">
        <f t="shared" si="3"/>
        <v>6</v>
      </c>
      <c r="H13" s="2" t="s">
        <v>39</v>
      </c>
      <c r="I13" s="43">
        <v>7.76</v>
      </c>
      <c r="J13" s="43">
        <v>7.65</v>
      </c>
      <c r="K13" s="43">
        <v>7.81</v>
      </c>
      <c r="L13" s="43">
        <v>7.72</v>
      </c>
      <c r="M13" s="43">
        <v>7.62</v>
      </c>
    </row>
    <row r="14" spans="1:17" x14ac:dyDescent="0.25">
      <c r="A14" s="3">
        <v>10</v>
      </c>
      <c r="B14" s="4" t="s">
        <v>35</v>
      </c>
      <c r="C14" s="34">
        <v>110</v>
      </c>
      <c r="D14" s="35">
        <v>1</v>
      </c>
      <c r="E14" s="35">
        <v>1</v>
      </c>
      <c r="F14" s="35">
        <f t="shared" si="2"/>
        <v>111</v>
      </c>
      <c r="G14" s="35">
        <f t="shared" si="3"/>
        <v>109</v>
      </c>
      <c r="H14" s="2" t="s">
        <v>41</v>
      </c>
      <c r="I14" s="43">
        <v>122.81</v>
      </c>
      <c r="J14" s="43">
        <v>121.70699999999999</v>
      </c>
      <c r="K14" s="43">
        <v>122.9659</v>
      </c>
      <c r="L14" s="43">
        <v>122.6022</v>
      </c>
      <c r="M14" s="43">
        <v>124.26949999999999</v>
      </c>
      <c r="Q14" s="1" t="s">
        <v>26</v>
      </c>
    </row>
    <row r="15" spans="1:17" x14ac:dyDescent="0.25">
      <c r="A15" s="3">
        <v>11</v>
      </c>
      <c r="B15" s="4" t="s">
        <v>12</v>
      </c>
      <c r="C15" s="5">
        <v>10.7</v>
      </c>
      <c r="D15" s="2">
        <v>1.5</v>
      </c>
      <c r="E15" s="2">
        <v>1.5</v>
      </c>
      <c r="F15" s="2">
        <f t="shared" si="2"/>
        <v>12.2</v>
      </c>
      <c r="G15" s="2">
        <f t="shared" si="3"/>
        <v>9.1999999999999993</v>
      </c>
      <c r="H15" s="2" t="s">
        <v>39</v>
      </c>
      <c r="I15" s="43">
        <v>10.59</v>
      </c>
      <c r="J15" s="43">
        <v>10.79</v>
      </c>
      <c r="K15" s="43">
        <v>10.79</v>
      </c>
      <c r="L15" s="43">
        <v>10.83</v>
      </c>
      <c r="M15" s="43">
        <v>10.73</v>
      </c>
    </row>
    <row r="16" spans="1:17" x14ac:dyDescent="0.25">
      <c r="A16" s="3" t="s">
        <v>30</v>
      </c>
      <c r="B16" s="4" t="s">
        <v>36</v>
      </c>
      <c r="C16" s="5">
        <v>8</v>
      </c>
      <c r="D16" s="2">
        <v>1.5</v>
      </c>
      <c r="E16" s="2">
        <v>1.5</v>
      </c>
      <c r="F16" s="2">
        <f t="shared" si="2"/>
        <v>9.5</v>
      </c>
      <c r="G16" s="2">
        <f t="shared" si="3"/>
        <v>6.5</v>
      </c>
      <c r="H16" s="2" t="s">
        <v>39</v>
      </c>
      <c r="I16" s="43">
        <v>7.84</v>
      </c>
      <c r="J16" s="43">
        <v>7.91</v>
      </c>
      <c r="K16" s="43">
        <v>7.84</v>
      </c>
      <c r="L16" s="43">
        <v>7.84</v>
      </c>
      <c r="M16" s="43">
        <v>7.86</v>
      </c>
    </row>
    <row r="17" spans="1:13" x14ac:dyDescent="0.25">
      <c r="A17" s="3" t="s">
        <v>31</v>
      </c>
      <c r="B17" s="4" t="s">
        <v>37</v>
      </c>
      <c r="C17" s="5">
        <v>1.25</v>
      </c>
      <c r="D17" s="2"/>
      <c r="E17" s="2"/>
      <c r="F17" s="2">
        <v>0.25</v>
      </c>
      <c r="G17" s="2">
        <f t="shared" si="3"/>
        <v>1.25</v>
      </c>
      <c r="H17" s="2" t="s">
        <v>40</v>
      </c>
      <c r="I17" s="2" t="s">
        <v>53</v>
      </c>
      <c r="J17" s="2" t="s">
        <v>53</v>
      </c>
      <c r="K17" s="2" t="s">
        <v>53</v>
      </c>
      <c r="L17" s="2" t="s">
        <v>53</v>
      </c>
      <c r="M17" s="2" t="s">
        <v>53</v>
      </c>
    </row>
  </sheetData>
  <mergeCells count="1">
    <mergeCell ref="G1:G3"/>
  </mergeCells>
  <conditionalFormatting sqref="I5:M16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AB3F-39DE-49E1-A1F7-852730424928}">
  <sheetPr>
    <pageSetUpPr fitToPage="1"/>
  </sheetPr>
  <dimension ref="A1:G6"/>
  <sheetViews>
    <sheetView tabSelected="1" zoomScale="115" zoomScaleNormal="115" workbookViewId="0">
      <pane ySplit="4" topLeftCell="A5" activePane="bottomLeft" state="frozen"/>
      <selection pane="bottomLeft" activeCell="J12" sqref="J12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2" t="s">
        <v>0</v>
      </c>
      <c r="B1" s="7"/>
      <c r="C1" s="8" t="s">
        <v>16</v>
      </c>
      <c r="D1" s="23" t="s">
        <v>52</v>
      </c>
      <c r="E1" s="24" t="s">
        <v>1</v>
      </c>
      <c r="F1" s="32">
        <f ca="1">TODAY()</f>
        <v>46141</v>
      </c>
      <c r="G1" s="42" t="s">
        <v>51</v>
      </c>
    </row>
    <row r="2" spans="1:7" ht="27.75" customHeight="1" x14ac:dyDescent="0.25">
      <c r="A2" s="22" t="s">
        <v>2</v>
      </c>
      <c r="B2" s="7" t="s">
        <v>27</v>
      </c>
      <c r="C2" s="8" t="s">
        <v>17</v>
      </c>
      <c r="D2" s="12">
        <v>20</v>
      </c>
      <c r="E2" s="18" t="s">
        <v>3</v>
      </c>
      <c r="F2" s="10" t="s">
        <v>25</v>
      </c>
      <c r="G2" s="40"/>
    </row>
    <row r="3" spans="1:7" ht="30" x14ac:dyDescent="0.25">
      <c r="A3" s="25" t="s">
        <v>4</v>
      </c>
      <c r="B3" s="30" t="s">
        <v>28</v>
      </c>
      <c r="C3" s="19" t="s">
        <v>22</v>
      </c>
      <c r="D3" s="13" t="s">
        <v>32</v>
      </c>
      <c r="E3" s="9" t="s">
        <v>5</v>
      </c>
      <c r="F3" s="11" t="s">
        <v>29</v>
      </c>
      <c r="G3" s="41"/>
    </row>
    <row r="4" spans="1:7" ht="30" x14ac:dyDescent="0.25">
      <c r="A4" s="26" t="s">
        <v>50</v>
      </c>
      <c r="B4" s="26" t="s">
        <v>49</v>
      </c>
      <c r="C4" s="26" t="s">
        <v>48</v>
      </c>
      <c r="D4" s="28" t="s">
        <v>47</v>
      </c>
      <c r="E4" s="28" t="s">
        <v>46</v>
      </c>
      <c r="F4" s="26" t="s">
        <v>45</v>
      </c>
      <c r="G4" s="29" t="s">
        <v>44</v>
      </c>
    </row>
    <row r="5" spans="1:7" x14ac:dyDescent="0.25">
      <c r="A5" s="3">
        <v>1</v>
      </c>
      <c r="B5" s="4" t="s">
        <v>43</v>
      </c>
      <c r="C5" s="37">
        <f>$D$2</f>
        <v>20</v>
      </c>
      <c r="D5" s="36">
        <v>0</v>
      </c>
      <c r="E5" s="36">
        <f>C5-D5</f>
        <v>20</v>
      </c>
      <c r="F5" s="2" t="str">
        <f>IF(D5=0, "PASS", "FAIL")</f>
        <v>PASS</v>
      </c>
      <c r="G5" s="2"/>
    </row>
    <row r="6" spans="1:7" x14ac:dyDescent="0.25">
      <c r="A6" s="3">
        <v>2</v>
      </c>
      <c r="B6" s="38" t="s">
        <v>42</v>
      </c>
      <c r="C6" s="37">
        <f>$D$2</f>
        <v>20</v>
      </c>
      <c r="D6" s="36">
        <v>0</v>
      </c>
      <c r="E6" s="36">
        <f>C6-D6</f>
        <v>20</v>
      </c>
      <c r="F6" s="2" t="str">
        <f>IF(D6=0, "PASS", "FAIL")</f>
        <v>PASS</v>
      </c>
      <c r="G6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W21" sqref="W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L18" sqref="L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2026-04-29T20:40:33Z</cp:lastPrinted>
  <dcterms:created xsi:type="dcterms:W3CDTF">2025-12-24T14:13:31Z</dcterms:created>
  <dcterms:modified xsi:type="dcterms:W3CDTF">2026-04-29T21:06:33Z</dcterms:modified>
</cp:coreProperties>
</file>