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SCBS3-6 Screw with washer\"/>
    </mc:Choice>
  </mc:AlternateContent>
  <xr:revisionPtr revIDLastSave="0" documentId="13_ncr:1_{77820B40-40B3-404A-B906-6C31FD72E9A8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" sheetId="2" r:id="rId2"/>
    <sheet name="Tolerance Table " sheetId="5" r:id="rId3"/>
  </sheets>
  <definedNames>
    <definedName name="_xlnm.Print_Area" localSheetId="0">FAI!$A$1:$M$22</definedName>
    <definedName name="_xlnm.Print_Area" localSheetId="1">'Print Page'!$A$1:$Q$43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3" l="1"/>
  <c r="L13" i="3"/>
  <c r="K13" i="3"/>
  <c r="J13" i="3"/>
  <c r="I13" i="3"/>
  <c r="F10" i="3"/>
  <c r="G10" i="3"/>
  <c r="F11" i="3"/>
  <c r="G11" i="3"/>
  <c r="F12" i="3"/>
  <c r="G12" i="3"/>
  <c r="F13" i="3"/>
  <c r="G13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<sst xmlns="http://schemas.openxmlformats.org/spreadsheetml/2006/main" count="55" uniqueCount="44">
  <si>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</si>
  <si>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</si>
  <si>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</si>
  <si>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</si>
  <si>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</si>
  <si>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</si>
  <si>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</si>
  <si>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</si>
  <si>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</si>
  <si>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</si>
  <si>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</si>
  <si>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</si>
  <si>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</si>
  <si>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</si>
  <si>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</si>
  <si>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</si>
  <si>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</si>
  <si>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</si>
  <si>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</si>
  <si>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</si>
  <si>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</si>
  <si>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</si>
  <si>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</si>
  <si>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</si>
  <si>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</si>
  <si>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</si>
  <si>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</si>
  <si>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</si>
  <si>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</si>
  <si>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A</t>
  </si>
  <si>
    <t>B</t>
  </si>
  <si>
    <t>C</t>
  </si>
  <si>
    <t>D</t>
  </si>
  <si>
    <t>E</t>
  </si>
  <si>
    <t>(a)</t>
  </si>
  <si>
    <t>M</t>
  </si>
  <si>
    <t>P</t>
  </si>
  <si>
    <t>L</t>
  </si>
  <si>
    <t>SCBS3-6</t>
  </si>
  <si>
    <t>Screw with Washer</t>
  </si>
  <si>
    <t>2/19/2026</t>
  </si>
  <si>
    <t>Diameter (Washer)</t>
  </si>
  <si>
    <t>Diameter (Thread)</t>
  </si>
  <si>
    <t>Length (Thread pitch)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</si>
</sst>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181766</xdr:colOff>
      <xdr:row>44</xdr:row>
      <xdr:rowOff>1170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F2BFF2-A2A4-8A71-A282-9211D005E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68166" cy="8383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N12" sqref="N1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17</v>
      </c>
      <c r="D1" s="24"/>
      <c r="E1" s="25" t="s">
        <v>1</v>
      </c>
      <c r="F1" s="26" t="s">
        <v>40</v>
      </c>
      <c r="G1" s="33" t="s">
        <v>22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39</v>
      </c>
      <c r="C2" s="9" t="s">
        <v>18</v>
      </c>
      <c r="D2" s="13">
        <v>5</v>
      </c>
      <c r="E2" s="19" t="s">
        <v>3</v>
      </c>
      <c r="F2" s="11" t="s">
        <v>26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8" t="s">
        <v>38</v>
      </c>
      <c r="C3" s="20" t="s">
        <v>23</v>
      </c>
      <c r="D3" s="14" t="s">
        <v>27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60" x14ac:dyDescent="0.25">
      <c r="A4" s="28" t="s">
        <v>16</v>
      </c>
      <c r="B4" s="29" t="s">
        <v>15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19</v>
      </c>
      <c r="J4" s="32" t="s">
        <v>20</v>
      </c>
      <c r="K4" s="32" t="s">
        <v>21</v>
      </c>
      <c r="L4" s="32" t="s">
        <v>24</v>
      </c>
      <c r="M4" s="32" t="s">
        <v>25</v>
      </c>
    </row>
    <row r="5" spans="1:14" x14ac:dyDescent="0.25">
      <c r="A5" s="4" t="s">
        <v>29</v>
      </c>
      <c r="B5" s="5" t="s">
        <v>12</v>
      </c>
      <c r="C5" s="6">
        <v>5.5</v>
      </c>
      <c r="D5" s="3"/>
      <c r="E5" s="3"/>
      <c r="F5" s="3">
        <f>C5+D5</f>
        <v>5.5</v>
      </c>
      <c r="G5" s="3">
        <f>C5-E5</f>
        <v>5.5</v>
      </c>
      <c r="H5" s="3" t="s">
        <v>28</v>
      </c>
      <c r="I5" s="2">
        <v>5.39</v>
      </c>
      <c r="J5" s="2">
        <v>5.38</v>
      </c>
      <c r="K5" s="2">
        <v>5.37</v>
      </c>
      <c r="L5" s="2">
        <v>5.37</v>
      </c>
      <c r="M5" s="2">
        <v>5.38</v>
      </c>
    </row>
    <row r="6" spans="1:14" x14ac:dyDescent="0.25">
      <c r="A6" s="4" t="s">
        <v>30</v>
      </c>
      <c r="B6" s="5" t="s">
        <v>13</v>
      </c>
      <c r="C6" s="6">
        <v>2.5</v>
      </c>
      <c r="D6" s="3"/>
      <c r="E6" s="3"/>
      <c r="F6" s="3">
        <f>C6+D6</f>
        <v>2.5</v>
      </c>
      <c r="G6" s="3">
        <f>C6-E6</f>
        <v>2.5</v>
      </c>
      <c r="H6" s="3" t="s">
        <v>28</v>
      </c>
      <c r="I6" s="2">
        <v>2.54</v>
      </c>
      <c r="J6" s="2">
        <v>2.4900000000000002</v>
      </c>
      <c r="K6" s="2">
        <v>2.5099999999999998</v>
      </c>
      <c r="L6" s="2">
        <v>2.5099999999999998</v>
      </c>
      <c r="M6" s="2">
        <v>2.52</v>
      </c>
    </row>
    <row r="7" spans="1:14" x14ac:dyDescent="0.25">
      <c r="A7" s="4" t="s">
        <v>31</v>
      </c>
      <c r="B7" s="5" t="s">
        <v>12</v>
      </c>
      <c r="C7" s="6">
        <v>5.5</v>
      </c>
      <c r="D7" s="3"/>
      <c r="E7" s="3"/>
      <c r="F7" s="3">
        <f t="shared" ref="F7:F11" si="0">C7+D7</f>
        <v>5.5</v>
      </c>
      <c r="G7" s="3">
        <f t="shared" ref="G7:G11" si="1">C7-E7</f>
        <v>5.5</v>
      </c>
      <c r="H7" s="3" t="s">
        <v>28</v>
      </c>
      <c r="I7" s="2">
        <v>5.0599999999999996</v>
      </c>
      <c r="J7" s="2">
        <v>5.05</v>
      </c>
      <c r="K7" s="2">
        <v>5.03</v>
      </c>
      <c r="L7" s="2">
        <v>5.03</v>
      </c>
      <c r="M7" s="2">
        <v>5.0599999999999996</v>
      </c>
    </row>
    <row r="8" spans="1:14" x14ac:dyDescent="0.25">
      <c r="A8" s="4" t="s">
        <v>32</v>
      </c>
      <c r="B8" s="5" t="s">
        <v>41</v>
      </c>
      <c r="C8" s="6">
        <v>7</v>
      </c>
      <c r="D8" s="3"/>
      <c r="E8" s="3"/>
      <c r="F8" s="3">
        <f t="shared" si="0"/>
        <v>7</v>
      </c>
      <c r="G8" s="3">
        <f t="shared" si="1"/>
        <v>7</v>
      </c>
      <c r="H8" s="3" t="s">
        <v>28</v>
      </c>
      <c r="I8" s="2">
        <v>6.94</v>
      </c>
      <c r="J8" s="2">
        <v>6.95</v>
      </c>
      <c r="K8" s="2">
        <v>6.9</v>
      </c>
      <c r="L8" s="2">
        <v>6.94</v>
      </c>
      <c r="M8" s="2">
        <v>6.93</v>
      </c>
    </row>
    <row r="9" spans="1:14" x14ac:dyDescent="0.25">
      <c r="A9" s="4" t="s">
        <v>33</v>
      </c>
      <c r="B9" s="5" t="s">
        <v>13</v>
      </c>
      <c r="C9" s="6">
        <v>3</v>
      </c>
      <c r="D9" s="3"/>
      <c r="E9" s="3"/>
      <c r="F9" s="3">
        <f t="shared" si="0"/>
        <v>3</v>
      </c>
      <c r="G9" s="3">
        <f t="shared" si="1"/>
        <v>3</v>
      </c>
      <c r="H9" s="3" t="s">
        <v>28</v>
      </c>
      <c r="I9" s="2">
        <v>2.9</v>
      </c>
      <c r="J9" s="2">
        <v>2.92</v>
      </c>
      <c r="K9" s="2">
        <v>2.95</v>
      </c>
      <c r="L9" s="2">
        <v>2.92</v>
      </c>
      <c r="M9" s="2">
        <v>2.93</v>
      </c>
    </row>
    <row r="10" spans="1:14" x14ac:dyDescent="0.25">
      <c r="A10" s="4" t="s">
        <v>34</v>
      </c>
      <c r="B10" s="5" t="s">
        <v>13</v>
      </c>
      <c r="C10" s="6">
        <v>3</v>
      </c>
      <c r="D10" s="3"/>
      <c r="E10" s="3"/>
      <c r="F10" s="3">
        <f t="shared" si="0"/>
        <v>3</v>
      </c>
      <c r="G10" s="3">
        <f t="shared" si="1"/>
        <v>3</v>
      </c>
      <c r="H10" s="3" t="s">
        <v>28</v>
      </c>
      <c r="I10" s="2">
        <v>2</v>
      </c>
      <c r="J10" s="2">
        <v>1.88</v>
      </c>
      <c r="K10" s="2">
        <v>2.04</v>
      </c>
      <c r="L10" s="2">
        <v>1.76</v>
      </c>
      <c r="M10" s="2">
        <v>2.04</v>
      </c>
    </row>
    <row r="11" spans="1:14" x14ac:dyDescent="0.25">
      <c r="A11" s="4" t="s">
        <v>35</v>
      </c>
      <c r="B11" s="5" t="s">
        <v>42</v>
      </c>
      <c r="C11" s="6">
        <v>3</v>
      </c>
      <c r="D11" s="3"/>
      <c r="E11" s="3"/>
      <c r="F11" s="3">
        <f t="shared" si="0"/>
        <v>3</v>
      </c>
      <c r="G11" s="3">
        <f t="shared" si="1"/>
        <v>3</v>
      </c>
      <c r="H11" s="3" t="s">
        <v>28</v>
      </c>
      <c r="I11" s="2">
        <v>2.91</v>
      </c>
      <c r="J11" s="2">
        <v>2.92</v>
      </c>
      <c r="K11" s="2">
        <v>2.9</v>
      </c>
      <c r="L11" s="2">
        <v>2.92</v>
      </c>
      <c r="M11" s="2">
        <v>2.9</v>
      </c>
    </row>
    <row r="12" spans="1:14" x14ac:dyDescent="0.25">
      <c r="A12" s="4" t="s">
        <v>36</v>
      </c>
      <c r="B12" s="5" t="s">
        <v>43</v>
      </c>
      <c r="C12" s="6">
        <v>0.5</v>
      </c>
      <c r="D12" s="3"/>
      <c r="E12" s="3"/>
      <c r="F12" s="3">
        <f t="shared" ref="F12:F13" si="2">C12+D12</f>
        <v>0.5</v>
      </c>
      <c r="G12" s="3">
        <f t="shared" ref="G12:G13" si="3">C12-E12</f>
        <v>0.5</v>
      </c>
      <c r="H12" s="3" t="s">
        <v>14</v>
      </c>
      <c r="I12" s="2">
        <v>0.50960000000000005</v>
      </c>
      <c r="J12" s="2">
        <v>0.51370000000000005</v>
      </c>
      <c r="K12" s="2">
        <v>0.52480000000000004</v>
      </c>
      <c r="L12" s="2">
        <v>0.49640000000000001</v>
      </c>
      <c r="M12" s="2">
        <v>0.51080000000000003</v>
      </c>
    </row>
    <row r="13" spans="1:14" x14ac:dyDescent="0.25">
      <c r="A13" s="4" t="s">
        <v>37</v>
      </c>
      <c r="B13" s="5" t="s">
        <v>13</v>
      </c>
      <c r="C13" s="6">
        <v>6</v>
      </c>
      <c r="D13" s="3"/>
      <c r="E13" s="3"/>
      <c r="F13" s="3">
        <f t="shared" si="2"/>
        <v>6</v>
      </c>
      <c r="G13" s="3">
        <f t="shared" si="3"/>
        <v>6</v>
      </c>
      <c r="H13" s="3" t="s">
        <v>28</v>
      </c>
      <c r="I13" s="2">
        <f>8.8-I9</f>
        <v>5.9</v>
      </c>
      <c r="J13" s="2">
        <f>8.84-J9</f>
        <v>5.92</v>
      </c>
      <c r="K13" s="2">
        <f>8.9-K9</f>
        <v>5.95</v>
      </c>
      <c r="L13" s="2">
        <f>8.85-L9</f>
        <v>5.93</v>
      </c>
      <c r="M13" s="2">
        <f>8.91-M9</f>
        <v>5.98</v>
      </c>
    </row>
  </sheetData>
  <mergeCells count="1">
    <mergeCell ref="G1:G3"/>
  </mergeCells>
  <conditionalFormatting sqref="N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N21" sqref="N2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9" sqref="I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</vt:lpstr>
      <vt:lpstr>Tolerance Table </vt:lpstr>
      <vt:lpstr>FAI!Print_Area</vt:lpstr>
      <vt:lpstr>'Print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2026-02-19T19:56:10Z</dcterms:modified>
</cp:coreProperties>
</file>