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SCBS5-20 Screw with washer\"/>
    </mc:Choice>
  </mc:AlternateContent>
  <xr:revisionPtr revIDLastSave="0" documentId="13_ncr:1_{3BCB3409-26A2-4ADF-A397-07F91766FC86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" sheetId="2" r:id="rId2"/>
    <sheet name="Tolerance Table " sheetId="5" r:id="rId3"/>
  </sheets>
  <definedNames>
    <definedName name="_xlnm.Print_Area" localSheetId="0">FAI!$A$1:$M$21</definedName>
    <definedName name="_xlnm.Print_Area" localSheetId="1">'Print Page'!$A$1:$Q$43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3" l="1"/>
  <c r="L13" i="3"/>
  <c r="K13" i="3"/>
  <c r="J13" i="3"/>
  <c r="I13" i="3"/>
  <c r="F10" i="3"/>
  <c r="G10" i="3"/>
  <c r="F11" i="3"/>
  <c r="G11" i="3"/>
  <c r="F12" i="3"/>
  <c r="G12" i="3"/>
  <c r="F13" i="3"/>
  <c r="G13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<sst xmlns="http://schemas.openxmlformats.org/spreadsheetml/2006/main" count="55" uniqueCount="43">
  <si>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</si>
  <si>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</si>
  <si>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</si>
  <si>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</si>
  <si>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</si>
  <si>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</si>
  <si>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</si>
  <si>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</si>
  <si>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</si>
  <si>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</si>
  <si>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</si>
  <si>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</si>
  <si>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</si>
  <si>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</si>
  <si>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VMM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</si>
  <si>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</si>
  <si>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</si>
  <si>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</si>
  <si>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</si>
  <si>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</si>
  <si>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</si>
  <si>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</si>
  <si>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</si>
  <si>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</si>
  <si>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</si>
  <si>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</si>
  <si>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</si>
  <si>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mm</t>
  </si>
  <si>
    <t>Caliper</t>
  </si>
  <si>
    <t>A</t>
  </si>
  <si>
    <t>B</t>
  </si>
  <si>
    <t>C</t>
  </si>
  <si>
    <t>D</t>
  </si>
  <si>
    <t>E</t>
  </si>
  <si>
    <t>(a)</t>
  </si>
  <si>
    <t>M</t>
  </si>
  <si>
    <t>P</t>
  </si>
  <si>
    <t>L</t>
  </si>
  <si>
    <t>SCBS5-20</t>
  </si>
  <si>
    <t>Screw with Washer</t>
  </si>
  <si>
    <t>2/19/2026</t>
  </si>
  <si>
    <t>Diameter (Thread)</t>
  </si>
  <si>
    <t>Length (Thread pitch)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</si>
</sst>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344479</xdr:colOff>
      <xdr:row>45</xdr:row>
      <xdr:rowOff>134565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91ECCA-BFD6-4783-AE40-615CE5DC5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17279" cy="87070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3"/>
  <sheetViews>
    <sheetView tabSelected="1" zoomScale="115" zoomScaleNormal="115" workbookViewId="0">
      <pane ySplit="4" topLeftCell="A5" activePane="bottomLeft" state="frozen"/>
      <selection pane="bottomLeft" activeCell="I12" sqref="I12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17</v>
      </c>
      <c r="D1" s="24"/>
      <c r="E1" s="25" t="s">
        <v>1</v>
      </c>
      <c r="F1" s="26" t="s">
        <v>40</v>
      </c>
      <c r="G1" s="33" t="s">
        <v>22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39</v>
      </c>
      <c r="C2" s="9" t="s">
        <v>18</v>
      </c>
      <c r="D2" s="13">
        <v>5</v>
      </c>
      <c r="E2" s="19" t="s">
        <v>3</v>
      </c>
      <c r="F2" s="11" t="s">
        <v>26</v>
      </c>
      <c r="G2" s="33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8" t="s">
        <v>38</v>
      </c>
      <c r="C3" s="20" t="s">
        <v>23</v>
      </c>
      <c r="D3" s="14" t="s">
        <v>27</v>
      </c>
      <c r="E3" s="10" t="s">
        <v>5</v>
      </c>
      <c r="F3" s="12"/>
      <c r="G3" s="33"/>
      <c r="H3" s="18"/>
      <c r="I3" s="16"/>
      <c r="J3" s="16"/>
      <c r="K3" s="16"/>
      <c r="L3" s="22"/>
      <c r="M3" s="16"/>
    </row>
    <row r="4" spans="1:14" ht="60" x14ac:dyDescent="0.25">
      <c r="A4" s="28" t="s">
        <v>16</v>
      </c>
      <c r="B4" s="29" t="s">
        <v>15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19</v>
      </c>
      <c r="J4" s="32" t="s">
        <v>20</v>
      </c>
      <c r="K4" s="32" t="s">
        <v>21</v>
      </c>
      <c r="L4" s="32" t="s">
        <v>24</v>
      </c>
      <c r="M4" s="32" t="s">
        <v>25</v>
      </c>
    </row>
    <row r="5" spans="1:14" x14ac:dyDescent="0.25">
      <c r="A5" s="4" t="s">
        <v>29</v>
      </c>
      <c r="B5" s="5" t="s">
        <v>12</v>
      </c>
      <c r="C5" s="6">
        <v>8.5</v>
      </c>
      <c r="D5" s="3"/>
      <c r="E5" s="3"/>
      <c r="F5" s="3">
        <f>C5+D5</f>
        <v>8.5</v>
      </c>
      <c r="G5" s="3">
        <f>C5-E5</f>
        <v>8.5</v>
      </c>
      <c r="H5" s="3" t="s">
        <v>28</v>
      </c>
      <c r="I5" s="2">
        <v>8.3000000000000007</v>
      </c>
      <c r="J5" s="2">
        <v>8.3000000000000007</v>
      </c>
      <c r="K5" s="2">
        <v>8.3000000000000007</v>
      </c>
      <c r="L5" s="2">
        <v>8.2899999999999991</v>
      </c>
      <c r="M5" s="2">
        <v>8.3000000000000007</v>
      </c>
    </row>
    <row r="6" spans="1:14" x14ac:dyDescent="0.25">
      <c r="A6" s="4" t="s">
        <v>30</v>
      </c>
      <c r="B6" s="5" t="s">
        <v>13</v>
      </c>
      <c r="C6" s="6">
        <v>4</v>
      </c>
      <c r="D6" s="3"/>
      <c r="E6" s="3"/>
      <c r="F6" s="3">
        <f>C6+D6</f>
        <v>4</v>
      </c>
      <c r="G6" s="3">
        <f>C6-E6</f>
        <v>4</v>
      </c>
      <c r="H6" s="3" t="s">
        <v>28</v>
      </c>
      <c r="I6" s="2">
        <v>4.0199999999999996</v>
      </c>
      <c r="J6" s="2">
        <v>4.03</v>
      </c>
      <c r="K6" s="2">
        <v>4.05</v>
      </c>
      <c r="L6" s="2">
        <v>4.07</v>
      </c>
      <c r="M6" s="2">
        <v>4.04</v>
      </c>
    </row>
    <row r="7" spans="1:14" x14ac:dyDescent="0.25">
      <c r="A7" s="4" t="s">
        <v>31</v>
      </c>
      <c r="B7" s="5" t="s">
        <v>12</v>
      </c>
      <c r="C7" s="6">
        <v>8.5</v>
      </c>
      <c r="D7" s="3"/>
      <c r="E7" s="3"/>
      <c r="F7" s="3">
        <f t="shared" ref="F7:F11" si="0">C7+D7</f>
        <v>8.5</v>
      </c>
      <c r="G7" s="3">
        <f t="shared" ref="G7:G11" si="1">C7-E7</f>
        <v>8.5</v>
      </c>
      <c r="H7" s="3" t="s">
        <v>28</v>
      </c>
      <c r="I7" s="2">
        <v>8.41</v>
      </c>
      <c r="J7" s="2">
        <v>8.4499999999999993</v>
      </c>
      <c r="K7" s="2">
        <v>8.44</v>
      </c>
      <c r="L7" s="2">
        <v>8.43</v>
      </c>
      <c r="M7" s="2">
        <v>8.4600000000000009</v>
      </c>
    </row>
    <row r="8" spans="1:14" x14ac:dyDescent="0.25">
      <c r="A8" s="4" t="s">
        <v>32</v>
      </c>
      <c r="B8" s="5" t="s">
        <v>12</v>
      </c>
      <c r="C8" s="6">
        <v>10</v>
      </c>
      <c r="D8" s="3"/>
      <c r="E8" s="3"/>
      <c r="F8" s="3">
        <f t="shared" si="0"/>
        <v>10</v>
      </c>
      <c r="G8" s="3">
        <f t="shared" si="1"/>
        <v>10</v>
      </c>
      <c r="H8" s="3" t="s">
        <v>28</v>
      </c>
      <c r="I8" s="2">
        <v>9.82</v>
      </c>
      <c r="J8" s="2">
        <v>9.82</v>
      </c>
      <c r="K8" s="2">
        <v>9.84</v>
      </c>
      <c r="L8" s="2">
        <v>9.84</v>
      </c>
      <c r="M8" s="2">
        <v>9.8699999999999992</v>
      </c>
    </row>
    <row r="9" spans="1:14" x14ac:dyDescent="0.25">
      <c r="A9" s="4" t="s">
        <v>33</v>
      </c>
      <c r="B9" s="5" t="s">
        <v>13</v>
      </c>
      <c r="C9" s="6">
        <v>5</v>
      </c>
      <c r="D9" s="3"/>
      <c r="E9" s="3"/>
      <c r="F9" s="3">
        <f t="shared" si="0"/>
        <v>5</v>
      </c>
      <c r="G9" s="3">
        <f t="shared" si="1"/>
        <v>5</v>
      </c>
      <c r="H9" s="3" t="s">
        <v>28</v>
      </c>
      <c r="I9" s="2">
        <v>4.9400000000000004</v>
      </c>
      <c r="J9" s="2">
        <v>4.8499999999999996</v>
      </c>
      <c r="K9" s="2">
        <v>4.93</v>
      </c>
      <c r="L9" s="2">
        <v>4.88</v>
      </c>
      <c r="M9" s="2">
        <v>4.88</v>
      </c>
    </row>
    <row r="10" spans="1:14" x14ac:dyDescent="0.25">
      <c r="A10" s="4" t="s">
        <v>34</v>
      </c>
      <c r="B10" s="5" t="s">
        <v>13</v>
      </c>
      <c r="C10" s="6">
        <v>5.4</v>
      </c>
      <c r="D10" s="3"/>
      <c r="E10" s="3"/>
      <c r="F10" s="3">
        <f t="shared" si="0"/>
        <v>5.4</v>
      </c>
      <c r="G10" s="3">
        <f t="shared" si="1"/>
        <v>5.4</v>
      </c>
      <c r="H10" s="3" t="s">
        <v>28</v>
      </c>
      <c r="I10" s="2">
        <v>3.31</v>
      </c>
      <c r="J10" s="2">
        <v>3.1</v>
      </c>
      <c r="K10" s="2">
        <v>2.89</v>
      </c>
      <c r="L10" s="2">
        <v>3.31</v>
      </c>
      <c r="M10" s="2">
        <v>2.98</v>
      </c>
    </row>
    <row r="11" spans="1:14" x14ac:dyDescent="0.25">
      <c r="A11" s="4" t="s">
        <v>35</v>
      </c>
      <c r="B11" s="5" t="s">
        <v>41</v>
      </c>
      <c r="C11" s="6">
        <v>5</v>
      </c>
      <c r="D11" s="3"/>
      <c r="E11" s="3"/>
      <c r="F11" s="3">
        <f t="shared" si="0"/>
        <v>5</v>
      </c>
      <c r="G11" s="3">
        <f t="shared" si="1"/>
        <v>5</v>
      </c>
      <c r="H11" s="3" t="s">
        <v>28</v>
      </c>
      <c r="I11" s="2">
        <v>4.9000000000000004</v>
      </c>
      <c r="J11" s="2">
        <v>4.8899999999999997</v>
      </c>
      <c r="K11" s="2">
        <v>4.9000000000000004</v>
      </c>
      <c r="L11" s="2">
        <v>4.91</v>
      </c>
      <c r="M11" s="2">
        <v>4.8899999999999997</v>
      </c>
    </row>
    <row r="12" spans="1:14" x14ac:dyDescent="0.25">
      <c r="A12" s="4" t="s">
        <v>36</v>
      </c>
      <c r="B12" s="5" t="s">
        <v>42</v>
      </c>
      <c r="C12" s="6">
        <v>0.8</v>
      </c>
      <c r="D12" s="3"/>
      <c r="E12" s="3"/>
      <c r="F12" s="3">
        <f t="shared" ref="F12:F13" si="2">C12+D12</f>
        <v>0.8</v>
      </c>
      <c r="G12" s="3">
        <f t="shared" ref="G12:G13" si="3">C12-E12</f>
        <v>0.8</v>
      </c>
      <c r="H12" s="3" t="s">
        <v>14</v>
      </c>
      <c r="I12" s="2">
        <v>0.80020000000000002</v>
      </c>
      <c r="J12" s="2">
        <v>0.81189999999999996</v>
      </c>
      <c r="K12" s="2">
        <v>0.80579999999999996</v>
      </c>
      <c r="L12" s="2">
        <v>0.8054</v>
      </c>
      <c r="M12" s="2">
        <v>0.80579999999999996</v>
      </c>
    </row>
    <row r="13" spans="1:14" x14ac:dyDescent="0.25">
      <c r="A13" s="4" t="s">
        <v>37</v>
      </c>
      <c r="B13" s="5" t="s">
        <v>13</v>
      </c>
      <c r="C13" s="6">
        <v>20</v>
      </c>
      <c r="D13" s="3"/>
      <c r="E13" s="3"/>
      <c r="F13" s="3">
        <f t="shared" si="2"/>
        <v>20</v>
      </c>
      <c r="G13" s="3">
        <f t="shared" si="3"/>
        <v>20</v>
      </c>
      <c r="H13" s="3" t="s">
        <v>28</v>
      </c>
      <c r="I13" s="2">
        <f>24.66-I9</f>
        <v>19.72</v>
      </c>
      <c r="J13" s="2">
        <f>24.66-J9</f>
        <v>19.810000000000002</v>
      </c>
      <c r="K13" s="2">
        <f>24.59-K9</f>
        <v>19.66</v>
      </c>
      <c r="L13" s="2">
        <f>24.67-L9</f>
        <v>19.790000000000003</v>
      </c>
      <c r="M13" s="2">
        <f>24.74-M9</f>
        <v>19.86</v>
      </c>
    </row>
  </sheetData>
  <mergeCells count="1">
    <mergeCell ref="G1:G3"/>
  </mergeCells>
  <conditionalFormatting sqref="N5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T17" sqref="T17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</vt:lpstr>
      <vt:lpstr>Tolerance Table </vt:lpstr>
      <vt:lpstr>FAI!Print_Area</vt:lpstr>
      <vt:lpstr>'Print Page'!Print_Area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2026-02-05T19:17:23Z</cp:lastPrinted>
  <dcterms:created xsi:type="dcterms:W3CDTF">2025-12-24T14:13:31Z</dcterms:created>
  <dcterms:modified xsi:type="dcterms:W3CDTF">2026-02-19T21:23:58Z</dcterms:modified>
</cp:coreProperties>
</file>