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-5390A clevis pin\"/>
    </mc:Choice>
  </mc:AlternateContent>
  <xr:revisionPtr revIDLastSave="0" documentId="13_ncr:1_{126B0674-CA51-4168-9012-B63056805230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FAI!$A$4:$M$35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G14" i="3"/>
  <c r="F15" i="3"/>
  <c r="G15" i="3"/>
  <c r="F16" i="3"/>
  <c r="G16" i="3"/>
  <c r="F17" i="3"/>
  <c r="G17" i="3"/>
  <c r="F11" i="3"/>
  <c r="G11" i="3"/>
  <c r="F12" i="3"/>
  <c r="G12" i="3"/>
  <c r="F13" i="3"/>
  <c r="G13" i="3"/>
  <c r="F8" i="6"/>
  <c r="F9" i="6"/>
  <c r="F10" i="6"/>
  <c r="F11" i="6"/>
  <c r="F12" i="6"/>
  <c r="E8" i="6"/>
  <c r="E9" i="6"/>
  <c r="E10" i="6"/>
  <c r="E11" i="6"/>
  <c r="E12" i="6"/>
  <c r="C8" i="6"/>
  <c r="C9" i="6"/>
  <c r="C10" i="6"/>
  <c r="C11" i="6"/>
  <c r="C12" i="6"/>
  <c r="C6" i="6"/>
  <c r="E6" i="6"/>
  <c r="F6" i="6"/>
  <c r="C7" i="6"/>
  <c r="E7" i="6"/>
  <c r="F7" i="6"/>
  <c r="D3" i="6"/>
  <c r="B3" i="6"/>
  <c r="B2" i="6"/>
  <c r="F5" i="6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<sst xmlns="http://schemas.openxmlformats.org/spreadsheetml/2006/main" count="86" uniqueCount="57">
  <si>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</si>
  <si>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</si>
  <si>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</si>
  <si>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</si>
  <si>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</si>
  <si>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</si>
  <si>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</si>
  <si>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</si>
  <si>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</si>
  <si>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</si>
  <si>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</si>
  <si>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</si>
  <si>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</si>
  <si>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</si>
  <si>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</si>
  <si>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</si>
  <si>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</si>
  <si>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</si>
  <si>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</si>
  <si>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</si>
  <si>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</si>
  <si>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</si>
  <si>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</si>
  <si>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</si>
  <si>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</si>
  <si>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</si>
  <si>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</si>
  <si>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</si>
  <si>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</si>
  <si>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</si>
  <si>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</si>
  <si>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</si>
  <si>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</si>
  <si>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</si>
  <si>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</si>
  <si>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</si>
  <si>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</si>
  <si>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</si>
  <si>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</si>
  <si>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</si>
  <si>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</si>
  <si>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</si>
  <si>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</si>
  <si>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</si>
  <si>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</si>
  <si>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</si>
  <si>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Clevis Pin 1.5" Dia Wire Block</t>
  </si>
  <si>
    <t>10574-10920</t>
  </si>
  <si>
    <t>6284</t>
  </si>
  <si>
    <t>8a</t>
  </si>
  <si>
    <t>8b</t>
  </si>
  <si>
    <t>Radius (Fillet)</t>
  </si>
  <si>
    <t>11a</t>
  </si>
  <si>
    <t>11b</t>
  </si>
  <si>
    <t>Micrometer</t>
  </si>
  <si>
    <t>Caliper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</si>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</sst>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230078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3A38D-4613-4AD1-523A-E8E41BB8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93278" cy="8097380"/>
        </a:xfrm>
        <a:prstGeom prst="rect">
          <a:avLst/>
        </a:prstGeom>
      </xdr:spPr>
    </xdr:pic>
    <xdr:clientData/>
  </xdr:twoCellAnchor>
  <xdr:oneCellAnchor>
    <xdr:from>
      <xdr:col>3</xdr:col>
      <xdr:colOff>133350</xdr:colOff>
      <xdr:row>21</xdr:row>
      <xdr:rowOff>38100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962150" y="4038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419100</xdr:colOff>
      <xdr:row>21</xdr:row>
      <xdr:rowOff>38100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76700" y="4038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9</xdr:col>
      <xdr:colOff>66675</xdr:colOff>
      <xdr:row>12</xdr:row>
      <xdr:rowOff>47625</xdr:rowOff>
    </xdr:from>
    <xdr:ext cx="32868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5553075" y="23336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8b</a:t>
          </a:r>
        </a:p>
      </xdr:txBody>
    </xdr:sp>
    <xdr:clientData/>
  </xdr:oneCellAnchor>
  <xdr:oneCellAnchor>
    <xdr:from>
      <xdr:col>8</xdr:col>
      <xdr:colOff>190500</xdr:colOff>
      <xdr:row>12</xdr:row>
      <xdr:rowOff>19050</xdr:rowOff>
    </xdr:from>
    <xdr:ext cx="32489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5067300" y="23050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8a</a:t>
          </a:r>
        </a:p>
      </xdr:txBody>
    </xdr:sp>
    <xdr:clientData/>
  </xdr:oneCellAnchor>
  <xdr:oneCellAnchor>
    <xdr:from>
      <xdr:col>14</xdr:col>
      <xdr:colOff>257175</xdr:colOff>
      <xdr:row>17</xdr:row>
      <xdr:rowOff>47625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8791575" y="3286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104775</xdr:colOff>
      <xdr:row>22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371975" y="437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7</xdr:col>
      <xdr:colOff>447675</xdr:colOff>
      <xdr:row>21</xdr:row>
      <xdr:rowOff>47625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4714875" y="4048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8</xdr:col>
      <xdr:colOff>438150</xdr:colOff>
      <xdr:row>16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5314950" y="3162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5</xdr:col>
      <xdr:colOff>114300</xdr:colOff>
      <xdr:row>9</xdr:row>
      <xdr:rowOff>123825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3162300" y="1838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11</xdr:col>
      <xdr:colOff>161925</xdr:colOff>
      <xdr:row>17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6867525" y="3409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5</xdr:col>
      <xdr:colOff>161925</xdr:colOff>
      <xdr:row>6</xdr:row>
      <xdr:rowOff>19050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3209925" y="1162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2</xdr:col>
      <xdr:colOff>285750</xdr:colOff>
      <xdr:row>11</xdr:row>
      <xdr:rowOff>57150</xdr:rowOff>
    </xdr:from>
    <xdr:ext cx="40017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70B14B-741B-4EDE-8DB9-35578DF844A9}"/>
            </a:ext>
          </a:extLst>
        </xdr:cNvPr>
        <xdr:cNvSpPr txBox="1"/>
      </xdr:nvSpPr>
      <xdr:spPr>
        <a:xfrm>
          <a:off x="1504950" y="2152650"/>
          <a:ext cx="40017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11b</a:t>
          </a:r>
        </a:p>
      </xdr:txBody>
    </xdr:sp>
    <xdr:clientData/>
  </xdr:oneCellAnchor>
  <xdr:oneCellAnchor>
    <xdr:from>
      <xdr:col>1</xdr:col>
      <xdr:colOff>428625</xdr:colOff>
      <xdr:row>11</xdr:row>
      <xdr:rowOff>57150</xdr:rowOff>
    </xdr:from>
    <xdr:ext cx="39639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8E0B2D7-BDCD-430F-9ABC-2222BA23F3B1}"/>
            </a:ext>
          </a:extLst>
        </xdr:cNvPr>
        <xdr:cNvSpPr txBox="1"/>
      </xdr:nvSpPr>
      <xdr:spPr>
        <a:xfrm>
          <a:off x="1038225" y="2152650"/>
          <a:ext cx="396391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105470</xdr:colOff>
      <xdr:row>6</xdr:row>
      <xdr:rowOff>66844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487DF-1F80-65C6-876B-B6CA6E99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82270" cy="1209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7"/>
  <sheetViews>
    <sheetView zoomScale="115" zoomScaleNormal="115" workbookViewId="0">
      <pane ySplit="4" topLeftCell="A5" activePane="bottomLeft" state="frozen"/>
      <selection pane="bottomLeft" activeCell="I18" sqref="I1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48</v>
      </c>
      <c r="E1" s="25" t="s">
        <v>1</v>
      </c>
      <c r="F1" s="33">
        <f ca="1">TODAY()</f>
        <v>46149</v>
      </c>
      <c r="G1" s="41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46</v>
      </c>
      <c r="C2" s="9" t="s">
        <v>17</v>
      </c>
      <c r="D2" s="13">
        <v>5</v>
      </c>
      <c r="E2" s="19" t="s">
        <v>3</v>
      </c>
      <c r="F2" s="11" t="s">
        <v>25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47</v>
      </c>
      <c r="C3" s="20" t="s">
        <v>22</v>
      </c>
      <c r="D3" s="14" t="s">
        <v>28</v>
      </c>
      <c r="E3" s="10" t="s">
        <v>5</v>
      </c>
      <c r="F3" s="12">
        <v>4</v>
      </c>
      <c r="G3" s="40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4" t="s">
        <v>18</v>
      </c>
      <c r="J4" s="34" t="s">
        <v>19</v>
      </c>
      <c r="K4" s="34" t="s">
        <v>20</v>
      </c>
      <c r="L4" s="34" t="s">
        <v>23</v>
      </c>
      <c r="M4" s="34" t="s">
        <v>24</v>
      </c>
      <c r="N4" s="1" t="s">
        <v>29</v>
      </c>
    </row>
    <row r="5" spans="1:14" x14ac:dyDescent="0.25">
      <c r="A5" s="4">
        <v>1</v>
      </c>
      <c r="B5" s="5" t="s">
        <v>12</v>
      </c>
      <c r="C5" s="6">
        <v>0.313</v>
      </c>
      <c r="D5" s="3">
        <v>5.0000000000000001E-3</v>
      </c>
      <c r="E5" s="3">
        <v>5.0000000000000001E-3</v>
      </c>
      <c r="F5" s="3">
        <f>C5+D5</f>
        <v>0.318</v>
      </c>
      <c r="G5" s="3">
        <f>C5-E5</f>
        <v>0.308</v>
      </c>
      <c r="H5" s="3" t="s">
        <v>54</v>
      </c>
      <c r="I5" s="2">
        <v>0.31435000000000002</v>
      </c>
      <c r="J5" s="2">
        <v>0.31419999999999998</v>
      </c>
      <c r="K5" s="2">
        <v>0.31335000000000002</v>
      </c>
      <c r="L5" s="2">
        <v>0.31385000000000002</v>
      </c>
      <c r="M5" s="2">
        <v>0.31295000000000001</v>
      </c>
    </row>
    <row r="6" spans="1:14" x14ac:dyDescent="0.25">
      <c r="A6" s="4">
        <v>2</v>
      </c>
      <c r="B6" s="5" t="s">
        <v>12</v>
      </c>
      <c r="C6" s="6">
        <v>0.246</v>
      </c>
      <c r="D6" s="3">
        <v>2E-3</v>
      </c>
      <c r="E6" s="3">
        <v>2E-3</v>
      </c>
      <c r="F6" s="3">
        <f>C6+D6</f>
        <v>0.248</v>
      </c>
      <c r="G6" s="3">
        <f>C6-E6</f>
        <v>0.24399999999999999</v>
      </c>
      <c r="H6" s="3" t="s">
        <v>54</v>
      </c>
      <c r="I6" s="2">
        <v>0.24575</v>
      </c>
      <c r="J6" s="2">
        <v>0.24575</v>
      </c>
      <c r="K6" s="2">
        <v>0.24565000000000001</v>
      </c>
      <c r="L6" s="2">
        <v>0.24575</v>
      </c>
      <c r="M6" s="2">
        <v>0.24554999999999999</v>
      </c>
    </row>
    <row r="7" spans="1:14" x14ac:dyDescent="0.25">
      <c r="A7" s="4">
        <v>3</v>
      </c>
      <c r="B7" s="5" t="s">
        <v>13</v>
      </c>
      <c r="C7" s="6">
        <v>7.4999999999999997E-2</v>
      </c>
      <c r="D7" s="3">
        <v>5.0000000000000001E-3</v>
      </c>
      <c r="E7" s="3">
        <v>5.0000000000000001E-3</v>
      </c>
      <c r="F7" s="3">
        <f t="shared" ref="F7:F11" si="0">C7+D7</f>
        <v>0.08</v>
      </c>
      <c r="G7" s="3">
        <f t="shared" ref="G7:G11" si="1">C7-E7</f>
        <v>6.9999999999999993E-2</v>
      </c>
      <c r="H7" s="3" t="s">
        <v>55</v>
      </c>
      <c r="I7" s="2">
        <v>7.6999999999999999E-2</v>
      </c>
      <c r="J7" s="2">
        <v>7.85E-2</v>
      </c>
      <c r="K7" s="2">
        <v>7.6999999999999999E-2</v>
      </c>
      <c r="L7" s="2">
        <v>7.85E-2</v>
      </c>
      <c r="M7" s="2">
        <v>7.4999999999999997E-2</v>
      </c>
    </row>
    <row r="8" spans="1:14" x14ac:dyDescent="0.25">
      <c r="A8" s="4">
        <v>4</v>
      </c>
      <c r="B8" s="5" t="s">
        <v>13</v>
      </c>
      <c r="C8" s="6">
        <v>0.68899999999999995</v>
      </c>
      <c r="D8" s="3">
        <v>5.0000000000000001E-3</v>
      </c>
      <c r="E8" s="3">
        <v>5.0000000000000001E-3</v>
      </c>
      <c r="F8" s="3">
        <f t="shared" si="0"/>
        <v>0.69399999999999995</v>
      </c>
      <c r="G8" s="3">
        <f t="shared" si="1"/>
        <v>0.68399999999999994</v>
      </c>
      <c r="H8" s="3" t="s">
        <v>56</v>
      </c>
      <c r="I8" s="2">
        <v>0.69020000000000004</v>
      </c>
      <c r="J8" s="2">
        <v>0.68879999999999997</v>
      </c>
      <c r="K8" s="2">
        <v>0.69189999999999996</v>
      </c>
      <c r="L8" s="2">
        <v>0.68959999999999999</v>
      </c>
      <c r="M8" s="2">
        <v>0.69069999999999998</v>
      </c>
    </row>
    <row r="9" spans="1:14" x14ac:dyDescent="0.25">
      <c r="A9" s="4">
        <v>5</v>
      </c>
      <c r="B9" s="5" t="s">
        <v>13</v>
      </c>
      <c r="C9" s="32">
        <v>0.72799999999999998</v>
      </c>
      <c r="D9" s="3">
        <v>5.0000000000000001E-3</v>
      </c>
      <c r="E9" s="3">
        <v>5.0000000000000001E-3</v>
      </c>
      <c r="F9" s="3">
        <f t="shared" si="0"/>
        <v>0.73299999999999998</v>
      </c>
      <c r="G9" s="3">
        <f t="shared" si="1"/>
        <v>0.72299999999999998</v>
      </c>
      <c r="H9" s="3" t="s">
        <v>56</v>
      </c>
      <c r="I9" s="2">
        <v>0.73009999999999997</v>
      </c>
      <c r="J9" s="2">
        <v>0.72860000000000003</v>
      </c>
      <c r="K9" s="2">
        <v>0.73140000000000005</v>
      </c>
      <c r="L9" s="2">
        <v>0.72889999999999999</v>
      </c>
      <c r="M9" s="2">
        <v>0.73019999999999996</v>
      </c>
    </row>
    <row r="10" spans="1:14" x14ac:dyDescent="0.25">
      <c r="A10" s="4">
        <v>6</v>
      </c>
      <c r="B10" s="5" t="s">
        <v>13</v>
      </c>
      <c r="C10" s="6">
        <v>0.82799999999999996</v>
      </c>
      <c r="D10" s="3">
        <v>5.0000000000000001E-3</v>
      </c>
      <c r="E10" s="3">
        <v>5.0000000000000001E-3</v>
      </c>
      <c r="F10" s="3">
        <f t="shared" si="0"/>
        <v>0.83299999999999996</v>
      </c>
      <c r="G10" s="3">
        <f t="shared" si="1"/>
        <v>0.82299999999999995</v>
      </c>
      <c r="H10" s="3" t="s">
        <v>55</v>
      </c>
      <c r="I10" s="2">
        <v>0.82650000000000001</v>
      </c>
      <c r="J10" s="2">
        <v>0.82650000000000001</v>
      </c>
      <c r="K10" s="2">
        <v>0.82750000000000001</v>
      </c>
      <c r="L10" s="2">
        <v>0.82699999999999996</v>
      </c>
      <c r="M10" s="2">
        <v>0.82550000000000001</v>
      </c>
    </row>
    <row r="11" spans="1:14" x14ac:dyDescent="0.25">
      <c r="A11" s="4">
        <v>7</v>
      </c>
      <c r="B11" s="5" t="s">
        <v>12</v>
      </c>
      <c r="C11" s="6">
        <v>7.8E-2</v>
      </c>
      <c r="D11" s="3">
        <v>5.0000000000000001E-3</v>
      </c>
      <c r="E11" s="3">
        <v>5.0000000000000001E-3</v>
      </c>
      <c r="F11" s="3">
        <f>C11+D11</f>
        <v>8.3000000000000004E-2</v>
      </c>
      <c r="G11" s="3">
        <f>C11-E11</f>
        <v>7.2999999999999995E-2</v>
      </c>
      <c r="H11" s="3" t="s">
        <v>55</v>
      </c>
      <c r="I11" s="2">
        <v>7.5999999999999998E-2</v>
      </c>
      <c r="J11" s="2">
        <v>7.6999999999999999E-2</v>
      </c>
      <c r="K11" s="2">
        <v>7.6499999999999999E-2</v>
      </c>
      <c r="L11" s="2">
        <v>7.6999999999999999E-2</v>
      </c>
      <c r="M11" s="2">
        <v>7.5999999999999998E-2</v>
      </c>
    </row>
    <row r="12" spans="1:14" x14ac:dyDescent="0.25">
      <c r="A12" s="4" t="s">
        <v>49</v>
      </c>
      <c r="B12" s="5" t="s">
        <v>27</v>
      </c>
      <c r="C12" s="6">
        <v>4.4999999999999998E-2</v>
      </c>
      <c r="D12" s="3">
        <v>5.0000000000000001E-3</v>
      </c>
      <c r="E12" s="3">
        <v>5.0000000000000001E-3</v>
      </c>
      <c r="F12" s="3">
        <f>C12+D12</f>
        <v>4.9999999999999996E-2</v>
      </c>
      <c r="G12" s="3">
        <f>C12-E12</f>
        <v>0.04</v>
      </c>
      <c r="H12" s="3" t="s">
        <v>56</v>
      </c>
      <c r="I12" s="2">
        <v>3.3099999999999997E-2</v>
      </c>
      <c r="J12" s="2">
        <v>3.3300000000000003E-2</v>
      </c>
      <c r="K12" s="2">
        <v>3.3500000000000002E-2</v>
      </c>
      <c r="L12" s="2">
        <v>3.4200000000000001E-2</v>
      </c>
      <c r="M12" s="2">
        <v>3.3099999999999997E-2</v>
      </c>
    </row>
    <row r="13" spans="1:14" x14ac:dyDescent="0.25">
      <c r="A13" s="4" t="s">
        <v>50</v>
      </c>
      <c r="B13" s="5" t="s">
        <v>26</v>
      </c>
      <c r="C13" s="35">
        <v>45</v>
      </c>
      <c r="D13" s="36">
        <v>1</v>
      </c>
      <c r="E13" s="36">
        <v>1</v>
      </c>
      <c r="F13" s="36">
        <f t="shared" ref="F13" si="2">C13+D13</f>
        <v>46</v>
      </c>
      <c r="G13" s="36">
        <f t="shared" ref="G13" si="3">C13-E13</f>
        <v>44</v>
      </c>
      <c r="H13" s="3" t="s">
        <v>56</v>
      </c>
      <c r="I13" s="42">
        <v>42.881100000000004</v>
      </c>
      <c r="J13" s="42">
        <v>42.771700000000003</v>
      </c>
      <c r="K13" s="42">
        <v>42.929600000000001</v>
      </c>
      <c r="L13" s="42">
        <v>43.189599999999999</v>
      </c>
      <c r="M13" s="42">
        <v>42.918599999999998</v>
      </c>
    </row>
    <row r="14" spans="1:14" x14ac:dyDescent="0.25">
      <c r="A14" s="4">
        <v>9</v>
      </c>
      <c r="B14" s="5" t="s">
        <v>13</v>
      </c>
      <c r="C14" s="6">
        <v>0.90300000000000002</v>
      </c>
      <c r="D14" s="3">
        <v>5.0000000000000001E-3</v>
      </c>
      <c r="E14" s="3">
        <v>5.0000000000000001E-3</v>
      </c>
      <c r="F14" s="3">
        <f>C14+D14</f>
        <v>0.90800000000000003</v>
      </c>
      <c r="G14" s="3">
        <f>C14-E14</f>
        <v>0.89800000000000002</v>
      </c>
      <c r="H14" s="3" t="s">
        <v>55</v>
      </c>
      <c r="I14" s="2">
        <v>0.90349999999999997</v>
      </c>
      <c r="J14" s="2">
        <v>0.90249999999999997</v>
      </c>
      <c r="K14" s="2">
        <v>0.90300000000000002</v>
      </c>
      <c r="L14" s="2">
        <v>0.90200000000000002</v>
      </c>
      <c r="M14" s="2">
        <v>0.90349999999999997</v>
      </c>
    </row>
    <row r="15" spans="1:14" x14ac:dyDescent="0.25">
      <c r="A15" s="4">
        <v>10</v>
      </c>
      <c r="B15" s="5" t="s">
        <v>51</v>
      </c>
      <c r="C15" s="6">
        <v>1.4999999999999999E-2</v>
      </c>
      <c r="D15" s="3">
        <v>5.0000000000000001E-3</v>
      </c>
      <c r="E15" s="3">
        <v>5.0000000000000001E-3</v>
      </c>
      <c r="F15" s="3">
        <f>C15+D15</f>
        <v>0.02</v>
      </c>
      <c r="G15" s="3">
        <f>C15-E15</f>
        <v>9.9999999999999985E-3</v>
      </c>
      <c r="H15" s="3" t="s">
        <v>56</v>
      </c>
      <c r="I15" s="2">
        <v>1.6899999999999998E-2</v>
      </c>
      <c r="J15" s="2">
        <v>1.44E-2</v>
      </c>
      <c r="K15" s="2">
        <v>1.49E-2</v>
      </c>
      <c r="L15" s="2">
        <v>1.6299999999999999E-2</v>
      </c>
      <c r="M15" s="2">
        <v>1.17E-2</v>
      </c>
    </row>
    <row r="16" spans="1:14" x14ac:dyDescent="0.25">
      <c r="A16" s="4" t="s">
        <v>52</v>
      </c>
      <c r="B16" s="5" t="s">
        <v>27</v>
      </c>
      <c r="C16" s="6">
        <v>3.1E-2</v>
      </c>
      <c r="D16" s="3">
        <v>5.0000000000000001E-3</v>
      </c>
      <c r="E16" s="3">
        <v>5.0000000000000001E-3</v>
      </c>
      <c r="F16" s="3">
        <f t="shared" ref="F16:F17" si="4">C16+D16</f>
        <v>3.5999999999999997E-2</v>
      </c>
      <c r="G16" s="3">
        <f t="shared" ref="G16:G17" si="5">C16-E16</f>
        <v>2.5999999999999999E-2</v>
      </c>
      <c r="H16" s="3" t="s">
        <v>56</v>
      </c>
      <c r="I16" s="2">
        <v>2.64E-2</v>
      </c>
      <c r="J16" s="2">
        <v>2.86E-2</v>
      </c>
      <c r="K16" s="2">
        <v>2.7300000000000001E-2</v>
      </c>
      <c r="L16" s="2">
        <v>2.6599999999999999E-2</v>
      </c>
      <c r="M16" s="2">
        <v>2.8299999999999999E-2</v>
      </c>
    </row>
    <row r="17" spans="1:13" x14ac:dyDescent="0.25">
      <c r="A17" s="4" t="s">
        <v>53</v>
      </c>
      <c r="B17" s="5" t="s">
        <v>26</v>
      </c>
      <c r="C17" s="35">
        <v>45</v>
      </c>
      <c r="D17" s="36">
        <v>1</v>
      </c>
      <c r="E17" s="36">
        <v>1</v>
      </c>
      <c r="F17" s="36">
        <f t="shared" si="4"/>
        <v>46</v>
      </c>
      <c r="G17" s="36">
        <f t="shared" si="5"/>
        <v>44</v>
      </c>
      <c r="H17" s="3" t="s">
        <v>56</v>
      </c>
      <c r="I17" s="42">
        <v>44.359699999999997</v>
      </c>
      <c r="J17" s="42">
        <v>45.273000000000003</v>
      </c>
      <c r="K17" s="42">
        <v>44.4739</v>
      </c>
      <c r="L17" s="42">
        <v>44.402200000000001</v>
      </c>
      <c r="M17" s="42">
        <v>44.807600000000001</v>
      </c>
    </row>
  </sheetData>
  <mergeCells count="1">
    <mergeCell ref="G1:G3"/>
  </mergeCells>
  <conditionalFormatting sqref="I5:M1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tabSelected="1" zoomScale="115" zoomScaleNormal="115" workbookViewId="0">
      <pane ySplit="4" topLeftCell="A5" activePane="bottomLeft" state="frozen"/>
      <selection pane="bottomLeft" activeCell="F19" sqref="F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48</v>
      </c>
      <c r="E1" s="25" t="s">
        <v>1</v>
      </c>
      <c r="F1" s="33">
        <f ca="1">TODAY()</f>
        <v>46149</v>
      </c>
      <c r="G1" s="38" t="s">
        <v>30</v>
      </c>
    </row>
    <row r="2" spans="1:7" ht="27.75" customHeight="1" x14ac:dyDescent="0.25">
      <c r="A2" s="23" t="s">
        <v>2</v>
      </c>
      <c r="B2" s="31" t="str">
        <f>FAI!B2</f>
        <v>Clevis Pin 1.5" Dia Wire Block</v>
      </c>
      <c r="C2" s="9" t="s">
        <v>17</v>
      </c>
      <c r="D2" s="13">
        <v>42</v>
      </c>
      <c r="E2" s="19" t="s">
        <v>3</v>
      </c>
      <c r="F2" s="11" t="s">
        <v>25</v>
      </c>
      <c r="G2" s="39"/>
    </row>
    <row r="3" spans="1:7" ht="30" x14ac:dyDescent="0.25">
      <c r="A3" s="26" t="s">
        <v>4</v>
      </c>
      <c r="B3" s="31" t="str">
        <f>FAI!B3</f>
        <v>10574-10920</v>
      </c>
      <c r="C3" s="20" t="s">
        <v>22</v>
      </c>
      <c r="D3" s="14" t="str">
        <f>FAI!D3</f>
        <v>Inch</v>
      </c>
      <c r="E3" s="10" t="s">
        <v>5</v>
      </c>
      <c r="F3" s="12">
        <v>4</v>
      </c>
      <c r="G3" s="40"/>
    </row>
    <row r="4" spans="1:7" ht="30" x14ac:dyDescent="0.25">
      <c r="A4" s="27" t="s">
        <v>31</v>
      </c>
      <c r="B4" s="27" t="s">
        <v>37</v>
      </c>
      <c r="C4" s="27" t="s">
        <v>32</v>
      </c>
      <c r="D4" s="29" t="s">
        <v>33</v>
      </c>
      <c r="E4" s="29" t="s">
        <v>34</v>
      </c>
      <c r="F4" s="27" t="s">
        <v>35</v>
      </c>
      <c r="G4" s="30" t="s">
        <v>36</v>
      </c>
    </row>
    <row r="5" spans="1:7" x14ac:dyDescent="0.25">
      <c r="A5" s="4">
        <v>1</v>
      </c>
      <c r="B5" s="5" t="s">
        <v>38</v>
      </c>
      <c r="C5" s="35">
        <f>$D$2</f>
        <v>42</v>
      </c>
      <c r="D5" s="36">
        <v>0</v>
      </c>
      <c r="E5" s="36">
        <f>C5-D5</f>
        <v>42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39</v>
      </c>
      <c r="C6" s="35">
        <f t="shared" ref="C6:C12" si="0">$D$2</f>
        <v>42</v>
      </c>
      <c r="D6" s="36">
        <v>0</v>
      </c>
      <c r="E6" s="36">
        <f t="shared" ref="E6:E12" si="1">C6-D6</f>
        <v>42</v>
      </c>
      <c r="F6" s="3" t="str">
        <f t="shared" ref="F6:F12" si="2">IF(D6=0, "PASS", "FAIL")</f>
        <v>PASS</v>
      </c>
      <c r="G6" s="3"/>
    </row>
    <row r="7" spans="1:7" x14ac:dyDescent="0.25">
      <c r="A7" s="4">
        <v>3</v>
      </c>
      <c r="B7" s="5" t="s">
        <v>40</v>
      </c>
      <c r="C7" s="35">
        <f t="shared" si="0"/>
        <v>42</v>
      </c>
      <c r="D7" s="36">
        <v>0</v>
      </c>
      <c r="E7" s="36">
        <f t="shared" si="1"/>
        <v>42</v>
      </c>
      <c r="F7" s="3" t="str">
        <f t="shared" si="2"/>
        <v>PASS</v>
      </c>
      <c r="G7" s="3"/>
    </row>
    <row r="8" spans="1:7" x14ac:dyDescent="0.25">
      <c r="A8" s="4">
        <v>4</v>
      </c>
      <c r="B8" s="5" t="s">
        <v>41</v>
      </c>
      <c r="C8" s="35">
        <f t="shared" si="0"/>
        <v>42</v>
      </c>
      <c r="D8" s="36">
        <v>0</v>
      </c>
      <c r="E8" s="36">
        <f t="shared" si="1"/>
        <v>42</v>
      </c>
      <c r="F8" s="3" t="str">
        <f t="shared" si="2"/>
        <v>PASS</v>
      </c>
      <c r="G8" s="3"/>
    </row>
    <row r="9" spans="1:7" x14ac:dyDescent="0.25">
      <c r="A9" s="4">
        <v>5</v>
      </c>
      <c r="B9" s="37" t="s">
        <v>42</v>
      </c>
      <c r="C9" s="35">
        <f t="shared" si="0"/>
        <v>42</v>
      </c>
      <c r="D9" s="36">
        <v>0</v>
      </c>
      <c r="E9" s="36">
        <f t="shared" si="1"/>
        <v>42</v>
      </c>
      <c r="F9" s="3" t="str">
        <f t="shared" si="2"/>
        <v>PASS</v>
      </c>
      <c r="G9" s="3"/>
    </row>
    <row r="10" spans="1:7" x14ac:dyDescent="0.25">
      <c r="A10" s="4">
        <v>6</v>
      </c>
      <c r="B10" s="5" t="s">
        <v>43</v>
      </c>
      <c r="C10" s="35">
        <f t="shared" si="0"/>
        <v>42</v>
      </c>
      <c r="D10" s="36">
        <v>0</v>
      </c>
      <c r="E10" s="36">
        <f t="shared" si="1"/>
        <v>42</v>
      </c>
      <c r="F10" s="3" t="str">
        <f t="shared" si="2"/>
        <v>PASS</v>
      </c>
      <c r="G10" s="3"/>
    </row>
    <row r="11" spans="1:7" x14ac:dyDescent="0.25">
      <c r="A11" s="4">
        <v>7</v>
      </c>
      <c r="B11" s="5" t="s">
        <v>44</v>
      </c>
      <c r="C11" s="35">
        <f t="shared" si="0"/>
        <v>42</v>
      </c>
      <c r="D11" s="36">
        <v>0</v>
      </c>
      <c r="E11" s="36">
        <f t="shared" si="1"/>
        <v>42</v>
      </c>
      <c r="F11" s="3" t="str">
        <f t="shared" si="2"/>
        <v>PASS</v>
      </c>
      <c r="G11" s="3"/>
    </row>
    <row r="12" spans="1:7" x14ac:dyDescent="0.25">
      <c r="A12" s="4">
        <v>8</v>
      </c>
      <c r="B12" s="5" t="s">
        <v>45</v>
      </c>
      <c r="C12" s="35">
        <f t="shared" si="0"/>
        <v>42</v>
      </c>
      <c r="D12" s="36">
        <v>0</v>
      </c>
      <c r="E12" s="36">
        <f t="shared" si="1"/>
        <v>42</v>
      </c>
      <c r="F12" s="3" t="str">
        <f t="shared" si="2"/>
        <v>PASS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W26" sqref="W2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18" sqref="F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2026-05-07T19:14:39Z</cp:lastPrinted>
  <dcterms:created xsi:type="dcterms:W3CDTF">2025-12-24T14:13:31Z</dcterms:created>
  <dcterms:modified xsi:type="dcterms:W3CDTF">2026-05-07T19:56:53Z</dcterms:modified>
</cp:coreProperties>
</file>