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osea\OneDrive\Documents\"/>
    </mc:Choice>
  </mc:AlternateContent>
  <xr:revisionPtr revIDLastSave="0" documentId="8_{C7E72098-EB78-49D0-B140-A1F9472C0078}" xr6:coauthVersionLast="47" xr6:coauthVersionMax="47" xr10:uidLastSave="{00000000-0000-0000-0000-000000000000}"/>
  <bookViews>
    <workbookView xWindow="-120" yWindow="-120" windowWidth="15600" windowHeight="11310" activeTab="2" xr2:uid="{A26CEB04-0BEF-42BD-AB99-C39793277A8E}"/>
  </bookViews>
  <sheets>
    <sheet name="African_economies dataset" sheetId="1" r:id="rId1"/>
    <sheet name="pivot tables" sheetId="3" r:id="rId2"/>
    <sheet name="Dashboard" sheetId="6" r:id="rId3"/>
  </sheets>
  <definedNames>
    <definedName name="Slicer_countries">#N/A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5" i="1" l="1"/>
  <c r="I55" i="1"/>
  <c r="I54" i="1"/>
  <c r="I53" i="1"/>
  <c r="I52" i="1"/>
  <c r="I51" i="1"/>
  <c r="I50" i="1"/>
  <c r="I49" i="1"/>
  <c r="I48" i="1"/>
  <c r="I47" i="1"/>
  <c r="I46"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alcChain>
</file>

<file path=xl/sharedStrings.xml><?xml version="1.0" encoding="utf-8"?>
<sst xmlns="http://schemas.openxmlformats.org/spreadsheetml/2006/main" count="178" uniqueCount="105">
  <si>
    <t>countries</t>
  </si>
  <si>
    <t>Region</t>
  </si>
  <si>
    <t>Telephone Code</t>
  </si>
  <si>
    <t>Population(million)</t>
  </si>
  <si>
    <r>
      <t>Area in KM</t>
    </r>
    <r>
      <rPr>
        <vertAlign val="superscript"/>
        <sz val="11"/>
        <color theme="1"/>
        <rFont val="Calibri"/>
        <family val="2"/>
        <scheme val="minor"/>
      </rPr>
      <t>2</t>
    </r>
  </si>
  <si>
    <t>GDP 2021</t>
  </si>
  <si>
    <t>GDP 2022</t>
  </si>
  <si>
    <t>GDP 2023</t>
  </si>
  <si>
    <t>Cumulative GDP</t>
  </si>
  <si>
    <t xml:space="preserve"> Agriculture</t>
  </si>
  <si>
    <t>Renewable Energy</t>
  </si>
  <si>
    <t xml:space="preserve"> Real Estate</t>
  </si>
  <si>
    <t xml:space="preserve"> Telecommunications</t>
  </si>
  <si>
    <t xml:space="preserve"> Financial Services</t>
  </si>
  <si>
    <t xml:space="preserve"> Infrastructure</t>
  </si>
  <si>
    <t xml:space="preserve"> Manufacturing</t>
  </si>
  <si>
    <t xml:space="preserve"> Mining and Natural Resources</t>
  </si>
  <si>
    <t xml:space="preserve"> Tourism and Hospitality</t>
  </si>
  <si>
    <t xml:space="preserve"> Information Technology and Startups</t>
  </si>
  <si>
    <t xml:space="preserve"> Healthcare and Pharmaceuticals</t>
  </si>
  <si>
    <t xml:space="preserve"> Education and Training</t>
  </si>
  <si>
    <t xml:space="preserve"> Transportation and Logistics</t>
  </si>
  <si>
    <t xml:space="preserve"> Water and Sanitation</t>
  </si>
  <si>
    <t xml:space="preserve"> Retail and Consumer Goods</t>
  </si>
  <si>
    <t xml:space="preserve"> Agribusiness and Agro-processing</t>
  </si>
  <si>
    <t xml:space="preserve"> Banking and Microfinance</t>
  </si>
  <si>
    <t xml:space="preserve"> Oil and Gas</t>
  </si>
  <si>
    <t xml:space="preserve"> Fisheries and Aquaculture</t>
  </si>
  <si>
    <t xml:space="preserve"> Media and Entertainment</t>
  </si>
  <si>
    <t xml:space="preserve"> Food and Beverage Processing</t>
  </si>
  <si>
    <t xml:space="preserve"> Construction and Building Materials</t>
  </si>
  <si>
    <t xml:space="preserve"> Automotive Industry</t>
  </si>
  <si>
    <t xml:space="preserve"> Fashion and Textile Industry</t>
  </si>
  <si>
    <t xml:space="preserve"> Biotechnology</t>
  </si>
  <si>
    <t xml:space="preserve"> Aviation</t>
  </si>
  <si>
    <t xml:space="preserve"> Shipping and Maritime Services</t>
  </si>
  <si>
    <t xml:space="preserve"> Insurance</t>
  </si>
  <si>
    <t xml:space="preserve"> Sports and Recreation Facilities</t>
  </si>
  <si>
    <t>Algeria</t>
  </si>
  <si>
    <t>Northern Africa</t>
  </si>
  <si>
    <t>Angola</t>
  </si>
  <si>
    <t>Middle Africa</t>
  </si>
  <si>
    <t>Benin</t>
  </si>
  <si>
    <t>Western Africa</t>
  </si>
  <si>
    <t>Botswana</t>
  </si>
  <si>
    <t>Southern Africa</t>
  </si>
  <si>
    <t>Burkina Faso</t>
  </si>
  <si>
    <t>Burundi</t>
  </si>
  <si>
    <t>Eastern Africa</t>
  </si>
  <si>
    <t>Cape Verde</t>
  </si>
  <si>
    <t>Cameroon</t>
  </si>
  <si>
    <t>Central African Republic</t>
  </si>
  <si>
    <t>Chad</t>
  </si>
  <si>
    <t>Comoros</t>
  </si>
  <si>
    <t>Democratic Republic of the Congo</t>
  </si>
  <si>
    <t>Republic of  Congo</t>
  </si>
  <si>
    <t>Djibouti</t>
  </si>
  <si>
    <t>Egypt</t>
  </si>
  <si>
    <t>Equatorial Guinea</t>
  </si>
  <si>
    <t>Eritrea</t>
  </si>
  <si>
    <t>Eswatini (formerly Swaziland)</t>
  </si>
  <si>
    <t>Ethiopia</t>
  </si>
  <si>
    <t>Gabon</t>
  </si>
  <si>
    <t>Gambia</t>
  </si>
  <si>
    <t>Ghana</t>
  </si>
  <si>
    <t>Guinea</t>
  </si>
  <si>
    <t>Guinea-Bissau</t>
  </si>
  <si>
    <t>Ivory Coast (Côte d'Ivoire)</t>
  </si>
  <si>
    <t>Kenya</t>
  </si>
  <si>
    <t>Lesotho</t>
  </si>
  <si>
    <t>Liberia</t>
  </si>
  <si>
    <t>Libya</t>
  </si>
  <si>
    <t>Madagascar</t>
  </si>
  <si>
    <t>Malawi</t>
  </si>
  <si>
    <t>Mali</t>
  </si>
  <si>
    <t>Mauritania</t>
  </si>
  <si>
    <t>Mauritius</t>
  </si>
  <si>
    <t>Morocco</t>
  </si>
  <si>
    <t>Mozambique</t>
  </si>
  <si>
    <t>Namibia</t>
  </si>
  <si>
    <t xml:space="preserve">       $0.81B</t>
  </si>
  <si>
    <t>Niger</t>
  </si>
  <si>
    <t>Nigeria</t>
  </si>
  <si>
    <t>Rwanda</t>
  </si>
  <si>
    <t>São Tomé and Príncipe</t>
  </si>
  <si>
    <t>Senegal</t>
  </si>
  <si>
    <t>Seychelles</t>
  </si>
  <si>
    <t>Sierra Leone</t>
  </si>
  <si>
    <t>Somalia</t>
  </si>
  <si>
    <t>South Africa</t>
  </si>
  <si>
    <t>South Sudan</t>
  </si>
  <si>
    <t>Sudan</t>
  </si>
  <si>
    <t>Tanzania</t>
  </si>
  <si>
    <t>Togo</t>
  </si>
  <si>
    <t>Tunisia</t>
  </si>
  <si>
    <t>Uganda</t>
  </si>
  <si>
    <t>Zambia</t>
  </si>
  <si>
    <t>Zimbabwe</t>
  </si>
  <si>
    <t>Row Labels</t>
  </si>
  <si>
    <t>Grand Total</t>
  </si>
  <si>
    <t>Sum of Cumulative GDP</t>
  </si>
  <si>
    <t>(All)</t>
  </si>
  <si>
    <t>DASHBOARD FOR AFRICAN COUNTRIES' REGIONAL POPULATION, AREA COVERAGE AND SUM OF GDP OF 2021,2022 AND 2023 ANALYSIS</t>
  </si>
  <si>
    <t>Sum of Area in KM2</t>
  </si>
  <si>
    <t>Sum of Population(million)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</si>
</sst>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
    <numFmt numFmtId="165" formatCode="0.00&quot;M&quot;"/>
    <numFmt numFmtId="166" formatCode="&quot;$&quot;0.0&quot;B&quot;"/>
    <numFmt numFmtId="167" formatCode="&quot;Ksh&quot;#,##0.00"/>
  </numFmts>
  <fonts count="4" x14ac:knownFonts="1">
    <font>
      <sz val="11"/>
      <color theme="1"/>
      <name val="Calibri"/>
      <family val="2"/>
      <scheme val="minor"/>
    </font>
    <font>
      <vertAlign val="superscript"/>
      <sz val="11"/>
      <color theme="1"/>
      <name val="Calibri"/>
      <family val="2"/>
      <scheme val="minor"/>
    </font>
    <font>
      <sz val="11"/>
      <color rgb="FFFF0000"/>
      <name val="Calibri"/>
      <family val="2"/>
      <scheme val="minor"/>
    </font>
    <font>
      <sz val="11"/>
      <color rgb="FFFFFF00"/>
      <name val="Calibri"/>
      <family val="2"/>
      <scheme val="minor"/>
    </font>
  </fonts>
  <fills count="5">
    <fill>
      <patternFill patternType="none"/>
    </fill>
    <fill>
      <patternFill patternType="gray125"/>
    </fill>
    <fill>
      <patternFill patternType="solid">
        <fgColor rgb="FF00B050"/>
        <bgColor indexed="64"/>
      </patternFill>
    </fill>
    <fill>
      <patternFill patternType="solid">
        <fgColor rgb="FF00B0F0"/>
        <bgColor indexed="64"/>
      </patternFill>
    </fill>
    <fill>
      <patternFill patternType="solid">
        <fgColor theme="0"/>
        <bgColor indexed="64"/>
      </patternFill>
    </fill>
  </fills>
  <borders count="1">
    <border>
      <left/>
      <right/>
      <top/>
      <bottom/>
      <diagonal/>
    </border>
  </borders>
  <cellStyleXfs count="1">
    <xf numFmtId="0" fontId="0" fillId="0" borderId="0"/>
  </cellStyleXfs>
  <cellXfs count="12">
    <xf numFmtId="0" fontId="0" fillId="0" borderId="0" xfId="0"/>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2" fillId="2" borderId="0" xfId="0" applyFont="1" applyFill="1"/>
    <xf numFmtId="0" fontId="3" fillId="2" borderId="0" xfId="0" applyFont="1" applyFill="1"/>
    <xf numFmtId="0" fontId="0" fillId="3" borderId="0" xfId="0" applyFill="1"/>
    <xf numFmtId="0" fontId="0" fillId="4"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Dashboard Project.xlsx]pivot tables!PivotTable1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tables'!$A$6:$A$11</c:f>
              <c:strCache>
                <c:ptCount val="5"/>
                <c:pt idx="0">
                  <c:v>Eastern Africa</c:v>
                </c:pt>
                <c:pt idx="1">
                  <c:v>Middle Africa</c:v>
                </c:pt>
                <c:pt idx="2">
                  <c:v>Northern Africa</c:v>
                </c:pt>
                <c:pt idx="3">
                  <c:v>Southern Africa</c:v>
                </c:pt>
                <c:pt idx="4">
                  <c:v>Western Africa</c:v>
                </c:pt>
              </c:strCache>
            </c:strRef>
          </c:cat>
          <c:val>
            <c:numRef>
              <c:f>'pivot tables'!$B$6:$B$11</c:f>
              <c:numCache>
                <c:formatCode>General</c:formatCode>
                <c:ptCount val="5"/>
                <c:pt idx="0">
                  <c:v>1408.7549999999999</c:v>
                </c:pt>
                <c:pt idx="1">
                  <c:v>969.15899999999999</c:v>
                </c:pt>
                <c:pt idx="2">
                  <c:v>3037.86</c:v>
                </c:pt>
                <c:pt idx="3">
                  <c:v>1448.85</c:v>
                </c:pt>
                <c:pt idx="4">
                  <c:v>2548.125</c:v>
                </c:pt>
              </c:numCache>
            </c:numRef>
          </c:val>
          <c:extLst>
            <c:ext xmlns:c16="http://schemas.microsoft.com/office/drawing/2014/chart" uri="{C3380CC4-5D6E-409C-BE32-E72D297353CC}">
              <c16:uniqueId val="{00000000-F4D5-4480-9736-540233705A54}"/>
            </c:ext>
          </c:extLst>
        </c:ser>
        <c:dLbls>
          <c:dLblPos val="outEnd"/>
          <c:showLegendKey val="0"/>
          <c:showVal val="1"/>
          <c:showCatName val="0"/>
          <c:showSerName val="0"/>
          <c:showPercent val="0"/>
          <c:showBubbleSize val="0"/>
        </c:dLbls>
        <c:gapWidth val="182"/>
        <c:axId val="997315248"/>
        <c:axId val="997321904"/>
      </c:barChart>
      <c:catAx>
        <c:axId val="99731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crossAx val="997321904"/>
        <c:crosses val="autoZero"/>
        <c:auto val="1"/>
        <c:lblAlgn val="ctr"/>
        <c:lblOffset val="100"/>
        <c:noMultiLvlLbl val="0"/>
      </c:catAx>
      <c:valAx>
        <c:axId val="99732190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Sum</a:t>
                </a:r>
                <a:r>
                  <a:rPr lang="en-US" baseline="0"/>
                  <a:t> Of Cummulative GDP(2021,2022,2023)</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crossAx val="99731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Data Analysis Dashboard Project.xlsx]pivot tables!PivotTable2</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KE"/>
        </a:p>
      </c:txPr>
    </c:title>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tables'!$C$27</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tables'!$B$28:$B$33</c:f>
              <c:strCache>
                <c:ptCount val="5"/>
                <c:pt idx="0">
                  <c:v>Eastern Africa</c:v>
                </c:pt>
                <c:pt idx="1">
                  <c:v>Middle Africa</c:v>
                </c:pt>
                <c:pt idx="2">
                  <c:v>Northern Africa</c:v>
                </c:pt>
                <c:pt idx="3">
                  <c:v>Southern Africa</c:v>
                </c:pt>
                <c:pt idx="4">
                  <c:v>Western Africa</c:v>
                </c:pt>
              </c:strCache>
            </c:strRef>
          </c:cat>
          <c:val>
            <c:numRef>
              <c:f>'pivot tables'!$C$28:$C$33</c:f>
              <c:numCache>
                <c:formatCode>General</c:formatCode>
                <c:ptCount val="5"/>
                <c:pt idx="0">
                  <c:v>6486085</c:v>
                </c:pt>
                <c:pt idx="1">
                  <c:v>6612667</c:v>
                </c:pt>
                <c:pt idx="2">
                  <c:v>7647917</c:v>
                </c:pt>
                <c:pt idx="3">
                  <c:v>2676101</c:v>
                </c:pt>
                <c:pt idx="4">
                  <c:v>6147939</c:v>
                </c:pt>
              </c:numCache>
            </c:numRef>
          </c:val>
          <c:smooth val="0"/>
          <c:extLst>
            <c:ext xmlns:c16="http://schemas.microsoft.com/office/drawing/2014/chart" uri="{C3380CC4-5D6E-409C-BE32-E72D297353CC}">
              <c16:uniqueId val="{00000000-74B3-4DFB-9673-DB1917CCD424}"/>
            </c:ext>
          </c:extLst>
        </c:ser>
        <c:dLbls>
          <c:dLblPos val="t"/>
          <c:showLegendKey val="0"/>
          <c:showVal val="1"/>
          <c:showCatName val="0"/>
          <c:showSerName val="0"/>
          <c:showPercent val="0"/>
          <c:showBubbleSize val="0"/>
        </c:dLbls>
        <c:marker val="1"/>
        <c:smooth val="0"/>
        <c:axId val="1109376544"/>
        <c:axId val="1109372384"/>
      </c:lineChart>
      <c:catAx>
        <c:axId val="110937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crossAx val="1109372384"/>
        <c:crosses val="autoZero"/>
        <c:auto val="1"/>
        <c:lblAlgn val="ctr"/>
        <c:lblOffset val="100"/>
        <c:noMultiLvlLbl val="0"/>
      </c:catAx>
      <c:valAx>
        <c:axId val="110937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r>
                  <a:rPr lang="en-US"/>
                  <a:t>SUM</a:t>
                </a:r>
                <a:r>
                  <a:rPr lang="en-US" baseline="0"/>
                  <a:t> OF AREA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crossAx val="110937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B05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Dashboard Project.xlsx]pivot tables!PivotTable3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'pivot tables'!$C$52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807-4E69-8A61-3B3E6DC8A7D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807-4E69-8A61-3B3E6DC8A7D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807-4E69-8A61-3B3E6DC8A7D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807-4E69-8A61-3B3E6DC8A7D2}"/>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807-4E69-8A61-3B3E6DC8A7D2}"/>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K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tables'!$B$53:$B$58</c:f>
              <c:strCache>
                <c:ptCount val="5"/>
                <c:pt idx="0">
                  <c:v>Eastern Africa</c:v>
                </c:pt>
                <c:pt idx="1">
                  <c:v>Middle Africa</c:v>
                </c:pt>
                <c:pt idx="2">
                  <c:v>Northern Africa</c:v>
                </c:pt>
                <c:pt idx="3">
                  <c:v>Southern Africa</c:v>
                </c:pt>
                <c:pt idx="4">
                  <c:v>Western Africa</c:v>
                </c:pt>
              </c:strCache>
            </c:strRef>
          </c:cat>
          <c:val>
            <c:numRef>
              <c:f>'pivot tables'!$C$53:$C$58</c:f>
              <c:numCache>
                <c:formatCode>General</c:formatCode>
                <c:ptCount val="5"/>
                <c:pt idx="0">
                  <c:v>463.55499999999995</c:v>
                </c:pt>
                <c:pt idx="1">
                  <c:v>195.73899999999998</c:v>
                </c:pt>
                <c:pt idx="2">
                  <c:v>252.3</c:v>
                </c:pt>
                <c:pt idx="3">
                  <c:v>69.13</c:v>
                </c:pt>
                <c:pt idx="4">
                  <c:v>414.08300000000003</c:v>
                </c:pt>
              </c:numCache>
            </c:numRef>
          </c:val>
          <c:extLst>
            <c:ext xmlns:c16="http://schemas.microsoft.com/office/drawing/2014/chart" uri="{C3380CC4-5D6E-409C-BE32-E72D297353CC}">
              <c16:uniqueId val="{00000000-0359-48AF-B45F-0F3B24C70670}"/>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Dashboard Project.xlsx]pivot tables!PivotTable1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7030A0"/>
              </a:solidFill>
              <a:latin typeface="+mn-lt"/>
              <a:ea typeface="+mn-ea"/>
              <a:cs typeface="+mn-cs"/>
            </a:defRPr>
          </a:pPr>
          <a:endParaRPr lang="en-KE"/>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tables'!$A$6:$A$11</c:f>
              <c:strCache>
                <c:ptCount val="5"/>
                <c:pt idx="0">
                  <c:v>Eastern Africa</c:v>
                </c:pt>
                <c:pt idx="1">
                  <c:v>Middle Africa</c:v>
                </c:pt>
                <c:pt idx="2">
                  <c:v>Northern Africa</c:v>
                </c:pt>
                <c:pt idx="3">
                  <c:v>Southern Africa</c:v>
                </c:pt>
                <c:pt idx="4">
                  <c:v>Western Africa</c:v>
                </c:pt>
              </c:strCache>
            </c:strRef>
          </c:cat>
          <c:val>
            <c:numRef>
              <c:f>'pivot tables'!$B$6:$B$11</c:f>
              <c:numCache>
                <c:formatCode>General</c:formatCode>
                <c:ptCount val="5"/>
                <c:pt idx="0">
                  <c:v>1408.7549999999999</c:v>
                </c:pt>
                <c:pt idx="1">
                  <c:v>969.15899999999999</c:v>
                </c:pt>
                <c:pt idx="2">
                  <c:v>3037.86</c:v>
                </c:pt>
                <c:pt idx="3">
                  <c:v>1448.85</c:v>
                </c:pt>
                <c:pt idx="4">
                  <c:v>2548.125</c:v>
                </c:pt>
              </c:numCache>
            </c:numRef>
          </c:val>
          <c:extLst>
            <c:ext xmlns:c16="http://schemas.microsoft.com/office/drawing/2014/chart" uri="{C3380CC4-5D6E-409C-BE32-E72D297353CC}">
              <c16:uniqueId val="{00000000-D389-40C6-A7AF-F32532A0642C}"/>
            </c:ext>
          </c:extLst>
        </c:ser>
        <c:dLbls>
          <c:dLblPos val="outEnd"/>
          <c:showLegendKey val="0"/>
          <c:showVal val="1"/>
          <c:showCatName val="0"/>
          <c:showSerName val="0"/>
          <c:showPercent val="0"/>
          <c:showBubbleSize val="0"/>
        </c:dLbls>
        <c:gapWidth val="182"/>
        <c:axId val="997315248"/>
        <c:axId val="997321904"/>
      </c:barChart>
      <c:catAx>
        <c:axId val="9973152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crossAx val="997321904"/>
        <c:crosses val="autoZero"/>
        <c:auto val="1"/>
        <c:lblAlgn val="ctr"/>
        <c:lblOffset val="100"/>
        <c:noMultiLvlLbl val="0"/>
      </c:catAx>
      <c:valAx>
        <c:axId val="997321904"/>
        <c:scaling>
          <c:orientation val="minMax"/>
        </c:scaling>
        <c:delete val="0"/>
        <c:axPos val="b"/>
        <c:title>
          <c:tx>
            <c:rich>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r>
                  <a:rPr lang="en-US"/>
                  <a:t>Sum</a:t>
                </a:r>
                <a:r>
                  <a:rPr lang="en-US" baseline="0"/>
                  <a:t> Of Cummulative GDP(2021,2022,2023)</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rgbClr val="7030A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crossAx val="99731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7030A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7030A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Data Analysis Dashboard Project.xlsx]pivot tables!PivotTable2</c:name>
    <c:fmtId val="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rgbClr val="00B050"/>
              </a:solidFill>
              <a:latin typeface="+mn-lt"/>
              <a:ea typeface="+mn-ea"/>
              <a:cs typeface="+mn-cs"/>
            </a:defRPr>
          </a:pPr>
          <a:endParaRPr lang="en-KE"/>
        </a:p>
      </c:txPr>
    </c:title>
    <c:autoTitleDeleted val="0"/>
    <c:pivotFmts>
      <c:pivotFmt>
        <c:idx val="0"/>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tables'!$C$27</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tables'!$B$28:$B$33</c:f>
              <c:strCache>
                <c:ptCount val="5"/>
                <c:pt idx="0">
                  <c:v>Eastern Africa</c:v>
                </c:pt>
                <c:pt idx="1">
                  <c:v>Middle Africa</c:v>
                </c:pt>
                <c:pt idx="2">
                  <c:v>Northern Africa</c:v>
                </c:pt>
                <c:pt idx="3">
                  <c:v>Southern Africa</c:v>
                </c:pt>
                <c:pt idx="4">
                  <c:v>Western Africa</c:v>
                </c:pt>
              </c:strCache>
            </c:strRef>
          </c:cat>
          <c:val>
            <c:numRef>
              <c:f>'pivot tables'!$C$28:$C$33</c:f>
              <c:numCache>
                <c:formatCode>General</c:formatCode>
                <c:ptCount val="5"/>
                <c:pt idx="0">
                  <c:v>6486085</c:v>
                </c:pt>
                <c:pt idx="1">
                  <c:v>6612667</c:v>
                </c:pt>
                <c:pt idx="2">
                  <c:v>7647917</c:v>
                </c:pt>
                <c:pt idx="3">
                  <c:v>2676101</c:v>
                </c:pt>
                <c:pt idx="4">
                  <c:v>6147939</c:v>
                </c:pt>
              </c:numCache>
            </c:numRef>
          </c:val>
          <c:smooth val="0"/>
          <c:extLst>
            <c:ext xmlns:c16="http://schemas.microsoft.com/office/drawing/2014/chart" uri="{C3380CC4-5D6E-409C-BE32-E72D297353CC}">
              <c16:uniqueId val="{00000000-1ABB-408A-A53C-852652A854FB}"/>
            </c:ext>
          </c:extLst>
        </c:ser>
        <c:dLbls>
          <c:dLblPos val="t"/>
          <c:showLegendKey val="0"/>
          <c:showVal val="1"/>
          <c:showCatName val="0"/>
          <c:showSerName val="0"/>
          <c:showPercent val="0"/>
          <c:showBubbleSize val="0"/>
        </c:dLbls>
        <c:marker val="1"/>
        <c:smooth val="0"/>
        <c:axId val="1109376544"/>
        <c:axId val="1109372384"/>
      </c:lineChart>
      <c:catAx>
        <c:axId val="110937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crossAx val="1109372384"/>
        <c:crosses val="autoZero"/>
        <c:auto val="1"/>
        <c:lblAlgn val="ctr"/>
        <c:lblOffset val="100"/>
        <c:noMultiLvlLbl val="0"/>
      </c:catAx>
      <c:valAx>
        <c:axId val="1109372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r>
                  <a:rPr lang="en-US"/>
                  <a:t>SUM</a:t>
                </a:r>
                <a:r>
                  <a:rPr lang="en-US" baseline="0"/>
                  <a:t> OF AREA</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B050"/>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crossAx val="110937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0B050"/>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1">
          <a:lumMod val="15000"/>
          <a:lumOff val="85000"/>
        </a:schemeClr>
      </a:solidFill>
      <a:round/>
    </a:ln>
    <a:effectLst/>
  </c:spPr>
  <c:txPr>
    <a:bodyPr/>
    <a:lstStyle/>
    <a:p>
      <a:pPr>
        <a:defRPr>
          <a:solidFill>
            <a:srgbClr val="00B050"/>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Data Analysis Dashboard Project.xlsx]pivot tables!PivotTable3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accent2">
                  <a:lumMod val="7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KE"/>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'pivot tables'!$C$52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4D0-480B-AFD8-AB2C920266A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4D0-480B-AFD8-AB2C920266A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4D0-480B-AFD8-AB2C920266A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4D0-480B-AFD8-AB2C920266A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4D0-480B-AFD8-AB2C920266AA}"/>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KE"/>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tables'!$B$53:$B$58</c:f>
              <c:strCache>
                <c:ptCount val="5"/>
                <c:pt idx="0">
                  <c:v>Eastern Africa</c:v>
                </c:pt>
                <c:pt idx="1">
                  <c:v>Middle Africa</c:v>
                </c:pt>
                <c:pt idx="2">
                  <c:v>Northern Africa</c:v>
                </c:pt>
                <c:pt idx="3">
                  <c:v>Southern Africa</c:v>
                </c:pt>
                <c:pt idx="4">
                  <c:v>Western Africa</c:v>
                </c:pt>
              </c:strCache>
            </c:strRef>
          </c:cat>
          <c:val>
            <c:numRef>
              <c:f>'pivot tables'!$C$53:$C$58</c:f>
              <c:numCache>
                <c:formatCode>General</c:formatCode>
                <c:ptCount val="5"/>
                <c:pt idx="0">
                  <c:v>463.55499999999995</c:v>
                </c:pt>
                <c:pt idx="1">
                  <c:v>195.73899999999998</c:v>
                </c:pt>
                <c:pt idx="2">
                  <c:v>252.3</c:v>
                </c:pt>
                <c:pt idx="3">
                  <c:v>69.13</c:v>
                </c:pt>
                <c:pt idx="4">
                  <c:v>414.08300000000003</c:v>
                </c:pt>
              </c:numCache>
            </c:numRef>
          </c:val>
          <c:extLst>
            <c:ext xmlns:c16="http://schemas.microsoft.com/office/drawing/2014/chart" uri="{C3380CC4-5D6E-409C-BE32-E72D297353CC}">
              <c16:uniqueId val="{0000000A-C4D0-480B-AFD8-AB2C920266A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2">
                  <a:lumMod val="7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solidFill>
            <a:schemeClr val="accent2">
              <a:lumMod val="75000"/>
            </a:schemeClr>
          </a:solidFill>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9525</xdr:colOff>
      <xdr:row>0</xdr:row>
      <xdr:rowOff>138112</xdr:rowOff>
    </xdr:from>
    <xdr:to>
      <xdr:col>12</xdr:col>
      <xdr:colOff>190500</xdr:colOff>
      <xdr:row>15</xdr:row>
      <xdr:rowOff>23812</xdr:rowOff>
    </xdr:to>
    <xdr:graphicFrame macro="">
      <xdr:nvGraphicFramePr>
        <xdr:cNvPr id="2" name="Chart 1">
          <a:extLst>
            <a:ext uri="{FF2B5EF4-FFF2-40B4-BE49-F238E27FC236}">
              <a16:creationId xmlns:a16="http://schemas.microsoft.com/office/drawing/2014/main" id="{02F1E0FC-EE84-49A1-98AD-1F5112A1EF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9525</xdr:colOff>
      <xdr:row>22</xdr:row>
      <xdr:rowOff>166687</xdr:rowOff>
    </xdr:from>
    <xdr:to>
      <xdr:col>11</xdr:col>
      <xdr:colOff>114300</xdr:colOff>
      <xdr:row>37</xdr:row>
      <xdr:rowOff>52387</xdr:rowOff>
    </xdr:to>
    <xdr:graphicFrame macro="">
      <xdr:nvGraphicFramePr>
        <xdr:cNvPr id="3" name="Chart 2">
          <a:extLst>
            <a:ext uri="{FF2B5EF4-FFF2-40B4-BE49-F238E27FC236}">
              <a16:creationId xmlns:a16="http://schemas.microsoft.com/office/drawing/2014/main" id="{C86FE7C1-2D0F-4AB3-B3F0-D64C2A723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9525</xdr:colOff>
      <xdr:row>46</xdr:row>
      <xdr:rowOff>4762</xdr:rowOff>
    </xdr:from>
    <xdr:to>
      <xdr:col>10</xdr:col>
      <xdr:colOff>314325</xdr:colOff>
      <xdr:row>60</xdr:row>
      <xdr:rowOff>80962</xdr:rowOff>
    </xdr:to>
    <xdr:graphicFrame macro="">
      <xdr:nvGraphicFramePr>
        <xdr:cNvPr id="4" name="Chart 3">
          <a:extLst>
            <a:ext uri="{FF2B5EF4-FFF2-40B4-BE49-F238E27FC236}">
              <a16:creationId xmlns:a16="http://schemas.microsoft.com/office/drawing/2014/main" id="{B8B1B2CC-0506-4E4F-BF0C-088385C6E3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9525</xdr:colOff>
      <xdr:row>2</xdr:row>
      <xdr:rowOff>9525</xdr:rowOff>
    </xdr:from>
    <xdr:to>
      <xdr:col>7</xdr:col>
      <xdr:colOff>457200</xdr:colOff>
      <xdr:row>15</xdr:row>
      <xdr:rowOff>180975</xdr:rowOff>
    </xdr:to>
    <xdr:graphicFrame macro="">
      <xdr:nvGraphicFramePr>
        <xdr:cNvPr id="2" name="Chart 1">
          <a:extLst>
            <a:ext uri="{FF2B5EF4-FFF2-40B4-BE49-F238E27FC236}">
              <a16:creationId xmlns:a16="http://schemas.microsoft.com/office/drawing/2014/main" id="{4365C7BA-1FAA-4754-817C-766307F6AF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9525</xdr:colOff>
      <xdr:row>16</xdr:row>
      <xdr:rowOff>0</xdr:rowOff>
    </xdr:from>
    <xdr:to>
      <xdr:col>9</xdr:col>
      <xdr:colOff>38100</xdr:colOff>
      <xdr:row>29</xdr:row>
      <xdr:rowOff>180976</xdr:rowOff>
    </xdr:to>
    <xdr:graphicFrame macro="">
      <xdr:nvGraphicFramePr>
        <xdr:cNvPr id="3" name="Chart 2">
          <a:extLst>
            <a:ext uri="{FF2B5EF4-FFF2-40B4-BE49-F238E27FC236}">
              <a16:creationId xmlns:a16="http://schemas.microsoft.com/office/drawing/2014/main" id="{D681528A-6FCA-4B25-A9ED-BDE6B8603B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447675</xdr:colOff>
      <xdr:row>2</xdr:row>
      <xdr:rowOff>9525</xdr:rowOff>
    </xdr:from>
    <xdr:to>
      <xdr:col>13</xdr:col>
      <xdr:colOff>1</xdr:colOff>
      <xdr:row>16</xdr:row>
      <xdr:rowOff>0</xdr:rowOff>
    </xdr:to>
    <xdr:graphicFrame macro="">
      <xdr:nvGraphicFramePr>
        <xdr:cNvPr id="5" name="Chart 4">
          <a:extLst>
            <a:ext uri="{FF2B5EF4-FFF2-40B4-BE49-F238E27FC236}">
              <a16:creationId xmlns:a16="http://schemas.microsoft.com/office/drawing/2014/main" id="{76673AB5-AC16-4B99-A7D5-C577055044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47624</xdr:colOff>
      <xdr:row>16</xdr:row>
      <xdr:rowOff>9525</xdr:rowOff>
    </xdr:from>
    <xdr:to>
      <xdr:col>12</xdr:col>
      <xdr:colOff>609599</xdr:colOff>
      <xdr:row>30</xdr:row>
      <xdr:rowOff>0</xdr:rowOff>
    </xdr:to>
    <mc:AlternateContent xmlns:mc="http://schemas.openxmlformats.org/markup-compatibility/2006" xmlns:a14="http://schemas.microsoft.com/office/drawing/2010/main">
      <mc:Choice Requires="a14">
        <xdr:graphicFrame macro="">
          <xdr:nvGraphicFramePr>
            <xdr:cNvPr id="6" name="countries">
              <a:extLst>
                <a:ext uri="{FF2B5EF4-FFF2-40B4-BE49-F238E27FC236}">
                  <a16:creationId xmlns:a16="http://schemas.microsoft.com/office/drawing/2014/main" id="{827C3F15-358E-43EA-9B7B-7B266B3BFD6B}"/>
                </a:ext>
              </a:extLst>
            </xdr:cNvPr>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5534024" y="3057525"/>
              <a:ext cx="2390775" cy="265747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m ho" refreshedDate="45484.930028125003" createdVersion="7" refreshedVersion="7" minRefreshableVersion="3" recordCount="54" xr:uid="{6F3298A0-E99F-4FCE-9C1D-61FE1F3FB96A}">
  <cacheSource type="worksheet">
    <worksheetSource ref="A1:AL55" sheet="African_economies dataset"/>
  </cacheSource>
  <cacheFields count="38">
    <cacheField name="countries" numFmtId="0">
      <sharedItems count="54">
        <s v="Algeria"/>
        <s v="Angola"/>
        <s v="Benin"/>
        <s v="Botswana"/>
        <s v="Burkina Faso"/>
        <s v="Burundi"/>
        <s v="Cape Verde"/>
        <s v="Cameroon"/>
        <s v="Central African Republic"/>
        <s v="Chad"/>
        <s v="Comoros"/>
        <s v="Democratic Republic of the Congo"/>
        <s v="Republic of  Congo"/>
        <s v="Djibouti"/>
        <s v="Egypt"/>
        <s v="Equatorial Guinea"/>
        <s v="Eritrea"/>
        <s v="Eswatini (formerly Swaziland)"/>
        <s v="Ethiopia"/>
        <s v="Gabon"/>
        <s v="Gambia"/>
        <s v="Ghana"/>
        <s v="Guinea"/>
        <s v="Guinea-Bissau"/>
        <s v="Ivory Coast (Côte d'Ivoire)"/>
        <s v="Kenya"/>
        <s v="Lesotho"/>
        <s v="Liberia"/>
        <s v="Libya"/>
        <s v="Madagascar"/>
        <s v="Malawi"/>
        <s v="Mali"/>
        <s v="Mauritania"/>
        <s v="Mauritius"/>
        <s v="Morocco"/>
        <s v="Mozambique"/>
        <s v="Namibia"/>
        <s v="Niger"/>
        <s v="Nigeria"/>
        <s v="Rwanda"/>
        <s v="São Tomé and Príncipe"/>
        <s v="Senegal"/>
        <s v="Seychelles"/>
        <s v="Sierra Leone"/>
        <s v="Somalia"/>
        <s v="South Africa"/>
        <s v="South Sudan"/>
        <s v="Sudan"/>
        <s v="Tanzania"/>
        <s v="Togo"/>
        <s v="Tunisia"/>
        <s v="Uganda"/>
        <s v="Zambia"/>
        <s v="Zimbabwe"/>
      </sharedItems>
    </cacheField>
    <cacheField name="Region" numFmtId="0">
      <sharedItems count="5">
        <s v="Northern Africa"/>
        <s v="Middle Africa"/>
        <s v="Western Africa"/>
        <s v="Southern Africa"/>
        <s v="Eastern Africa"/>
      </sharedItems>
    </cacheField>
    <cacheField name="Telephone Code" numFmtId="164">
      <sharedItems containsSemiMixedTypes="0" containsString="0" containsNumber="1" containsInteger="1" minValue="20" maxValue="291" count="54">
        <n v="213"/>
        <n v="244"/>
        <n v="229"/>
        <n v="267"/>
        <n v="226"/>
        <n v="257"/>
        <n v="238"/>
        <n v="237"/>
        <n v="236"/>
        <n v="235"/>
        <n v="269"/>
        <n v="243"/>
        <n v="242"/>
        <n v="253"/>
        <n v="20"/>
        <n v="240"/>
        <n v="291"/>
        <n v="268"/>
        <n v="251"/>
        <n v="241"/>
        <n v="220"/>
        <n v="233"/>
        <n v="224"/>
        <n v="245"/>
        <n v="225"/>
        <n v="254"/>
        <n v="266"/>
        <n v="231"/>
        <n v="218"/>
        <n v="261"/>
        <n v="265"/>
        <n v="223"/>
        <n v="222"/>
        <n v="230"/>
        <n v="212"/>
        <n v="258"/>
        <n v="264"/>
        <n v="227"/>
        <n v="234"/>
        <n v="250"/>
        <n v="239"/>
        <n v="221"/>
        <n v="248"/>
        <n v="232"/>
        <n v="252"/>
        <n v="27"/>
        <n v="211"/>
        <n v="249"/>
        <n v="255"/>
        <n v="228"/>
        <n v="216"/>
        <n v="256"/>
        <n v="260"/>
        <n v="263"/>
      </sharedItems>
    </cacheField>
    <cacheField name="Population(million)" numFmtId="165">
      <sharedItems containsSemiMixedTypes="0" containsString="0" containsNumber="1" minValue="9.8000000000000004E-2" maxValue="211"/>
    </cacheField>
    <cacheField name="Area in KM2" numFmtId="0">
      <sharedItems containsSemiMixedTypes="0" containsString="0" containsNumber="1" containsInteger="1" minValue="459" maxValue="2381740"/>
    </cacheField>
    <cacheField name="GDP 2021" numFmtId="166">
      <sharedItems containsSemiMixedTypes="0" containsString="0" containsNumber="1" minValue="0.49" maxValue="514" count="54">
        <n v="163.5"/>
        <n v="66.510000000000005"/>
        <n v="17.690000000000001"/>
        <n v="18.739999999999998"/>
        <n v="19.64"/>
        <n v="2.7759999999999998"/>
        <n v="1.998"/>
        <n v="44.91"/>
        <n v="2.516"/>
        <n v="11.78"/>
        <n v="1.296"/>
        <n v="55.33"/>
        <n v="12.72"/>
        <n v="3.03"/>
        <n v="394.3"/>
        <n v="14.3"/>
        <n v="2.7"/>
        <n v="4.5999999999999996"/>
        <n v="109.5"/>
        <n v="15.35"/>
        <n v="1.74"/>
        <n v="68.3"/>
        <n v="12.88"/>
        <n v="1.54"/>
        <n v="61.79"/>
        <n v="95.5"/>
        <n v="2.66"/>
        <n v="3.38"/>
        <n v="42.96"/>
        <n v="13.57"/>
        <n v="7.82"/>
        <n v="19.36"/>
        <n v="6.7"/>
        <n v="14.08"/>
        <n v="131.4"/>
        <n v="15.2"/>
        <n v="14.1"/>
        <n v="8.4700000000000006"/>
        <n v="514"/>
        <n v="11.07"/>
        <n v="0.49"/>
        <n v="24.7"/>
        <n v="1.62"/>
        <n v="4.0999999999999996"/>
        <n v="5.27"/>
        <n v="419.02"/>
        <n v="6.48"/>
        <n v="41.4"/>
        <n v="65.5"/>
        <n v="5.6"/>
        <n v="40.72"/>
        <n v="40.53"/>
        <n v="21.2"/>
        <n v="20.68"/>
      </sharedItems>
    </cacheField>
    <cacheField name="GDP 2022" numFmtId="166">
      <sharedItems containsSemiMixedTypes="0" containsString="0" containsNumber="1" minValue="0.51" maxValue="546" count="54">
        <n v="195"/>
        <n v="106.8"/>
        <n v="17.399999999999999"/>
        <n v="20.36"/>
        <n v="18.82"/>
        <n v="3.39"/>
        <n v="2.2269999999999999"/>
        <n v="43.64"/>
        <n v="2.383"/>
        <n v="12.7"/>
        <n v="1.2430000000000001"/>
        <n v="64.72"/>
        <n v="13.89"/>
        <n v="3.25"/>
        <n v="416.2"/>
        <n v="15.2"/>
        <n v="2.8"/>
        <n v="4.8"/>
        <n v="116.7"/>
        <n v="15.92"/>
        <n v="1.82"/>
        <n v="75.2"/>
        <n v="14.33"/>
        <n v="1.62"/>
        <n v="66.209999999999994"/>
        <n v="101.2"/>
        <n v="2.73"/>
        <n v="3.53"/>
        <n v="49.09"/>
        <n v="14.29"/>
        <n v="8.24"/>
        <n v="24.71"/>
        <n v="7.2"/>
        <n v="15.25"/>
        <n v="138.19999999999999"/>
        <n v="16.5"/>
        <n v="15.3"/>
        <n v="9.1199999999999992"/>
        <n v="546"/>
        <n v="12.31"/>
        <n v="0.51"/>
        <n v="26.1"/>
        <n v="1.71"/>
        <n v="4.3"/>
        <n v="5.66"/>
        <n v="422.11"/>
        <n v="7.9"/>
        <n v="43.12"/>
        <n v="70.2"/>
        <n v="6.2"/>
        <n v="42.18"/>
        <n v="42.16"/>
        <n v="22.49"/>
        <n v="21.88"/>
      </sharedItems>
    </cacheField>
    <cacheField name="GDP 2023" numFmtId="166">
      <sharedItems containsSemiMixedTypes="0" containsString="0" containsNumber="1" minValue="0.54" maxValue="623" count="53">
        <n v="623"/>
        <n v="107.8"/>
        <n v="53"/>
        <n v="47"/>
        <n v="58"/>
        <n v="11"/>
        <n v="6"/>
        <n v="204.55"/>
        <n v="32"/>
        <n v="1.34"/>
        <n v="69.77"/>
        <n v="15.82"/>
        <n v="3.45"/>
        <n v="430"/>
        <n v="16.5"/>
        <n v="3"/>
        <n v="5.2"/>
        <n v="124.3"/>
        <n v="16.510000000000002"/>
        <n v="1.91"/>
        <n v="81.5"/>
        <n v="15.71"/>
        <n v="1.71"/>
        <n v="71.08"/>
        <n v="107.6"/>
        <n v="2.31"/>
        <n v="3.7"/>
        <n v="52.81"/>
        <n v="15.08"/>
        <n v="8.69"/>
        <n v="22.09"/>
        <n v="7.8"/>
        <n v="16.420000000000002"/>
        <n v="145.1"/>
        <n v="17.3"/>
        <n v="16.600000000000001"/>
        <n v="9.85"/>
        <n v="580"/>
        <n v="13.6"/>
        <n v="0.54"/>
        <n v="27.8"/>
        <n v="1.79"/>
        <n v="4.5"/>
        <n v="6.03"/>
        <n v="453.32"/>
        <n v="7.55"/>
        <n v="45.1"/>
        <n v="75.099999999999994"/>
        <n v="6.8"/>
        <n v="43.78"/>
        <n v="44.32"/>
        <n v="24.01"/>
        <n v="23.18"/>
      </sharedItems>
    </cacheField>
    <cacheField name="Cumulative GDP" numFmtId="166">
      <sharedItems containsSemiMixedTypes="0" containsString="0" containsNumber="1" minValue="1.54" maxValue="1640"/>
    </cacheField>
    <cacheField name=" Agriculture" numFmtId="166">
      <sharedItems containsSemiMixedTypes="0" containsString="0" containsNumber="1" minValue="1.4E-3" maxValue="359.6"/>
    </cacheField>
    <cacheField name="Renewable Energy" numFmtId="166">
      <sharedItems containsSemiMixedTypes="0" containsString="0" containsNumber="1" minValue="1.2999999999999999E-3" maxValue="29.31"/>
    </cacheField>
    <cacheField name=" Real Estate" numFmtId="166">
      <sharedItems containsSemiMixedTypes="0" containsString="0" containsNumber="1" minValue="0.02" maxValue="131.19999999999999"/>
    </cacheField>
    <cacheField name=" Telecommunications" numFmtId="166">
      <sharedItems containsSemiMixedTypes="0" containsString="0" containsNumber="1" minValue="4.5999999999999999E-2" maxValue="164"/>
    </cacheField>
    <cacheField name=" Financial Services" numFmtId="166">
      <sharedItems containsSemiMixedTypes="0" containsString="0" containsNumber="1" minValue="3.1E-2" maxValue="196.8"/>
    </cacheField>
    <cacheField name=" Infrastructure" numFmtId="166">
      <sharedItems containsSemiMixedTypes="0" containsString="0" containsNumber="1" minValue="6.8000000000000005E-2" maxValue="147.6"/>
    </cacheField>
    <cacheField name=" Manufacturing" numFmtId="166">
      <sharedItems containsSemiMixedTypes="0" containsString="0" containsNumber="1" minValue="3.4000000000000002E-2" maxValue="218.5"/>
    </cacheField>
    <cacheField name=" Mining and Natural Resources" numFmtId="166">
      <sharedItems containsSemiMixedTypes="0" containsString="0" containsNumber="1" minValue="0.01" maxValue="186.9"/>
    </cacheField>
    <cacheField name=" Tourism and Hospitality" numFmtId="166">
      <sharedItems containsSemiMixedTypes="0" containsString="0" containsNumber="1" minValue="4.2000000000000003E-2" maxValue="142.69999999999999"/>
    </cacheField>
    <cacheField name=" Information Technology and Startups" numFmtId="166">
      <sharedItems containsSemiMixedTypes="0" containsString="0" containsNumber="1" minValue="1.9E-2" maxValue="49.2"/>
    </cacheField>
    <cacheField name=" Healthcare and Pharmaceuticals" numFmtId="166">
      <sharedItems containsSemiMixedTypes="0" containsString="0" containsNumber="1" minValue="4.5999999999999999E-2" maxValue="62.1"/>
    </cacheField>
    <cacheField name=" Education and Training" numFmtId="166">
      <sharedItems containsSemiMixedTypes="0" containsString="0" containsNumber="1" minValue="0.05" maxValue="65.599999999999994"/>
    </cacheField>
    <cacheField name=" Transportation and Logistics" numFmtId="166">
      <sharedItems containsSemiMixedTypes="0" containsString="0" containsNumber="1" minValue="0.06" maxValue="159.56"/>
    </cacheField>
    <cacheField name=" Water and Sanitation" numFmtId="166">
      <sharedItems containsSemiMixedTypes="0" containsString="0" containsNumber="1" minValue="1.4999999999999999E-2" maxValue="44.68"/>
    </cacheField>
    <cacheField name=" Retail and Consumer Goods" numFmtId="166">
      <sharedItems containsSemiMixedTypes="0" containsString="0" containsNumber="1" minValue="4.9000000000000002E-2" maxValue="114.8"/>
    </cacheField>
    <cacheField name=" Agribusiness and Agro-processing" numFmtId="166">
      <sharedItems containsSemiMixedTypes="0" containsString="0" containsNumber="1" minValue="0.02" maxValue="73.3"/>
    </cacheField>
    <cacheField name=" Banking and Microfinance" numFmtId="0">
      <sharedItems containsMixedTypes="1" containsNumber="1" minValue="0.04" maxValue="60"/>
    </cacheField>
    <cacheField name=" Oil and Gas" numFmtId="166">
      <sharedItems containsSemiMixedTypes="0" containsString="0" containsNumber="1" minValue="1E-3" maxValue="205.6"/>
    </cacheField>
    <cacheField name=" Fisheries and Aquaculture" numFmtId="166">
      <sharedItems containsSemiMixedTypes="0" containsString="0" containsNumber="1" minValue="2.3E-2" maxValue="76.59"/>
    </cacheField>
    <cacheField name=" Media and Entertainment" numFmtId="166">
      <sharedItems containsSemiMixedTypes="0" containsString="0" containsNumber="1" minValue="1.4999999999999999E-2" maxValue="44"/>
    </cacheField>
    <cacheField name=" Food and Beverage Processing" numFmtId="166">
      <sharedItems containsSemiMixedTypes="0" containsString="0" containsNumber="1" minValue="1.9E-2" maxValue="89.3"/>
    </cacheField>
    <cacheField name=" Construction and Building Materials" numFmtId="166">
      <sharedItems containsSemiMixedTypes="0" containsString="0" containsNumber="1" minValue="4.9000000000000002E-2" maxValue="54"/>
    </cacheField>
    <cacheField name=" Automotive Industry" numFmtId="166">
      <sharedItems containsSemiMixedTypes="0" containsString="0" containsNumber="1" minValue="5.0000000000000001E-3" maxValue="36"/>
    </cacheField>
    <cacheField name=" Fashion and Textile Industry" numFmtId="166">
      <sharedItems containsSemiMixedTypes="0" containsString="0" containsNumber="1" minValue="8.0000000000000002E-3" maxValue="40"/>
    </cacheField>
    <cacheField name=" Biotechnology" numFmtId="166">
      <sharedItems containsSemiMixedTypes="0" containsString="0" containsNumber="1" minValue="3.0999999999999999E-3" maxValue="16.399999999999999"/>
    </cacheField>
    <cacheField name=" Aviation" numFmtId="166">
      <sharedItems containsSemiMixedTypes="0" containsString="0" containsNumber="1" minValue="1.0999999999999999E-2" maxValue="21"/>
    </cacheField>
    <cacheField name=" Shipping and Maritime Services" numFmtId="166">
      <sharedItems containsSemiMixedTypes="0" containsString="0" containsNumber="1" minValue="7.7000000000000002E-3" maxValue="38.29"/>
    </cacheField>
    <cacheField name=" Insurance" numFmtId="166">
      <sharedItems containsSemiMixedTypes="0" containsString="0" containsNumber="1" minValue="1.54E-2" maxValue="38"/>
    </cacheField>
    <cacheField name=" Sports and Recreation Facilities" numFmtId="166">
      <sharedItems containsSemiMixedTypes="0" containsString="0" containsNumber="1" minValue="3.0000000000000001E-3" maxValue="23"/>
    </cacheField>
  </cacheFields>
  <extLst>
    <ext xmlns:x14="http://schemas.microsoft.com/office/spreadsheetml/2009/9/main" uri="{725AE2AE-9491-48be-B2B4-4EB974FC3084}">
      <x14:pivotCacheDefinition pivotCacheId="19634466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
  <r>
    <x v="0"/>
    <x v="0"/>
    <x v="0"/>
    <n v="45.6"/>
    <n v="2381740"/>
    <x v="0"/>
    <x v="0"/>
    <x v="0"/>
    <n v="981.5"/>
    <n v="5.81"/>
    <n v="18.690000000000001"/>
    <n v="5.5"/>
    <n v="0.85899999999999999"/>
    <n v="49.84"/>
    <n v="62.3"/>
    <n v="218.5"/>
    <n v="186.9"/>
    <n v="12.46"/>
    <n v="6.23"/>
    <n v="43.61"/>
    <n v="37.380000000000003"/>
    <n v="49.84"/>
    <n v="6.23"/>
    <n v="74.760000000000005"/>
    <n v="68.53"/>
    <n v="31.15"/>
    <n v="205.6"/>
    <n v="12.46"/>
    <n v="6.23"/>
    <n v="37.380000000000003"/>
    <n v="43.61"/>
    <n v="18.690000000000001"/>
    <n v="6.23"/>
    <n v="3.1150000000000002"/>
    <n v="6.23"/>
    <n v="9.35"/>
    <n v="12.46"/>
    <n v="3.15"/>
  </r>
  <r>
    <x v="1"/>
    <x v="1"/>
    <x v="1"/>
    <n v="35.590000000000003"/>
    <n v="1246700"/>
    <x v="1"/>
    <x v="1"/>
    <x v="1"/>
    <n v="281.11"/>
    <n v="10.8"/>
    <n v="2.2000000000000002"/>
    <n v="5.39"/>
    <n v="3.2"/>
    <n v="6.5"/>
    <n v="8.6"/>
    <n v="9.6999999999999993"/>
    <n v="43.12"/>
    <n v="2.2999999999999998"/>
    <n v="1.6"/>
    <n v="4.3"/>
    <n v="5.4"/>
    <n v="6.5"/>
    <n v="2.1"/>
    <n v="10.9"/>
    <n v="13"/>
    <n v="7.5"/>
    <n v="32.340000000000003"/>
    <n v="2.16"/>
    <n v="1.2"/>
    <n v="10.8"/>
    <n v="8.6"/>
    <n v="3.2"/>
    <n v="1.2"/>
    <n v="1.07"/>
    <n v="2.21"/>
    <n v="2.15"/>
    <n v="2.16"/>
    <n v="0.54"/>
  </r>
  <r>
    <x v="2"/>
    <x v="2"/>
    <x v="2"/>
    <n v="13.35"/>
    <n v="114763"/>
    <x v="2"/>
    <x v="2"/>
    <x v="2"/>
    <n v="88.09"/>
    <n v="12.7"/>
    <n v="0.53"/>
    <n v="2.7"/>
    <n v="2.12"/>
    <n v="3.2"/>
    <n v="3.71"/>
    <n v="8"/>
    <n v="0.53"/>
    <n v="1.3"/>
    <n v="0.8"/>
    <n v="2.7"/>
    <n v="3.2"/>
    <n v="4.8"/>
    <n v="1.06"/>
    <n v="5.3"/>
    <n v="18.600000000000001"/>
    <n v="2.12"/>
    <n v="0.53"/>
    <n v="1.59"/>
    <n v="1.2"/>
    <n v="3.7"/>
    <n v="3.2"/>
    <n v="0.53"/>
    <n v="1.2"/>
    <n v="0.27"/>
    <n v="0.53"/>
    <n v="1.06"/>
    <n v="1.06"/>
    <n v="0.27"/>
  </r>
  <r>
    <x v="3"/>
    <x v="3"/>
    <x v="3"/>
    <n v="2.63"/>
    <n v="581730"/>
    <x v="3"/>
    <x v="3"/>
    <x v="3"/>
    <n v="86.1"/>
    <n v="8.4"/>
    <n v="1.7"/>
    <n v="4.3"/>
    <n v="5.2"/>
    <n v="8.6"/>
    <n v="6.9"/>
    <n v="10.3"/>
    <n v="17.2"/>
    <n v="6"/>
    <n v="0.9"/>
    <n v="4.3"/>
    <n v="5.2"/>
    <n v="7.7"/>
    <n v="0.8"/>
    <n v="6"/>
    <n v="3.4"/>
    <n v="7.7"/>
    <n v="0.6"/>
    <n v="0.1"/>
    <n v="2.6"/>
    <n v="4.3"/>
    <n v="4.5"/>
    <n v="2.2000000000000002"/>
    <n v="1.7"/>
    <n v="0.43"/>
    <n v="3"/>
    <n v="0.7"/>
    <n v="3.9"/>
    <n v="1.3"/>
  </r>
  <r>
    <x v="4"/>
    <x v="2"/>
    <x v="4"/>
    <n v="22.67"/>
    <n v="274200"/>
    <x v="4"/>
    <x v="4"/>
    <x v="4"/>
    <n v="96.460000000000008"/>
    <n v="28.94"/>
    <n v="1.45"/>
    <n v="6.8"/>
    <n v="5.9"/>
    <n v="9.6"/>
    <n v="6.3"/>
    <n v="7.7"/>
    <n v="19.3"/>
    <n v="4.8"/>
    <n v="2.9"/>
    <n v="6.8"/>
    <n v="4.8"/>
    <n v="8.6999999999999993"/>
    <n v="1.9"/>
    <n v="14.5"/>
    <n v="28.9"/>
    <n v="6.8"/>
    <n v="0.9"/>
    <n v="0.7"/>
    <n v="1.9"/>
    <n v="4.9000000000000004"/>
    <n v="7.7"/>
    <n v="0.96"/>
    <n v="6.3"/>
    <n v="0.7"/>
    <n v="1.4"/>
    <n v="1.9"/>
    <n v="1.7"/>
    <n v="1.8"/>
  </r>
  <r>
    <x v="5"/>
    <x v="4"/>
    <x v="5"/>
    <n v="12.89"/>
    <n v="27834"/>
    <x v="5"/>
    <x v="5"/>
    <x v="5"/>
    <n v="17.166"/>
    <n v="5.2"/>
    <n v="2.6"/>
    <n v="4.5999999999999996"/>
    <n v="1.8"/>
    <n v="0.9"/>
    <n v="1.9"/>
    <n v="1.2"/>
    <n v="0.34"/>
    <n v="0.18"/>
    <n v="0.62"/>
    <n v="1.2"/>
    <n v="1.3"/>
    <n v="1.4"/>
    <n v="0.52"/>
    <n v="2.1"/>
    <n v="6.9"/>
    <n v="1.03"/>
    <n v="0.6"/>
    <n v="0.1"/>
    <n v="0.3"/>
    <n v="2.1"/>
    <n v="0.86"/>
    <n v="0.2"/>
    <n v="0.25"/>
    <n v="0.09"/>
    <n v="0.26"/>
    <n v="0.38"/>
    <n v="0.2"/>
    <n v="0.15"/>
  </r>
  <r>
    <x v="6"/>
    <x v="2"/>
    <x v="6"/>
    <n v="0.59299999999999997"/>
    <n v="4033"/>
    <x v="6"/>
    <x v="6"/>
    <x v="6"/>
    <n v="10.225"/>
    <n v="0.72"/>
    <n v="0.42"/>
    <n v="0.82"/>
    <n v="0.56000000000000005"/>
    <n v="0.44"/>
    <n v="0.64"/>
    <n v="1.0229999999999999"/>
    <n v="0.23"/>
    <n v="1.6"/>
    <n v="0.10199999999999999"/>
    <n v="0.51"/>
    <n v="1.1299999999999999"/>
    <n v="1.33"/>
    <n v="0.3"/>
    <n v="2.0430000000000001"/>
    <n v="1.72"/>
    <n v="1.4"/>
    <n v="0.2"/>
    <n v="0.5"/>
    <n v="0.36"/>
    <n v="1.0229999999999999"/>
    <n v="0.61"/>
    <n v="0.25"/>
    <n v="0.15"/>
    <n v="0.1"/>
    <n v="0.36"/>
    <n v="0.82"/>
    <n v="0.31"/>
    <n v="0.26"/>
  </r>
  <r>
    <x v="7"/>
    <x v="1"/>
    <x v="7"/>
    <n v="27.91"/>
    <n v="475442"/>
    <x v="7"/>
    <x v="7"/>
    <x v="7"/>
    <n v="293.10000000000002"/>
    <n v="58.62"/>
    <n v="29.31"/>
    <n v="20.52"/>
    <n v="14.66"/>
    <n v="23.45"/>
    <n v="11.74"/>
    <n v="35.17"/>
    <n v="28"/>
    <n v="5.9"/>
    <n v="4.4000000000000004"/>
    <n v="16.12"/>
    <n v="13.2"/>
    <n v="24.4"/>
    <n v="8.6999999999999993"/>
    <n v="35.200000000000003"/>
    <n v="73.3"/>
    <n v="11"/>
    <n v="43.95"/>
    <n v="7.3"/>
    <n v="4.4000000000000004"/>
    <n v="20.5"/>
    <n v="23.4"/>
    <n v="5.9"/>
    <n v="8.8000000000000007"/>
    <n v="2.5"/>
    <n v="3.8"/>
    <n v="11.7"/>
    <n v="5.9"/>
    <n v="6"/>
  </r>
  <r>
    <x v="8"/>
    <x v="1"/>
    <x v="8"/>
    <n v="5.5789999999999997"/>
    <n v="622984"/>
    <x v="8"/>
    <x v="8"/>
    <x v="6"/>
    <n v="10.899000000000001"/>
    <n v="5.5"/>
    <n v="0.22"/>
    <n v="0.55000000000000004"/>
    <n v="0.4"/>
    <n v="0.7"/>
    <n v="0.5"/>
    <n v="0.49"/>
    <n v="1.6"/>
    <n v="0.2"/>
    <n v="0.4"/>
    <n v="0.8"/>
    <n v="0.66"/>
    <n v="1.43"/>
    <n v="0.32"/>
    <n v="1.54"/>
    <n v="4.4000000000000004"/>
    <n v="0.78"/>
    <n v="0.5"/>
    <n v="0.57999999999999996"/>
    <n v="0.06"/>
    <n v="1.1000000000000001"/>
    <n v="1.21"/>
    <n v="0.04"/>
    <n v="0.08"/>
    <n v="2.1999999999999999E-2"/>
    <n v="0.11"/>
    <n v="0.82499999999999996"/>
    <n v="0.3"/>
    <n v="6.0999999999999999E-2"/>
  </r>
  <r>
    <x v="9"/>
    <x v="1"/>
    <x v="9"/>
    <n v="17.72"/>
    <n v="1284000"/>
    <x v="9"/>
    <x v="9"/>
    <x v="8"/>
    <n v="56.48"/>
    <n v="16"/>
    <n v="0.6"/>
    <n v="2.8"/>
    <n v="1.7"/>
    <n v="3.1"/>
    <n v="6.2"/>
    <n v="5.0999999999999996"/>
    <n v="28.24"/>
    <n v="0.28000000000000003"/>
    <n v="0.85"/>
    <n v="3.7"/>
    <n v="0.13"/>
    <n v="6.8"/>
    <n v="1.41"/>
    <n v="9.6"/>
    <n v="14.12"/>
    <n v="4.8"/>
    <n v="28.24"/>
    <n v="1.4"/>
    <n v="0.6"/>
    <n v="5.3"/>
    <n v="3.3"/>
    <n v="0.3"/>
    <n v="1.6"/>
    <n v="1"/>
    <n v="1.4"/>
    <n v="4.5"/>
    <n v="1.7"/>
    <n v="0.5"/>
  </r>
  <r>
    <x v="10"/>
    <x v="4"/>
    <x v="10"/>
    <n v="0.83699999999999997"/>
    <n v="2236"/>
    <x v="10"/>
    <x v="10"/>
    <x v="9"/>
    <n v="3.8790000000000004"/>
    <n v="1.5"/>
    <n v="0.2"/>
    <n v="0.4"/>
    <n v="0.11"/>
    <n v="0.23"/>
    <n v="0.15"/>
    <n v="0.27"/>
    <n v="0.18"/>
    <n v="0.43"/>
    <n v="0.06"/>
    <n v="0.25"/>
    <n v="0.22"/>
    <n v="0.51"/>
    <n v="3.9E-2"/>
    <n v="0.7"/>
    <n v="1.17"/>
    <n v="0.59"/>
    <n v="0.02"/>
    <n v="0.19500000000000001"/>
    <n v="0.09"/>
    <n v="0.33"/>
    <n v="0.47"/>
    <n v="1.4"/>
    <n v="1.36"/>
    <n v="0.04"/>
    <n v="0.19500000000000001"/>
    <n v="0.48"/>
    <n v="0.06"/>
    <n v="8.5999999999999993E-2"/>
  </r>
  <r>
    <x v="11"/>
    <x v="1"/>
    <x v="11"/>
    <n v="99.01"/>
    <n v="2344858"/>
    <x v="11"/>
    <x v="11"/>
    <x v="10"/>
    <n v="189.82"/>
    <n v="47.5"/>
    <n v="2"/>
    <n v="13.3"/>
    <n v="5.7"/>
    <n v="11"/>
    <n v="18"/>
    <n v="22"/>
    <n v="40"/>
    <n v="5.7"/>
    <n v="6.6"/>
    <n v="7.6"/>
    <n v="10"/>
    <n v="19"/>
    <n v="1.8"/>
    <n v="28.5"/>
    <n v="43"/>
    <n v="16"/>
    <n v="4.7"/>
    <n v="4.5"/>
    <n v="5.7"/>
    <n v="15"/>
    <n v="13.3"/>
    <n v="0.95"/>
    <n v="2.8"/>
    <n v="1.3"/>
    <n v="5.3"/>
    <n v="18"/>
    <n v="5"/>
    <n v="3.8"/>
  </r>
  <r>
    <x v="12"/>
    <x v="1"/>
    <x v="12"/>
    <n v="5.97"/>
    <n v="342000"/>
    <x v="12"/>
    <x v="12"/>
    <x v="11"/>
    <n v="42.43"/>
    <n v="2.1"/>
    <n v="0.21"/>
    <n v="0.85"/>
    <n v="1.3"/>
    <n v="2"/>
    <n v="4.2"/>
    <n v="2.5"/>
    <n v="21.2"/>
    <n v="1.1000000000000001"/>
    <n v="1.7"/>
    <n v="3"/>
    <n v="3.4"/>
    <n v="2.2999999999999998"/>
    <n v="0.62"/>
    <n v="3.2"/>
    <n v="6.4"/>
    <n v="3.8"/>
    <n v="24.5"/>
    <n v="1.2"/>
    <n v="1"/>
    <n v="2.2999999999999998"/>
    <n v="3.2"/>
    <n v="1.1000000000000001"/>
    <n v="0.8"/>
    <n v="0.9"/>
    <n v="0.67"/>
    <n v="2.4"/>
    <n v="0.97"/>
    <n v="1.3"/>
  </r>
  <r>
    <x v="13"/>
    <x v="4"/>
    <x v="13"/>
    <n v="1"/>
    <n v="23200"/>
    <x v="13"/>
    <x v="13"/>
    <x v="12"/>
    <n v="9.73"/>
    <n v="0.3"/>
    <n v="0.15"/>
    <n v="0.8"/>
    <n v="0.34"/>
    <n v="0.5"/>
    <n v="1"/>
    <n v="0.4"/>
    <n v="0.04"/>
    <n v="0.3"/>
    <n v="0.34"/>
    <n v="0.4"/>
    <n v="0.5"/>
    <n v="0.9"/>
    <n v="0.15"/>
    <n v="0.6"/>
    <n v="0.19"/>
    <n v="0.63"/>
    <n v="0.05"/>
    <n v="0.16"/>
    <n v="0.13"/>
    <n v="0.24"/>
    <n v="0.57999999999999996"/>
    <n v="0.2"/>
    <n v="0.14000000000000001"/>
    <n v="0.05"/>
    <n v="0.28999999999999998"/>
    <n v="0.6"/>
    <n v="0.19"/>
    <n v="0.17"/>
  </r>
  <r>
    <x v="14"/>
    <x v="0"/>
    <x v="14"/>
    <n v="104"/>
    <n v="1010408"/>
    <x v="14"/>
    <x v="14"/>
    <x v="13"/>
    <n v="1240.5"/>
    <n v="136.5"/>
    <n v="18.600000000000001"/>
    <n v="99.3"/>
    <n v="37.200000000000003"/>
    <n v="43.3"/>
    <n v="80.7"/>
    <n v="186.2"/>
    <n v="12.4"/>
    <n v="142.69999999999999"/>
    <n v="39.700000000000003"/>
    <n v="62.1"/>
    <n v="55.8"/>
    <n v="74.5"/>
    <n v="14.9"/>
    <n v="111.7"/>
    <n v="42.2"/>
    <n v="49.6"/>
    <n v="24.8"/>
    <n v="22.3"/>
    <n v="17.8"/>
    <n v="37"/>
    <n v="54"/>
    <n v="36"/>
    <n v="40"/>
    <n v="16.100000000000001"/>
    <n v="21"/>
    <n v="22"/>
    <n v="24.8"/>
    <n v="23"/>
  </r>
  <r>
    <x v="15"/>
    <x v="1"/>
    <x v="15"/>
    <n v="1.5"/>
    <n v="28051"/>
    <x v="15"/>
    <x v="15"/>
    <x v="14"/>
    <n v="46"/>
    <n v="0.46"/>
    <n v="9.1999999999999998E-2"/>
    <n v="2.2999999999999998"/>
    <n v="0.55000000000000004"/>
    <n v="0.92"/>
    <n v="1.4"/>
    <n v="0.14000000000000001"/>
    <n v="18.399999999999999"/>
    <n v="0.23"/>
    <n v="0.2"/>
    <n v="0.74"/>
    <n v="0.8"/>
    <n v="1.2"/>
    <n v="0.1"/>
    <n v="0.8"/>
    <n v="0.02"/>
    <n v="0.5"/>
    <n v="32.200000000000003"/>
    <n v="0.04"/>
    <n v="0.03"/>
    <n v="0.18"/>
    <n v="0.78"/>
    <n v="4.5999999999999999E-2"/>
    <n v="0.05"/>
    <n v="0.03"/>
    <n v="6.7000000000000004E-2"/>
    <n v="8.8999999999999996E-2"/>
    <n v="9.8000000000000004E-2"/>
    <n v="0.7"/>
  </r>
  <r>
    <x v="16"/>
    <x v="4"/>
    <x v="16"/>
    <n v="3.5"/>
    <n v="117600"/>
    <x v="16"/>
    <x v="16"/>
    <x v="15"/>
    <n v="8.5"/>
    <n v="1.7000000000000001E-2"/>
    <n v="0.03"/>
    <n v="0.42"/>
    <n v="8.5000000000000006E-2"/>
    <n v="0.17"/>
    <n v="0.26"/>
    <n v="3.4000000000000002E-2"/>
    <n v="5.0999999999999996"/>
    <n v="4.2000000000000003E-2"/>
    <n v="5.0999999999999997E-2"/>
    <n v="0.05"/>
    <n v="0.13"/>
    <n v="0.21"/>
    <n v="0.06"/>
    <n v="0.14000000000000001"/>
    <n v="0.7"/>
    <n v="0.11"/>
    <n v="5.95"/>
    <n v="7.0000000000000007E-2"/>
    <n v="0.06"/>
    <n v="0.05"/>
    <n v="0.09"/>
    <n v="7.1999999999999995E-2"/>
    <n v="6.4000000000000001E-2"/>
    <n v="0.04"/>
    <n v="3.2000000000000001E-2"/>
    <n v="3.9E-2"/>
    <n v="4.4999999999999998E-2"/>
    <n v="2.9000000000000001E-2"/>
  </r>
  <r>
    <x v="17"/>
    <x v="3"/>
    <x v="17"/>
    <n v="1.2"/>
    <n v="17364"/>
    <x v="17"/>
    <x v="17"/>
    <x v="16"/>
    <n v="14.599999999999998"/>
    <n v="1.4E-3"/>
    <n v="1.2999999999999999E-3"/>
    <n v="0.77"/>
    <n v="0.21"/>
    <n v="0.35"/>
    <n v="0.49"/>
    <n v="7.0000000000000007E-2"/>
    <n v="10.5"/>
    <n v="0.06"/>
    <n v="7.0000000000000007E-2"/>
    <n v="0.2"/>
    <n v="0.21"/>
    <n v="0.35"/>
    <n v="7.0000000000000007E-2"/>
    <n v="0.21"/>
    <n v="7.0000000000000007E-2"/>
    <n v="0.21"/>
    <n v="10.5"/>
    <n v="0.05"/>
    <n v="7.0000000000000007E-2"/>
    <n v="0.08"/>
    <n v="0.19"/>
    <n v="0.04"/>
    <n v="0.53"/>
    <n v="7.0000000000000007E-2"/>
    <n v="8.5999999999999993E-2"/>
    <n v="0.09"/>
    <n v="6.5000000000000002E-2"/>
    <n v="7.0000000000000007E-2"/>
  </r>
  <r>
    <x v="18"/>
    <x v="4"/>
    <x v="18"/>
    <n v="118"/>
    <n v="112000"/>
    <x v="18"/>
    <x v="18"/>
    <x v="17"/>
    <n v="350.5"/>
    <n v="120.7"/>
    <n v="7.01"/>
    <n v="35.049999999999997"/>
    <n v="17.53"/>
    <n v="35"/>
    <n v="14.02"/>
    <n v="17.53"/>
    <n v="3.51"/>
    <n v="14.02"/>
    <n v="7.01"/>
    <n v="10.52"/>
    <n v="10"/>
    <n v="14"/>
    <n v="3.5"/>
    <n v="21.03"/>
    <n v="16.899999999999999"/>
    <n v="21"/>
    <n v="3.5"/>
    <n v="3.3"/>
    <n v="3.21"/>
    <n v="10.5"/>
    <n v="14.02"/>
    <n v="3"/>
    <n v="7"/>
    <n v="3.4"/>
    <n v="2.9"/>
    <n v="3"/>
    <n v="2.9"/>
    <n v="2.7"/>
  </r>
  <r>
    <x v="19"/>
    <x v="1"/>
    <x v="19"/>
    <n v="2.23"/>
    <n v="267668"/>
    <x v="19"/>
    <x v="19"/>
    <x v="18"/>
    <n v="47.78"/>
    <n v="1.91"/>
    <n v="0.48"/>
    <n v="2.87"/>
    <n v="1.9"/>
    <n v="4.3099999999999996"/>
    <n v="2.7"/>
    <n v="4.2"/>
    <n v="10.9"/>
    <n v="1.43"/>
    <n v="1.91"/>
    <n v="1.93"/>
    <n v="1.4"/>
    <n v="3"/>
    <n v="0.45"/>
    <n v="2.6"/>
    <n v="3.3"/>
    <n v="4.3"/>
    <n v="20.56"/>
    <n v="0.48"/>
    <n v="0.47"/>
    <n v="1.39"/>
    <n v="1.89"/>
    <n v="0.48"/>
    <n v="0.48"/>
    <n v="0.49"/>
    <n v="0.5"/>
    <n v="0.48"/>
    <n v="0.46"/>
    <n v="0.3"/>
  </r>
  <r>
    <x v="20"/>
    <x v="2"/>
    <x v="20"/>
    <n v="2.42"/>
    <n v="10689"/>
    <x v="20"/>
    <x v="20"/>
    <x v="19"/>
    <n v="5.47"/>
    <n v="1.5"/>
    <n v="0.04"/>
    <n v="0.33"/>
    <n v="0.22"/>
    <n v="0.6"/>
    <n v="0.31"/>
    <n v="0.34"/>
    <n v="0.68"/>
    <n v="0.61"/>
    <n v="7.0000000000000007E-2"/>
    <n v="0.21"/>
    <n v="0.23"/>
    <n v="0.35"/>
    <n v="0.09"/>
    <n v="0.34"/>
    <n v="0.36"/>
    <n v="0.33"/>
    <n v="1E-3"/>
    <n v="0.16"/>
    <n v="0.08"/>
    <n v="0.09"/>
    <n v="0.17"/>
    <n v="5.0000000000000001E-3"/>
    <n v="7.0000000000000007E-2"/>
    <n v="4.0000000000000001E-3"/>
    <n v="7.4999999999999997E-2"/>
    <n v="8.5000000000000006E-2"/>
    <n v="0.08"/>
    <n v="3.0000000000000001E-3"/>
  </r>
  <r>
    <x v="21"/>
    <x v="2"/>
    <x v="21"/>
    <n v="31"/>
    <n v="238533"/>
    <x v="21"/>
    <x v="21"/>
    <x v="20"/>
    <n v="225"/>
    <n v="45"/>
    <n v="2.25"/>
    <n v="18"/>
    <n v="11.25"/>
    <n v="22.5"/>
    <n v="13.5"/>
    <n v="22.5"/>
    <n v="33.75"/>
    <n v="11.26"/>
    <n v="6.75"/>
    <n v="6.8"/>
    <n v="4.4000000000000004"/>
    <n v="6.9"/>
    <n v="2.2999999999999998"/>
    <n v="9"/>
    <n v="11.3"/>
    <n v="2.2000000000000002"/>
    <n v="2"/>
    <n v="4.5"/>
    <n v="9.1"/>
    <n v="2.2999999999999998"/>
    <n v="2.4"/>
    <n v="1.9"/>
    <n v="2.25"/>
    <n v="2.2599999999999998"/>
    <n v="2.2000000000000002"/>
    <n v="2.2999999999999998"/>
    <n v="2.1"/>
    <n v="2"/>
  </r>
  <r>
    <x v="22"/>
    <x v="2"/>
    <x v="22"/>
    <n v="13.13"/>
    <n v="245857"/>
    <x v="22"/>
    <x v="22"/>
    <x v="21"/>
    <n v="42.92"/>
    <n v="8.5"/>
    <n v="0.2"/>
    <n v="2.1"/>
    <n v="2"/>
    <n v="4.3"/>
    <n v="2.14"/>
    <n v="3.4"/>
    <n v="12.88"/>
    <n v="0.85"/>
    <n v="0.8"/>
    <n v="0.75"/>
    <n v="0.89"/>
    <n v="0.85"/>
    <n v="1.28"/>
    <n v="0.43"/>
    <n v="2.15"/>
    <n v="8.6"/>
    <n v="2.14"/>
    <n v="0.43"/>
    <n v="0.39"/>
    <n v="1.3"/>
    <n v="1.29"/>
    <n v="0.214"/>
    <n v="0.193"/>
    <n v="0.25"/>
    <n v="0.26"/>
    <n v="0.21"/>
    <n v="0.19"/>
    <n v="0.214"/>
  </r>
  <r>
    <x v="23"/>
    <x v="2"/>
    <x v="23"/>
    <n v="2.02"/>
    <n v="36125"/>
    <x v="23"/>
    <x v="23"/>
    <x v="22"/>
    <n v="4.87"/>
    <n v="2.92"/>
    <n v="2.4E-2"/>
    <n v="0.02"/>
    <n v="0.1"/>
    <n v="0.24"/>
    <n v="0.14000000000000001"/>
    <n v="0.05"/>
    <n v="0.24299999999999999"/>
    <n v="0.09"/>
    <n v="1.9E-2"/>
    <n v="9.7000000000000003E-2"/>
    <n v="3"/>
    <n v="0.15"/>
    <n v="0.04"/>
    <n v="4.9000000000000002E-2"/>
    <n v="0.05"/>
    <n v="0.04"/>
    <n v="4.8000000000000001E-2"/>
    <n v="0.03"/>
    <n v="4.8000000000000001E-2"/>
    <n v="4.8000000000000001E-2"/>
    <n v="4.9000000000000002E-2"/>
    <n v="4.8000000000000001E-2"/>
    <n v="4.8000000000000001E-2"/>
    <n v="4.7E-2"/>
    <n v="0.49"/>
    <n v="4.7500000000000001E-2"/>
    <n v="0.05"/>
    <n v="4.5999999999999999E-2"/>
  </r>
  <r>
    <x v="24"/>
    <x v="2"/>
    <x v="24"/>
    <n v="27.3"/>
    <n v="322463"/>
    <x v="24"/>
    <x v="24"/>
    <x v="23"/>
    <n v="199.07999999999998"/>
    <n v="39.799999999999997"/>
    <n v="1.9"/>
    <n v="19.899999999999999"/>
    <n v="9.9499999999999993"/>
    <n v="19"/>
    <n v="9.9499999999999993"/>
    <n v="18"/>
    <n v="9.6"/>
    <n v="9.5"/>
    <n v="9.6999999999999993"/>
    <n v="6.8"/>
    <n v="1.7"/>
    <n v="1.5"/>
    <n v="1.8"/>
    <n v="3.98"/>
    <n v="1.45"/>
    <n v="9.5500000000000007"/>
    <n v="38"/>
    <n v="9.6999999999999993"/>
    <n v="1.95"/>
    <n v="1.8"/>
    <n v="1.9"/>
    <n v="1.7"/>
    <n v="0.45"/>
    <n v="1.2"/>
    <n v="1.5"/>
    <n v="1.3"/>
    <n v="0.9"/>
    <n v="1.81"/>
  </r>
  <r>
    <x v="25"/>
    <x v="4"/>
    <x v="25"/>
    <n v="55"/>
    <n v="580367"/>
    <x v="25"/>
    <x v="25"/>
    <x v="24"/>
    <n v="304.29999999999995"/>
    <n v="103.4"/>
    <n v="6.09"/>
    <n v="30.43"/>
    <n v="15.2"/>
    <n v="30.4"/>
    <n v="24.3"/>
    <n v="3.04"/>
    <n v="23"/>
    <n v="9.1"/>
    <n v="15.22"/>
    <n v="12.2"/>
    <n v="18.3"/>
    <n v="3.04"/>
    <n v="15.2"/>
    <n v="15"/>
    <n v="18.3"/>
    <n v="3.04"/>
    <n v="3"/>
    <n v="3.04"/>
    <n v="3.1"/>
    <n v="2.9"/>
    <n v="9.1"/>
    <n v="3"/>
    <n v="6"/>
    <n v="3.04"/>
    <n v="2.1"/>
    <n v="3.29"/>
    <n v="3.04"/>
    <n v="3.2"/>
  </r>
  <r>
    <x v="26"/>
    <x v="3"/>
    <x v="26"/>
    <n v="2.2000000000000002"/>
    <n v="30355"/>
    <x v="26"/>
    <x v="26"/>
    <x v="25"/>
    <n v="7.7000000000000011"/>
    <n v="0.53"/>
    <n v="0.03"/>
    <n v="0.4"/>
    <n v="0.16"/>
    <n v="0.42"/>
    <n v="0.19"/>
    <n v="1.1599999999999999"/>
    <n v="0.65"/>
    <n v="0.15"/>
    <n v="0.11"/>
    <n v="0.17"/>
    <n v="0.27"/>
    <n v="0.18"/>
    <n v="7.6999999999999999E-2"/>
    <n v="0.31"/>
    <n v="0.23"/>
    <n v="0.26"/>
    <n v="7.7000000000000002E-3"/>
    <n v="2.3E-2"/>
    <n v="6.2E-2"/>
    <n v="0.15"/>
    <n v="0.27"/>
    <n v="1.4999999999999999E-2"/>
    <n v="0.04"/>
    <n v="7.7000000000000002E-3"/>
    <n v="1.54E-2"/>
    <n v="7.7000000000000002E-3"/>
    <n v="6.2E-2"/>
    <n v="1.4999999999999999E-2"/>
  </r>
  <r>
    <x v="27"/>
    <x v="2"/>
    <x v="27"/>
    <n v="5.2"/>
    <n v="111369"/>
    <x v="27"/>
    <x v="27"/>
    <x v="26"/>
    <n v="10.61"/>
    <n v="3.8"/>
    <n v="0.02"/>
    <n v="0.32"/>
    <n v="0.27"/>
    <n v="0.21"/>
    <n v="0.21199999999999999"/>
    <n v="0.53"/>
    <n v="1.27"/>
    <n v="0.11"/>
    <n v="0.16"/>
    <n v="0.21"/>
    <n v="0.26"/>
    <n v="0.27"/>
    <n v="0.1"/>
    <n v="0.42"/>
    <n v="0.32"/>
    <n v="0.21"/>
    <n v="5.2999999999999999E-2"/>
    <n v="0.21199999999999999"/>
    <n v="0.53"/>
    <n v="0.2"/>
    <n v="0.31"/>
    <n v="2.1000000000000001E-2"/>
    <n v="2.12E-2"/>
    <n v="0.01"/>
    <n v="1.0999999999999999E-2"/>
    <n v="8.9999999999999993E-3"/>
    <n v="0.05"/>
    <n v="5.3999999999999999E-2"/>
  </r>
  <r>
    <x v="28"/>
    <x v="0"/>
    <x v="28"/>
    <n v="6.8"/>
    <n v="1759541"/>
    <x v="28"/>
    <x v="28"/>
    <x v="27"/>
    <n v="144.86000000000001"/>
    <n v="2.5099999999999998"/>
    <n v="0.13"/>
    <n v="6.3"/>
    <n v="3.14"/>
    <n v="3.7"/>
    <n v="5"/>
    <n v="8.8000000000000007"/>
    <n v="1.25"/>
    <n v="0.63"/>
    <n v="1.3"/>
    <n v="3.8"/>
    <n v="2.5"/>
    <n v="1.26"/>
    <n v="6.28"/>
    <n v="2.5099999999999998"/>
    <n v="3.8"/>
    <n v="2.5"/>
    <n v="75.400000000000006"/>
    <n v="0.63"/>
    <n v="0.62"/>
    <n v="2.5"/>
    <n v="3.7"/>
    <n v="0.6"/>
    <n v="0.13"/>
    <n v="0.125"/>
    <n v="0.62"/>
    <n v="1.2"/>
    <n v="1.3"/>
    <n v="0.14000000000000001"/>
  </r>
  <r>
    <x v="29"/>
    <x v="4"/>
    <x v="29"/>
    <n v="27.7"/>
    <n v="587041"/>
    <x v="29"/>
    <x v="29"/>
    <x v="28"/>
    <n v="42.94"/>
    <n v="11.6"/>
    <n v="0.21"/>
    <n v="3"/>
    <n v="2.6"/>
    <n v="2.9"/>
    <n v="2.4"/>
    <n v="2.5"/>
    <n v="3.4"/>
    <n v="2.57"/>
    <n v="1.72"/>
    <n v="1.6"/>
    <n v="1.8"/>
    <n v="1.7"/>
    <n v="0.86"/>
    <n v="2.5"/>
    <n v="5.0999999999999996"/>
    <n v="1.72"/>
    <n v="0.8"/>
    <n v="2.5"/>
    <n v="5.0999999999999996"/>
    <n v="1.72"/>
    <n v="0.8"/>
    <n v="0.9"/>
    <n v="0.7"/>
    <n v="1.72"/>
    <n v="2.6"/>
    <n v="0.9"/>
    <n v="0.77"/>
    <n v="0.64"/>
  </r>
  <r>
    <x v="30"/>
    <x v="4"/>
    <x v="30"/>
    <n v="21.3"/>
    <n v="118484"/>
    <x v="30"/>
    <x v="30"/>
    <x v="29"/>
    <n v="24.75"/>
    <n v="6.93"/>
    <n v="4.9000000000000002E-2"/>
    <n v="0.99"/>
    <n v="0.5"/>
    <n v="0.74"/>
    <n v="0.62"/>
    <n v="2.2200000000000002"/>
    <n v="0.247"/>
    <n v="0.25"/>
    <n v="0.12"/>
    <n v="0.61"/>
    <n v="0.74"/>
    <n v="0.48"/>
    <n v="1.24"/>
    <n v="0.7"/>
    <n v="0.6"/>
    <n v="0.12"/>
    <n v="0.24"/>
    <n v="0.123"/>
    <n v="0.74"/>
    <n v="0.61"/>
    <n v="4.9000000000000002E-2"/>
    <n v="2.5000000000000001E-2"/>
    <n v="2.47E-2"/>
    <n v="0.03"/>
    <n v="0.04"/>
    <n v="0.2"/>
    <n v="0.26"/>
    <n v="0.21"/>
  </r>
  <r>
    <x v="31"/>
    <x v="2"/>
    <x v="31"/>
    <n v="22.4"/>
    <n v="1240192"/>
    <x v="31"/>
    <x v="31"/>
    <x v="30"/>
    <n v="66.16"/>
    <n v="25.14"/>
    <n v="0.19"/>
    <n v="2.97"/>
    <n v="1.98"/>
    <n v="2.31"/>
    <n v="1.65"/>
    <n v="4.63"/>
    <n v="6.62"/>
    <n v="0.99"/>
    <n v="0.66"/>
    <n v="1.32"/>
    <n v="1.98"/>
    <n v="1.32"/>
    <n v="0.67"/>
    <n v="3.31"/>
    <n v="2.64"/>
    <n v="2.3199999999999998"/>
    <n v="0.33"/>
    <n v="0.32"/>
    <n v="1.65"/>
    <n v="2"/>
    <n v="0.13"/>
    <n v="7.0000000000000007E-2"/>
    <n v="0.06"/>
    <n v="0.13"/>
    <n v="2"/>
    <n v="0.66"/>
    <n v="0.6"/>
    <n v="6.7000000000000004E-2"/>
  </r>
  <r>
    <x v="32"/>
    <x v="2"/>
    <x v="32"/>
    <n v="4.7"/>
    <n v="1030700"/>
    <x v="32"/>
    <x v="32"/>
    <x v="31"/>
    <n v="21.7"/>
    <n v="4.76"/>
    <n v="0.11"/>
    <n v="1.59"/>
    <n v="0.85"/>
    <n v="1.6"/>
    <n v="1.38"/>
    <n v="4.76"/>
    <n v="0.63"/>
    <n v="0.32"/>
    <n v="0.6"/>
    <n v="0.85"/>
    <n v="1.38"/>
    <n v="0.32"/>
    <n v="1.4"/>
    <n v="1.58"/>
    <n v="0.8"/>
    <n v="1.6"/>
    <n v="0.31"/>
    <n v="0.28999999999999998"/>
    <n v="0.61"/>
    <n v="0.64"/>
    <n v="0.32"/>
    <n v="0.4"/>
    <n v="0.1"/>
    <n v="0.3"/>
    <n v="0.32"/>
    <n v="0.31"/>
    <n v="0.3"/>
    <n v="0.11"/>
  </r>
  <r>
    <x v="33"/>
    <x v="4"/>
    <x v="33"/>
    <n v="1.27"/>
    <n v="2040"/>
    <x v="33"/>
    <x v="33"/>
    <x v="32"/>
    <n v="45.75"/>
    <n v="2.2799999999999998"/>
    <n v="0.23"/>
    <n v="5.72"/>
    <n v="2.74"/>
    <n v="5.7"/>
    <n v="2.7"/>
    <n v="5.03"/>
    <n v="1.1000000000000001"/>
    <n v="10.3"/>
    <n v="1.8"/>
    <n v="1.79"/>
    <n v="0.69"/>
    <n v="2.7"/>
    <n v="0.7"/>
    <n v="0.68"/>
    <n v="2.2999999999999998"/>
    <n v="0.5"/>
    <n v="0.9"/>
    <n v="0.68"/>
    <n v="1.4"/>
    <n v="0.62"/>
    <n v="0.22"/>
    <n v="0.59"/>
    <n v="0.7"/>
    <n v="0.59"/>
    <n v="6.8000000000000005E-2"/>
    <n v="0.45"/>
    <n v="0.69"/>
    <n v="0.45"/>
  </r>
  <r>
    <x v="34"/>
    <x v="0"/>
    <x v="34"/>
    <n v="38.700000000000003"/>
    <n v="446550"/>
    <x v="34"/>
    <x v="34"/>
    <x v="33"/>
    <n v="414.70000000000005"/>
    <n v="49.76"/>
    <n v="4.1500000000000004"/>
    <n v="33.200000000000003"/>
    <n v="20.7"/>
    <n v="41.4"/>
    <n v="16.59"/>
    <n v="58.06"/>
    <n v="41.47"/>
    <n v="33.1"/>
    <n v="12.44"/>
    <n v="16.59"/>
    <n v="16.600000000000001"/>
    <n v="24.9"/>
    <n v="8.3000000000000007"/>
    <n v="49.8"/>
    <n v="12.44"/>
    <n v="29.03"/>
    <n v="8.3000000000000007"/>
    <n v="4.0999999999999996"/>
    <n v="8.1999999999999993"/>
    <n v="12.4"/>
    <n v="29.03"/>
    <n v="8.3000000000000007"/>
    <n v="4.0999999999999996"/>
    <n v="8.1999999999999993"/>
    <n v="12.4"/>
    <n v="4.1399999999999997"/>
    <n v="4.1399999999999997"/>
    <n v="8.2899999999999991"/>
  </r>
  <r>
    <x v="35"/>
    <x v="4"/>
    <x v="35"/>
    <n v="34.700000000000003"/>
    <n v="801590"/>
    <x v="35"/>
    <x v="35"/>
    <x v="34"/>
    <n v="49"/>
    <n v="12.38"/>
    <n v="0.99"/>
    <n v="3.47"/>
    <n v="1.98"/>
    <n v="4.95"/>
    <n v="2.48"/>
    <n v="3.96"/>
    <n v="2.48"/>
    <n v="1.48"/>
    <n v="0.49"/>
    <n v="1.4850000000000001"/>
    <n v="2.4500000000000002"/>
    <n v="1.98"/>
    <n v="0.49"/>
    <n v="2.97"/>
    <n v="0.99"/>
    <n v="2.4750000000000001"/>
    <n v="0.495"/>
    <n v="0.5"/>
    <n v="0.49"/>
    <n v="0.495"/>
    <n v="0.99"/>
    <n v="0.99"/>
    <n v="0.495"/>
    <n v="0.495"/>
    <n v="0.5"/>
    <n v="0.48"/>
    <n v="0.47"/>
    <n v="0.53"/>
  </r>
  <r>
    <x v="36"/>
    <x v="3"/>
    <x v="36"/>
    <n v="2.5"/>
    <n v="825615"/>
    <x v="36"/>
    <x v="36"/>
    <x v="35"/>
    <n v="46"/>
    <n v="2.2999999999999998"/>
    <n v="0.46"/>
    <n v="3.68"/>
    <n v="1.84"/>
    <n v="4.5999999999999996"/>
    <n v="2.2999999999999998"/>
    <n v="5.0599999999999996"/>
    <n v="4.5999999999999996"/>
    <n v="1.38"/>
    <n v="0.46"/>
    <n v="1.38"/>
    <n v="2.76"/>
    <n v="1.38"/>
    <n v="0.46"/>
    <n v="2.76"/>
    <n v="0.92"/>
    <s v="       $0.81B"/>
    <n v="0.92"/>
    <n v="0.46"/>
    <n v="0.4"/>
    <n v="0.92"/>
    <n v="0.89"/>
    <n v="0.5"/>
    <n v="0.45"/>
    <n v="0.46"/>
    <n v="0.49"/>
    <n v="0.51"/>
    <n v="0.49"/>
    <n v="0.5"/>
  </r>
  <r>
    <x v="37"/>
    <x v="2"/>
    <x v="37"/>
    <n v="25"/>
    <n v="1270000"/>
    <x v="37"/>
    <x v="37"/>
    <x v="36"/>
    <n v="27.439999999999998"/>
    <n v="10.98"/>
    <n v="0.27"/>
    <n v="1.37"/>
    <n v="0.82"/>
    <n v="1.92"/>
    <n v="2.2000000000000002"/>
    <n v="0.82"/>
    <n v="4.12"/>
    <n v="0.55000000000000004"/>
    <n v="0.27"/>
    <n v="0.55000000000000004"/>
    <n v="1.37"/>
    <n v="1.1000000000000001"/>
    <n v="0.27"/>
    <n v="0.82"/>
    <n v="1.65"/>
    <n v="1.1000000000000001"/>
    <n v="0.27"/>
    <n v="0.26"/>
    <n v="0.27"/>
    <n v="0.55000000000000004"/>
    <n v="0.82"/>
    <n v="0.27"/>
    <n v="0.3"/>
    <n v="0.25"/>
    <n v="0.28000000000000003"/>
    <n v="0.27"/>
    <n v="0.22"/>
    <n v="0.26500000000000001"/>
  </r>
  <r>
    <x v="38"/>
    <x v="2"/>
    <x v="38"/>
    <n v="211"/>
    <n v="923768"/>
    <x v="38"/>
    <x v="38"/>
    <x v="37"/>
    <n v="1640"/>
    <n v="359.6"/>
    <n v="16.399999999999999"/>
    <n v="131.19999999999999"/>
    <n v="164"/>
    <n v="196.8"/>
    <n v="147.6"/>
    <n v="147"/>
    <n v="164"/>
    <n v="32.799999999999997"/>
    <n v="49.2"/>
    <n v="49.1"/>
    <n v="65.599999999999994"/>
    <n v="65.5"/>
    <n v="16.399999999999999"/>
    <n v="114.8"/>
    <n v="65.599999999999994"/>
    <n v="60"/>
    <n v="131.19999999999999"/>
    <n v="16.399999999999999"/>
    <n v="16.399999999999999"/>
    <n v="32.799999999999997"/>
    <n v="49.2"/>
    <n v="16.399999999999999"/>
    <n v="32.799999999999997"/>
    <n v="16.399999999999999"/>
    <n v="16.399999999999999"/>
    <n v="16.2"/>
    <n v="32"/>
    <n v="15.9"/>
  </r>
  <r>
    <x v="39"/>
    <x v="4"/>
    <x v="39"/>
    <n v="13.2"/>
    <n v="26338"/>
    <x v="39"/>
    <x v="39"/>
    <x v="38"/>
    <n v="36.980000000000004"/>
    <n v="9.69"/>
    <n v="0.26"/>
    <n v="2.77"/>
    <n v="1.41"/>
    <n v="2.2200000000000002"/>
    <n v="1.66"/>
    <n v="2.77"/>
    <n v="0.74"/>
    <n v="1.29"/>
    <n v="0.55000000000000004"/>
    <n v="1.03"/>
    <n v="1.18"/>
    <n v="1.47"/>
    <n v="0.36"/>
    <n v="1.84"/>
    <n v="0.74"/>
    <n v="1.1100000000000001"/>
    <n v="0.18"/>
    <n v="7.0000000000000007E-2"/>
    <n v="0.18"/>
    <n v="0.73"/>
    <n v="1.29"/>
    <n v="0.72"/>
    <n v="0.11"/>
    <n v="7.0000000000000007E-2"/>
    <n v="7.2999999999999995E-2"/>
    <n v="0.28999999999999998"/>
    <n v="0.11"/>
    <n v="0.09"/>
  </r>
  <r>
    <x v="40"/>
    <x v="1"/>
    <x v="40"/>
    <n v="0.23"/>
    <n v="964"/>
    <x v="40"/>
    <x v="40"/>
    <x v="39"/>
    <n v="1.54"/>
    <n v="0.23"/>
    <n v="7.6E-3"/>
    <n v="7.6999999999999999E-2"/>
    <n v="4.5999999999999999E-2"/>
    <n v="3.1E-2"/>
    <n v="6.8000000000000005E-2"/>
    <n v="0.12"/>
    <n v="0.01"/>
    <n v="0.15"/>
    <n v="0.02"/>
    <n v="4.5999999999999999E-2"/>
    <n v="0.05"/>
    <n v="0.06"/>
    <n v="1.4999999999999999E-2"/>
    <n v="7.6999999999999999E-2"/>
    <n v="0.77"/>
    <n v="0.308"/>
    <n v="8.0000000000000002E-3"/>
    <n v="0.1"/>
    <n v="1.4999999999999999E-2"/>
    <n v="5.3999999999999999E-2"/>
    <n v="6.2E-2"/>
    <n v="7.7000000000000002E-3"/>
    <n v="8.0000000000000002E-3"/>
    <n v="3.0999999999999999E-3"/>
    <n v="1.4999999999999999E-2"/>
    <n v="1.54E-2"/>
    <n v="1.54E-2"/>
    <n v="8.0000000000000002E-3"/>
  </r>
  <r>
    <x v="41"/>
    <x v="2"/>
    <x v="41"/>
    <n v="17.2"/>
    <n v="196722"/>
    <x v="41"/>
    <x v="41"/>
    <x v="40"/>
    <n v="78.599999999999994"/>
    <n v="12.57"/>
    <n v="0.39"/>
    <n v="5.5"/>
    <n v="4.72"/>
    <n v="7.86"/>
    <n v="4.72"/>
    <n v="4.7"/>
    <n v="2.36"/>
    <n v="4.71"/>
    <n v="3.14"/>
    <n v="3.1"/>
    <n v="2.2999999999999998"/>
    <n v="3.1"/>
    <n v="1.57"/>
    <n v="4.75"/>
    <n v="5.5"/>
    <n v="4.72"/>
    <n v="1.57"/>
    <n v="2.35"/>
    <n v="3.14"/>
    <n v="0.78"/>
    <n v="2.4"/>
    <n v="0.39"/>
    <n v="0.4"/>
    <n v="1.8"/>
    <n v="1.5"/>
    <n v="0.39"/>
    <n v="0.2"/>
    <n v="0.3"/>
  </r>
  <r>
    <x v="42"/>
    <x v="4"/>
    <x v="42"/>
    <n v="9.8000000000000004E-2"/>
    <n v="459"/>
    <x v="42"/>
    <x v="42"/>
    <x v="41"/>
    <n v="5.12"/>
    <n v="0.128"/>
    <n v="2.5999999999999999E-2"/>
    <n v="0.38400000000000001"/>
    <n v="0.31"/>
    <n v="0.89"/>
    <n v="0.2"/>
    <n v="0.31"/>
    <n v="7.0000000000000007E-2"/>
    <n v="1.4"/>
    <n v="0.15"/>
    <n v="0.2"/>
    <n v="0.15"/>
    <n v="0.2"/>
    <n v="7.5999999999999998E-2"/>
    <n v="0.31"/>
    <n v="0.13"/>
    <n v="0.31"/>
    <n v="0.01"/>
    <n v="7.5999999999999998E-2"/>
    <n v="0.08"/>
    <n v="0.12"/>
    <n v="0.2"/>
    <n v="0.02"/>
    <n v="7.6999999999999999E-2"/>
    <n v="1.4999999999999999E-2"/>
    <n v="1.7000000000000001E-2"/>
    <n v="7.5999999999999998E-2"/>
    <n v="7.0000000000000007E-2"/>
    <n v="0.05"/>
  </r>
  <r>
    <x v="43"/>
    <x v="2"/>
    <x v="43"/>
    <n v="8.1"/>
    <n v="71740"/>
    <x v="43"/>
    <x v="43"/>
    <x v="42"/>
    <n v="12.899999999999999"/>
    <n v="8.4"/>
    <n v="0.19"/>
    <n v="0.97"/>
    <n v="0.52"/>
    <n v="0.83"/>
    <n v="0.51"/>
    <n v="0.5"/>
    <n v="1.61"/>
    <n v="0.19"/>
    <n v="0.193"/>
    <n v="0.193"/>
    <n v="0.39"/>
    <n v="0.38"/>
    <n v="0.19"/>
    <n v="0.52"/>
    <n v="0.19"/>
    <n v="0.39"/>
    <n v="0.01"/>
    <n v="0.28999999999999998"/>
    <n v="0.19"/>
    <n v="1.9E-2"/>
    <n v="0.2"/>
    <n v="1.4999999999999999E-2"/>
    <n v="0.2"/>
    <n v="0.11"/>
    <n v="0.28999999999999998"/>
    <n v="0.19"/>
    <n v="0.1"/>
    <n v="0.19"/>
  </r>
  <r>
    <x v="44"/>
    <x v="4"/>
    <x v="44"/>
    <n v="17"/>
    <n v="637657"/>
    <x v="44"/>
    <x v="44"/>
    <x v="43"/>
    <n v="16.96"/>
    <n v="10.199999999999999"/>
    <n v="0.17"/>
    <n v="0.51"/>
    <n v="1.01"/>
    <n v="0.5"/>
    <n v="0.33"/>
    <n v="0.85"/>
    <n v="0.16"/>
    <n v="0.3"/>
    <n v="0.34"/>
    <n v="0.49"/>
    <n v="0.34"/>
    <n v="0.2"/>
    <n v="0.67800000000000005"/>
    <n v="0.8"/>
    <n v="0.28999999999999998"/>
    <n v="0.18"/>
    <n v="0.51"/>
    <n v="0.17"/>
    <n v="0.5"/>
    <n v="0.34"/>
    <n v="0.33"/>
    <n v="0.16"/>
    <n v="0.16900000000000001"/>
    <n v="0.159"/>
    <n v="0.15"/>
    <n v="0.21"/>
    <n v="0.17"/>
    <n v="0.16900000000000001"/>
  </r>
  <r>
    <x v="45"/>
    <x v="3"/>
    <x v="45"/>
    <n v="60.6"/>
    <n v="1221037"/>
    <x v="45"/>
    <x v="45"/>
    <x v="44"/>
    <n v="1294.45"/>
    <n v="29.36"/>
    <n v="15.32"/>
    <n v="86.8"/>
    <n v="19.149999999999999"/>
    <n v="153.77000000000001"/>
    <n v="102.12"/>
    <n v="44.68"/>
    <n v="40.85"/>
    <n v="31.91"/>
    <n v="24.25"/>
    <n v="57.44"/>
    <n v="10.210000000000001"/>
    <n v="159.56"/>
    <n v="44.68"/>
    <n v="38.29"/>
    <n v="12.76"/>
    <n v="7.66"/>
    <n v="19.149999999999999"/>
    <n v="76.59"/>
    <n v="44"/>
    <n v="89.3"/>
    <n v="10"/>
    <n v="6.4"/>
    <n v="12"/>
    <n v="6.3"/>
    <n v="5"/>
    <n v="38.29"/>
    <n v="38"/>
    <n v="6.4"/>
  </r>
  <r>
    <x v="46"/>
    <x v="4"/>
    <x v="46"/>
    <n v="11.2"/>
    <n v="619745"/>
    <x v="46"/>
    <x v="46"/>
    <x v="45"/>
    <n v="21.93"/>
    <n v="8.57"/>
    <n v="0.21"/>
    <n v="1.07"/>
    <n v="0.64"/>
    <n v="0.42"/>
    <n v="1.5"/>
    <n v="0.2"/>
    <n v="4.3"/>
    <n v="0.22"/>
    <n v="0.214"/>
    <n v="0.4"/>
    <n v="0.6"/>
    <n v="0.8"/>
    <n v="0.39"/>
    <n v="0.2"/>
    <n v="7.0000000000000007E-2"/>
    <n v="0.37"/>
    <n v="1.1000000000000001"/>
    <n v="0.21"/>
    <n v="0.21"/>
    <n v="0.214"/>
    <n v="0.64300000000000002"/>
    <n v="0.214"/>
    <n v="0.2"/>
    <n v="0.21"/>
    <n v="0.19"/>
    <n v="0.215"/>
    <n v="0.23400000000000001"/>
    <n v="0.214"/>
  </r>
  <r>
    <x v="47"/>
    <x v="0"/>
    <x v="47"/>
    <n v="45"/>
    <n v="1886068"/>
    <x v="47"/>
    <x v="47"/>
    <x v="46"/>
    <n v="129.62"/>
    <n v="45.4"/>
    <n v="1.3"/>
    <n v="6.5"/>
    <n v="3.89"/>
    <n v="2.59"/>
    <n v="18.100000000000001"/>
    <n v="2.6"/>
    <n v="12.97"/>
    <n v="1.3"/>
    <n v="1.29"/>
    <n v="3.9"/>
    <n v="6.5"/>
    <n v="5.2"/>
    <n v="2.6"/>
    <n v="3.9"/>
    <n v="6.5"/>
    <n v="2.6"/>
    <n v="10.4"/>
    <n v="1.2969999999999999"/>
    <n v="1.3"/>
    <n v="2.6"/>
    <n v="5.2"/>
    <n v="1.3"/>
    <n v="1.29"/>
    <n v="1.1100000000000001"/>
    <n v="1.29"/>
    <n v="1.29"/>
    <n v="1.29"/>
    <n v="1.3"/>
  </r>
  <r>
    <x v="48"/>
    <x v="4"/>
    <x v="48"/>
    <n v="61.5"/>
    <n v="945087"/>
    <x v="48"/>
    <x v="48"/>
    <x v="47"/>
    <n v="210.79999999999998"/>
    <n v="5.45"/>
    <n v="0.22"/>
    <n v="1.74"/>
    <n v="1.0900000000000001"/>
    <n v="2.1800000000000002"/>
    <n v="1.53"/>
    <n v="1.74"/>
    <n v="0.87"/>
    <n v="2.1800000000000002"/>
    <n v="0.44"/>
    <n v="0.65"/>
    <n v="1.0900000000000001"/>
    <n v="0.87"/>
    <n v="0.44"/>
    <n v="1.0900000000000001"/>
    <n v="0.22"/>
    <n v="0.21"/>
    <n v="0.218"/>
    <n v="0.21"/>
    <n v="0.44"/>
    <n v="0.19"/>
    <n v="0.22"/>
    <n v="0.2"/>
    <n v="0.21"/>
    <n v="0.23"/>
    <n v="0.22"/>
    <n v="0.23"/>
    <n v="0.2"/>
    <n v="0.17"/>
  </r>
  <r>
    <x v="49"/>
    <x v="2"/>
    <x v="49"/>
    <n v="8"/>
    <n v="56785"/>
    <x v="49"/>
    <x v="49"/>
    <x v="48"/>
    <n v="18.600000000000001"/>
    <n v="7.44"/>
    <n v="0.186"/>
    <n v="0.93"/>
    <n v="0.56000000000000005"/>
    <n v="0.93"/>
    <n v="1"/>
    <n v="0.9"/>
    <n v="0.56000000000000005"/>
    <n v="0.93"/>
    <n v="0.19"/>
    <n v="0.6"/>
    <n v="0.93"/>
    <n v="0.55000000000000004"/>
    <n v="0.37"/>
    <n v="0.93"/>
    <n v="0.6"/>
    <n v="0.55000000000000004"/>
    <n v="0.19"/>
    <n v="0.18"/>
    <n v="0.19"/>
    <n v="0.19"/>
    <n v="0.18"/>
    <n v="0.18"/>
    <n v="0.15"/>
    <n v="0.23100000000000001"/>
    <n v="0.19"/>
    <n v="0.09"/>
    <n v="0.09"/>
    <n v="0.18"/>
  </r>
  <r>
    <x v="50"/>
    <x v="0"/>
    <x v="50"/>
    <n v="12.2"/>
    <n v="163610"/>
    <x v="50"/>
    <x v="50"/>
    <x v="49"/>
    <n v="126.68"/>
    <n v="12.7"/>
    <n v="1.3"/>
    <n v="12.6"/>
    <n v="6.3"/>
    <n v="12.7"/>
    <n v="6.3"/>
    <n v="12.7"/>
    <n v="6"/>
    <n v="19"/>
    <n v="2.5"/>
    <n v="8.9"/>
    <n v="3.8"/>
    <n v="6.3"/>
    <n v="6"/>
    <n v="5.0999999999999996"/>
    <n v="2.5"/>
    <n v="10.130000000000001"/>
    <n v="3.8"/>
    <n v="6.3"/>
    <n v="1.3"/>
    <n v="1.26"/>
    <n v="1.27"/>
    <n v="2.5"/>
    <n v="3.8"/>
    <n v="2.5"/>
    <n v="2.5299999999999998"/>
    <n v="1.27"/>
    <n v="1.3"/>
    <n v="1.27"/>
  </r>
  <r>
    <x v="51"/>
    <x v="4"/>
    <x v="51"/>
    <n v="48.58"/>
    <n v="241038"/>
    <x v="51"/>
    <x v="51"/>
    <x v="50"/>
    <n v="127.00999999999999"/>
    <n v="30.5"/>
    <n v="1.27"/>
    <n v="6.3"/>
    <n v="3.8"/>
    <n v="6.4"/>
    <n v="5.0999999999999996"/>
    <n v="10.199999999999999"/>
    <n v="2.5"/>
    <n v="3.8"/>
    <n v="2.54"/>
    <n v="3.8"/>
    <n v="2.5"/>
    <n v="3.9"/>
    <n v="5"/>
    <n v="12"/>
    <n v="1.27"/>
    <n v="12.7"/>
    <n v="3.81"/>
    <n v="5.08"/>
    <n v="1.3"/>
    <n v="1.2"/>
    <n v="1.19"/>
    <n v="2.4900000000000002"/>
    <n v="2.79"/>
    <n v="1.27"/>
    <n v="1.3"/>
    <n v="1.27"/>
    <n v="1.2"/>
    <n v="1.27"/>
  </r>
  <r>
    <x v="52"/>
    <x v="4"/>
    <x v="52"/>
    <n v="20.21"/>
    <n v="752612"/>
    <x v="52"/>
    <x v="52"/>
    <x v="51"/>
    <n v="67.7"/>
    <n v="6.49"/>
    <n v="0.33"/>
    <n v="2.2999999999999998"/>
    <n v="2.84"/>
    <n v="4.1340000000000003"/>
    <n v="2.57"/>
    <n v="5.28"/>
    <n v="8.66"/>
    <n v="1.29"/>
    <n v="1.69"/>
    <n v="2.09"/>
    <n v="3.66"/>
    <n v="2.78"/>
    <n v="0.88"/>
    <n v="6.02"/>
    <n v="3.11"/>
    <n v="2.0299999999999998"/>
    <n v="0.47"/>
    <n v="0.74"/>
    <n v="0.61"/>
    <n v="2.5"/>
    <n v="2.7"/>
    <n v="0.41"/>
    <n v="0.81"/>
    <n v="0.27"/>
    <n v="0.2"/>
    <n v="0.16"/>
    <n v="0.22"/>
    <n v="0.14000000000000001"/>
  </r>
  <r>
    <x v="53"/>
    <x v="4"/>
    <x v="53"/>
    <n v="15.57"/>
    <n v="890757"/>
    <x v="53"/>
    <x v="53"/>
    <x v="52"/>
    <n v="65.740000000000009"/>
    <n v="6.76"/>
    <n v="0.33"/>
    <n v="5.72"/>
    <n v="2.69"/>
    <n v="7.36"/>
    <n v="6.3"/>
    <n v="7.57"/>
    <n v="12.43"/>
    <n v="3.15"/>
    <n v="1.51"/>
    <n v="2.63"/>
    <n v="3.68"/>
    <n v="2.1"/>
    <n v="0.79"/>
    <n v="4.28"/>
    <n v="1.84"/>
    <n v="3.35"/>
    <n v="1.25"/>
    <n v="0.2"/>
    <n v="0.46"/>
    <n v="2.23"/>
    <n v="1.45"/>
    <n v="0.99"/>
    <n v="0.53"/>
    <n v="7.0000000000000007E-2"/>
    <n v="0.26"/>
    <n v="0.33"/>
    <n v="0.39"/>
    <n v="0.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2F2340-B944-4925-A323-1ABB5D94C71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5:B11" firstHeaderRow="1" firstDataRow="1" firstDataCol="1" rowPageCount="1" colPageCount="1"/>
  <pivotFields count="38">
    <pivotField axis="axisPage" showAll="0">
      <items count="55">
        <item x="0"/>
        <item x="1"/>
        <item x="2"/>
        <item x="3"/>
        <item x="4"/>
        <item x="5"/>
        <item x="7"/>
        <item x="6"/>
        <item x="8"/>
        <item x="9"/>
        <item x="10"/>
        <item x="11"/>
        <item x="13"/>
        <item x="14"/>
        <item x="15"/>
        <item x="16"/>
        <item x="17"/>
        <item x="18"/>
        <item x="19"/>
        <item x="20"/>
        <item x="21"/>
        <item x="22"/>
        <item x="23"/>
        <item x="24"/>
        <item x="25"/>
        <item x="26"/>
        <item x="27"/>
        <item x="28"/>
        <item x="29"/>
        <item x="30"/>
        <item x="31"/>
        <item x="32"/>
        <item x="33"/>
        <item x="34"/>
        <item x="35"/>
        <item x="36"/>
        <item x="37"/>
        <item x="38"/>
        <item x="12"/>
        <item x="39"/>
        <item x="40"/>
        <item x="41"/>
        <item x="42"/>
        <item x="43"/>
        <item x="44"/>
        <item x="45"/>
        <item x="46"/>
        <item x="47"/>
        <item x="48"/>
        <item x="49"/>
        <item x="50"/>
        <item x="51"/>
        <item x="52"/>
        <item x="53"/>
        <item t="default"/>
      </items>
    </pivotField>
    <pivotField axis="axisRow" showAll="0">
      <items count="6">
        <item x="4"/>
        <item x="1"/>
        <item x="0"/>
        <item x="3"/>
        <item x="2"/>
        <item t="default"/>
      </items>
    </pivotField>
    <pivotField numFmtId="164" showAll="0"/>
    <pivotField numFmtId="165" showAll="0"/>
    <pivotField showAll="0"/>
    <pivotField numFmtId="166" showAll="0">
      <items count="55">
        <item x="40"/>
        <item x="10"/>
        <item x="23"/>
        <item x="42"/>
        <item x="20"/>
        <item x="6"/>
        <item x="8"/>
        <item x="26"/>
        <item x="16"/>
        <item x="5"/>
        <item x="13"/>
        <item x="27"/>
        <item x="43"/>
        <item x="17"/>
        <item x="44"/>
        <item x="49"/>
        <item x="46"/>
        <item x="32"/>
        <item x="30"/>
        <item x="37"/>
        <item x="39"/>
        <item x="9"/>
        <item x="12"/>
        <item x="22"/>
        <item x="29"/>
        <item x="33"/>
        <item x="36"/>
        <item x="15"/>
        <item x="35"/>
        <item x="19"/>
        <item x="2"/>
        <item x="3"/>
        <item x="31"/>
        <item x="4"/>
        <item x="53"/>
        <item x="52"/>
        <item x="41"/>
        <item x="51"/>
        <item x="50"/>
        <item x="47"/>
        <item x="28"/>
        <item x="7"/>
        <item x="11"/>
        <item x="24"/>
        <item x="48"/>
        <item x="1"/>
        <item x="21"/>
        <item x="25"/>
        <item x="18"/>
        <item x="34"/>
        <item x="0"/>
        <item x="14"/>
        <item x="45"/>
        <item x="38"/>
        <item t="default"/>
      </items>
    </pivotField>
    <pivotField numFmtId="166" showAll="0">
      <items count="55">
        <item x="40"/>
        <item x="10"/>
        <item x="23"/>
        <item x="42"/>
        <item x="20"/>
        <item x="6"/>
        <item x="8"/>
        <item x="26"/>
        <item x="16"/>
        <item x="13"/>
        <item x="5"/>
        <item x="27"/>
        <item x="43"/>
        <item x="17"/>
        <item x="44"/>
        <item x="49"/>
        <item x="32"/>
        <item x="46"/>
        <item x="30"/>
        <item x="37"/>
        <item x="39"/>
        <item x="9"/>
        <item x="12"/>
        <item x="29"/>
        <item x="22"/>
        <item x="15"/>
        <item x="33"/>
        <item x="36"/>
        <item x="19"/>
        <item x="35"/>
        <item x="2"/>
        <item x="4"/>
        <item x="3"/>
        <item x="53"/>
        <item x="52"/>
        <item x="31"/>
        <item x="41"/>
        <item x="51"/>
        <item x="50"/>
        <item x="47"/>
        <item x="7"/>
        <item x="28"/>
        <item x="11"/>
        <item x="24"/>
        <item x="48"/>
        <item x="21"/>
        <item x="25"/>
        <item x="1"/>
        <item x="18"/>
        <item x="34"/>
        <item x="0"/>
        <item x="14"/>
        <item x="45"/>
        <item x="38"/>
        <item t="default"/>
      </items>
    </pivotField>
    <pivotField numFmtId="166" showAll="0">
      <items count="54">
        <item x="39"/>
        <item x="9"/>
        <item x="22"/>
        <item x="41"/>
        <item x="19"/>
        <item x="25"/>
        <item x="15"/>
        <item x="12"/>
        <item x="26"/>
        <item x="42"/>
        <item x="16"/>
        <item x="6"/>
        <item x="43"/>
        <item x="48"/>
        <item x="45"/>
        <item x="31"/>
        <item x="29"/>
        <item x="36"/>
        <item x="5"/>
        <item x="38"/>
        <item x="28"/>
        <item x="21"/>
        <item x="11"/>
        <item x="32"/>
        <item x="14"/>
        <item x="18"/>
        <item x="35"/>
        <item x="34"/>
        <item x="30"/>
        <item x="52"/>
        <item x="51"/>
        <item x="40"/>
        <item x="8"/>
        <item x="49"/>
        <item x="50"/>
        <item x="46"/>
        <item x="3"/>
        <item x="27"/>
        <item x="2"/>
        <item x="4"/>
        <item x="10"/>
        <item x="23"/>
        <item x="47"/>
        <item x="20"/>
        <item x="24"/>
        <item x="1"/>
        <item x="17"/>
        <item x="33"/>
        <item x="7"/>
        <item x="13"/>
        <item x="44"/>
        <item x="37"/>
        <item x="0"/>
        <item t="default"/>
      </items>
    </pivotField>
    <pivotField dataField="1"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s>
  <rowFields count="1">
    <field x="1"/>
  </rowFields>
  <rowItems count="6">
    <i>
      <x/>
    </i>
    <i>
      <x v="1"/>
    </i>
    <i>
      <x v="2"/>
    </i>
    <i>
      <x v="3"/>
    </i>
    <i>
      <x v="4"/>
    </i>
    <i t="grand">
      <x/>
    </i>
  </rowItems>
  <colItems count="1">
    <i/>
  </colItems>
  <pageFields count="1">
    <pageField fld="0" hier="-1"/>
  </pageFields>
  <dataFields count="1">
    <dataField name="Sum of Cumulative GDP" fld="8"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2357FC0-DE87-422A-9139-948FEE1825D4}"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52:C58" firstHeaderRow="1" firstDataRow="1" firstDataCol="1" rowPageCount="1" colPageCount="1"/>
  <pivotFields count="38">
    <pivotField axis="axisPage" showAll="0">
      <items count="55">
        <item x="0"/>
        <item x="1"/>
        <item x="2"/>
        <item x="3"/>
        <item x="4"/>
        <item x="5"/>
        <item x="7"/>
        <item x="6"/>
        <item x="8"/>
        <item x="9"/>
        <item x="10"/>
        <item x="11"/>
        <item x="13"/>
        <item x="14"/>
        <item x="15"/>
        <item x="16"/>
        <item x="17"/>
        <item x="18"/>
        <item x="19"/>
        <item x="20"/>
        <item x="21"/>
        <item x="22"/>
        <item x="23"/>
        <item x="24"/>
        <item x="25"/>
        <item x="26"/>
        <item x="27"/>
        <item x="28"/>
        <item x="29"/>
        <item x="30"/>
        <item x="31"/>
        <item x="32"/>
        <item x="33"/>
        <item x="34"/>
        <item x="35"/>
        <item x="36"/>
        <item x="37"/>
        <item x="38"/>
        <item x="12"/>
        <item x="39"/>
        <item x="40"/>
        <item x="41"/>
        <item x="42"/>
        <item x="43"/>
        <item x="44"/>
        <item x="45"/>
        <item x="46"/>
        <item x="47"/>
        <item x="48"/>
        <item x="49"/>
        <item x="50"/>
        <item x="51"/>
        <item x="52"/>
        <item x="53"/>
        <item t="default"/>
      </items>
    </pivotField>
    <pivotField axis="axisRow" showAll="0">
      <items count="6">
        <item x="4"/>
        <item x="1"/>
        <item x="0"/>
        <item x="3"/>
        <item x="2"/>
        <item t="default"/>
      </items>
    </pivotField>
    <pivotField numFmtId="164" showAll="0"/>
    <pivotField dataField="1" numFmtId="165"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s>
  <rowFields count="1">
    <field x="1"/>
  </rowFields>
  <rowItems count="6">
    <i>
      <x/>
    </i>
    <i>
      <x v="1"/>
    </i>
    <i>
      <x v="2"/>
    </i>
    <i>
      <x v="3"/>
    </i>
    <i>
      <x v="4"/>
    </i>
    <i t="grand">
      <x/>
    </i>
  </rowItems>
  <colItems count="1">
    <i/>
  </colItems>
  <pageFields count="1">
    <pageField fld="0" hier="-1"/>
  </pageFields>
  <dataFields count="1">
    <dataField name="Sum of Population(million)" fld="3" baseField="0" baseItem="0"/>
  </dataFields>
  <chartFormats count="18">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1" count="1" selected="0">
            <x v="0"/>
          </reference>
        </references>
      </pivotArea>
    </chartFormat>
    <chartFormat chart="1" format="3">
      <pivotArea type="data" outline="0" fieldPosition="0">
        <references count="2">
          <reference field="4294967294" count="1" selected="0">
            <x v="0"/>
          </reference>
          <reference field="1" count="1" selected="0">
            <x v="1"/>
          </reference>
        </references>
      </pivotArea>
    </chartFormat>
    <chartFormat chart="1" format="4">
      <pivotArea type="data" outline="0" fieldPosition="0">
        <references count="2">
          <reference field="4294967294" count="1" selected="0">
            <x v="0"/>
          </reference>
          <reference field="1" count="1" selected="0">
            <x v="2"/>
          </reference>
        </references>
      </pivotArea>
    </chartFormat>
    <chartFormat chart="1" format="5">
      <pivotArea type="data" outline="0" fieldPosition="0">
        <references count="2">
          <reference field="4294967294" count="1" selected="0">
            <x v="0"/>
          </reference>
          <reference field="1" count="1" selected="0">
            <x v="3"/>
          </reference>
        </references>
      </pivotArea>
    </chartFormat>
    <chartFormat chart="1" format="6">
      <pivotArea type="data" outline="0" fieldPosition="0">
        <references count="2">
          <reference field="4294967294" count="1" selected="0">
            <x v="0"/>
          </reference>
          <reference field="1" count="1" selected="0">
            <x v="4"/>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1" count="1" selected="0">
            <x v="0"/>
          </reference>
        </references>
      </pivotArea>
    </chartFormat>
    <chartFormat chart="3" format="9">
      <pivotArea type="data" outline="0" fieldPosition="0">
        <references count="2">
          <reference field="4294967294" count="1" selected="0">
            <x v="0"/>
          </reference>
          <reference field="1" count="1" selected="0">
            <x v="1"/>
          </reference>
        </references>
      </pivotArea>
    </chartFormat>
    <chartFormat chart="3" format="10">
      <pivotArea type="data" outline="0" fieldPosition="0">
        <references count="2">
          <reference field="4294967294" count="1" selected="0">
            <x v="0"/>
          </reference>
          <reference field="1" count="1" selected="0">
            <x v="2"/>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3" format="12">
      <pivotArea type="data" outline="0" fieldPosition="0">
        <references count="2">
          <reference field="4294967294" count="1" selected="0">
            <x v="0"/>
          </reference>
          <reference field="1" count="1" selected="0">
            <x v="4"/>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DB60C8-E06F-4777-8FD6-C6560471DB11}"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B27:C33" firstHeaderRow="1" firstDataRow="1" firstDataCol="1" rowPageCount="1" colPageCount="1"/>
  <pivotFields count="38">
    <pivotField showAll="0">
      <items count="55">
        <item x="0"/>
        <item x="1"/>
        <item x="2"/>
        <item x="3"/>
        <item x="4"/>
        <item x="5"/>
        <item x="7"/>
        <item x="6"/>
        <item x="8"/>
        <item x="9"/>
        <item x="10"/>
        <item x="11"/>
        <item x="13"/>
        <item x="14"/>
        <item x="15"/>
        <item x="16"/>
        <item x="17"/>
        <item x="18"/>
        <item x="19"/>
        <item x="20"/>
        <item x="21"/>
        <item x="22"/>
        <item x="23"/>
        <item x="24"/>
        <item x="25"/>
        <item x="26"/>
        <item x="27"/>
        <item x="28"/>
        <item x="29"/>
        <item x="30"/>
        <item x="31"/>
        <item x="32"/>
        <item x="33"/>
        <item x="34"/>
        <item x="35"/>
        <item x="36"/>
        <item x="37"/>
        <item x="38"/>
        <item x="12"/>
        <item x="39"/>
        <item x="40"/>
        <item x="41"/>
        <item x="42"/>
        <item x="43"/>
        <item x="44"/>
        <item x="45"/>
        <item x="46"/>
        <item x="47"/>
        <item x="48"/>
        <item x="49"/>
        <item x="50"/>
        <item x="51"/>
        <item x="52"/>
        <item x="53"/>
        <item t="default"/>
      </items>
    </pivotField>
    <pivotField axis="axisRow" showAll="0">
      <items count="6">
        <item x="4"/>
        <item x="1"/>
        <item x="0"/>
        <item x="3"/>
        <item x="2"/>
        <item t="default"/>
      </items>
    </pivotField>
    <pivotField axis="axisPage" numFmtId="164" showAll="0">
      <items count="55">
        <item x="14"/>
        <item x="45"/>
        <item x="46"/>
        <item x="34"/>
        <item x="0"/>
        <item x="50"/>
        <item x="28"/>
        <item x="20"/>
        <item x="41"/>
        <item x="32"/>
        <item x="31"/>
        <item x="22"/>
        <item x="24"/>
        <item x="4"/>
        <item x="37"/>
        <item x="49"/>
        <item x="2"/>
        <item x="33"/>
        <item x="27"/>
        <item x="43"/>
        <item x="21"/>
        <item x="38"/>
        <item x="9"/>
        <item x="8"/>
        <item x="7"/>
        <item x="6"/>
        <item x="40"/>
        <item x="15"/>
        <item x="19"/>
        <item x="12"/>
        <item x="11"/>
        <item x="1"/>
        <item x="23"/>
        <item x="42"/>
        <item x="47"/>
        <item x="39"/>
        <item x="18"/>
        <item x="44"/>
        <item x="13"/>
        <item x="25"/>
        <item x="48"/>
        <item x="51"/>
        <item x="5"/>
        <item x="35"/>
        <item x="52"/>
        <item x="29"/>
        <item x="53"/>
        <item x="36"/>
        <item x="30"/>
        <item x="26"/>
        <item x="3"/>
        <item x="17"/>
        <item x="10"/>
        <item x="16"/>
        <item t="default"/>
      </items>
    </pivotField>
    <pivotField numFmtId="165" showAll="0"/>
    <pivotField dataField="1"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 numFmtId="166" showAll="0"/>
  </pivotFields>
  <rowFields count="1">
    <field x="1"/>
  </rowFields>
  <rowItems count="6">
    <i>
      <x/>
    </i>
    <i>
      <x v="1"/>
    </i>
    <i>
      <x v="2"/>
    </i>
    <i>
      <x v="3"/>
    </i>
    <i>
      <x v="4"/>
    </i>
    <i t="grand">
      <x/>
    </i>
  </rowItems>
  <colItems count="1">
    <i/>
  </colItems>
  <pageFields count="1">
    <pageField fld="2" hier="-1"/>
  </pageFields>
  <dataFields count="1">
    <dataField name="Sum of Area in KM2" fld="4"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ies" xr10:uid="{C1E34E5B-6F2C-46D4-9A5D-36799C4199FB}" sourceName="countries">
  <pivotTables>
    <pivotTable tabId="3" name="PivotTable2"/>
    <pivotTable tabId="3" name="PivotTable1"/>
    <pivotTable tabId="3" name="PivotTable3"/>
  </pivotTables>
  <data>
    <tabular pivotCacheId="1963446672">
      <items count="54">
        <i x="0" s="1"/>
        <i x="1" s="1"/>
        <i x="2" s="1"/>
        <i x="3" s="1"/>
        <i x="4" s="1"/>
        <i x="5" s="1"/>
        <i x="7" s="1"/>
        <i x="6" s="1"/>
        <i x="8" s="1"/>
        <i x="9" s="1"/>
        <i x="10" s="1"/>
        <i x="11" s="1"/>
        <i x="13" s="1"/>
        <i x="14" s="1"/>
        <i x="15" s="1"/>
        <i x="16" s="1"/>
        <i x="17" s="1"/>
        <i x="18" s="1"/>
        <i x="19" s="1"/>
        <i x="20" s="1"/>
        <i x="21" s="1"/>
        <i x="22" s="1"/>
        <i x="23" s="1"/>
        <i x="24" s="1"/>
        <i x="25" s="1"/>
        <i x="26" s="1"/>
        <i x="27" s="1"/>
        <i x="28" s="1"/>
        <i x="29" s="1"/>
        <i x="30" s="1"/>
        <i x="31" s="1"/>
        <i x="32" s="1"/>
        <i x="33" s="1"/>
        <i x="34" s="1"/>
        <i x="35" s="1"/>
        <i x="36" s="1"/>
        <i x="37" s="1"/>
        <i x="38" s="1"/>
        <i x="12" s="1"/>
        <i x="39" s="1"/>
        <i x="40" s="1"/>
        <i x="41" s="1"/>
        <i x="42" s="1"/>
        <i x="43" s="1"/>
        <i x="44" s="1"/>
        <i x="45" s="1"/>
        <i x="46" s="1"/>
        <i x="47" s="1"/>
        <i x="48" s="1"/>
        <i x="49" s="1"/>
        <i x="50" s="1"/>
        <i x="51" s="1"/>
        <i x="52" s="1"/>
        <i x="5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ies" xr10:uid="{FD0DA2DB-1F18-4964-8D7F-0A54CBF29415}" cache="Slicer_countries" caption="countries" startItem="4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0CA522-210B-4482-8751-105AE6D2FFBB}">
  <dimension ref="A1:AL55"/>
  <sheetViews>
    <sheetView topLeftCell="G40" workbookViewId="0">
      <selection activeCell="D15" sqref="D15"/>
    </sheetView>
  </sheetViews>
  <sheetFormatPr defaultRowHeight="15" x14ac:dyDescent="0.25"/>
  <cols>
    <col min="1" max="1" width="31.5703125" bestFit="1" customWidth="1"/>
    <col min="2" max="2" width="14.85546875" bestFit="1" customWidth="1"/>
    <col min="3" max="3" width="15.7109375" bestFit="1" customWidth="1"/>
    <col min="4" max="4" width="18.7109375" bestFit="1" customWidth="1"/>
    <col min="5" max="5" width="11.28515625" bestFit="1" customWidth="1"/>
    <col min="9" max="9" width="15.42578125" bestFit="1" customWidth="1"/>
  </cols>
  <sheetData>
    <row r="1" spans="1:38" ht="17.25" x14ac:dyDescent="0.25">
      <c r="A1" t="s">
        <v>0</v>
      </c>
      <c r="B1" t="s">
        <v>1</v>
      </c>
      <c r="C1" s="1" t="s">
        <v>2</v>
      </c>
      <c r="D1" s="2"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x14ac:dyDescent="0.25">
      <c r="A2" t="s">
        <v>38</v>
      </c>
      <c r="B2" t="s">
        <v>39</v>
      </c>
      <c r="C2" s="1">
        <v>213</v>
      </c>
      <c r="D2" s="2">
        <v>45.6</v>
      </c>
      <c r="E2">
        <v>2381740</v>
      </c>
      <c r="F2" s="3">
        <v>163.5</v>
      </c>
      <c r="G2" s="3">
        <v>195</v>
      </c>
      <c r="H2" s="3">
        <v>623</v>
      </c>
      <c r="I2" s="3">
        <f>SUM(F2:H2)</f>
        <v>981.5</v>
      </c>
      <c r="J2" s="3">
        <v>5.81</v>
      </c>
      <c r="K2" s="3">
        <v>18.690000000000001</v>
      </c>
      <c r="L2" s="3">
        <v>5.5</v>
      </c>
      <c r="M2" s="3">
        <v>0.85899999999999999</v>
      </c>
      <c r="N2" s="3">
        <v>49.84</v>
      </c>
      <c r="O2" s="3">
        <v>62.3</v>
      </c>
      <c r="P2" s="3">
        <v>218.5</v>
      </c>
      <c r="Q2" s="3">
        <v>186.9</v>
      </c>
      <c r="R2" s="3">
        <v>12.46</v>
      </c>
      <c r="S2" s="3">
        <v>6.23</v>
      </c>
      <c r="T2" s="3">
        <v>43.61</v>
      </c>
      <c r="U2" s="3">
        <v>37.380000000000003</v>
      </c>
      <c r="V2" s="3">
        <v>49.84</v>
      </c>
      <c r="W2" s="3">
        <v>6.23</v>
      </c>
      <c r="X2" s="3">
        <v>74.760000000000005</v>
      </c>
      <c r="Y2" s="3">
        <v>68.53</v>
      </c>
      <c r="Z2" s="3">
        <v>31.15</v>
      </c>
      <c r="AA2" s="3">
        <v>205.6</v>
      </c>
      <c r="AB2" s="3">
        <v>12.46</v>
      </c>
      <c r="AC2" s="3">
        <v>6.23</v>
      </c>
      <c r="AD2" s="3">
        <v>37.380000000000003</v>
      </c>
      <c r="AE2" s="3">
        <v>43.61</v>
      </c>
      <c r="AF2" s="3">
        <v>18.690000000000001</v>
      </c>
      <c r="AG2" s="3">
        <v>6.23</v>
      </c>
      <c r="AH2" s="3">
        <v>3.1150000000000002</v>
      </c>
      <c r="AI2" s="3">
        <v>6.23</v>
      </c>
      <c r="AJ2" s="3">
        <v>9.35</v>
      </c>
      <c r="AK2" s="3">
        <v>12.46</v>
      </c>
      <c r="AL2" s="3">
        <v>3.15</v>
      </c>
    </row>
    <row r="3" spans="1:38" x14ac:dyDescent="0.25">
      <c r="A3" t="s">
        <v>40</v>
      </c>
      <c r="B3" t="s">
        <v>41</v>
      </c>
      <c r="C3" s="1">
        <v>244</v>
      </c>
      <c r="D3" s="2">
        <v>35.590000000000003</v>
      </c>
      <c r="E3">
        <v>1246700</v>
      </c>
      <c r="F3" s="3">
        <v>66.510000000000005</v>
      </c>
      <c r="G3" s="3">
        <v>106.8</v>
      </c>
      <c r="H3" s="3">
        <v>107.8</v>
      </c>
      <c r="I3" s="3">
        <f t="shared" ref="I3:I55" si="0">SUM(F3:H3)</f>
        <v>281.11</v>
      </c>
      <c r="J3" s="3">
        <v>10.8</v>
      </c>
      <c r="K3" s="3">
        <v>2.2000000000000002</v>
      </c>
      <c r="L3" s="3">
        <v>5.39</v>
      </c>
      <c r="M3" s="3">
        <v>3.2</v>
      </c>
      <c r="N3" s="3">
        <v>6.5</v>
      </c>
      <c r="O3" s="3">
        <v>8.6</v>
      </c>
      <c r="P3" s="3">
        <v>9.6999999999999993</v>
      </c>
      <c r="Q3" s="3">
        <v>43.12</v>
      </c>
      <c r="R3" s="3">
        <v>2.2999999999999998</v>
      </c>
      <c r="S3" s="3">
        <v>1.6</v>
      </c>
      <c r="T3" s="3">
        <v>4.3</v>
      </c>
      <c r="U3" s="3">
        <v>5.4</v>
      </c>
      <c r="V3" s="3">
        <v>6.5</v>
      </c>
      <c r="W3" s="3">
        <v>2.1</v>
      </c>
      <c r="X3" s="3">
        <v>10.9</v>
      </c>
      <c r="Y3" s="3">
        <v>13</v>
      </c>
      <c r="Z3" s="3">
        <v>7.5</v>
      </c>
      <c r="AA3" s="3">
        <v>32.340000000000003</v>
      </c>
      <c r="AB3" s="3">
        <v>2.16</v>
      </c>
      <c r="AC3" s="3">
        <v>1.2</v>
      </c>
      <c r="AD3" s="3">
        <v>10.8</v>
      </c>
      <c r="AE3" s="3">
        <v>8.6</v>
      </c>
      <c r="AF3" s="3">
        <v>3.2</v>
      </c>
      <c r="AG3" s="3">
        <v>1.2</v>
      </c>
      <c r="AH3" s="3">
        <v>1.07</v>
      </c>
      <c r="AI3" s="3">
        <v>2.21</v>
      </c>
      <c r="AJ3" s="3">
        <v>2.15</v>
      </c>
      <c r="AK3" s="3">
        <v>2.16</v>
      </c>
      <c r="AL3" s="3">
        <v>0.54</v>
      </c>
    </row>
    <row r="4" spans="1:38" x14ac:dyDescent="0.25">
      <c r="A4" t="s">
        <v>42</v>
      </c>
      <c r="B4" t="s">
        <v>43</v>
      </c>
      <c r="C4" s="1">
        <v>229</v>
      </c>
      <c r="D4" s="2">
        <v>13.35</v>
      </c>
      <c r="E4">
        <v>114763</v>
      </c>
      <c r="F4" s="3">
        <v>17.690000000000001</v>
      </c>
      <c r="G4" s="3">
        <v>17.399999999999999</v>
      </c>
      <c r="H4" s="3">
        <v>53</v>
      </c>
      <c r="I4" s="3">
        <f>SUM(F4:H4)</f>
        <v>88.09</v>
      </c>
      <c r="J4" s="3">
        <v>12.7</v>
      </c>
      <c r="K4" s="3">
        <v>0.53</v>
      </c>
      <c r="L4" s="3">
        <v>2.7</v>
      </c>
      <c r="M4" s="3">
        <v>2.12</v>
      </c>
      <c r="N4" s="3">
        <v>3.2</v>
      </c>
      <c r="O4" s="3">
        <v>3.71</v>
      </c>
      <c r="P4" s="3">
        <v>8</v>
      </c>
      <c r="Q4" s="3">
        <v>0.53</v>
      </c>
      <c r="R4" s="3">
        <v>1.3</v>
      </c>
      <c r="S4" s="3">
        <v>0.8</v>
      </c>
      <c r="T4" s="3">
        <v>2.7</v>
      </c>
      <c r="U4" s="3">
        <v>3.2</v>
      </c>
      <c r="V4" s="3">
        <v>4.8</v>
      </c>
      <c r="W4" s="3">
        <v>1.06</v>
      </c>
      <c r="X4" s="3">
        <v>5.3</v>
      </c>
      <c r="Y4" s="3">
        <v>18.600000000000001</v>
      </c>
      <c r="Z4" s="3">
        <v>2.12</v>
      </c>
      <c r="AA4" s="3">
        <v>0.53</v>
      </c>
      <c r="AB4" s="3">
        <v>1.59</v>
      </c>
      <c r="AC4" s="3">
        <v>1.2</v>
      </c>
      <c r="AD4" s="3">
        <v>3.7</v>
      </c>
      <c r="AE4" s="3">
        <v>3.2</v>
      </c>
      <c r="AF4" s="3">
        <v>0.53</v>
      </c>
      <c r="AG4" s="3">
        <v>1.2</v>
      </c>
      <c r="AH4" s="3">
        <v>0.27</v>
      </c>
      <c r="AI4" s="3">
        <v>0.53</v>
      </c>
      <c r="AJ4" s="3">
        <v>1.06</v>
      </c>
      <c r="AK4" s="3">
        <v>1.06</v>
      </c>
      <c r="AL4" s="3">
        <v>0.27</v>
      </c>
    </row>
    <row r="5" spans="1:38" x14ac:dyDescent="0.25">
      <c r="A5" t="s">
        <v>44</v>
      </c>
      <c r="B5" t="s">
        <v>45</v>
      </c>
      <c r="C5" s="1">
        <v>267</v>
      </c>
      <c r="D5" s="2">
        <v>2.63</v>
      </c>
      <c r="E5">
        <v>581730</v>
      </c>
      <c r="F5" s="3">
        <v>18.739999999999998</v>
      </c>
      <c r="G5" s="3">
        <v>20.36</v>
      </c>
      <c r="H5" s="3">
        <v>47</v>
      </c>
      <c r="I5" s="3">
        <f t="shared" si="0"/>
        <v>86.1</v>
      </c>
      <c r="J5" s="3">
        <v>8.4</v>
      </c>
      <c r="K5" s="3">
        <v>1.7</v>
      </c>
      <c r="L5" s="3">
        <v>4.3</v>
      </c>
      <c r="M5" s="3">
        <v>5.2</v>
      </c>
      <c r="N5" s="3">
        <v>8.6</v>
      </c>
      <c r="O5" s="3">
        <v>6.9</v>
      </c>
      <c r="P5" s="3">
        <v>10.3</v>
      </c>
      <c r="Q5" s="3">
        <v>17.2</v>
      </c>
      <c r="R5" s="3">
        <v>6</v>
      </c>
      <c r="S5" s="3">
        <v>0.9</v>
      </c>
      <c r="T5" s="3">
        <v>4.3</v>
      </c>
      <c r="U5" s="3">
        <v>5.2</v>
      </c>
      <c r="V5" s="3">
        <v>7.7</v>
      </c>
      <c r="W5" s="3">
        <v>0.8</v>
      </c>
      <c r="X5" s="3">
        <v>6</v>
      </c>
      <c r="Y5" s="3">
        <v>3.4</v>
      </c>
      <c r="Z5" s="3">
        <v>7.7</v>
      </c>
      <c r="AA5" s="3">
        <v>0.6</v>
      </c>
      <c r="AB5" s="3">
        <v>0.1</v>
      </c>
      <c r="AC5" s="3">
        <v>2.6</v>
      </c>
      <c r="AD5" s="3">
        <v>4.3</v>
      </c>
      <c r="AE5" s="3">
        <v>4.5</v>
      </c>
      <c r="AF5" s="3">
        <v>2.2000000000000002</v>
      </c>
      <c r="AG5" s="3">
        <v>1.7</v>
      </c>
      <c r="AH5" s="3">
        <v>0.43</v>
      </c>
      <c r="AI5" s="3">
        <v>3</v>
      </c>
      <c r="AJ5" s="3">
        <v>0.7</v>
      </c>
      <c r="AK5" s="3">
        <v>3.9</v>
      </c>
      <c r="AL5" s="3">
        <v>1.3</v>
      </c>
    </row>
    <row r="6" spans="1:38" x14ac:dyDescent="0.25">
      <c r="A6" t="s">
        <v>46</v>
      </c>
      <c r="B6" t="s">
        <v>43</v>
      </c>
      <c r="C6" s="1">
        <v>226</v>
      </c>
      <c r="D6" s="2">
        <v>22.67</v>
      </c>
      <c r="E6">
        <v>274200</v>
      </c>
      <c r="F6" s="3">
        <v>19.64</v>
      </c>
      <c r="G6" s="3">
        <v>18.82</v>
      </c>
      <c r="H6" s="3">
        <v>58</v>
      </c>
      <c r="I6" s="3">
        <f t="shared" si="0"/>
        <v>96.460000000000008</v>
      </c>
      <c r="J6" s="3">
        <v>28.94</v>
      </c>
      <c r="K6" s="3">
        <v>1.45</v>
      </c>
      <c r="L6" s="3">
        <v>6.8</v>
      </c>
      <c r="M6" s="3">
        <v>5.9</v>
      </c>
      <c r="N6" s="3">
        <v>9.6</v>
      </c>
      <c r="O6" s="3">
        <v>6.3</v>
      </c>
      <c r="P6" s="3">
        <v>7.7</v>
      </c>
      <c r="Q6" s="3">
        <v>19.3</v>
      </c>
      <c r="R6" s="3">
        <v>4.8</v>
      </c>
      <c r="S6" s="3">
        <v>2.9</v>
      </c>
      <c r="T6" s="3">
        <v>6.8</v>
      </c>
      <c r="U6" s="3">
        <v>4.8</v>
      </c>
      <c r="V6" s="3">
        <v>8.6999999999999993</v>
      </c>
      <c r="W6" s="3">
        <v>1.9</v>
      </c>
      <c r="X6" s="3">
        <v>14.5</v>
      </c>
      <c r="Y6" s="3">
        <v>28.9</v>
      </c>
      <c r="Z6" s="3">
        <v>6.8</v>
      </c>
      <c r="AA6" s="3">
        <v>0.9</v>
      </c>
      <c r="AB6" s="3">
        <v>0.7</v>
      </c>
      <c r="AC6" s="3">
        <v>1.9</v>
      </c>
      <c r="AD6" s="3">
        <v>4.9000000000000004</v>
      </c>
      <c r="AE6" s="3">
        <v>7.7</v>
      </c>
      <c r="AF6" s="3">
        <v>0.96</v>
      </c>
      <c r="AG6" s="3">
        <v>6.3</v>
      </c>
      <c r="AH6" s="3">
        <v>0.7</v>
      </c>
      <c r="AI6" s="3">
        <v>1.4</v>
      </c>
      <c r="AJ6" s="3">
        <v>1.9</v>
      </c>
      <c r="AK6" s="3">
        <v>1.7</v>
      </c>
      <c r="AL6" s="3">
        <v>1.8</v>
      </c>
    </row>
    <row r="7" spans="1:38" x14ac:dyDescent="0.25">
      <c r="A7" t="s">
        <v>47</v>
      </c>
      <c r="B7" t="s">
        <v>48</v>
      </c>
      <c r="C7" s="1">
        <v>257</v>
      </c>
      <c r="D7" s="2">
        <v>12.89</v>
      </c>
      <c r="E7">
        <v>27834</v>
      </c>
      <c r="F7" s="3">
        <v>2.7759999999999998</v>
      </c>
      <c r="G7" s="3">
        <v>3.39</v>
      </c>
      <c r="H7" s="3">
        <v>11</v>
      </c>
      <c r="I7" s="3">
        <f t="shared" si="0"/>
        <v>17.166</v>
      </c>
      <c r="J7" s="3">
        <v>5.2</v>
      </c>
      <c r="K7" s="3">
        <v>2.6</v>
      </c>
      <c r="L7" s="3">
        <v>4.5999999999999996</v>
      </c>
      <c r="M7" s="3">
        <v>1.8</v>
      </c>
      <c r="N7" s="3">
        <v>0.9</v>
      </c>
      <c r="O7" s="3">
        <v>1.9</v>
      </c>
      <c r="P7" s="3">
        <v>1.2</v>
      </c>
      <c r="Q7" s="3">
        <v>0.34</v>
      </c>
      <c r="R7" s="3">
        <v>0.18</v>
      </c>
      <c r="S7" s="3">
        <v>0.62</v>
      </c>
      <c r="T7" s="3">
        <v>1.2</v>
      </c>
      <c r="U7" s="3">
        <v>1.3</v>
      </c>
      <c r="V7" s="3">
        <v>1.4</v>
      </c>
      <c r="W7" s="3">
        <v>0.52</v>
      </c>
      <c r="X7" s="3">
        <v>2.1</v>
      </c>
      <c r="Y7" s="3">
        <v>6.9</v>
      </c>
      <c r="Z7" s="3">
        <v>1.03</v>
      </c>
      <c r="AA7" s="3">
        <v>0.6</v>
      </c>
      <c r="AB7" s="3">
        <v>0.1</v>
      </c>
      <c r="AC7" s="3">
        <v>0.3</v>
      </c>
      <c r="AD7" s="3">
        <v>2.1</v>
      </c>
      <c r="AE7" s="3">
        <v>0.86</v>
      </c>
      <c r="AF7" s="3">
        <v>0.2</v>
      </c>
      <c r="AG7" s="3">
        <v>0.25</v>
      </c>
      <c r="AH7" s="3">
        <v>0.09</v>
      </c>
      <c r="AI7" s="3">
        <v>0.26</v>
      </c>
      <c r="AJ7" s="3">
        <v>0.38</v>
      </c>
      <c r="AK7" s="3">
        <v>0.2</v>
      </c>
      <c r="AL7" s="3">
        <v>0.15</v>
      </c>
    </row>
    <row r="8" spans="1:38" x14ac:dyDescent="0.25">
      <c r="A8" t="s">
        <v>49</v>
      </c>
      <c r="B8" t="s">
        <v>43</v>
      </c>
      <c r="C8" s="1">
        <v>238</v>
      </c>
      <c r="D8" s="2">
        <v>0.59299999999999997</v>
      </c>
      <c r="E8">
        <v>4033</v>
      </c>
      <c r="F8" s="3">
        <v>1.998</v>
      </c>
      <c r="G8" s="3">
        <v>2.2269999999999999</v>
      </c>
      <c r="H8" s="3">
        <v>6</v>
      </c>
      <c r="I8" s="3">
        <f t="shared" si="0"/>
        <v>10.225</v>
      </c>
      <c r="J8" s="3">
        <v>0.72</v>
      </c>
      <c r="K8" s="3">
        <v>0.42</v>
      </c>
      <c r="L8" s="3">
        <v>0.82</v>
      </c>
      <c r="M8" s="3">
        <v>0.56000000000000005</v>
      </c>
      <c r="N8" s="3">
        <v>0.44</v>
      </c>
      <c r="O8" s="3">
        <v>0.64</v>
      </c>
      <c r="P8" s="3">
        <v>1.0229999999999999</v>
      </c>
      <c r="Q8" s="3">
        <v>0.23</v>
      </c>
      <c r="R8" s="3">
        <v>1.6</v>
      </c>
      <c r="S8" s="3">
        <v>0.10199999999999999</v>
      </c>
      <c r="T8" s="3">
        <v>0.51</v>
      </c>
      <c r="U8" s="3">
        <v>1.1299999999999999</v>
      </c>
      <c r="V8" s="3">
        <v>1.33</v>
      </c>
      <c r="W8" s="3">
        <v>0.3</v>
      </c>
      <c r="X8" s="3">
        <v>2.0430000000000001</v>
      </c>
      <c r="Y8" s="3">
        <v>1.72</v>
      </c>
      <c r="Z8" s="3">
        <v>1.4</v>
      </c>
      <c r="AA8" s="3">
        <v>0.2</v>
      </c>
      <c r="AB8" s="3">
        <v>0.5</v>
      </c>
      <c r="AC8" s="3">
        <v>0.36</v>
      </c>
      <c r="AD8" s="3">
        <v>1.0229999999999999</v>
      </c>
      <c r="AE8" s="3">
        <v>0.61</v>
      </c>
      <c r="AF8" s="3">
        <v>0.25</v>
      </c>
      <c r="AG8" s="3">
        <v>0.15</v>
      </c>
      <c r="AH8" s="3">
        <v>0.1</v>
      </c>
      <c r="AI8" s="3">
        <v>0.36</v>
      </c>
      <c r="AJ8" s="3">
        <v>0.82</v>
      </c>
      <c r="AK8" s="3">
        <v>0.31</v>
      </c>
      <c r="AL8" s="3">
        <v>0.26</v>
      </c>
    </row>
    <row r="9" spans="1:38" x14ac:dyDescent="0.25">
      <c r="A9" t="s">
        <v>50</v>
      </c>
      <c r="B9" t="s">
        <v>41</v>
      </c>
      <c r="C9" s="1">
        <v>237</v>
      </c>
      <c r="D9" s="2">
        <v>27.91</v>
      </c>
      <c r="E9">
        <v>475442</v>
      </c>
      <c r="F9" s="3">
        <v>44.91</v>
      </c>
      <c r="G9" s="3">
        <v>43.64</v>
      </c>
      <c r="H9" s="3">
        <v>204.55</v>
      </c>
      <c r="I9" s="3">
        <f t="shared" si="0"/>
        <v>293.10000000000002</v>
      </c>
      <c r="J9" s="3">
        <v>58.62</v>
      </c>
      <c r="K9" s="3">
        <v>29.31</v>
      </c>
      <c r="L9" s="3">
        <v>20.52</v>
      </c>
      <c r="M9" s="3">
        <v>14.66</v>
      </c>
      <c r="N9" s="3">
        <v>23.45</v>
      </c>
      <c r="O9" s="3">
        <v>11.74</v>
      </c>
      <c r="P9" s="3">
        <v>35.17</v>
      </c>
      <c r="Q9" s="3">
        <v>28</v>
      </c>
      <c r="R9" s="3">
        <v>5.9</v>
      </c>
      <c r="S9" s="3">
        <v>4.4000000000000004</v>
      </c>
      <c r="T9" s="3">
        <v>16.12</v>
      </c>
      <c r="U9" s="3">
        <v>13.2</v>
      </c>
      <c r="V9" s="3">
        <v>24.4</v>
      </c>
      <c r="W9" s="3">
        <v>8.6999999999999993</v>
      </c>
      <c r="X9" s="3">
        <v>35.200000000000003</v>
      </c>
      <c r="Y9" s="3">
        <v>73.3</v>
      </c>
      <c r="Z9" s="3">
        <v>11</v>
      </c>
      <c r="AA9" s="3">
        <v>43.95</v>
      </c>
      <c r="AB9" s="3">
        <v>7.3</v>
      </c>
      <c r="AC9" s="3">
        <v>4.4000000000000004</v>
      </c>
      <c r="AD9" s="3">
        <v>20.5</v>
      </c>
      <c r="AE9" s="3">
        <v>23.4</v>
      </c>
      <c r="AF9" s="3">
        <v>5.9</v>
      </c>
      <c r="AG9" s="3">
        <v>8.8000000000000007</v>
      </c>
      <c r="AH9" s="3">
        <v>2.5</v>
      </c>
      <c r="AI9" s="3">
        <v>3.8</v>
      </c>
      <c r="AJ9" s="3">
        <v>11.7</v>
      </c>
      <c r="AK9" s="3">
        <v>5.9</v>
      </c>
      <c r="AL9" s="3">
        <v>6</v>
      </c>
    </row>
    <row r="10" spans="1:38" x14ac:dyDescent="0.25">
      <c r="A10" t="s">
        <v>51</v>
      </c>
      <c r="B10" t="s">
        <v>41</v>
      </c>
      <c r="C10" s="1">
        <v>236</v>
      </c>
      <c r="D10" s="2">
        <v>5.5789999999999997</v>
      </c>
      <c r="E10">
        <v>622984</v>
      </c>
      <c r="F10" s="3">
        <v>2.516</v>
      </c>
      <c r="G10" s="3">
        <v>2.383</v>
      </c>
      <c r="H10" s="3">
        <v>6</v>
      </c>
      <c r="I10" s="3">
        <f t="shared" si="0"/>
        <v>10.899000000000001</v>
      </c>
      <c r="J10" s="3">
        <v>5.5</v>
      </c>
      <c r="K10" s="3">
        <v>0.22</v>
      </c>
      <c r="L10" s="3">
        <v>0.55000000000000004</v>
      </c>
      <c r="M10" s="3">
        <v>0.4</v>
      </c>
      <c r="N10" s="3">
        <v>0.7</v>
      </c>
      <c r="O10" s="3">
        <v>0.5</v>
      </c>
      <c r="P10" s="3">
        <v>0.49</v>
      </c>
      <c r="Q10" s="3">
        <v>1.6</v>
      </c>
      <c r="R10" s="3">
        <v>0.2</v>
      </c>
      <c r="S10" s="3">
        <v>0.4</v>
      </c>
      <c r="T10" s="3">
        <v>0.8</v>
      </c>
      <c r="U10" s="3">
        <v>0.66</v>
      </c>
      <c r="V10" s="3">
        <v>1.43</v>
      </c>
      <c r="W10" s="3">
        <v>0.32</v>
      </c>
      <c r="X10" s="3">
        <v>1.54</v>
      </c>
      <c r="Y10" s="3">
        <v>4.4000000000000004</v>
      </c>
      <c r="Z10" s="3">
        <v>0.78</v>
      </c>
      <c r="AA10" s="3">
        <v>0.5</v>
      </c>
      <c r="AB10" s="3">
        <v>0.57999999999999996</v>
      </c>
      <c r="AC10" s="3">
        <v>0.06</v>
      </c>
      <c r="AD10" s="3">
        <v>1.1000000000000001</v>
      </c>
      <c r="AE10" s="3">
        <v>1.21</v>
      </c>
      <c r="AF10" s="3">
        <v>0.04</v>
      </c>
      <c r="AG10" s="3">
        <v>0.08</v>
      </c>
      <c r="AH10" s="3">
        <v>2.1999999999999999E-2</v>
      </c>
      <c r="AI10" s="3">
        <v>0.11</v>
      </c>
      <c r="AJ10" s="3">
        <v>0.82499999999999996</v>
      </c>
      <c r="AK10" s="3">
        <v>0.3</v>
      </c>
      <c r="AL10" s="3">
        <v>6.0999999999999999E-2</v>
      </c>
    </row>
    <row r="11" spans="1:38" x14ac:dyDescent="0.25">
      <c r="A11" t="s">
        <v>52</v>
      </c>
      <c r="B11" t="s">
        <v>41</v>
      </c>
      <c r="C11" s="1">
        <v>235</v>
      </c>
      <c r="D11" s="2">
        <v>17.72</v>
      </c>
      <c r="E11">
        <v>1284000</v>
      </c>
      <c r="F11" s="3">
        <v>11.78</v>
      </c>
      <c r="G11" s="3">
        <v>12.7</v>
      </c>
      <c r="H11" s="3">
        <v>32</v>
      </c>
      <c r="I11" s="3">
        <f t="shared" si="0"/>
        <v>56.48</v>
      </c>
      <c r="J11" s="3">
        <v>16</v>
      </c>
      <c r="K11" s="3">
        <v>0.6</v>
      </c>
      <c r="L11" s="3">
        <v>2.8</v>
      </c>
      <c r="M11" s="3">
        <v>1.7</v>
      </c>
      <c r="N11" s="3">
        <v>3.1</v>
      </c>
      <c r="O11" s="3">
        <v>6.2</v>
      </c>
      <c r="P11" s="3">
        <v>5.0999999999999996</v>
      </c>
      <c r="Q11" s="3">
        <v>28.24</v>
      </c>
      <c r="R11" s="3">
        <v>0.28000000000000003</v>
      </c>
      <c r="S11" s="3">
        <v>0.85</v>
      </c>
      <c r="T11" s="3">
        <v>3.7</v>
      </c>
      <c r="U11" s="3">
        <v>0.13</v>
      </c>
      <c r="V11" s="3">
        <v>6.8</v>
      </c>
      <c r="W11" s="3">
        <v>1.41</v>
      </c>
      <c r="X11" s="3">
        <v>9.6</v>
      </c>
      <c r="Y11" s="3">
        <v>14.12</v>
      </c>
      <c r="Z11" s="3">
        <v>4.8</v>
      </c>
      <c r="AA11" s="3">
        <v>28.24</v>
      </c>
      <c r="AB11" s="3">
        <v>1.4</v>
      </c>
      <c r="AC11" s="3">
        <v>0.6</v>
      </c>
      <c r="AD11" s="3">
        <v>5.3</v>
      </c>
      <c r="AE11" s="3">
        <v>3.3</v>
      </c>
      <c r="AF11" s="3">
        <v>0.3</v>
      </c>
      <c r="AG11" s="3">
        <v>1.6</v>
      </c>
      <c r="AH11" s="3">
        <v>1</v>
      </c>
      <c r="AI11" s="3">
        <v>1.4</v>
      </c>
      <c r="AJ11" s="3">
        <v>4.5</v>
      </c>
      <c r="AK11" s="3">
        <v>1.7</v>
      </c>
      <c r="AL11" s="3">
        <v>0.5</v>
      </c>
    </row>
    <row r="12" spans="1:38" x14ac:dyDescent="0.25">
      <c r="A12" t="s">
        <v>53</v>
      </c>
      <c r="B12" t="s">
        <v>48</v>
      </c>
      <c r="C12" s="1">
        <v>269</v>
      </c>
      <c r="D12" s="2">
        <v>0.83699999999999997</v>
      </c>
      <c r="E12">
        <v>2236</v>
      </c>
      <c r="F12" s="3">
        <v>1.296</v>
      </c>
      <c r="G12" s="3">
        <v>1.2430000000000001</v>
      </c>
      <c r="H12" s="3">
        <v>1.34</v>
      </c>
      <c r="I12" s="3">
        <f t="shared" si="0"/>
        <v>3.8790000000000004</v>
      </c>
      <c r="J12" s="3">
        <v>1.5</v>
      </c>
      <c r="K12" s="3">
        <v>0.2</v>
      </c>
      <c r="L12" s="3">
        <v>0.4</v>
      </c>
      <c r="M12" s="3">
        <v>0.11</v>
      </c>
      <c r="N12" s="3">
        <v>0.23</v>
      </c>
      <c r="O12" s="3">
        <v>0.15</v>
      </c>
      <c r="P12" s="3">
        <v>0.27</v>
      </c>
      <c r="Q12" s="3">
        <v>0.18</v>
      </c>
      <c r="R12" s="3">
        <v>0.43</v>
      </c>
      <c r="S12" s="3">
        <v>0.06</v>
      </c>
      <c r="T12" s="3">
        <v>0.25</v>
      </c>
      <c r="U12" s="3">
        <v>0.22</v>
      </c>
      <c r="V12" s="3">
        <v>0.51</v>
      </c>
      <c r="W12" s="3">
        <v>3.9E-2</v>
      </c>
      <c r="X12" s="3">
        <v>0.7</v>
      </c>
      <c r="Y12" s="3">
        <v>1.17</v>
      </c>
      <c r="Z12" s="3">
        <v>0.59</v>
      </c>
      <c r="AA12" s="3">
        <v>0.02</v>
      </c>
      <c r="AB12" s="3">
        <v>0.19500000000000001</v>
      </c>
      <c r="AC12" s="3">
        <v>0.09</v>
      </c>
      <c r="AD12" s="3">
        <v>0.33</v>
      </c>
      <c r="AE12" s="3">
        <v>0.47</v>
      </c>
      <c r="AF12" s="3">
        <v>1.4</v>
      </c>
      <c r="AG12" s="3">
        <v>1.36</v>
      </c>
      <c r="AH12" s="3">
        <v>0.04</v>
      </c>
      <c r="AI12" s="3">
        <v>0.19500000000000001</v>
      </c>
      <c r="AJ12" s="3">
        <v>0.48</v>
      </c>
      <c r="AK12" s="3">
        <v>0.06</v>
      </c>
      <c r="AL12" s="3">
        <v>8.5999999999999993E-2</v>
      </c>
    </row>
    <row r="13" spans="1:38" x14ac:dyDescent="0.25">
      <c r="A13" t="s">
        <v>54</v>
      </c>
      <c r="B13" t="s">
        <v>41</v>
      </c>
      <c r="C13" s="1">
        <v>243</v>
      </c>
      <c r="D13" s="2">
        <v>99.01</v>
      </c>
      <c r="E13">
        <v>2344858</v>
      </c>
      <c r="F13" s="3">
        <v>55.33</v>
      </c>
      <c r="G13" s="3">
        <v>64.72</v>
      </c>
      <c r="H13" s="3">
        <v>69.77</v>
      </c>
      <c r="I13" s="3">
        <f t="shared" si="0"/>
        <v>189.82</v>
      </c>
      <c r="J13" s="3">
        <v>47.5</v>
      </c>
      <c r="K13" s="3">
        <v>2</v>
      </c>
      <c r="L13" s="3">
        <v>13.3</v>
      </c>
      <c r="M13" s="3">
        <v>5.7</v>
      </c>
      <c r="N13" s="3">
        <v>11</v>
      </c>
      <c r="O13" s="3">
        <v>18</v>
      </c>
      <c r="P13" s="3">
        <v>22</v>
      </c>
      <c r="Q13" s="3">
        <v>40</v>
      </c>
      <c r="R13" s="3">
        <v>5.7</v>
      </c>
      <c r="S13" s="3">
        <v>6.6</v>
      </c>
      <c r="T13" s="3">
        <v>7.6</v>
      </c>
      <c r="U13" s="3">
        <v>10</v>
      </c>
      <c r="V13" s="3">
        <v>19</v>
      </c>
      <c r="W13" s="3">
        <v>1.8</v>
      </c>
      <c r="X13" s="3">
        <v>28.5</v>
      </c>
      <c r="Y13" s="3">
        <v>43</v>
      </c>
      <c r="Z13" s="3">
        <v>16</v>
      </c>
      <c r="AA13" s="3">
        <v>4.7</v>
      </c>
      <c r="AB13" s="3">
        <v>4.5</v>
      </c>
      <c r="AC13" s="3">
        <v>5.7</v>
      </c>
      <c r="AD13" s="3">
        <v>15</v>
      </c>
      <c r="AE13" s="3">
        <v>13.3</v>
      </c>
      <c r="AF13" s="3">
        <v>0.95</v>
      </c>
      <c r="AG13" s="3">
        <v>2.8</v>
      </c>
      <c r="AH13" s="3">
        <v>1.3</v>
      </c>
      <c r="AI13" s="3">
        <v>5.3</v>
      </c>
      <c r="AJ13" s="3">
        <v>18</v>
      </c>
      <c r="AK13" s="3">
        <v>5</v>
      </c>
      <c r="AL13" s="3">
        <v>3.8</v>
      </c>
    </row>
    <row r="14" spans="1:38" x14ac:dyDescent="0.25">
      <c r="A14" t="s">
        <v>55</v>
      </c>
      <c r="B14" t="s">
        <v>41</v>
      </c>
      <c r="C14" s="1">
        <v>242</v>
      </c>
      <c r="D14" s="2">
        <v>5.97</v>
      </c>
      <c r="E14">
        <v>342000</v>
      </c>
      <c r="F14" s="3">
        <v>12.72</v>
      </c>
      <c r="G14" s="3">
        <v>13.89</v>
      </c>
      <c r="H14" s="3">
        <v>15.82</v>
      </c>
      <c r="I14" s="3">
        <f t="shared" si="0"/>
        <v>42.43</v>
      </c>
      <c r="J14" s="3">
        <v>2.1</v>
      </c>
      <c r="K14" s="3">
        <v>0.21</v>
      </c>
      <c r="L14" s="3">
        <v>0.85</v>
      </c>
      <c r="M14" s="3">
        <v>1.3</v>
      </c>
      <c r="N14" s="3">
        <v>2</v>
      </c>
      <c r="O14" s="3">
        <v>4.2</v>
      </c>
      <c r="P14" s="3">
        <v>2.5</v>
      </c>
      <c r="Q14" s="3">
        <v>21.2</v>
      </c>
      <c r="R14" s="3">
        <v>1.1000000000000001</v>
      </c>
      <c r="S14" s="3">
        <v>1.7</v>
      </c>
      <c r="T14" s="3">
        <v>3</v>
      </c>
      <c r="U14" s="3">
        <v>3.4</v>
      </c>
      <c r="V14" s="3">
        <v>2.2999999999999998</v>
      </c>
      <c r="W14" s="3">
        <v>0.62</v>
      </c>
      <c r="X14" s="3">
        <v>3.2</v>
      </c>
      <c r="Y14" s="3">
        <v>6.4</v>
      </c>
      <c r="Z14" s="3">
        <v>3.8</v>
      </c>
      <c r="AA14" s="3">
        <v>24.5</v>
      </c>
      <c r="AB14" s="3">
        <v>1.2</v>
      </c>
      <c r="AC14" s="3">
        <v>1</v>
      </c>
      <c r="AD14" s="3">
        <v>2.2999999999999998</v>
      </c>
      <c r="AE14" s="3">
        <v>3.2</v>
      </c>
      <c r="AF14" s="3">
        <v>1.1000000000000001</v>
      </c>
      <c r="AG14" s="3">
        <v>0.8</v>
      </c>
      <c r="AH14" s="3">
        <v>0.9</v>
      </c>
      <c r="AI14" s="3">
        <v>0.67</v>
      </c>
      <c r="AJ14" s="3">
        <v>2.4</v>
      </c>
      <c r="AK14" s="3">
        <v>0.97</v>
      </c>
      <c r="AL14" s="3">
        <v>1.3</v>
      </c>
    </row>
    <row r="15" spans="1:38" x14ac:dyDescent="0.25">
      <c r="A15" t="s">
        <v>56</v>
      </c>
      <c r="B15" t="s">
        <v>48</v>
      </c>
      <c r="C15" s="1">
        <v>253</v>
      </c>
      <c r="D15" s="2">
        <v>1</v>
      </c>
      <c r="E15">
        <v>23200</v>
      </c>
      <c r="F15" s="3">
        <v>3.03</v>
      </c>
      <c r="G15" s="3">
        <v>3.25</v>
      </c>
      <c r="H15" s="3">
        <v>3.45</v>
      </c>
      <c r="I15" s="3">
        <f t="shared" si="0"/>
        <v>9.73</v>
      </c>
      <c r="J15" s="3">
        <v>0.3</v>
      </c>
      <c r="K15" s="3">
        <v>0.15</v>
      </c>
      <c r="L15" s="3">
        <v>0.8</v>
      </c>
      <c r="M15" s="3">
        <v>0.34</v>
      </c>
      <c r="N15" s="3">
        <v>0.5</v>
      </c>
      <c r="O15" s="3">
        <v>1</v>
      </c>
      <c r="P15" s="3">
        <v>0.4</v>
      </c>
      <c r="Q15" s="3">
        <v>0.04</v>
      </c>
      <c r="R15" s="3">
        <v>0.3</v>
      </c>
      <c r="S15" s="3">
        <v>0.34</v>
      </c>
      <c r="T15" s="3">
        <v>0.4</v>
      </c>
      <c r="U15" s="3">
        <v>0.5</v>
      </c>
      <c r="V15" s="3">
        <v>0.9</v>
      </c>
      <c r="W15" s="3">
        <v>0.15</v>
      </c>
      <c r="X15" s="3">
        <v>0.6</v>
      </c>
      <c r="Y15" s="3">
        <v>0.19</v>
      </c>
      <c r="Z15" s="3">
        <v>0.63</v>
      </c>
      <c r="AA15" s="3">
        <v>0.05</v>
      </c>
      <c r="AB15" s="3">
        <v>0.16</v>
      </c>
      <c r="AC15" s="3">
        <v>0.13</v>
      </c>
      <c r="AD15" s="3">
        <v>0.24</v>
      </c>
      <c r="AE15" s="3">
        <v>0.57999999999999996</v>
      </c>
      <c r="AF15" s="3">
        <v>0.2</v>
      </c>
      <c r="AG15" s="3">
        <v>0.14000000000000001</v>
      </c>
      <c r="AH15" s="3">
        <v>0.05</v>
      </c>
      <c r="AI15" s="3">
        <v>0.28999999999999998</v>
      </c>
      <c r="AJ15" s="3">
        <v>0.6</v>
      </c>
      <c r="AK15" s="3">
        <v>0.19</v>
      </c>
      <c r="AL15" s="3">
        <v>0.17</v>
      </c>
    </row>
    <row r="16" spans="1:38" x14ac:dyDescent="0.25">
      <c r="A16" t="s">
        <v>57</v>
      </c>
      <c r="B16" t="s">
        <v>39</v>
      </c>
      <c r="C16" s="1">
        <v>20</v>
      </c>
      <c r="D16" s="2">
        <v>104</v>
      </c>
      <c r="E16">
        <v>1010408</v>
      </c>
      <c r="F16" s="3">
        <v>394.3</v>
      </c>
      <c r="G16" s="3">
        <v>416.2</v>
      </c>
      <c r="H16" s="3">
        <v>430</v>
      </c>
      <c r="I16" s="3">
        <f t="shared" si="0"/>
        <v>1240.5</v>
      </c>
      <c r="J16" s="3">
        <v>136.5</v>
      </c>
      <c r="K16" s="3">
        <v>18.600000000000001</v>
      </c>
      <c r="L16" s="3">
        <v>99.3</v>
      </c>
      <c r="M16" s="3">
        <v>37.200000000000003</v>
      </c>
      <c r="N16" s="3">
        <v>43.3</v>
      </c>
      <c r="O16" s="3">
        <v>80.7</v>
      </c>
      <c r="P16" s="3">
        <v>186.2</v>
      </c>
      <c r="Q16" s="3">
        <v>12.4</v>
      </c>
      <c r="R16" s="3">
        <v>142.69999999999999</v>
      </c>
      <c r="S16" s="3">
        <v>39.700000000000003</v>
      </c>
      <c r="T16" s="3">
        <v>62.1</v>
      </c>
      <c r="U16" s="3">
        <v>55.8</v>
      </c>
      <c r="V16" s="3">
        <v>74.5</v>
      </c>
      <c r="W16" s="3">
        <v>14.9</v>
      </c>
      <c r="X16" s="3">
        <v>111.7</v>
      </c>
      <c r="Y16" s="3">
        <v>42.2</v>
      </c>
      <c r="Z16" s="3">
        <v>49.6</v>
      </c>
      <c r="AA16" s="3">
        <v>24.8</v>
      </c>
      <c r="AB16" s="3">
        <v>22.3</v>
      </c>
      <c r="AC16" s="3">
        <v>17.8</v>
      </c>
      <c r="AD16" s="3">
        <v>37</v>
      </c>
      <c r="AE16" s="3">
        <v>54</v>
      </c>
      <c r="AF16" s="3">
        <v>36</v>
      </c>
      <c r="AG16" s="3">
        <v>40</v>
      </c>
      <c r="AH16" s="3">
        <v>16.100000000000001</v>
      </c>
      <c r="AI16" s="3">
        <v>21</v>
      </c>
      <c r="AJ16" s="3">
        <v>22</v>
      </c>
      <c r="AK16" s="3">
        <v>24.8</v>
      </c>
      <c r="AL16" s="3">
        <v>23</v>
      </c>
    </row>
    <row r="17" spans="1:38" x14ac:dyDescent="0.25">
      <c r="A17" t="s">
        <v>58</v>
      </c>
      <c r="B17" t="s">
        <v>41</v>
      </c>
      <c r="C17" s="1">
        <v>240</v>
      </c>
      <c r="D17" s="2">
        <v>1.5</v>
      </c>
      <c r="E17">
        <v>28051</v>
      </c>
      <c r="F17" s="3">
        <v>14.3</v>
      </c>
      <c r="G17" s="3">
        <v>15.2</v>
      </c>
      <c r="H17" s="3">
        <v>16.5</v>
      </c>
      <c r="I17" s="3">
        <f t="shared" si="0"/>
        <v>46</v>
      </c>
      <c r="J17" s="3">
        <v>0.46</v>
      </c>
      <c r="K17" s="3">
        <v>9.1999999999999998E-2</v>
      </c>
      <c r="L17" s="3">
        <v>2.2999999999999998</v>
      </c>
      <c r="M17" s="3">
        <v>0.55000000000000004</v>
      </c>
      <c r="N17" s="3">
        <v>0.92</v>
      </c>
      <c r="O17" s="3">
        <v>1.4</v>
      </c>
      <c r="P17" s="3">
        <v>0.14000000000000001</v>
      </c>
      <c r="Q17" s="3">
        <v>18.399999999999999</v>
      </c>
      <c r="R17" s="3">
        <v>0.23</v>
      </c>
      <c r="S17" s="3">
        <v>0.2</v>
      </c>
      <c r="T17" s="3">
        <v>0.74</v>
      </c>
      <c r="U17" s="3">
        <v>0.8</v>
      </c>
      <c r="V17" s="3">
        <v>1.2</v>
      </c>
      <c r="W17" s="3">
        <v>0.1</v>
      </c>
      <c r="X17" s="3">
        <v>0.8</v>
      </c>
      <c r="Y17" s="3">
        <v>0.02</v>
      </c>
      <c r="Z17" s="3">
        <v>0.5</v>
      </c>
      <c r="AA17" s="3">
        <v>32.200000000000003</v>
      </c>
      <c r="AB17" s="3">
        <v>0.04</v>
      </c>
      <c r="AC17" s="3">
        <v>0.03</v>
      </c>
      <c r="AD17" s="3">
        <v>0.18</v>
      </c>
      <c r="AE17" s="3">
        <v>0.78</v>
      </c>
      <c r="AF17" s="3">
        <v>4.5999999999999999E-2</v>
      </c>
      <c r="AG17" s="3">
        <v>0.05</v>
      </c>
      <c r="AH17" s="3">
        <v>0.03</v>
      </c>
      <c r="AI17" s="3">
        <v>6.7000000000000004E-2</v>
      </c>
      <c r="AJ17" s="3">
        <v>8.8999999999999996E-2</v>
      </c>
      <c r="AK17" s="3">
        <v>9.8000000000000004E-2</v>
      </c>
      <c r="AL17" s="3">
        <v>0.7</v>
      </c>
    </row>
    <row r="18" spans="1:38" x14ac:dyDescent="0.25">
      <c r="A18" t="s">
        <v>59</v>
      </c>
      <c r="B18" t="s">
        <v>48</v>
      </c>
      <c r="C18" s="1">
        <v>291</v>
      </c>
      <c r="D18" s="2">
        <v>3.5</v>
      </c>
      <c r="E18">
        <v>117600</v>
      </c>
      <c r="F18" s="3">
        <v>2.7</v>
      </c>
      <c r="G18" s="3">
        <v>2.8</v>
      </c>
      <c r="H18" s="3">
        <v>3</v>
      </c>
      <c r="I18" s="3">
        <f t="shared" si="0"/>
        <v>8.5</v>
      </c>
      <c r="J18" s="3">
        <v>1.7000000000000001E-2</v>
      </c>
      <c r="K18" s="3">
        <v>0.03</v>
      </c>
      <c r="L18" s="3">
        <v>0.42</v>
      </c>
      <c r="M18" s="3">
        <v>8.5000000000000006E-2</v>
      </c>
      <c r="N18" s="3">
        <v>0.17</v>
      </c>
      <c r="O18" s="3">
        <v>0.26</v>
      </c>
      <c r="P18" s="3">
        <v>3.4000000000000002E-2</v>
      </c>
      <c r="Q18" s="3">
        <v>5.0999999999999996</v>
      </c>
      <c r="R18" s="3">
        <v>4.2000000000000003E-2</v>
      </c>
      <c r="S18" s="3">
        <v>5.0999999999999997E-2</v>
      </c>
      <c r="T18" s="3">
        <v>0.05</v>
      </c>
      <c r="U18" s="3">
        <v>0.13</v>
      </c>
      <c r="V18" s="3">
        <v>0.21</v>
      </c>
      <c r="W18" s="3">
        <v>0.06</v>
      </c>
      <c r="X18" s="3">
        <v>0.14000000000000001</v>
      </c>
      <c r="Y18" s="3">
        <v>0.7</v>
      </c>
      <c r="Z18" s="3">
        <v>0.11</v>
      </c>
      <c r="AA18" s="3">
        <v>5.95</v>
      </c>
      <c r="AB18" s="3">
        <v>7.0000000000000007E-2</v>
      </c>
      <c r="AC18" s="3">
        <v>0.06</v>
      </c>
      <c r="AD18" s="3">
        <v>0.05</v>
      </c>
      <c r="AE18" s="3">
        <v>0.09</v>
      </c>
      <c r="AF18" s="3">
        <v>7.1999999999999995E-2</v>
      </c>
      <c r="AG18" s="3">
        <v>6.4000000000000001E-2</v>
      </c>
      <c r="AH18" s="3">
        <v>0.04</v>
      </c>
      <c r="AI18" s="3">
        <v>3.2000000000000001E-2</v>
      </c>
      <c r="AJ18" s="3">
        <v>3.9E-2</v>
      </c>
      <c r="AK18" s="3">
        <v>4.4999999999999998E-2</v>
      </c>
      <c r="AL18" s="3">
        <v>2.9000000000000001E-2</v>
      </c>
    </row>
    <row r="19" spans="1:38" x14ac:dyDescent="0.25">
      <c r="A19" t="s">
        <v>60</v>
      </c>
      <c r="B19" t="s">
        <v>45</v>
      </c>
      <c r="C19" s="1">
        <v>268</v>
      </c>
      <c r="D19" s="2">
        <v>1.2</v>
      </c>
      <c r="E19">
        <v>17364</v>
      </c>
      <c r="F19" s="3">
        <v>4.5999999999999996</v>
      </c>
      <c r="G19" s="3">
        <v>4.8</v>
      </c>
      <c r="H19" s="3">
        <v>5.2</v>
      </c>
      <c r="I19" s="3">
        <f t="shared" si="0"/>
        <v>14.599999999999998</v>
      </c>
      <c r="J19" s="3">
        <v>1.4E-3</v>
      </c>
      <c r="K19" s="3">
        <v>1.2999999999999999E-3</v>
      </c>
      <c r="L19" s="3">
        <v>0.77</v>
      </c>
      <c r="M19" s="3">
        <v>0.21</v>
      </c>
      <c r="N19" s="3">
        <v>0.35</v>
      </c>
      <c r="O19" s="3">
        <v>0.49</v>
      </c>
      <c r="P19" s="3">
        <v>7.0000000000000007E-2</v>
      </c>
      <c r="Q19" s="3">
        <v>10.5</v>
      </c>
      <c r="R19" s="3">
        <v>0.06</v>
      </c>
      <c r="S19" s="3">
        <v>7.0000000000000007E-2</v>
      </c>
      <c r="T19" s="3">
        <v>0.2</v>
      </c>
      <c r="U19" s="3">
        <v>0.21</v>
      </c>
      <c r="V19" s="3">
        <v>0.35</v>
      </c>
      <c r="W19" s="3">
        <v>7.0000000000000007E-2</v>
      </c>
      <c r="X19" s="3">
        <v>0.21</v>
      </c>
      <c r="Y19" s="3">
        <v>7.0000000000000007E-2</v>
      </c>
      <c r="Z19" s="3">
        <v>0.21</v>
      </c>
      <c r="AA19" s="3">
        <v>10.5</v>
      </c>
      <c r="AB19" s="3">
        <v>0.05</v>
      </c>
      <c r="AC19" s="3">
        <v>7.0000000000000007E-2</v>
      </c>
      <c r="AD19" s="3">
        <v>0.08</v>
      </c>
      <c r="AE19" s="3">
        <v>0.19</v>
      </c>
      <c r="AF19" s="3">
        <v>0.04</v>
      </c>
      <c r="AG19" s="3">
        <v>0.53</v>
      </c>
      <c r="AH19" s="3">
        <v>7.0000000000000007E-2</v>
      </c>
      <c r="AI19" s="3">
        <v>8.5999999999999993E-2</v>
      </c>
      <c r="AJ19" s="3">
        <v>0.09</v>
      </c>
      <c r="AK19" s="3">
        <v>6.5000000000000002E-2</v>
      </c>
      <c r="AL19" s="3">
        <v>7.0000000000000007E-2</v>
      </c>
    </row>
    <row r="20" spans="1:38" x14ac:dyDescent="0.25">
      <c r="A20" t="s">
        <v>61</v>
      </c>
      <c r="B20" t="s">
        <v>48</v>
      </c>
      <c r="C20" s="1">
        <v>251</v>
      </c>
      <c r="D20" s="2">
        <v>118</v>
      </c>
      <c r="E20">
        <v>112000</v>
      </c>
      <c r="F20" s="3">
        <v>109.5</v>
      </c>
      <c r="G20" s="3">
        <v>116.7</v>
      </c>
      <c r="H20" s="3">
        <v>124.3</v>
      </c>
      <c r="I20" s="3">
        <f t="shared" si="0"/>
        <v>350.5</v>
      </c>
      <c r="J20" s="3">
        <v>120.7</v>
      </c>
      <c r="K20" s="3">
        <v>7.01</v>
      </c>
      <c r="L20" s="3">
        <v>35.049999999999997</v>
      </c>
      <c r="M20" s="3">
        <v>17.53</v>
      </c>
      <c r="N20" s="3">
        <v>35</v>
      </c>
      <c r="O20" s="3">
        <v>14.02</v>
      </c>
      <c r="P20" s="3">
        <v>17.53</v>
      </c>
      <c r="Q20" s="3">
        <v>3.51</v>
      </c>
      <c r="R20" s="3">
        <v>14.02</v>
      </c>
      <c r="S20" s="3">
        <v>7.01</v>
      </c>
      <c r="T20" s="3">
        <v>10.52</v>
      </c>
      <c r="U20" s="3">
        <v>10</v>
      </c>
      <c r="V20" s="3">
        <v>14</v>
      </c>
      <c r="W20" s="3">
        <v>3.5</v>
      </c>
      <c r="X20" s="3">
        <v>21.03</v>
      </c>
      <c r="Y20" s="3">
        <v>16.899999999999999</v>
      </c>
      <c r="Z20" s="3">
        <v>21</v>
      </c>
      <c r="AA20" s="3">
        <v>3.5</v>
      </c>
      <c r="AB20" s="3">
        <v>3.3</v>
      </c>
      <c r="AC20" s="3">
        <v>3.21</v>
      </c>
      <c r="AD20" s="3">
        <v>10.5</v>
      </c>
      <c r="AE20" s="3">
        <v>14.02</v>
      </c>
      <c r="AF20" s="3">
        <v>3</v>
      </c>
      <c r="AG20" s="3">
        <v>7</v>
      </c>
      <c r="AH20" s="3">
        <v>3.4</v>
      </c>
      <c r="AI20" s="3">
        <v>2.9</v>
      </c>
      <c r="AJ20" s="3">
        <v>3</v>
      </c>
      <c r="AK20" s="3">
        <v>2.9</v>
      </c>
      <c r="AL20" s="3">
        <v>2.7</v>
      </c>
    </row>
    <row r="21" spans="1:38" x14ac:dyDescent="0.25">
      <c r="A21" t="s">
        <v>62</v>
      </c>
      <c r="B21" t="s">
        <v>41</v>
      </c>
      <c r="C21" s="1">
        <v>241</v>
      </c>
      <c r="D21" s="2">
        <v>2.23</v>
      </c>
      <c r="E21">
        <v>267668</v>
      </c>
      <c r="F21" s="3">
        <v>15.35</v>
      </c>
      <c r="G21" s="3">
        <v>15.92</v>
      </c>
      <c r="H21" s="3">
        <v>16.510000000000002</v>
      </c>
      <c r="I21" s="3">
        <f t="shared" si="0"/>
        <v>47.78</v>
      </c>
      <c r="J21" s="3">
        <v>1.91</v>
      </c>
      <c r="K21" s="3">
        <v>0.48</v>
      </c>
      <c r="L21" s="3">
        <v>2.87</v>
      </c>
      <c r="M21" s="3">
        <v>1.9</v>
      </c>
      <c r="N21" s="3">
        <v>4.3099999999999996</v>
      </c>
      <c r="O21" s="3">
        <v>2.7</v>
      </c>
      <c r="P21" s="3">
        <v>4.2</v>
      </c>
      <c r="Q21" s="3">
        <v>10.9</v>
      </c>
      <c r="R21" s="3">
        <v>1.43</v>
      </c>
      <c r="S21" s="3">
        <v>1.91</v>
      </c>
      <c r="T21" s="3">
        <v>1.93</v>
      </c>
      <c r="U21" s="3">
        <v>1.4</v>
      </c>
      <c r="V21" s="3">
        <v>3</v>
      </c>
      <c r="W21" s="3">
        <v>0.45</v>
      </c>
      <c r="X21" s="3">
        <v>2.6</v>
      </c>
      <c r="Y21" s="3">
        <v>3.3</v>
      </c>
      <c r="Z21" s="3">
        <v>4.3</v>
      </c>
      <c r="AA21" s="3">
        <v>20.56</v>
      </c>
      <c r="AB21" s="3">
        <v>0.48</v>
      </c>
      <c r="AC21" s="3">
        <v>0.47</v>
      </c>
      <c r="AD21" s="3">
        <v>1.39</v>
      </c>
      <c r="AE21" s="3">
        <v>1.89</v>
      </c>
      <c r="AF21" s="3">
        <v>0.48</v>
      </c>
      <c r="AG21" s="3">
        <v>0.48</v>
      </c>
      <c r="AH21" s="3">
        <v>0.49</v>
      </c>
      <c r="AI21" s="3">
        <v>0.5</v>
      </c>
      <c r="AJ21" s="3">
        <v>0.48</v>
      </c>
      <c r="AK21" s="3">
        <v>0.46</v>
      </c>
      <c r="AL21" s="3">
        <v>0.3</v>
      </c>
    </row>
    <row r="22" spans="1:38" x14ac:dyDescent="0.25">
      <c r="A22" t="s">
        <v>63</v>
      </c>
      <c r="B22" t="s">
        <v>43</v>
      </c>
      <c r="C22" s="1">
        <v>220</v>
      </c>
      <c r="D22" s="2">
        <v>2.42</v>
      </c>
      <c r="E22">
        <v>10689</v>
      </c>
      <c r="F22" s="3">
        <v>1.74</v>
      </c>
      <c r="G22" s="3">
        <v>1.82</v>
      </c>
      <c r="H22" s="3">
        <v>1.91</v>
      </c>
      <c r="I22" s="3">
        <f t="shared" si="0"/>
        <v>5.47</v>
      </c>
      <c r="J22" s="3">
        <v>1.5</v>
      </c>
      <c r="K22" s="3">
        <v>0.04</v>
      </c>
      <c r="L22" s="3">
        <v>0.33</v>
      </c>
      <c r="M22" s="3">
        <v>0.22</v>
      </c>
      <c r="N22" s="3">
        <v>0.6</v>
      </c>
      <c r="O22" s="3">
        <v>0.31</v>
      </c>
      <c r="P22" s="3">
        <v>0.34</v>
      </c>
      <c r="Q22" s="3">
        <v>0.68</v>
      </c>
      <c r="R22" s="3">
        <v>0.61</v>
      </c>
      <c r="S22" s="3">
        <v>7.0000000000000007E-2</v>
      </c>
      <c r="T22" s="3">
        <v>0.21</v>
      </c>
      <c r="U22" s="3">
        <v>0.23</v>
      </c>
      <c r="V22" s="3">
        <v>0.35</v>
      </c>
      <c r="W22" s="3">
        <v>0.09</v>
      </c>
      <c r="X22" s="3">
        <v>0.34</v>
      </c>
      <c r="Y22" s="3">
        <v>0.36</v>
      </c>
      <c r="Z22" s="3">
        <v>0.33</v>
      </c>
      <c r="AA22" s="3">
        <v>1E-3</v>
      </c>
      <c r="AB22" s="3">
        <v>0.16</v>
      </c>
      <c r="AC22" s="3">
        <v>0.08</v>
      </c>
      <c r="AD22" s="3">
        <v>0.09</v>
      </c>
      <c r="AE22" s="3">
        <v>0.17</v>
      </c>
      <c r="AF22" s="3">
        <v>5.0000000000000001E-3</v>
      </c>
      <c r="AG22" s="3">
        <v>7.0000000000000007E-2</v>
      </c>
      <c r="AH22" s="3">
        <v>4.0000000000000001E-3</v>
      </c>
      <c r="AI22" s="3">
        <v>7.4999999999999997E-2</v>
      </c>
      <c r="AJ22" s="3">
        <v>8.5000000000000006E-2</v>
      </c>
      <c r="AK22" s="3">
        <v>0.08</v>
      </c>
      <c r="AL22" s="3">
        <v>3.0000000000000001E-3</v>
      </c>
    </row>
    <row r="23" spans="1:38" x14ac:dyDescent="0.25">
      <c r="A23" t="s">
        <v>64</v>
      </c>
      <c r="B23" t="s">
        <v>43</v>
      </c>
      <c r="C23" s="1">
        <v>233</v>
      </c>
      <c r="D23" s="2">
        <v>31</v>
      </c>
      <c r="E23">
        <v>238533</v>
      </c>
      <c r="F23" s="3">
        <v>68.3</v>
      </c>
      <c r="G23" s="3">
        <v>75.2</v>
      </c>
      <c r="H23" s="3">
        <v>81.5</v>
      </c>
      <c r="I23" s="3">
        <f t="shared" si="0"/>
        <v>225</v>
      </c>
      <c r="J23" s="3">
        <v>45</v>
      </c>
      <c r="K23" s="3">
        <v>2.25</v>
      </c>
      <c r="L23" s="3">
        <v>18</v>
      </c>
      <c r="M23" s="3">
        <v>11.25</v>
      </c>
      <c r="N23" s="3">
        <v>22.5</v>
      </c>
      <c r="O23" s="3">
        <v>13.5</v>
      </c>
      <c r="P23" s="3">
        <v>22.5</v>
      </c>
      <c r="Q23" s="3">
        <v>33.75</v>
      </c>
      <c r="R23" s="3">
        <v>11.26</v>
      </c>
      <c r="S23" s="3">
        <v>6.75</v>
      </c>
      <c r="T23" s="3">
        <v>6.8</v>
      </c>
      <c r="U23" s="3">
        <v>4.4000000000000004</v>
      </c>
      <c r="V23" s="3">
        <v>6.9</v>
      </c>
      <c r="W23" s="3">
        <v>2.2999999999999998</v>
      </c>
      <c r="X23" s="3">
        <v>9</v>
      </c>
      <c r="Y23" s="3">
        <v>11.3</v>
      </c>
      <c r="Z23" s="3">
        <v>2.2000000000000002</v>
      </c>
      <c r="AA23" s="3">
        <v>2</v>
      </c>
      <c r="AB23" s="3">
        <v>4.5</v>
      </c>
      <c r="AC23" s="3">
        <v>9.1</v>
      </c>
      <c r="AD23" s="3">
        <v>2.2999999999999998</v>
      </c>
      <c r="AE23" s="3">
        <v>2.4</v>
      </c>
      <c r="AF23" s="3">
        <v>1.9</v>
      </c>
      <c r="AG23" s="3">
        <v>2.25</v>
      </c>
      <c r="AH23" s="3">
        <v>2.2599999999999998</v>
      </c>
      <c r="AI23" s="3">
        <v>2.2000000000000002</v>
      </c>
      <c r="AJ23" s="3">
        <v>2.2999999999999998</v>
      </c>
      <c r="AK23" s="3">
        <v>2.1</v>
      </c>
      <c r="AL23" s="3">
        <v>2</v>
      </c>
    </row>
    <row r="24" spans="1:38" x14ac:dyDescent="0.25">
      <c r="A24" t="s">
        <v>65</v>
      </c>
      <c r="B24" t="s">
        <v>43</v>
      </c>
      <c r="C24" s="1">
        <v>224</v>
      </c>
      <c r="D24" s="2">
        <v>13.13</v>
      </c>
      <c r="E24">
        <v>245857</v>
      </c>
      <c r="F24" s="3">
        <v>12.88</v>
      </c>
      <c r="G24" s="3">
        <v>14.33</v>
      </c>
      <c r="H24" s="3">
        <v>15.71</v>
      </c>
      <c r="I24" s="3">
        <f t="shared" si="0"/>
        <v>42.92</v>
      </c>
      <c r="J24" s="3">
        <v>8.5</v>
      </c>
      <c r="K24" s="3">
        <v>0.2</v>
      </c>
      <c r="L24" s="3">
        <v>2.1</v>
      </c>
      <c r="M24" s="3">
        <v>2</v>
      </c>
      <c r="N24" s="3">
        <v>4.3</v>
      </c>
      <c r="O24" s="3">
        <v>2.14</v>
      </c>
      <c r="P24" s="3">
        <v>3.4</v>
      </c>
      <c r="Q24" s="3">
        <v>12.88</v>
      </c>
      <c r="R24" s="3">
        <v>0.85</v>
      </c>
      <c r="S24" s="3">
        <v>0.8</v>
      </c>
      <c r="T24" s="3">
        <v>0.75</v>
      </c>
      <c r="U24" s="3">
        <v>0.89</v>
      </c>
      <c r="V24" s="3">
        <v>0.85</v>
      </c>
      <c r="W24" s="3">
        <v>1.28</v>
      </c>
      <c r="X24" s="3">
        <v>0.43</v>
      </c>
      <c r="Y24" s="3">
        <v>2.15</v>
      </c>
      <c r="Z24" s="3">
        <v>8.6</v>
      </c>
      <c r="AA24" s="3">
        <v>2.14</v>
      </c>
      <c r="AB24" s="3">
        <v>0.43</v>
      </c>
      <c r="AC24" s="3">
        <v>0.39</v>
      </c>
      <c r="AD24" s="3">
        <v>1.3</v>
      </c>
      <c r="AE24" s="3">
        <v>1.29</v>
      </c>
      <c r="AF24" s="3">
        <v>0.214</v>
      </c>
      <c r="AG24" s="3">
        <v>0.193</v>
      </c>
      <c r="AH24" s="3">
        <v>0.25</v>
      </c>
      <c r="AI24" s="3">
        <v>0.26</v>
      </c>
      <c r="AJ24" s="3">
        <v>0.21</v>
      </c>
      <c r="AK24" s="3">
        <v>0.19</v>
      </c>
      <c r="AL24" s="3">
        <v>0.214</v>
      </c>
    </row>
    <row r="25" spans="1:38" x14ac:dyDescent="0.25">
      <c r="A25" t="s">
        <v>66</v>
      </c>
      <c r="B25" t="s">
        <v>43</v>
      </c>
      <c r="C25" s="1">
        <v>245</v>
      </c>
      <c r="D25" s="2">
        <v>2.02</v>
      </c>
      <c r="E25">
        <v>36125</v>
      </c>
      <c r="F25" s="3">
        <v>1.54</v>
      </c>
      <c r="G25" s="3">
        <v>1.62</v>
      </c>
      <c r="H25" s="3">
        <v>1.71</v>
      </c>
      <c r="I25" s="3">
        <f t="shared" si="0"/>
        <v>4.87</v>
      </c>
      <c r="J25" s="3">
        <v>2.92</v>
      </c>
      <c r="K25" s="3">
        <v>2.4E-2</v>
      </c>
      <c r="L25" s="3">
        <v>0.02</v>
      </c>
      <c r="M25" s="3">
        <v>0.1</v>
      </c>
      <c r="N25" s="3">
        <v>0.24</v>
      </c>
      <c r="O25" s="3">
        <v>0.14000000000000001</v>
      </c>
      <c r="P25" s="3">
        <v>0.05</v>
      </c>
      <c r="Q25" s="3">
        <v>0.24299999999999999</v>
      </c>
      <c r="R25" s="3">
        <v>0.09</v>
      </c>
      <c r="S25" s="3">
        <v>1.9E-2</v>
      </c>
      <c r="T25" s="3">
        <v>9.7000000000000003E-2</v>
      </c>
      <c r="U25" s="3">
        <v>3</v>
      </c>
      <c r="V25" s="3">
        <v>0.15</v>
      </c>
      <c r="W25" s="3">
        <v>0.04</v>
      </c>
      <c r="X25" s="3">
        <v>4.9000000000000002E-2</v>
      </c>
      <c r="Y25" s="3">
        <v>0.05</v>
      </c>
      <c r="Z25" s="3">
        <v>0.04</v>
      </c>
      <c r="AA25" s="3">
        <v>4.8000000000000001E-2</v>
      </c>
      <c r="AB25" s="3">
        <v>0.03</v>
      </c>
      <c r="AC25" s="3">
        <v>4.8000000000000001E-2</v>
      </c>
      <c r="AD25" s="3">
        <v>4.8000000000000001E-2</v>
      </c>
      <c r="AE25" s="3">
        <v>4.9000000000000002E-2</v>
      </c>
      <c r="AF25" s="3">
        <v>4.8000000000000001E-2</v>
      </c>
      <c r="AG25" s="3">
        <v>4.8000000000000001E-2</v>
      </c>
      <c r="AH25" s="3">
        <v>4.7E-2</v>
      </c>
      <c r="AI25" s="3">
        <v>0.49</v>
      </c>
      <c r="AJ25" s="3">
        <v>4.7500000000000001E-2</v>
      </c>
      <c r="AK25" s="3">
        <v>0.05</v>
      </c>
      <c r="AL25" s="3">
        <v>4.5999999999999999E-2</v>
      </c>
    </row>
    <row r="26" spans="1:38" x14ac:dyDescent="0.25">
      <c r="A26" t="s">
        <v>67</v>
      </c>
      <c r="B26" t="s">
        <v>43</v>
      </c>
      <c r="C26" s="1">
        <v>225</v>
      </c>
      <c r="D26" s="2">
        <v>27.3</v>
      </c>
      <c r="E26">
        <v>322463</v>
      </c>
      <c r="F26" s="3">
        <v>61.79</v>
      </c>
      <c r="G26" s="3">
        <v>66.209999999999994</v>
      </c>
      <c r="H26" s="3">
        <v>71.08</v>
      </c>
      <c r="I26" s="3">
        <f t="shared" si="0"/>
        <v>199.07999999999998</v>
      </c>
      <c r="J26" s="3">
        <v>39.799999999999997</v>
      </c>
      <c r="K26" s="3">
        <v>1.9</v>
      </c>
      <c r="L26" s="3">
        <v>19.899999999999999</v>
      </c>
      <c r="M26" s="3">
        <v>9.9499999999999993</v>
      </c>
      <c r="N26" s="3">
        <v>19</v>
      </c>
      <c r="O26" s="3">
        <v>9.9499999999999993</v>
      </c>
      <c r="P26" s="3">
        <v>18</v>
      </c>
      <c r="Q26" s="3">
        <v>9.6</v>
      </c>
      <c r="R26" s="3">
        <v>9.5</v>
      </c>
      <c r="S26" s="3">
        <v>9.6999999999999993</v>
      </c>
      <c r="T26" s="3">
        <v>6.8</v>
      </c>
      <c r="U26" s="3">
        <v>1.7</v>
      </c>
      <c r="V26" s="3">
        <v>1.5</v>
      </c>
      <c r="W26" s="3">
        <v>1.8</v>
      </c>
      <c r="X26" s="3">
        <v>3.98</v>
      </c>
      <c r="Y26" s="3">
        <v>1.45</v>
      </c>
      <c r="Z26" s="3">
        <v>9.5500000000000007</v>
      </c>
      <c r="AA26" s="3">
        <v>38</v>
      </c>
      <c r="AB26" s="3">
        <v>9.6999999999999993</v>
      </c>
      <c r="AC26" s="3">
        <v>1.95</v>
      </c>
      <c r="AD26" s="3">
        <v>1.8</v>
      </c>
      <c r="AE26" s="3">
        <v>1.9</v>
      </c>
      <c r="AF26" s="3">
        <v>1.7</v>
      </c>
      <c r="AG26" s="3">
        <v>0.45</v>
      </c>
      <c r="AH26" s="3">
        <v>1.2</v>
      </c>
      <c r="AI26" s="3">
        <v>1.5</v>
      </c>
      <c r="AJ26" s="3">
        <v>1.3</v>
      </c>
      <c r="AK26" s="3">
        <v>0.9</v>
      </c>
      <c r="AL26" s="3">
        <v>1.81</v>
      </c>
    </row>
    <row r="27" spans="1:38" x14ac:dyDescent="0.25">
      <c r="A27" t="s">
        <v>68</v>
      </c>
      <c r="B27" t="s">
        <v>48</v>
      </c>
      <c r="C27" s="1">
        <v>254</v>
      </c>
      <c r="D27" s="2">
        <v>55</v>
      </c>
      <c r="E27">
        <v>580367</v>
      </c>
      <c r="F27" s="3">
        <v>95.5</v>
      </c>
      <c r="G27" s="3">
        <v>101.2</v>
      </c>
      <c r="H27" s="3">
        <v>107.6</v>
      </c>
      <c r="I27" s="3">
        <f t="shared" si="0"/>
        <v>304.29999999999995</v>
      </c>
      <c r="J27" s="3">
        <v>103.4</v>
      </c>
      <c r="K27" s="3">
        <v>6.09</v>
      </c>
      <c r="L27" s="3">
        <v>30.43</v>
      </c>
      <c r="M27" s="3">
        <v>15.2</v>
      </c>
      <c r="N27" s="3">
        <v>30.4</v>
      </c>
      <c r="O27" s="3">
        <v>24.3</v>
      </c>
      <c r="P27" s="3">
        <v>3.04</v>
      </c>
      <c r="Q27" s="3">
        <v>23</v>
      </c>
      <c r="R27" s="3">
        <v>9.1</v>
      </c>
      <c r="S27" s="3">
        <v>15.22</v>
      </c>
      <c r="T27" s="3">
        <v>12.2</v>
      </c>
      <c r="U27" s="3">
        <v>18.3</v>
      </c>
      <c r="V27" s="3">
        <v>3.04</v>
      </c>
      <c r="W27" s="3">
        <v>15.2</v>
      </c>
      <c r="X27" s="3">
        <v>15</v>
      </c>
      <c r="Y27" s="3">
        <v>18.3</v>
      </c>
      <c r="Z27" s="3">
        <v>3.04</v>
      </c>
      <c r="AA27" s="3">
        <v>3</v>
      </c>
      <c r="AB27" s="3">
        <v>3.04</v>
      </c>
      <c r="AC27" s="3">
        <v>3.1</v>
      </c>
      <c r="AD27" s="3">
        <v>2.9</v>
      </c>
      <c r="AE27" s="3">
        <v>9.1</v>
      </c>
      <c r="AF27" s="3">
        <v>3</v>
      </c>
      <c r="AG27" s="3">
        <v>6</v>
      </c>
      <c r="AH27" s="3">
        <v>3.04</v>
      </c>
      <c r="AI27" s="3">
        <v>2.1</v>
      </c>
      <c r="AJ27" s="3">
        <v>3.29</v>
      </c>
      <c r="AK27" s="3">
        <v>3.04</v>
      </c>
      <c r="AL27" s="3">
        <v>3.2</v>
      </c>
    </row>
    <row r="28" spans="1:38" x14ac:dyDescent="0.25">
      <c r="A28" t="s">
        <v>69</v>
      </c>
      <c r="B28" t="s">
        <v>45</v>
      </c>
      <c r="C28" s="1">
        <v>266</v>
      </c>
      <c r="D28" s="2">
        <v>2.2000000000000002</v>
      </c>
      <c r="E28">
        <v>30355</v>
      </c>
      <c r="F28" s="3">
        <v>2.66</v>
      </c>
      <c r="G28" s="3">
        <v>2.73</v>
      </c>
      <c r="H28" s="3">
        <v>2.31</v>
      </c>
      <c r="I28" s="3">
        <f t="shared" si="0"/>
        <v>7.7000000000000011</v>
      </c>
      <c r="J28" s="3">
        <v>0.53</v>
      </c>
      <c r="K28" s="3">
        <v>0.03</v>
      </c>
      <c r="L28" s="3">
        <v>0.4</v>
      </c>
      <c r="M28" s="3">
        <v>0.16</v>
      </c>
      <c r="N28" s="3">
        <v>0.42</v>
      </c>
      <c r="O28" s="3">
        <v>0.19</v>
      </c>
      <c r="P28" s="3">
        <v>1.1599999999999999</v>
      </c>
      <c r="Q28" s="3">
        <v>0.65</v>
      </c>
      <c r="R28" s="3">
        <v>0.15</v>
      </c>
      <c r="S28" s="3">
        <v>0.11</v>
      </c>
      <c r="T28" s="3">
        <v>0.17</v>
      </c>
      <c r="U28" s="3">
        <v>0.27</v>
      </c>
      <c r="V28" s="3">
        <v>0.18</v>
      </c>
      <c r="W28" s="3">
        <v>7.6999999999999999E-2</v>
      </c>
      <c r="X28" s="3">
        <v>0.31</v>
      </c>
      <c r="Y28" s="3">
        <v>0.23</v>
      </c>
      <c r="Z28" s="3">
        <v>0.26</v>
      </c>
      <c r="AA28" s="3">
        <v>7.7000000000000002E-3</v>
      </c>
      <c r="AB28" s="3">
        <v>2.3E-2</v>
      </c>
      <c r="AC28" s="3">
        <v>6.2E-2</v>
      </c>
      <c r="AD28" s="3">
        <v>0.15</v>
      </c>
      <c r="AE28" s="3">
        <v>0.27</v>
      </c>
      <c r="AF28" s="3">
        <v>1.4999999999999999E-2</v>
      </c>
      <c r="AG28" s="3">
        <v>0.04</v>
      </c>
      <c r="AH28" s="3">
        <v>7.7000000000000002E-3</v>
      </c>
      <c r="AI28" s="3">
        <v>1.54E-2</v>
      </c>
      <c r="AJ28" s="3">
        <v>7.7000000000000002E-3</v>
      </c>
      <c r="AK28" s="3">
        <v>6.2E-2</v>
      </c>
      <c r="AL28" s="3">
        <v>1.4999999999999999E-2</v>
      </c>
    </row>
    <row r="29" spans="1:38" x14ac:dyDescent="0.25">
      <c r="A29" t="s">
        <v>70</v>
      </c>
      <c r="B29" t="s">
        <v>43</v>
      </c>
      <c r="C29" s="1">
        <v>231</v>
      </c>
      <c r="D29" s="2">
        <v>5.2</v>
      </c>
      <c r="E29">
        <v>111369</v>
      </c>
      <c r="F29" s="3">
        <v>3.38</v>
      </c>
      <c r="G29" s="3">
        <v>3.53</v>
      </c>
      <c r="H29" s="3">
        <v>3.7</v>
      </c>
      <c r="I29" s="3">
        <f t="shared" si="0"/>
        <v>10.61</v>
      </c>
      <c r="J29" s="3">
        <v>3.8</v>
      </c>
      <c r="K29" s="3">
        <v>0.02</v>
      </c>
      <c r="L29" s="3">
        <v>0.32</v>
      </c>
      <c r="M29" s="3">
        <v>0.27</v>
      </c>
      <c r="N29" s="3">
        <v>0.21</v>
      </c>
      <c r="O29" s="3">
        <v>0.21199999999999999</v>
      </c>
      <c r="P29" s="3">
        <v>0.53</v>
      </c>
      <c r="Q29" s="3">
        <v>1.27</v>
      </c>
      <c r="R29" s="3">
        <v>0.11</v>
      </c>
      <c r="S29" s="3">
        <v>0.16</v>
      </c>
      <c r="T29" s="3">
        <v>0.21</v>
      </c>
      <c r="U29" s="3">
        <v>0.26</v>
      </c>
      <c r="V29" s="3">
        <v>0.27</v>
      </c>
      <c r="W29" s="3">
        <v>0.1</v>
      </c>
      <c r="X29" s="3">
        <v>0.42</v>
      </c>
      <c r="Y29" s="3">
        <v>0.32</v>
      </c>
      <c r="Z29" s="3">
        <v>0.21</v>
      </c>
      <c r="AA29" s="3">
        <v>5.2999999999999999E-2</v>
      </c>
      <c r="AB29" s="3">
        <v>0.21199999999999999</v>
      </c>
      <c r="AC29" s="3">
        <v>0.53</v>
      </c>
      <c r="AD29" s="3">
        <v>0.2</v>
      </c>
      <c r="AE29" s="3">
        <v>0.31</v>
      </c>
      <c r="AF29" s="3">
        <v>2.1000000000000001E-2</v>
      </c>
      <c r="AG29" s="3">
        <v>2.12E-2</v>
      </c>
      <c r="AH29" s="3">
        <v>0.01</v>
      </c>
      <c r="AI29" s="3">
        <v>1.0999999999999999E-2</v>
      </c>
      <c r="AJ29" s="3">
        <v>8.9999999999999993E-3</v>
      </c>
      <c r="AK29" s="3">
        <v>0.05</v>
      </c>
      <c r="AL29" s="3">
        <v>5.3999999999999999E-2</v>
      </c>
    </row>
    <row r="30" spans="1:38" x14ac:dyDescent="0.25">
      <c r="A30" t="s">
        <v>71</v>
      </c>
      <c r="B30" t="s">
        <v>39</v>
      </c>
      <c r="C30" s="1">
        <v>218</v>
      </c>
      <c r="D30" s="2">
        <v>6.8</v>
      </c>
      <c r="E30">
        <v>1759541</v>
      </c>
      <c r="F30" s="3">
        <v>42.96</v>
      </c>
      <c r="G30" s="3">
        <v>49.09</v>
      </c>
      <c r="H30" s="3">
        <v>52.81</v>
      </c>
      <c r="I30" s="3">
        <f t="shared" si="0"/>
        <v>144.86000000000001</v>
      </c>
      <c r="J30" s="3">
        <v>2.5099999999999998</v>
      </c>
      <c r="K30" s="3">
        <v>0.13</v>
      </c>
      <c r="L30" s="3">
        <v>6.3</v>
      </c>
      <c r="M30" s="3">
        <v>3.14</v>
      </c>
      <c r="N30" s="3">
        <v>3.7</v>
      </c>
      <c r="O30" s="3">
        <v>5</v>
      </c>
      <c r="P30" s="3">
        <v>8.8000000000000007</v>
      </c>
      <c r="Q30" s="3">
        <v>1.25</v>
      </c>
      <c r="R30" s="3">
        <v>0.63</v>
      </c>
      <c r="S30" s="3">
        <v>1.3</v>
      </c>
      <c r="T30" s="3">
        <v>3.8</v>
      </c>
      <c r="U30" s="3">
        <v>2.5</v>
      </c>
      <c r="V30" s="3">
        <v>1.26</v>
      </c>
      <c r="W30" s="3">
        <v>6.28</v>
      </c>
      <c r="X30" s="3">
        <v>2.5099999999999998</v>
      </c>
      <c r="Y30" s="3">
        <v>3.8</v>
      </c>
      <c r="Z30" s="3">
        <v>2.5</v>
      </c>
      <c r="AA30" s="3">
        <v>75.400000000000006</v>
      </c>
      <c r="AB30" s="3">
        <v>0.63</v>
      </c>
      <c r="AC30" s="3">
        <v>0.62</v>
      </c>
      <c r="AD30" s="3">
        <v>2.5</v>
      </c>
      <c r="AE30" s="3">
        <v>3.7</v>
      </c>
      <c r="AF30" s="3">
        <v>0.6</v>
      </c>
      <c r="AG30" s="3">
        <v>0.13</v>
      </c>
      <c r="AH30" s="3">
        <v>0.125</v>
      </c>
      <c r="AI30" s="3">
        <v>0.62</v>
      </c>
      <c r="AJ30" s="3">
        <v>1.2</v>
      </c>
      <c r="AK30" s="3">
        <v>1.3</v>
      </c>
      <c r="AL30" s="3">
        <v>0.14000000000000001</v>
      </c>
    </row>
    <row r="31" spans="1:38" x14ac:dyDescent="0.25">
      <c r="A31" t="s">
        <v>72</v>
      </c>
      <c r="B31" t="s">
        <v>48</v>
      </c>
      <c r="C31" s="1">
        <v>261</v>
      </c>
      <c r="D31" s="2">
        <v>27.7</v>
      </c>
      <c r="E31">
        <v>587041</v>
      </c>
      <c r="F31" s="3">
        <v>13.57</v>
      </c>
      <c r="G31" s="3">
        <v>14.29</v>
      </c>
      <c r="H31" s="3">
        <v>15.08</v>
      </c>
      <c r="I31" s="3">
        <f t="shared" si="0"/>
        <v>42.94</v>
      </c>
      <c r="J31" s="3">
        <v>11.6</v>
      </c>
      <c r="K31" s="3">
        <v>0.21</v>
      </c>
      <c r="L31" s="3">
        <v>3</v>
      </c>
      <c r="M31" s="3">
        <v>2.6</v>
      </c>
      <c r="N31" s="3">
        <v>2.9</v>
      </c>
      <c r="O31" s="3">
        <v>2.4</v>
      </c>
      <c r="P31" s="3">
        <v>2.5</v>
      </c>
      <c r="Q31" s="3">
        <v>3.4</v>
      </c>
      <c r="R31" s="3">
        <v>2.57</v>
      </c>
      <c r="S31" s="3">
        <v>1.72</v>
      </c>
      <c r="T31" s="3">
        <v>1.6</v>
      </c>
      <c r="U31" s="3">
        <v>1.8</v>
      </c>
      <c r="V31" s="3">
        <v>1.7</v>
      </c>
      <c r="W31" s="3">
        <v>0.86</v>
      </c>
      <c r="X31" s="3">
        <v>2.5</v>
      </c>
      <c r="Y31" s="3">
        <v>5.0999999999999996</v>
      </c>
      <c r="Z31" s="3">
        <v>1.72</v>
      </c>
      <c r="AA31" s="3">
        <v>0.8</v>
      </c>
      <c r="AB31" s="3">
        <v>2.5</v>
      </c>
      <c r="AC31" s="3">
        <v>5.0999999999999996</v>
      </c>
      <c r="AD31" s="3">
        <v>1.72</v>
      </c>
      <c r="AE31" s="3">
        <v>0.8</v>
      </c>
      <c r="AF31" s="3">
        <v>0.9</v>
      </c>
      <c r="AG31" s="3">
        <v>0.7</v>
      </c>
      <c r="AH31" s="3">
        <v>1.72</v>
      </c>
      <c r="AI31" s="3">
        <v>2.6</v>
      </c>
      <c r="AJ31" s="3">
        <v>0.9</v>
      </c>
      <c r="AK31" s="3">
        <v>0.77</v>
      </c>
      <c r="AL31" s="3">
        <v>0.64</v>
      </c>
    </row>
    <row r="32" spans="1:38" x14ac:dyDescent="0.25">
      <c r="A32" t="s">
        <v>73</v>
      </c>
      <c r="B32" t="s">
        <v>48</v>
      </c>
      <c r="C32" s="1">
        <v>265</v>
      </c>
      <c r="D32" s="2">
        <v>21.3</v>
      </c>
      <c r="E32">
        <v>118484</v>
      </c>
      <c r="F32" s="3">
        <v>7.82</v>
      </c>
      <c r="G32" s="3">
        <v>8.24</v>
      </c>
      <c r="H32" s="3">
        <v>8.69</v>
      </c>
      <c r="I32" s="3">
        <f t="shared" si="0"/>
        <v>24.75</v>
      </c>
      <c r="J32" s="3">
        <v>6.93</v>
      </c>
      <c r="K32" s="3">
        <v>4.9000000000000002E-2</v>
      </c>
      <c r="L32" s="3">
        <v>0.99</v>
      </c>
      <c r="M32" s="3">
        <v>0.5</v>
      </c>
      <c r="N32" s="3">
        <v>0.74</v>
      </c>
      <c r="O32" s="3">
        <v>0.62</v>
      </c>
      <c r="P32" s="3">
        <v>2.2200000000000002</v>
      </c>
      <c r="Q32" s="3">
        <v>0.247</v>
      </c>
      <c r="R32" s="3">
        <v>0.25</v>
      </c>
      <c r="S32" s="3">
        <v>0.12</v>
      </c>
      <c r="T32" s="3">
        <v>0.61</v>
      </c>
      <c r="U32" s="3">
        <v>0.74</v>
      </c>
      <c r="V32" s="3">
        <v>0.48</v>
      </c>
      <c r="W32" s="3">
        <v>1.24</v>
      </c>
      <c r="X32" s="3">
        <v>0.7</v>
      </c>
      <c r="Y32" s="3">
        <v>0.6</v>
      </c>
      <c r="Z32" s="3">
        <v>0.12</v>
      </c>
      <c r="AA32" s="3">
        <v>0.24</v>
      </c>
      <c r="AB32" s="3">
        <v>0.123</v>
      </c>
      <c r="AC32" s="3">
        <v>0.74</v>
      </c>
      <c r="AD32" s="3">
        <v>0.61</v>
      </c>
      <c r="AE32" s="3">
        <v>4.9000000000000002E-2</v>
      </c>
      <c r="AF32" s="3">
        <v>2.5000000000000001E-2</v>
      </c>
      <c r="AG32" s="3">
        <v>2.47E-2</v>
      </c>
      <c r="AH32" s="3">
        <v>0.03</v>
      </c>
      <c r="AI32" s="3">
        <v>0.04</v>
      </c>
      <c r="AJ32" s="3">
        <v>0.2</v>
      </c>
      <c r="AK32" s="3">
        <v>0.26</v>
      </c>
      <c r="AL32" s="3">
        <v>0.21</v>
      </c>
    </row>
    <row r="33" spans="1:38" x14ac:dyDescent="0.25">
      <c r="A33" t="s">
        <v>74</v>
      </c>
      <c r="B33" t="s">
        <v>43</v>
      </c>
      <c r="C33" s="1">
        <v>223</v>
      </c>
      <c r="D33" s="2">
        <v>22.4</v>
      </c>
      <c r="E33">
        <v>1240192</v>
      </c>
      <c r="F33" s="3">
        <v>19.36</v>
      </c>
      <c r="G33" s="3">
        <v>24.71</v>
      </c>
      <c r="H33" s="3">
        <v>22.09</v>
      </c>
      <c r="I33" s="3">
        <f t="shared" si="0"/>
        <v>66.16</v>
      </c>
      <c r="J33" s="3">
        <v>25.14</v>
      </c>
      <c r="K33" s="3">
        <v>0.19</v>
      </c>
      <c r="L33" s="3">
        <v>2.97</v>
      </c>
      <c r="M33" s="3">
        <v>1.98</v>
      </c>
      <c r="N33" s="3">
        <v>2.31</v>
      </c>
      <c r="O33" s="3">
        <v>1.65</v>
      </c>
      <c r="P33" s="3">
        <v>4.63</v>
      </c>
      <c r="Q33" s="3">
        <v>6.62</v>
      </c>
      <c r="R33" s="3">
        <v>0.99</v>
      </c>
      <c r="S33" s="3">
        <v>0.66</v>
      </c>
      <c r="T33" s="3">
        <v>1.32</v>
      </c>
      <c r="U33" s="3">
        <v>1.98</v>
      </c>
      <c r="V33" s="3">
        <v>1.32</v>
      </c>
      <c r="W33" s="3">
        <v>0.67</v>
      </c>
      <c r="X33" s="3">
        <v>3.31</v>
      </c>
      <c r="Y33" s="3">
        <v>2.64</v>
      </c>
      <c r="Z33" s="3">
        <v>2.3199999999999998</v>
      </c>
      <c r="AA33" s="3">
        <v>0.33</v>
      </c>
      <c r="AB33" s="3">
        <v>0.32</v>
      </c>
      <c r="AC33" s="3">
        <v>1.65</v>
      </c>
      <c r="AD33" s="3">
        <v>2</v>
      </c>
      <c r="AE33" s="3">
        <v>0.13</v>
      </c>
      <c r="AF33" s="3">
        <v>7.0000000000000007E-2</v>
      </c>
      <c r="AG33" s="3">
        <v>0.06</v>
      </c>
      <c r="AH33" s="3">
        <v>0.13</v>
      </c>
      <c r="AI33" s="3">
        <v>2</v>
      </c>
      <c r="AJ33" s="3">
        <v>0.66</v>
      </c>
      <c r="AK33" s="3">
        <v>0.6</v>
      </c>
      <c r="AL33" s="3">
        <v>6.7000000000000004E-2</v>
      </c>
    </row>
    <row r="34" spans="1:38" x14ac:dyDescent="0.25">
      <c r="A34" t="s">
        <v>75</v>
      </c>
      <c r="B34" t="s">
        <v>43</v>
      </c>
      <c r="C34" s="1">
        <v>222</v>
      </c>
      <c r="D34" s="2">
        <v>4.7</v>
      </c>
      <c r="E34">
        <v>1030700</v>
      </c>
      <c r="F34" s="3">
        <v>6.7</v>
      </c>
      <c r="G34" s="3">
        <v>7.2</v>
      </c>
      <c r="H34" s="3">
        <v>7.8</v>
      </c>
      <c r="I34" s="3">
        <f t="shared" si="0"/>
        <v>21.7</v>
      </c>
      <c r="J34" s="3">
        <v>4.76</v>
      </c>
      <c r="K34" s="3">
        <v>0.11</v>
      </c>
      <c r="L34" s="3">
        <v>1.59</v>
      </c>
      <c r="M34" s="3">
        <v>0.85</v>
      </c>
      <c r="N34" s="3">
        <v>1.6</v>
      </c>
      <c r="O34" s="3">
        <v>1.38</v>
      </c>
      <c r="P34" s="3">
        <v>4.76</v>
      </c>
      <c r="Q34" s="3">
        <v>0.63</v>
      </c>
      <c r="R34" s="3">
        <v>0.32</v>
      </c>
      <c r="S34" s="3">
        <v>0.6</v>
      </c>
      <c r="T34" s="3">
        <v>0.85</v>
      </c>
      <c r="U34" s="3">
        <v>1.38</v>
      </c>
      <c r="V34" s="3">
        <v>0.32</v>
      </c>
      <c r="W34" s="3">
        <v>1.4</v>
      </c>
      <c r="X34" s="3">
        <v>1.58</v>
      </c>
      <c r="Y34" s="3">
        <v>0.8</v>
      </c>
      <c r="Z34" s="3">
        <v>1.6</v>
      </c>
      <c r="AA34" s="3">
        <v>0.31</v>
      </c>
      <c r="AB34" s="3">
        <v>0.28999999999999998</v>
      </c>
      <c r="AC34" s="3">
        <v>0.61</v>
      </c>
      <c r="AD34" s="3">
        <v>0.64</v>
      </c>
      <c r="AE34" s="3">
        <v>0.32</v>
      </c>
      <c r="AF34" s="3">
        <v>0.4</v>
      </c>
      <c r="AG34" s="3">
        <v>0.1</v>
      </c>
      <c r="AH34" s="3">
        <v>0.3</v>
      </c>
      <c r="AI34" s="3">
        <v>0.32</v>
      </c>
      <c r="AJ34" s="3">
        <v>0.31</v>
      </c>
      <c r="AK34" s="3">
        <v>0.3</v>
      </c>
      <c r="AL34" s="3">
        <v>0.11</v>
      </c>
    </row>
    <row r="35" spans="1:38" x14ac:dyDescent="0.25">
      <c r="A35" t="s">
        <v>76</v>
      </c>
      <c r="B35" t="s">
        <v>48</v>
      </c>
      <c r="C35" s="1">
        <v>230</v>
      </c>
      <c r="D35" s="2">
        <v>1.27</v>
      </c>
      <c r="E35">
        <v>2040</v>
      </c>
      <c r="F35" s="3">
        <v>14.08</v>
      </c>
      <c r="G35" s="3">
        <v>15.25</v>
      </c>
      <c r="H35" s="3">
        <v>16.420000000000002</v>
      </c>
      <c r="I35" s="3">
        <f t="shared" si="0"/>
        <v>45.75</v>
      </c>
      <c r="J35" s="3">
        <v>2.2799999999999998</v>
      </c>
      <c r="K35" s="3">
        <v>0.23</v>
      </c>
      <c r="L35" s="3">
        <v>5.72</v>
      </c>
      <c r="M35" s="3">
        <v>2.74</v>
      </c>
      <c r="N35" s="3">
        <v>5.7</v>
      </c>
      <c r="O35" s="3">
        <v>2.7</v>
      </c>
      <c r="P35" s="3">
        <v>5.03</v>
      </c>
      <c r="Q35" s="3">
        <v>1.1000000000000001</v>
      </c>
      <c r="R35" s="3">
        <v>10.3</v>
      </c>
      <c r="S35" s="3">
        <v>1.8</v>
      </c>
      <c r="T35" s="3">
        <v>1.79</v>
      </c>
      <c r="U35" s="3">
        <v>0.69</v>
      </c>
      <c r="V35" s="3">
        <v>2.7</v>
      </c>
      <c r="W35" s="3">
        <v>0.7</v>
      </c>
      <c r="X35" s="3">
        <v>0.68</v>
      </c>
      <c r="Y35" s="3">
        <v>2.2999999999999998</v>
      </c>
      <c r="Z35" s="3">
        <v>0.5</v>
      </c>
      <c r="AA35" s="3">
        <v>0.9</v>
      </c>
      <c r="AB35" s="3">
        <v>0.68</v>
      </c>
      <c r="AC35" s="3">
        <v>1.4</v>
      </c>
      <c r="AD35" s="3">
        <v>0.62</v>
      </c>
      <c r="AE35" s="3">
        <v>0.22</v>
      </c>
      <c r="AF35" s="3">
        <v>0.59</v>
      </c>
      <c r="AG35" s="3">
        <v>0.7</v>
      </c>
      <c r="AH35" s="3">
        <v>0.59</v>
      </c>
      <c r="AI35" s="3">
        <v>6.8000000000000005E-2</v>
      </c>
      <c r="AJ35" s="3">
        <v>0.45</v>
      </c>
      <c r="AK35" s="3">
        <v>0.69</v>
      </c>
      <c r="AL35" s="3">
        <v>0.45</v>
      </c>
    </row>
    <row r="36" spans="1:38" x14ac:dyDescent="0.25">
      <c r="A36" t="s">
        <v>77</v>
      </c>
      <c r="B36" t="s">
        <v>39</v>
      </c>
      <c r="C36" s="1">
        <v>212</v>
      </c>
      <c r="D36" s="2">
        <v>38.700000000000003</v>
      </c>
      <c r="E36">
        <v>446550</v>
      </c>
      <c r="F36" s="3">
        <v>131.4</v>
      </c>
      <c r="G36" s="3">
        <v>138.19999999999999</v>
      </c>
      <c r="H36" s="3">
        <v>145.1</v>
      </c>
      <c r="I36" s="3">
        <f t="shared" si="0"/>
        <v>414.70000000000005</v>
      </c>
      <c r="J36" s="3">
        <v>49.76</v>
      </c>
      <c r="K36" s="3">
        <v>4.1500000000000004</v>
      </c>
      <c r="L36" s="3">
        <v>33.200000000000003</v>
      </c>
      <c r="M36" s="3">
        <v>20.7</v>
      </c>
      <c r="N36" s="3">
        <v>41.4</v>
      </c>
      <c r="O36" s="3">
        <v>16.59</v>
      </c>
      <c r="P36" s="3">
        <v>58.06</v>
      </c>
      <c r="Q36" s="3">
        <v>41.47</v>
      </c>
      <c r="R36" s="3">
        <v>33.1</v>
      </c>
      <c r="S36" s="3">
        <v>12.44</v>
      </c>
      <c r="T36" s="3">
        <v>16.59</v>
      </c>
      <c r="U36" s="3">
        <v>16.600000000000001</v>
      </c>
      <c r="V36" s="3">
        <v>24.9</v>
      </c>
      <c r="W36" s="3">
        <v>8.3000000000000007</v>
      </c>
      <c r="X36" s="3">
        <v>49.8</v>
      </c>
      <c r="Y36" s="3">
        <v>12.44</v>
      </c>
      <c r="Z36" s="3">
        <v>29.03</v>
      </c>
      <c r="AA36" s="3">
        <v>8.3000000000000007</v>
      </c>
      <c r="AB36" s="3">
        <v>4.0999999999999996</v>
      </c>
      <c r="AC36" s="3">
        <v>8.1999999999999993</v>
      </c>
      <c r="AD36" s="3">
        <v>12.4</v>
      </c>
      <c r="AE36" s="3">
        <v>29.03</v>
      </c>
      <c r="AF36" s="3">
        <v>8.3000000000000007</v>
      </c>
      <c r="AG36" s="3">
        <v>4.0999999999999996</v>
      </c>
      <c r="AH36" s="3">
        <v>8.1999999999999993</v>
      </c>
      <c r="AI36" s="3">
        <v>12.4</v>
      </c>
      <c r="AJ36" s="3">
        <v>4.1399999999999997</v>
      </c>
      <c r="AK36" s="3">
        <v>4.1399999999999997</v>
      </c>
      <c r="AL36" s="3">
        <v>8.2899999999999991</v>
      </c>
    </row>
    <row r="37" spans="1:38" x14ac:dyDescent="0.25">
      <c r="A37" t="s">
        <v>78</v>
      </c>
      <c r="B37" t="s">
        <v>48</v>
      </c>
      <c r="C37" s="1">
        <v>258</v>
      </c>
      <c r="D37" s="2">
        <v>34.700000000000003</v>
      </c>
      <c r="E37">
        <v>801590</v>
      </c>
      <c r="F37" s="3">
        <v>15.2</v>
      </c>
      <c r="G37" s="3">
        <v>16.5</v>
      </c>
      <c r="H37" s="3">
        <v>17.3</v>
      </c>
      <c r="I37" s="3">
        <f t="shared" si="0"/>
        <v>49</v>
      </c>
      <c r="J37" s="3">
        <v>12.38</v>
      </c>
      <c r="K37" s="3">
        <v>0.99</v>
      </c>
      <c r="L37" s="3">
        <v>3.47</v>
      </c>
      <c r="M37" s="3">
        <v>1.98</v>
      </c>
      <c r="N37" s="3">
        <v>4.95</v>
      </c>
      <c r="O37" s="3">
        <v>2.48</v>
      </c>
      <c r="P37" s="3">
        <v>3.96</v>
      </c>
      <c r="Q37" s="3">
        <v>2.48</v>
      </c>
      <c r="R37" s="3">
        <v>1.48</v>
      </c>
      <c r="S37" s="3">
        <v>0.49</v>
      </c>
      <c r="T37" s="3">
        <v>1.4850000000000001</v>
      </c>
      <c r="U37" s="3">
        <v>2.4500000000000002</v>
      </c>
      <c r="V37" s="3">
        <v>1.98</v>
      </c>
      <c r="W37" s="3">
        <v>0.49</v>
      </c>
      <c r="X37" s="3">
        <v>2.97</v>
      </c>
      <c r="Y37" s="3">
        <v>0.99</v>
      </c>
      <c r="Z37" s="3">
        <v>2.4750000000000001</v>
      </c>
      <c r="AA37" s="3">
        <v>0.495</v>
      </c>
      <c r="AB37" s="3">
        <v>0.5</v>
      </c>
      <c r="AC37" s="3">
        <v>0.49</v>
      </c>
      <c r="AD37" s="3">
        <v>0.495</v>
      </c>
      <c r="AE37" s="3">
        <v>0.99</v>
      </c>
      <c r="AF37" s="3">
        <v>0.99</v>
      </c>
      <c r="AG37" s="3">
        <v>0.495</v>
      </c>
      <c r="AH37" s="3">
        <v>0.495</v>
      </c>
      <c r="AI37" s="3">
        <v>0.5</v>
      </c>
      <c r="AJ37" s="3">
        <v>0.48</v>
      </c>
      <c r="AK37" s="3">
        <v>0.47</v>
      </c>
      <c r="AL37" s="3">
        <v>0.53</v>
      </c>
    </row>
    <row r="38" spans="1:38" x14ac:dyDescent="0.25">
      <c r="A38" t="s">
        <v>79</v>
      </c>
      <c r="B38" t="s">
        <v>45</v>
      </c>
      <c r="C38" s="1">
        <v>264</v>
      </c>
      <c r="D38" s="2">
        <v>2.5</v>
      </c>
      <c r="E38">
        <v>825615</v>
      </c>
      <c r="F38" s="3">
        <v>14.1</v>
      </c>
      <c r="G38" s="3">
        <v>15.3</v>
      </c>
      <c r="H38" s="3">
        <v>16.600000000000001</v>
      </c>
      <c r="I38" s="3">
        <f t="shared" si="0"/>
        <v>46</v>
      </c>
      <c r="J38" s="3">
        <v>2.2999999999999998</v>
      </c>
      <c r="K38" s="3">
        <v>0.46</v>
      </c>
      <c r="L38" s="3">
        <v>3.68</v>
      </c>
      <c r="M38" s="3">
        <v>1.84</v>
      </c>
      <c r="N38" s="3">
        <v>4.5999999999999996</v>
      </c>
      <c r="O38" s="3">
        <v>2.2999999999999998</v>
      </c>
      <c r="P38" s="3">
        <v>5.0599999999999996</v>
      </c>
      <c r="Q38" s="3">
        <v>4.5999999999999996</v>
      </c>
      <c r="R38" s="3">
        <v>1.38</v>
      </c>
      <c r="S38" s="3">
        <v>0.46</v>
      </c>
      <c r="T38" s="3">
        <v>1.38</v>
      </c>
      <c r="U38" s="3">
        <v>2.76</v>
      </c>
      <c r="V38" s="3">
        <v>1.38</v>
      </c>
      <c r="W38" s="3">
        <v>0.46</v>
      </c>
      <c r="X38" s="3">
        <v>2.76</v>
      </c>
      <c r="Y38" s="3">
        <v>0.92</v>
      </c>
      <c r="Z38" s="4" t="s">
        <v>80</v>
      </c>
      <c r="AA38" s="3">
        <v>0.92</v>
      </c>
      <c r="AB38" s="3">
        <v>0.46</v>
      </c>
      <c r="AC38" s="3">
        <v>0.4</v>
      </c>
      <c r="AD38" s="3">
        <v>0.92</v>
      </c>
      <c r="AE38" s="3">
        <v>0.89</v>
      </c>
      <c r="AF38" s="3">
        <v>0.5</v>
      </c>
      <c r="AG38" s="3">
        <v>0.45</v>
      </c>
      <c r="AH38" s="3">
        <v>0.46</v>
      </c>
      <c r="AI38" s="3">
        <v>0.49</v>
      </c>
      <c r="AJ38" s="3">
        <v>0.51</v>
      </c>
      <c r="AK38" s="3">
        <v>0.49</v>
      </c>
      <c r="AL38" s="3">
        <v>0.5</v>
      </c>
    </row>
    <row r="39" spans="1:38" x14ac:dyDescent="0.25">
      <c r="A39" t="s">
        <v>81</v>
      </c>
      <c r="B39" t="s">
        <v>43</v>
      </c>
      <c r="C39" s="1">
        <v>227</v>
      </c>
      <c r="D39" s="2">
        <v>25</v>
      </c>
      <c r="E39">
        <v>1270000</v>
      </c>
      <c r="F39" s="3">
        <v>8.4700000000000006</v>
      </c>
      <c r="G39" s="3">
        <v>9.1199999999999992</v>
      </c>
      <c r="H39" s="3">
        <v>9.85</v>
      </c>
      <c r="I39" s="3">
        <f t="shared" si="0"/>
        <v>27.439999999999998</v>
      </c>
      <c r="J39" s="3">
        <v>10.98</v>
      </c>
      <c r="K39" s="3">
        <v>0.27</v>
      </c>
      <c r="L39" s="3">
        <v>1.37</v>
      </c>
      <c r="M39" s="3">
        <v>0.82</v>
      </c>
      <c r="N39" s="3">
        <v>1.92</v>
      </c>
      <c r="O39" s="3">
        <v>2.2000000000000002</v>
      </c>
      <c r="P39" s="3">
        <v>0.82</v>
      </c>
      <c r="Q39" s="3">
        <v>4.12</v>
      </c>
      <c r="R39" s="3">
        <v>0.55000000000000004</v>
      </c>
      <c r="S39" s="3">
        <v>0.27</v>
      </c>
      <c r="T39" s="3">
        <v>0.55000000000000004</v>
      </c>
      <c r="U39" s="3">
        <v>1.37</v>
      </c>
      <c r="V39" s="3">
        <v>1.1000000000000001</v>
      </c>
      <c r="W39" s="3">
        <v>0.27</v>
      </c>
      <c r="X39" s="3">
        <v>0.82</v>
      </c>
      <c r="Y39" s="3">
        <v>1.65</v>
      </c>
      <c r="Z39" s="3">
        <v>1.1000000000000001</v>
      </c>
      <c r="AA39" s="3">
        <v>0.27</v>
      </c>
      <c r="AB39" s="3">
        <v>0.26</v>
      </c>
      <c r="AC39" s="3">
        <v>0.27</v>
      </c>
      <c r="AD39" s="3">
        <v>0.55000000000000004</v>
      </c>
      <c r="AE39" s="3">
        <v>0.82</v>
      </c>
      <c r="AF39" s="3">
        <v>0.27</v>
      </c>
      <c r="AG39" s="3">
        <v>0.3</v>
      </c>
      <c r="AH39" s="3">
        <v>0.25</v>
      </c>
      <c r="AI39" s="3">
        <v>0.28000000000000003</v>
      </c>
      <c r="AJ39" s="3">
        <v>0.27</v>
      </c>
      <c r="AK39" s="3">
        <v>0.22</v>
      </c>
      <c r="AL39" s="3">
        <v>0.26500000000000001</v>
      </c>
    </row>
    <row r="40" spans="1:38" x14ac:dyDescent="0.25">
      <c r="A40" t="s">
        <v>82</v>
      </c>
      <c r="B40" t="s">
        <v>43</v>
      </c>
      <c r="C40" s="1">
        <v>234</v>
      </c>
      <c r="D40" s="2">
        <v>211</v>
      </c>
      <c r="E40">
        <v>923768</v>
      </c>
      <c r="F40" s="3">
        <v>514</v>
      </c>
      <c r="G40" s="3">
        <v>546</v>
      </c>
      <c r="H40" s="3">
        <v>580</v>
      </c>
      <c r="I40" s="3">
        <f t="shared" si="0"/>
        <v>1640</v>
      </c>
      <c r="J40" s="3">
        <v>359.6</v>
      </c>
      <c r="K40" s="3">
        <v>16.399999999999999</v>
      </c>
      <c r="L40" s="3">
        <v>131.19999999999999</v>
      </c>
      <c r="M40" s="3">
        <v>164</v>
      </c>
      <c r="N40" s="3">
        <v>196.8</v>
      </c>
      <c r="O40" s="3">
        <v>147.6</v>
      </c>
      <c r="P40" s="3">
        <v>147</v>
      </c>
      <c r="Q40" s="3">
        <v>164</v>
      </c>
      <c r="R40" s="3">
        <v>32.799999999999997</v>
      </c>
      <c r="S40" s="3">
        <v>49.2</v>
      </c>
      <c r="T40" s="3">
        <v>49.1</v>
      </c>
      <c r="U40" s="3">
        <v>65.599999999999994</v>
      </c>
      <c r="V40" s="3">
        <v>65.5</v>
      </c>
      <c r="W40" s="3">
        <v>16.399999999999999</v>
      </c>
      <c r="X40" s="3">
        <v>114.8</v>
      </c>
      <c r="Y40" s="3">
        <v>65.599999999999994</v>
      </c>
      <c r="Z40" s="3">
        <v>60</v>
      </c>
      <c r="AA40" s="3">
        <v>131.19999999999999</v>
      </c>
      <c r="AB40" s="3">
        <v>16.399999999999999</v>
      </c>
      <c r="AC40" s="3">
        <v>16.399999999999999</v>
      </c>
      <c r="AD40" s="3">
        <v>32.799999999999997</v>
      </c>
      <c r="AE40" s="3">
        <v>49.2</v>
      </c>
      <c r="AF40" s="3">
        <v>16.399999999999999</v>
      </c>
      <c r="AG40" s="3">
        <v>32.799999999999997</v>
      </c>
      <c r="AH40" s="3">
        <v>16.399999999999999</v>
      </c>
      <c r="AI40" s="3">
        <v>16.399999999999999</v>
      </c>
      <c r="AJ40" s="3">
        <v>16.2</v>
      </c>
      <c r="AK40" s="3">
        <v>32</v>
      </c>
      <c r="AL40" s="3">
        <v>15.9</v>
      </c>
    </row>
    <row r="41" spans="1:38" x14ac:dyDescent="0.25">
      <c r="A41" t="s">
        <v>83</v>
      </c>
      <c r="B41" t="s">
        <v>48</v>
      </c>
      <c r="C41" s="1">
        <v>250</v>
      </c>
      <c r="D41" s="2">
        <v>13.2</v>
      </c>
      <c r="E41">
        <v>26338</v>
      </c>
      <c r="F41" s="3">
        <v>11.07</v>
      </c>
      <c r="G41" s="3">
        <v>12.31</v>
      </c>
      <c r="H41" s="3">
        <v>13.6</v>
      </c>
      <c r="I41" s="3">
        <f t="shared" si="0"/>
        <v>36.980000000000004</v>
      </c>
      <c r="J41" s="3">
        <v>9.69</v>
      </c>
      <c r="K41" s="3">
        <v>0.26</v>
      </c>
      <c r="L41" s="3">
        <v>2.77</v>
      </c>
      <c r="M41" s="3">
        <v>1.41</v>
      </c>
      <c r="N41" s="3">
        <v>2.2200000000000002</v>
      </c>
      <c r="O41" s="3">
        <v>1.66</v>
      </c>
      <c r="P41" s="3">
        <v>2.77</v>
      </c>
      <c r="Q41" s="3">
        <v>0.74</v>
      </c>
      <c r="R41" s="3">
        <v>1.29</v>
      </c>
      <c r="S41" s="3">
        <v>0.55000000000000004</v>
      </c>
      <c r="T41" s="3">
        <v>1.03</v>
      </c>
      <c r="U41" s="3">
        <v>1.18</v>
      </c>
      <c r="V41" s="3">
        <v>1.47</v>
      </c>
      <c r="W41" s="3">
        <v>0.36</v>
      </c>
      <c r="X41" s="3">
        <v>1.84</v>
      </c>
      <c r="Y41" s="3">
        <v>0.74</v>
      </c>
      <c r="Z41" s="3">
        <v>1.1100000000000001</v>
      </c>
      <c r="AA41" s="3">
        <v>0.18</v>
      </c>
      <c r="AB41" s="3">
        <v>7.0000000000000007E-2</v>
      </c>
      <c r="AC41" s="3">
        <v>0.18</v>
      </c>
      <c r="AD41" s="3">
        <v>0.73</v>
      </c>
      <c r="AE41" s="3">
        <v>1.29</v>
      </c>
      <c r="AF41" s="3">
        <v>0.72</v>
      </c>
      <c r="AG41" s="3">
        <v>0.11</v>
      </c>
      <c r="AH41" s="3">
        <v>7.0000000000000007E-2</v>
      </c>
      <c r="AI41" s="3">
        <v>7.2999999999999995E-2</v>
      </c>
      <c r="AJ41" s="3">
        <v>0.28999999999999998</v>
      </c>
      <c r="AK41" s="3">
        <v>0.11</v>
      </c>
      <c r="AL41" s="3">
        <v>0.09</v>
      </c>
    </row>
    <row r="42" spans="1:38" x14ac:dyDescent="0.25">
      <c r="A42" t="s">
        <v>84</v>
      </c>
      <c r="B42" t="s">
        <v>41</v>
      </c>
      <c r="C42" s="1">
        <v>239</v>
      </c>
      <c r="D42" s="2">
        <v>0.23</v>
      </c>
      <c r="E42">
        <v>964</v>
      </c>
      <c r="F42" s="3">
        <v>0.49</v>
      </c>
      <c r="G42" s="3">
        <v>0.51</v>
      </c>
      <c r="H42" s="3">
        <v>0.54</v>
      </c>
      <c r="I42" s="3">
        <f t="shared" si="0"/>
        <v>1.54</v>
      </c>
      <c r="J42" s="3">
        <v>0.23</v>
      </c>
      <c r="K42" s="3">
        <v>7.6E-3</v>
      </c>
      <c r="L42" s="3">
        <v>7.6999999999999999E-2</v>
      </c>
      <c r="M42" s="3">
        <v>4.5999999999999999E-2</v>
      </c>
      <c r="N42" s="3">
        <v>3.1E-2</v>
      </c>
      <c r="O42" s="3">
        <v>6.8000000000000005E-2</v>
      </c>
      <c r="P42" s="3">
        <v>0.12</v>
      </c>
      <c r="Q42" s="3">
        <v>0.01</v>
      </c>
      <c r="R42" s="3">
        <v>0.15</v>
      </c>
      <c r="S42" s="3">
        <v>0.02</v>
      </c>
      <c r="T42" s="3">
        <v>4.5999999999999999E-2</v>
      </c>
      <c r="U42" s="3">
        <v>0.05</v>
      </c>
      <c r="V42" s="3">
        <v>0.06</v>
      </c>
      <c r="W42" s="3">
        <v>1.4999999999999999E-2</v>
      </c>
      <c r="X42" s="3">
        <v>7.6999999999999999E-2</v>
      </c>
      <c r="Y42" s="3">
        <v>0.77</v>
      </c>
      <c r="Z42" s="3">
        <v>0.308</v>
      </c>
      <c r="AA42" s="3">
        <v>8.0000000000000002E-3</v>
      </c>
      <c r="AB42" s="3">
        <v>0.1</v>
      </c>
      <c r="AC42" s="3">
        <v>1.4999999999999999E-2</v>
      </c>
      <c r="AD42" s="3">
        <v>5.3999999999999999E-2</v>
      </c>
      <c r="AE42" s="3">
        <v>6.2E-2</v>
      </c>
      <c r="AF42" s="3">
        <v>7.7000000000000002E-3</v>
      </c>
      <c r="AG42" s="3">
        <v>8.0000000000000002E-3</v>
      </c>
      <c r="AH42" s="3">
        <v>3.0999999999999999E-3</v>
      </c>
      <c r="AI42" s="3">
        <v>1.4999999999999999E-2</v>
      </c>
      <c r="AJ42" s="3">
        <v>1.54E-2</v>
      </c>
      <c r="AK42" s="3">
        <v>1.54E-2</v>
      </c>
      <c r="AL42" s="3">
        <v>8.0000000000000002E-3</v>
      </c>
    </row>
    <row r="43" spans="1:38" x14ac:dyDescent="0.25">
      <c r="A43" t="s">
        <v>85</v>
      </c>
      <c r="B43" t="s">
        <v>43</v>
      </c>
      <c r="C43" s="1">
        <v>221</v>
      </c>
      <c r="D43" s="2">
        <v>17.2</v>
      </c>
      <c r="E43">
        <v>196722</v>
      </c>
      <c r="F43" s="3">
        <v>24.7</v>
      </c>
      <c r="G43" s="3">
        <v>26.1</v>
      </c>
      <c r="H43" s="3">
        <v>27.8</v>
      </c>
      <c r="I43" s="3">
        <f t="shared" si="0"/>
        <v>78.599999999999994</v>
      </c>
      <c r="J43" s="3">
        <v>12.57</v>
      </c>
      <c r="K43" s="3">
        <v>0.39</v>
      </c>
      <c r="L43" s="3">
        <v>5.5</v>
      </c>
      <c r="M43" s="3">
        <v>4.72</v>
      </c>
      <c r="N43" s="3">
        <v>7.86</v>
      </c>
      <c r="O43" s="3">
        <v>4.72</v>
      </c>
      <c r="P43" s="3">
        <v>4.7</v>
      </c>
      <c r="Q43" s="3">
        <v>2.36</v>
      </c>
      <c r="R43" s="3">
        <v>4.71</v>
      </c>
      <c r="S43" s="3">
        <v>3.14</v>
      </c>
      <c r="T43" s="3">
        <v>3.1</v>
      </c>
      <c r="U43" s="3">
        <v>2.2999999999999998</v>
      </c>
      <c r="V43" s="3">
        <v>3.1</v>
      </c>
      <c r="W43" s="3">
        <v>1.57</v>
      </c>
      <c r="X43" s="3">
        <v>4.75</v>
      </c>
      <c r="Y43" s="3">
        <v>5.5</v>
      </c>
      <c r="Z43" s="3">
        <v>4.72</v>
      </c>
      <c r="AA43" s="3">
        <v>1.57</v>
      </c>
      <c r="AB43" s="3">
        <v>2.35</v>
      </c>
      <c r="AC43" s="3">
        <v>3.14</v>
      </c>
      <c r="AD43" s="3">
        <v>0.78</v>
      </c>
      <c r="AE43" s="3">
        <v>2.4</v>
      </c>
      <c r="AF43" s="3">
        <v>0.39</v>
      </c>
      <c r="AG43" s="3">
        <v>0.4</v>
      </c>
      <c r="AH43" s="3">
        <v>1.8</v>
      </c>
      <c r="AI43" s="3">
        <v>1.5</v>
      </c>
      <c r="AJ43" s="3">
        <v>0.39</v>
      </c>
      <c r="AK43" s="3">
        <v>0.2</v>
      </c>
      <c r="AL43" s="3">
        <v>0.3</v>
      </c>
    </row>
    <row r="44" spans="1:38" x14ac:dyDescent="0.25">
      <c r="A44" t="s">
        <v>86</v>
      </c>
      <c r="B44" t="s">
        <v>48</v>
      </c>
      <c r="C44" s="1">
        <v>248</v>
      </c>
      <c r="D44" s="2">
        <v>9.8000000000000004E-2</v>
      </c>
      <c r="E44">
        <v>459</v>
      </c>
      <c r="F44" s="3">
        <v>1.62</v>
      </c>
      <c r="G44" s="3">
        <v>1.71</v>
      </c>
      <c r="H44" s="3">
        <v>1.79</v>
      </c>
      <c r="I44" s="3">
        <f t="shared" si="0"/>
        <v>5.12</v>
      </c>
      <c r="J44" s="3">
        <v>0.128</v>
      </c>
      <c r="K44" s="3">
        <v>2.5999999999999999E-2</v>
      </c>
      <c r="L44" s="3">
        <v>0.38400000000000001</v>
      </c>
      <c r="M44" s="3">
        <v>0.31</v>
      </c>
      <c r="N44" s="3">
        <v>0.89</v>
      </c>
      <c r="O44" s="3">
        <v>0.2</v>
      </c>
      <c r="P44" s="3">
        <v>0.31</v>
      </c>
      <c r="Q44" s="3">
        <v>7.0000000000000007E-2</v>
      </c>
      <c r="R44" s="3">
        <v>1.4</v>
      </c>
      <c r="S44" s="3">
        <v>0.15</v>
      </c>
      <c r="T44" s="3">
        <v>0.2</v>
      </c>
      <c r="U44" s="3">
        <v>0.15</v>
      </c>
      <c r="V44" s="3">
        <v>0.2</v>
      </c>
      <c r="W44" s="3">
        <v>7.5999999999999998E-2</v>
      </c>
      <c r="X44" s="3">
        <v>0.31</v>
      </c>
      <c r="Y44" s="3">
        <v>0.13</v>
      </c>
      <c r="Z44" s="3">
        <v>0.31</v>
      </c>
      <c r="AA44" s="3">
        <v>0.01</v>
      </c>
      <c r="AB44" s="3">
        <v>7.5999999999999998E-2</v>
      </c>
      <c r="AC44" s="3">
        <v>0.08</v>
      </c>
      <c r="AD44" s="3">
        <v>0.12</v>
      </c>
      <c r="AE44" s="3">
        <v>0.2</v>
      </c>
      <c r="AF44" s="3">
        <v>0.02</v>
      </c>
      <c r="AG44" s="3">
        <v>7.6999999999999999E-2</v>
      </c>
      <c r="AH44" s="3">
        <v>1.4999999999999999E-2</v>
      </c>
      <c r="AI44" s="3">
        <v>1.7000000000000001E-2</v>
      </c>
      <c r="AJ44" s="3">
        <v>7.5999999999999998E-2</v>
      </c>
      <c r="AK44" s="3">
        <v>7.0000000000000007E-2</v>
      </c>
      <c r="AL44" s="3">
        <v>0.05</v>
      </c>
    </row>
    <row r="45" spans="1:38" x14ac:dyDescent="0.25">
      <c r="A45" t="s">
        <v>87</v>
      </c>
      <c r="B45" t="s">
        <v>43</v>
      </c>
      <c r="C45" s="1">
        <v>232</v>
      </c>
      <c r="D45" s="2">
        <v>8.1</v>
      </c>
      <c r="E45">
        <v>71740</v>
      </c>
      <c r="F45" s="3">
        <v>4.0999999999999996</v>
      </c>
      <c r="G45" s="3">
        <v>4.3</v>
      </c>
      <c r="H45" s="3">
        <v>4.5</v>
      </c>
      <c r="I45" s="3">
        <f t="shared" si="0"/>
        <v>12.899999999999999</v>
      </c>
      <c r="J45" s="3">
        <v>8.4</v>
      </c>
      <c r="K45" s="3">
        <v>0.19</v>
      </c>
      <c r="L45" s="3">
        <v>0.97</v>
      </c>
      <c r="M45" s="3">
        <v>0.52</v>
      </c>
      <c r="N45" s="3">
        <v>0.83</v>
      </c>
      <c r="O45" s="3">
        <v>0.51</v>
      </c>
      <c r="P45" s="3">
        <v>0.5</v>
      </c>
      <c r="Q45" s="3">
        <v>1.61</v>
      </c>
      <c r="R45" s="3">
        <v>0.19</v>
      </c>
      <c r="S45" s="3">
        <v>0.193</v>
      </c>
      <c r="T45" s="3">
        <v>0.193</v>
      </c>
      <c r="U45" s="3">
        <v>0.39</v>
      </c>
      <c r="V45" s="3">
        <v>0.38</v>
      </c>
      <c r="W45" s="3">
        <v>0.19</v>
      </c>
      <c r="X45" s="3">
        <v>0.52</v>
      </c>
      <c r="Y45" s="3">
        <v>0.19</v>
      </c>
      <c r="Z45" s="3">
        <v>0.39</v>
      </c>
      <c r="AA45" s="3">
        <v>0.01</v>
      </c>
      <c r="AB45" s="3">
        <v>0.28999999999999998</v>
      </c>
      <c r="AC45" s="3">
        <v>0.19</v>
      </c>
      <c r="AD45" s="3">
        <v>1.9E-2</v>
      </c>
      <c r="AE45" s="3">
        <v>0.2</v>
      </c>
      <c r="AF45" s="3">
        <v>1.4999999999999999E-2</v>
      </c>
      <c r="AG45" s="3">
        <v>0.2</v>
      </c>
      <c r="AH45" s="3">
        <v>0.11</v>
      </c>
      <c r="AI45" s="3">
        <v>0.28999999999999998</v>
      </c>
      <c r="AJ45" s="3">
        <v>0.19</v>
      </c>
      <c r="AK45" s="3">
        <v>0.1</v>
      </c>
      <c r="AL45" s="3">
        <v>0.19</v>
      </c>
    </row>
    <row r="46" spans="1:38" x14ac:dyDescent="0.25">
      <c r="A46" t="s">
        <v>88</v>
      </c>
      <c r="B46" t="s">
        <v>48</v>
      </c>
      <c r="C46" s="1">
        <v>252</v>
      </c>
      <c r="D46" s="2">
        <v>17</v>
      </c>
      <c r="E46">
        <v>637657</v>
      </c>
      <c r="F46" s="3">
        <v>5.27</v>
      </c>
      <c r="G46" s="3">
        <v>5.66</v>
      </c>
      <c r="H46" s="3">
        <v>6.03</v>
      </c>
      <c r="I46" s="3">
        <f t="shared" si="0"/>
        <v>16.96</v>
      </c>
      <c r="J46" s="3">
        <v>10.199999999999999</v>
      </c>
      <c r="K46" s="3">
        <v>0.17</v>
      </c>
      <c r="L46" s="3">
        <v>0.51</v>
      </c>
      <c r="M46" s="3">
        <v>1.01</v>
      </c>
      <c r="N46" s="3">
        <v>0.5</v>
      </c>
      <c r="O46" s="3">
        <v>0.33</v>
      </c>
      <c r="P46" s="3">
        <v>0.85</v>
      </c>
      <c r="Q46" s="3">
        <v>0.16</v>
      </c>
      <c r="R46" s="3">
        <v>0.3</v>
      </c>
      <c r="S46" s="3">
        <v>0.34</v>
      </c>
      <c r="T46" s="3">
        <v>0.49</v>
      </c>
      <c r="U46" s="3">
        <v>0.34</v>
      </c>
      <c r="V46" s="3">
        <v>0.2</v>
      </c>
      <c r="W46" s="3">
        <v>0.67800000000000005</v>
      </c>
      <c r="X46" s="3">
        <v>0.8</v>
      </c>
      <c r="Y46" s="3">
        <v>0.28999999999999998</v>
      </c>
      <c r="Z46" s="3">
        <v>0.18</v>
      </c>
      <c r="AA46" s="3">
        <v>0.51</v>
      </c>
      <c r="AB46" s="3">
        <v>0.17</v>
      </c>
      <c r="AC46" s="3">
        <v>0.5</v>
      </c>
      <c r="AD46" s="3">
        <v>0.34</v>
      </c>
      <c r="AE46" s="3">
        <v>0.33</v>
      </c>
      <c r="AF46" s="3">
        <v>0.16</v>
      </c>
      <c r="AG46" s="3">
        <v>0.16900000000000001</v>
      </c>
      <c r="AH46" s="3">
        <v>0.159</v>
      </c>
      <c r="AI46" s="3">
        <v>0.15</v>
      </c>
      <c r="AJ46" s="3">
        <v>0.21</v>
      </c>
      <c r="AK46" s="3">
        <v>0.17</v>
      </c>
      <c r="AL46" s="3">
        <v>0.16900000000000001</v>
      </c>
    </row>
    <row r="47" spans="1:38" x14ac:dyDescent="0.25">
      <c r="A47" t="s">
        <v>89</v>
      </c>
      <c r="B47" t="s">
        <v>45</v>
      </c>
      <c r="C47" s="1">
        <v>27</v>
      </c>
      <c r="D47" s="2">
        <v>60.6</v>
      </c>
      <c r="E47">
        <v>1221037</v>
      </c>
      <c r="F47" s="3">
        <v>419.02</v>
      </c>
      <c r="G47" s="3">
        <v>422.11</v>
      </c>
      <c r="H47" s="3">
        <v>453.32</v>
      </c>
      <c r="I47" s="3">
        <f t="shared" si="0"/>
        <v>1294.45</v>
      </c>
      <c r="J47" s="3">
        <v>29.36</v>
      </c>
      <c r="K47" s="3">
        <v>15.32</v>
      </c>
      <c r="L47" s="3">
        <v>86.8</v>
      </c>
      <c r="M47" s="3">
        <v>19.149999999999999</v>
      </c>
      <c r="N47" s="3">
        <v>153.77000000000001</v>
      </c>
      <c r="O47" s="3">
        <v>102.12</v>
      </c>
      <c r="P47" s="3">
        <v>44.68</v>
      </c>
      <c r="Q47" s="3">
        <v>40.85</v>
      </c>
      <c r="R47" s="3">
        <v>31.91</v>
      </c>
      <c r="S47" s="3">
        <v>24.25</v>
      </c>
      <c r="T47" s="3">
        <v>57.44</v>
      </c>
      <c r="U47" s="3">
        <v>10.210000000000001</v>
      </c>
      <c r="V47" s="3">
        <v>159.56</v>
      </c>
      <c r="W47" s="3">
        <v>44.68</v>
      </c>
      <c r="X47" s="3">
        <v>38.29</v>
      </c>
      <c r="Y47" s="3">
        <v>12.76</v>
      </c>
      <c r="Z47" s="3">
        <v>7.66</v>
      </c>
      <c r="AA47" s="3">
        <v>19.149999999999999</v>
      </c>
      <c r="AB47" s="3">
        <v>76.59</v>
      </c>
      <c r="AC47" s="3">
        <v>44</v>
      </c>
      <c r="AD47" s="3">
        <v>89.3</v>
      </c>
      <c r="AE47" s="3">
        <v>10</v>
      </c>
      <c r="AF47" s="3">
        <v>6.4</v>
      </c>
      <c r="AG47" s="3">
        <v>12</v>
      </c>
      <c r="AH47" s="3">
        <v>6.3</v>
      </c>
      <c r="AI47" s="3">
        <v>5</v>
      </c>
      <c r="AJ47" s="3">
        <v>38.29</v>
      </c>
      <c r="AK47" s="3">
        <v>38</v>
      </c>
      <c r="AL47" s="3">
        <v>6.4</v>
      </c>
    </row>
    <row r="48" spans="1:38" x14ac:dyDescent="0.25">
      <c r="A48" t="s">
        <v>90</v>
      </c>
      <c r="B48" t="s">
        <v>48</v>
      </c>
      <c r="C48" s="1">
        <v>211</v>
      </c>
      <c r="D48" s="2">
        <v>11.2</v>
      </c>
      <c r="E48">
        <v>619745</v>
      </c>
      <c r="F48" s="3">
        <v>6.48</v>
      </c>
      <c r="G48" s="3">
        <v>7.9</v>
      </c>
      <c r="H48" s="3">
        <v>7.55</v>
      </c>
      <c r="I48" s="3">
        <f t="shared" si="0"/>
        <v>21.93</v>
      </c>
      <c r="J48" s="3">
        <v>8.57</v>
      </c>
      <c r="K48" s="3">
        <v>0.21</v>
      </c>
      <c r="L48" s="3">
        <v>1.07</v>
      </c>
      <c r="M48" s="3">
        <v>0.64</v>
      </c>
      <c r="N48" s="3">
        <v>0.42</v>
      </c>
      <c r="O48" s="3">
        <v>1.5</v>
      </c>
      <c r="P48" s="3">
        <v>0.2</v>
      </c>
      <c r="Q48" s="3">
        <v>4.3</v>
      </c>
      <c r="R48" s="3">
        <v>0.22</v>
      </c>
      <c r="S48" s="3">
        <v>0.214</v>
      </c>
      <c r="T48" s="3">
        <v>0.4</v>
      </c>
      <c r="U48" s="3">
        <v>0.6</v>
      </c>
      <c r="V48" s="3">
        <v>0.8</v>
      </c>
      <c r="W48" s="3">
        <v>0.39</v>
      </c>
      <c r="X48" s="3">
        <v>0.2</v>
      </c>
      <c r="Y48" s="3">
        <v>7.0000000000000007E-2</v>
      </c>
      <c r="Z48" s="3">
        <v>0.37</v>
      </c>
      <c r="AA48" s="3">
        <v>1.1000000000000001</v>
      </c>
      <c r="AB48" s="3">
        <v>0.21</v>
      </c>
      <c r="AC48" s="3">
        <v>0.21</v>
      </c>
      <c r="AD48" s="3">
        <v>0.214</v>
      </c>
      <c r="AE48" s="3">
        <v>0.64300000000000002</v>
      </c>
      <c r="AF48" s="3">
        <v>0.214</v>
      </c>
      <c r="AG48" s="3">
        <v>0.2</v>
      </c>
      <c r="AH48" s="3">
        <v>0.21</v>
      </c>
      <c r="AI48" s="3">
        <v>0.19</v>
      </c>
      <c r="AJ48" s="3">
        <v>0.215</v>
      </c>
      <c r="AK48" s="3">
        <v>0.23400000000000001</v>
      </c>
      <c r="AL48" s="3">
        <v>0.214</v>
      </c>
    </row>
    <row r="49" spans="1:38" x14ac:dyDescent="0.25">
      <c r="A49" t="s">
        <v>91</v>
      </c>
      <c r="B49" t="s">
        <v>39</v>
      </c>
      <c r="C49" s="1">
        <v>249</v>
      </c>
      <c r="D49" s="2">
        <v>45</v>
      </c>
      <c r="E49">
        <v>1886068</v>
      </c>
      <c r="F49" s="3">
        <v>41.4</v>
      </c>
      <c r="G49" s="3">
        <v>43.12</v>
      </c>
      <c r="H49" s="3">
        <v>45.1</v>
      </c>
      <c r="I49" s="3">
        <f t="shared" si="0"/>
        <v>129.62</v>
      </c>
      <c r="J49" s="3">
        <v>45.4</v>
      </c>
      <c r="K49" s="3">
        <v>1.3</v>
      </c>
      <c r="L49" s="3">
        <v>6.5</v>
      </c>
      <c r="M49" s="3">
        <v>3.89</v>
      </c>
      <c r="N49" s="3">
        <v>2.59</v>
      </c>
      <c r="O49" s="3">
        <v>18.100000000000001</v>
      </c>
      <c r="P49" s="3">
        <v>2.6</v>
      </c>
      <c r="Q49" s="3">
        <v>12.97</v>
      </c>
      <c r="R49" s="3">
        <v>1.3</v>
      </c>
      <c r="S49" s="3">
        <v>1.29</v>
      </c>
      <c r="T49" s="3">
        <v>3.9</v>
      </c>
      <c r="U49" s="3">
        <v>6.5</v>
      </c>
      <c r="V49" s="3">
        <v>5.2</v>
      </c>
      <c r="W49" s="3">
        <v>2.6</v>
      </c>
      <c r="X49" s="3">
        <v>3.9</v>
      </c>
      <c r="Y49" s="3">
        <v>6.5</v>
      </c>
      <c r="Z49" s="3">
        <v>2.6</v>
      </c>
      <c r="AA49" s="3">
        <v>10.4</v>
      </c>
      <c r="AB49" s="3">
        <v>1.2969999999999999</v>
      </c>
      <c r="AC49" s="3">
        <v>1.3</v>
      </c>
      <c r="AD49" s="3">
        <v>2.6</v>
      </c>
      <c r="AE49" s="3">
        <v>5.2</v>
      </c>
      <c r="AF49" s="3">
        <v>1.3</v>
      </c>
      <c r="AG49" s="3">
        <v>1.29</v>
      </c>
      <c r="AH49" s="3">
        <v>1.1100000000000001</v>
      </c>
      <c r="AI49" s="3">
        <v>1.29</v>
      </c>
      <c r="AJ49" s="3">
        <v>1.29</v>
      </c>
      <c r="AK49" s="3">
        <v>1.29</v>
      </c>
      <c r="AL49" s="3">
        <v>1.3</v>
      </c>
    </row>
    <row r="50" spans="1:38" x14ac:dyDescent="0.25">
      <c r="A50" t="s">
        <v>92</v>
      </c>
      <c r="B50" t="s">
        <v>48</v>
      </c>
      <c r="C50" s="1">
        <v>255</v>
      </c>
      <c r="D50" s="2">
        <v>61.5</v>
      </c>
      <c r="E50">
        <v>945087</v>
      </c>
      <c r="F50" s="3">
        <v>65.5</v>
      </c>
      <c r="G50" s="3">
        <v>70.2</v>
      </c>
      <c r="H50" s="3">
        <v>75.099999999999994</v>
      </c>
      <c r="I50" s="3">
        <f t="shared" si="0"/>
        <v>210.79999999999998</v>
      </c>
      <c r="J50" s="3">
        <v>5.45</v>
      </c>
      <c r="K50" s="3">
        <v>0.22</v>
      </c>
      <c r="L50" s="3">
        <v>1.74</v>
      </c>
      <c r="M50" s="3">
        <v>1.0900000000000001</v>
      </c>
      <c r="N50" s="3">
        <v>2.1800000000000002</v>
      </c>
      <c r="O50" s="3">
        <v>1.53</v>
      </c>
      <c r="P50" s="3">
        <v>1.74</v>
      </c>
      <c r="Q50" s="3">
        <v>0.87</v>
      </c>
      <c r="R50" s="3">
        <v>2.1800000000000002</v>
      </c>
      <c r="S50" s="3">
        <v>0.44</v>
      </c>
      <c r="T50" s="3">
        <v>0.65</v>
      </c>
      <c r="U50" s="3">
        <v>1.0900000000000001</v>
      </c>
      <c r="V50" s="3">
        <v>0.87</v>
      </c>
      <c r="W50" s="3">
        <v>0.44</v>
      </c>
      <c r="X50" s="3">
        <v>1.0900000000000001</v>
      </c>
      <c r="Y50" s="3">
        <v>0.22</v>
      </c>
      <c r="Z50" s="3">
        <v>0.21</v>
      </c>
      <c r="AA50" s="3">
        <v>0.218</v>
      </c>
      <c r="AB50" s="3">
        <v>0.21</v>
      </c>
      <c r="AC50" s="3">
        <v>0.44</v>
      </c>
      <c r="AD50" s="3">
        <v>0.19</v>
      </c>
      <c r="AE50" s="3">
        <v>0.22</v>
      </c>
      <c r="AF50" s="3">
        <v>0.2</v>
      </c>
      <c r="AG50" s="3">
        <v>0.21</v>
      </c>
      <c r="AH50" s="3">
        <v>0.23</v>
      </c>
      <c r="AI50" s="3">
        <v>0.22</v>
      </c>
      <c r="AJ50" s="3">
        <v>0.23</v>
      </c>
      <c r="AK50" s="3">
        <v>0.2</v>
      </c>
      <c r="AL50" s="3">
        <v>0.17</v>
      </c>
    </row>
    <row r="51" spans="1:38" x14ac:dyDescent="0.25">
      <c r="A51" t="s">
        <v>93</v>
      </c>
      <c r="B51" t="s">
        <v>43</v>
      </c>
      <c r="C51" s="1">
        <v>228</v>
      </c>
      <c r="D51" s="2">
        <v>8</v>
      </c>
      <c r="E51">
        <v>56785</v>
      </c>
      <c r="F51" s="3">
        <v>5.6</v>
      </c>
      <c r="G51" s="3">
        <v>6.2</v>
      </c>
      <c r="H51" s="3">
        <v>6.8</v>
      </c>
      <c r="I51" s="3">
        <f t="shared" si="0"/>
        <v>18.600000000000001</v>
      </c>
      <c r="J51" s="3">
        <v>7.44</v>
      </c>
      <c r="K51" s="3">
        <v>0.186</v>
      </c>
      <c r="L51" s="3">
        <v>0.93</v>
      </c>
      <c r="M51" s="3">
        <v>0.56000000000000005</v>
      </c>
      <c r="N51" s="3">
        <v>0.93</v>
      </c>
      <c r="O51" s="3">
        <v>1</v>
      </c>
      <c r="P51" s="3">
        <v>0.9</v>
      </c>
      <c r="Q51" s="3">
        <v>0.56000000000000005</v>
      </c>
      <c r="R51" s="3">
        <v>0.93</v>
      </c>
      <c r="S51" s="3">
        <v>0.19</v>
      </c>
      <c r="T51" s="3">
        <v>0.6</v>
      </c>
      <c r="U51" s="3">
        <v>0.93</v>
      </c>
      <c r="V51" s="3">
        <v>0.55000000000000004</v>
      </c>
      <c r="W51" s="3">
        <v>0.37</v>
      </c>
      <c r="X51" s="3">
        <v>0.93</v>
      </c>
      <c r="Y51" s="3">
        <v>0.6</v>
      </c>
      <c r="Z51" s="3">
        <v>0.55000000000000004</v>
      </c>
      <c r="AA51" s="3">
        <v>0.19</v>
      </c>
      <c r="AB51" s="3">
        <v>0.18</v>
      </c>
      <c r="AC51" s="3">
        <v>0.19</v>
      </c>
      <c r="AD51" s="3">
        <v>0.19</v>
      </c>
      <c r="AE51" s="3">
        <v>0.18</v>
      </c>
      <c r="AF51" s="3">
        <v>0.18</v>
      </c>
      <c r="AG51" s="3">
        <v>0.15</v>
      </c>
      <c r="AH51" s="3">
        <v>0.23100000000000001</v>
      </c>
      <c r="AI51" s="3">
        <v>0.19</v>
      </c>
      <c r="AJ51" s="3">
        <v>0.09</v>
      </c>
      <c r="AK51" s="3">
        <v>0.09</v>
      </c>
      <c r="AL51" s="3">
        <v>0.18</v>
      </c>
    </row>
    <row r="52" spans="1:38" x14ac:dyDescent="0.25">
      <c r="A52" t="s">
        <v>94</v>
      </c>
      <c r="B52" t="s">
        <v>39</v>
      </c>
      <c r="C52" s="1">
        <v>216</v>
      </c>
      <c r="D52" s="2">
        <v>12.2</v>
      </c>
      <c r="E52">
        <v>163610</v>
      </c>
      <c r="F52" s="3">
        <v>40.72</v>
      </c>
      <c r="G52" s="3">
        <v>42.18</v>
      </c>
      <c r="H52" s="3">
        <v>43.78</v>
      </c>
      <c r="I52" s="3">
        <f t="shared" si="0"/>
        <v>126.68</v>
      </c>
      <c r="J52" s="3">
        <v>12.7</v>
      </c>
      <c r="K52" s="3">
        <v>1.3</v>
      </c>
      <c r="L52" s="3">
        <v>12.6</v>
      </c>
      <c r="M52" s="3">
        <v>6.3</v>
      </c>
      <c r="N52" s="3">
        <v>12.7</v>
      </c>
      <c r="O52" s="3">
        <v>6.3</v>
      </c>
      <c r="P52" s="3">
        <v>12.7</v>
      </c>
      <c r="Q52" s="3">
        <v>6</v>
      </c>
      <c r="R52" s="3">
        <v>19</v>
      </c>
      <c r="S52" s="3">
        <v>2.5</v>
      </c>
      <c r="T52" s="3">
        <v>8.9</v>
      </c>
      <c r="U52" s="3">
        <v>3.8</v>
      </c>
      <c r="V52" s="3">
        <v>6.3</v>
      </c>
      <c r="W52" s="3">
        <v>6</v>
      </c>
      <c r="X52" s="3">
        <v>5.0999999999999996</v>
      </c>
      <c r="Y52" s="3">
        <v>2.5</v>
      </c>
      <c r="Z52" s="3">
        <v>10.130000000000001</v>
      </c>
      <c r="AA52" s="3">
        <v>3.8</v>
      </c>
      <c r="AB52" s="3">
        <v>6.3</v>
      </c>
      <c r="AC52" s="3">
        <v>1.3</v>
      </c>
      <c r="AD52" s="3">
        <v>1.26</v>
      </c>
      <c r="AE52" s="3">
        <v>1.27</v>
      </c>
      <c r="AF52" s="3">
        <v>2.5</v>
      </c>
      <c r="AG52" s="3">
        <v>3.8</v>
      </c>
      <c r="AH52" s="3">
        <v>2.5</v>
      </c>
      <c r="AI52" s="3">
        <v>2.5299999999999998</v>
      </c>
      <c r="AJ52" s="3">
        <v>1.27</v>
      </c>
      <c r="AK52" s="3">
        <v>1.3</v>
      </c>
      <c r="AL52" s="3">
        <v>1.27</v>
      </c>
    </row>
    <row r="53" spans="1:38" x14ac:dyDescent="0.25">
      <c r="A53" t="s">
        <v>95</v>
      </c>
      <c r="B53" t="s">
        <v>48</v>
      </c>
      <c r="C53" s="1">
        <v>256</v>
      </c>
      <c r="D53" s="2">
        <v>48.58</v>
      </c>
      <c r="E53">
        <v>241038</v>
      </c>
      <c r="F53" s="3">
        <v>40.53</v>
      </c>
      <c r="G53" s="3">
        <v>42.16</v>
      </c>
      <c r="H53" s="3">
        <v>44.32</v>
      </c>
      <c r="I53" s="3">
        <f t="shared" si="0"/>
        <v>127.00999999999999</v>
      </c>
      <c r="J53" s="3">
        <v>30.5</v>
      </c>
      <c r="K53" s="3">
        <v>1.27</v>
      </c>
      <c r="L53" s="3">
        <v>6.3</v>
      </c>
      <c r="M53" s="3">
        <v>3.8</v>
      </c>
      <c r="N53" s="3">
        <v>6.4</v>
      </c>
      <c r="O53" s="3">
        <v>5.0999999999999996</v>
      </c>
      <c r="P53" s="3">
        <v>10.199999999999999</v>
      </c>
      <c r="Q53" s="3">
        <v>2.5</v>
      </c>
      <c r="R53" s="3">
        <v>3.8</v>
      </c>
      <c r="S53" s="3">
        <v>2.54</v>
      </c>
      <c r="T53" s="3">
        <v>3.8</v>
      </c>
      <c r="U53" s="3">
        <v>2.5</v>
      </c>
      <c r="V53" s="3">
        <v>3.9</v>
      </c>
      <c r="W53" s="3">
        <v>5</v>
      </c>
      <c r="X53" s="3">
        <v>12</v>
      </c>
      <c r="Y53" s="3">
        <v>1.27</v>
      </c>
      <c r="Z53" s="3">
        <v>12.7</v>
      </c>
      <c r="AA53" s="3">
        <v>3.81</v>
      </c>
      <c r="AB53" s="3">
        <v>5.08</v>
      </c>
      <c r="AC53" s="3">
        <v>1.3</v>
      </c>
      <c r="AD53" s="3">
        <v>1.2</v>
      </c>
      <c r="AE53" s="3">
        <v>1.19</v>
      </c>
      <c r="AF53" s="3">
        <v>2.4900000000000002</v>
      </c>
      <c r="AG53" s="3">
        <v>2.79</v>
      </c>
      <c r="AH53" s="3">
        <v>1.27</v>
      </c>
      <c r="AI53" s="3">
        <v>1.3</v>
      </c>
      <c r="AJ53" s="3">
        <v>1.27</v>
      </c>
      <c r="AK53" s="3">
        <v>1.2</v>
      </c>
      <c r="AL53" s="3">
        <v>1.27</v>
      </c>
    </row>
    <row r="54" spans="1:38" x14ac:dyDescent="0.25">
      <c r="A54" t="s">
        <v>96</v>
      </c>
      <c r="B54" t="s">
        <v>48</v>
      </c>
      <c r="C54" s="1">
        <v>260</v>
      </c>
      <c r="D54" s="2">
        <v>20.21</v>
      </c>
      <c r="E54">
        <v>752612</v>
      </c>
      <c r="F54" s="3">
        <v>21.2</v>
      </c>
      <c r="G54" s="3">
        <v>22.49</v>
      </c>
      <c r="H54" s="3">
        <v>24.01</v>
      </c>
      <c r="I54" s="3">
        <f t="shared" si="0"/>
        <v>67.7</v>
      </c>
      <c r="J54" s="3">
        <v>6.49</v>
      </c>
      <c r="K54" s="3">
        <v>0.33</v>
      </c>
      <c r="L54" s="3">
        <v>2.2999999999999998</v>
      </c>
      <c r="M54" s="3">
        <v>2.84</v>
      </c>
      <c r="N54" s="3">
        <v>4.1340000000000003</v>
      </c>
      <c r="O54" s="3">
        <v>2.57</v>
      </c>
      <c r="P54" s="3">
        <v>5.28</v>
      </c>
      <c r="Q54" s="3">
        <v>8.66</v>
      </c>
      <c r="R54" s="3">
        <v>1.29</v>
      </c>
      <c r="S54" s="3">
        <v>1.69</v>
      </c>
      <c r="T54" s="3">
        <v>2.09</v>
      </c>
      <c r="U54" s="3">
        <v>3.66</v>
      </c>
      <c r="V54" s="3">
        <v>2.78</v>
      </c>
      <c r="W54" s="3">
        <v>0.88</v>
      </c>
      <c r="X54" s="3">
        <v>6.02</v>
      </c>
      <c r="Y54" s="3">
        <v>3.11</v>
      </c>
      <c r="Z54" s="3">
        <v>2.0299999999999998</v>
      </c>
      <c r="AA54" s="3">
        <v>0.47</v>
      </c>
      <c r="AB54" s="3">
        <v>0.74</v>
      </c>
      <c r="AC54" s="3">
        <v>0.61</v>
      </c>
      <c r="AD54" s="3">
        <v>2.5</v>
      </c>
      <c r="AE54" s="3">
        <v>2.7</v>
      </c>
      <c r="AF54" s="3">
        <v>0.41</v>
      </c>
      <c r="AG54" s="3">
        <v>0.81</v>
      </c>
      <c r="AH54" s="3">
        <v>0.27</v>
      </c>
      <c r="AI54" s="3">
        <v>0.2</v>
      </c>
      <c r="AJ54" s="3">
        <v>0.16</v>
      </c>
      <c r="AK54" s="3">
        <v>0.22</v>
      </c>
      <c r="AL54" s="3">
        <v>0.14000000000000001</v>
      </c>
    </row>
    <row r="55" spans="1:38" x14ac:dyDescent="0.25">
      <c r="A55" t="s">
        <v>97</v>
      </c>
      <c r="B55" t="s">
        <v>48</v>
      </c>
      <c r="C55" s="1">
        <v>263</v>
      </c>
      <c r="D55" s="2">
        <v>15.57</v>
      </c>
      <c r="E55">
        <v>890757</v>
      </c>
      <c r="F55" s="3">
        <v>20.68</v>
      </c>
      <c r="G55" s="3">
        <v>21.88</v>
      </c>
      <c r="H55" s="3">
        <v>23.18</v>
      </c>
      <c r="I55" s="3">
        <f t="shared" si="0"/>
        <v>65.740000000000009</v>
      </c>
      <c r="J55" s="3">
        <v>6.76</v>
      </c>
      <c r="K55" s="3">
        <v>0.33</v>
      </c>
      <c r="L55" s="3">
        <v>5.72</v>
      </c>
      <c r="M55" s="3">
        <v>2.69</v>
      </c>
      <c r="N55" s="3">
        <v>7.36</v>
      </c>
      <c r="O55" s="3">
        <v>6.3</v>
      </c>
      <c r="P55" s="3">
        <v>7.57</v>
      </c>
      <c r="Q55" s="3">
        <v>12.43</v>
      </c>
      <c r="R55" s="3">
        <v>3.15</v>
      </c>
      <c r="S55" s="3">
        <v>1.51</v>
      </c>
      <c r="T55" s="3">
        <v>2.63</v>
      </c>
      <c r="U55" s="3">
        <v>3.68</v>
      </c>
      <c r="V55" s="3">
        <v>2.1</v>
      </c>
      <c r="W55" s="3">
        <v>0.79</v>
      </c>
      <c r="X55" s="3">
        <v>4.28</v>
      </c>
      <c r="Y55" s="3">
        <v>1.84</v>
      </c>
      <c r="Z55" s="3">
        <v>3.35</v>
      </c>
      <c r="AA55" s="3">
        <v>1.25</v>
      </c>
      <c r="AB55" s="3">
        <v>0.2</v>
      </c>
      <c r="AC55" s="3">
        <v>0.46</v>
      </c>
      <c r="AD55" s="3">
        <v>2.23</v>
      </c>
      <c r="AE55" s="3">
        <v>1.45</v>
      </c>
      <c r="AF55" s="3">
        <v>0.99</v>
      </c>
      <c r="AG55" s="3">
        <v>0.53</v>
      </c>
      <c r="AH55" s="3">
        <v>7.0000000000000007E-2</v>
      </c>
      <c r="AI55" s="3">
        <v>0.26</v>
      </c>
      <c r="AJ55" s="3">
        <v>0.33</v>
      </c>
      <c r="AK55" s="3">
        <v>0.39</v>
      </c>
      <c r="AL55" s="3">
        <v>0.13</v>
      </c>
    </row>
  </sheetData>
  <pageMargins left="0.7" right="0.7" top="0.75" bottom="0.75" header="0.3" footer="0.3"/>
  <ignoredErrors>
    <ignoredError sqref="I2:I55"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C9039-9FBE-40E0-8779-6CECB782EB1B}">
  <dimension ref="A3:C58"/>
  <sheetViews>
    <sheetView workbookViewId="0">
      <selection activeCell="L51" sqref="L51"/>
    </sheetView>
  </sheetViews>
  <sheetFormatPr defaultRowHeight="15" x14ac:dyDescent="0.25"/>
  <cols>
    <col min="1" max="2" width="14.85546875" bestFit="1" customWidth="1"/>
    <col min="3" max="3" width="25.5703125" bestFit="1" customWidth="1"/>
  </cols>
  <sheetData>
    <row r="3" spans="1:2" x14ac:dyDescent="0.25">
      <c r="A3" s="5" t="s">
        <v>0</v>
      </c>
      <c r="B3" t="s">
        <v>101</v>
      </c>
    </row>
    <row r="5" spans="1:2" x14ac:dyDescent="0.25">
      <c r="A5" s="5" t="s">
        <v>98</v>
      </c>
      <c r="B5" t="s">
        <v>100</v>
      </c>
    </row>
    <row r="6" spans="1:2" x14ac:dyDescent="0.25">
      <c r="A6" s="6" t="s">
        <v>48</v>
      </c>
      <c r="B6" s="7">
        <v>1408.7549999999999</v>
      </c>
    </row>
    <row r="7" spans="1:2" x14ac:dyDescent="0.25">
      <c r="A7" s="6" t="s">
        <v>41</v>
      </c>
      <c r="B7" s="7">
        <v>969.15899999999999</v>
      </c>
    </row>
    <row r="8" spans="1:2" x14ac:dyDescent="0.25">
      <c r="A8" s="6" t="s">
        <v>39</v>
      </c>
      <c r="B8" s="7">
        <v>3037.86</v>
      </c>
    </row>
    <row r="9" spans="1:2" x14ac:dyDescent="0.25">
      <c r="A9" s="6" t="s">
        <v>45</v>
      </c>
      <c r="B9" s="7">
        <v>1448.85</v>
      </c>
    </row>
    <row r="10" spans="1:2" x14ac:dyDescent="0.25">
      <c r="A10" s="6" t="s">
        <v>43</v>
      </c>
      <c r="B10" s="7">
        <v>2548.125</v>
      </c>
    </row>
    <row r="11" spans="1:2" x14ac:dyDescent="0.25">
      <c r="A11" s="6" t="s">
        <v>99</v>
      </c>
      <c r="B11" s="7">
        <v>9412.7489999999998</v>
      </c>
    </row>
    <row r="25" spans="2:3" x14ac:dyDescent="0.25">
      <c r="B25" s="5" t="s">
        <v>2</v>
      </c>
      <c r="C25" t="s">
        <v>101</v>
      </c>
    </row>
    <row r="27" spans="2:3" x14ac:dyDescent="0.25">
      <c r="B27" s="5" t="s">
        <v>98</v>
      </c>
      <c r="C27" t="s">
        <v>103</v>
      </c>
    </row>
    <row r="28" spans="2:3" x14ac:dyDescent="0.25">
      <c r="B28" s="6" t="s">
        <v>48</v>
      </c>
      <c r="C28" s="7">
        <v>6486085</v>
      </c>
    </row>
    <row r="29" spans="2:3" x14ac:dyDescent="0.25">
      <c r="B29" s="6" t="s">
        <v>41</v>
      </c>
      <c r="C29" s="7">
        <v>6612667</v>
      </c>
    </row>
    <row r="30" spans="2:3" x14ac:dyDescent="0.25">
      <c r="B30" s="6" t="s">
        <v>39</v>
      </c>
      <c r="C30" s="7">
        <v>7647917</v>
      </c>
    </row>
    <row r="31" spans="2:3" x14ac:dyDescent="0.25">
      <c r="B31" s="6" t="s">
        <v>45</v>
      </c>
      <c r="C31" s="7">
        <v>2676101</v>
      </c>
    </row>
    <row r="32" spans="2:3" x14ac:dyDescent="0.25">
      <c r="B32" s="6" t="s">
        <v>43</v>
      </c>
      <c r="C32" s="7">
        <v>6147939</v>
      </c>
    </row>
    <row r="33" spans="2:3" x14ac:dyDescent="0.25">
      <c r="B33" s="6" t="s">
        <v>99</v>
      </c>
      <c r="C33" s="7">
        <v>29570709</v>
      </c>
    </row>
    <row r="50" spans="2:3" x14ac:dyDescent="0.25">
      <c r="B50" s="5" t="s">
        <v>0</v>
      </c>
      <c r="C50" t="s">
        <v>101</v>
      </c>
    </row>
    <row r="52" spans="2:3" x14ac:dyDescent="0.25">
      <c r="B52" s="5" t="s">
        <v>98</v>
      </c>
      <c r="C52" t="s">
        <v>104</v>
      </c>
    </row>
    <row r="53" spans="2:3" x14ac:dyDescent="0.25">
      <c r="B53" s="6" t="s">
        <v>48</v>
      </c>
      <c r="C53" s="7">
        <v>463.55499999999995</v>
      </c>
    </row>
    <row r="54" spans="2:3" x14ac:dyDescent="0.25">
      <c r="B54" s="6" t="s">
        <v>41</v>
      </c>
      <c r="C54" s="7">
        <v>195.73899999999998</v>
      </c>
    </row>
    <row r="55" spans="2:3" x14ac:dyDescent="0.25">
      <c r="B55" s="6" t="s">
        <v>39</v>
      </c>
      <c r="C55" s="7">
        <v>252.3</v>
      </c>
    </row>
    <row r="56" spans="2:3" x14ac:dyDescent="0.25">
      <c r="B56" s="6" t="s">
        <v>45</v>
      </c>
      <c r="C56" s="7">
        <v>69.13</v>
      </c>
    </row>
    <row r="57" spans="2:3" x14ac:dyDescent="0.25">
      <c r="B57" s="6" t="s">
        <v>43</v>
      </c>
      <c r="C57" s="7">
        <v>414.08300000000003</v>
      </c>
    </row>
    <row r="58" spans="2:3" x14ac:dyDescent="0.25">
      <c r="B58" s="6" t="s">
        <v>99</v>
      </c>
      <c r="C58" s="7">
        <v>1394.8069999999998</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5ADE6-92CD-4963-A8DB-3FBE500A0FB7}">
  <dimension ref="A1:M32"/>
  <sheetViews>
    <sheetView showGridLines="0" tabSelected="1" workbookViewId="0">
      <selection activeCell="O18" sqref="O18"/>
    </sheetView>
  </sheetViews>
  <sheetFormatPr defaultRowHeight="15" x14ac:dyDescent="0.25"/>
  <sheetData>
    <row r="1" spans="1:13" x14ac:dyDescent="0.25">
      <c r="A1" s="8"/>
      <c r="B1" s="8"/>
      <c r="C1" s="8"/>
      <c r="D1" s="8"/>
      <c r="E1" s="8"/>
      <c r="F1" s="8"/>
      <c r="G1" s="8"/>
      <c r="H1" s="8"/>
      <c r="I1" s="8"/>
      <c r="J1" s="8"/>
      <c r="K1" s="8"/>
      <c r="L1" s="8"/>
      <c r="M1" s="8"/>
    </row>
    <row r="2" spans="1:13" x14ac:dyDescent="0.25">
      <c r="A2" s="9" t="s">
        <v>102</v>
      </c>
      <c r="B2" s="8"/>
      <c r="C2" s="8"/>
      <c r="D2" s="8"/>
      <c r="E2" s="8"/>
      <c r="F2" s="8"/>
      <c r="G2" s="8"/>
      <c r="H2" s="8"/>
      <c r="I2" s="8"/>
      <c r="J2" s="8"/>
      <c r="K2" s="8"/>
      <c r="L2" s="8"/>
      <c r="M2" s="8"/>
    </row>
    <row r="3" spans="1:13" x14ac:dyDescent="0.25">
      <c r="A3" s="10"/>
    </row>
    <row r="4" spans="1:13" x14ac:dyDescent="0.25">
      <c r="A4" s="10"/>
    </row>
    <row r="5" spans="1:13" x14ac:dyDescent="0.25">
      <c r="A5" s="10"/>
    </row>
    <row r="6" spans="1:13" x14ac:dyDescent="0.25">
      <c r="A6" s="10"/>
    </row>
    <row r="7" spans="1:13" x14ac:dyDescent="0.25">
      <c r="A7" s="10"/>
    </row>
    <row r="8" spans="1:13" x14ac:dyDescent="0.25">
      <c r="A8" s="10"/>
    </row>
    <row r="9" spans="1:13" x14ac:dyDescent="0.25">
      <c r="A9" s="10"/>
    </row>
    <row r="10" spans="1:13" x14ac:dyDescent="0.25">
      <c r="A10" s="10"/>
    </row>
    <row r="11" spans="1:13" x14ac:dyDescent="0.25">
      <c r="A11" s="10"/>
    </row>
    <row r="12" spans="1:13" x14ac:dyDescent="0.25">
      <c r="A12" s="10"/>
    </row>
    <row r="13" spans="1:13" x14ac:dyDescent="0.25">
      <c r="A13" s="10"/>
    </row>
    <row r="14" spans="1:13" x14ac:dyDescent="0.25">
      <c r="A14" s="10"/>
    </row>
    <row r="15" spans="1:13" x14ac:dyDescent="0.25">
      <c r="A15" s="10"/>
    </row>
    <row r="16" spans="1:13" x14ac:dyDescent="0.25">
      <c r="A16" s="10"/>
    </row>
    <row r="17" spans="1:1" x14ac:dyDescent="0.25">
      <c r="A17" s="10"/>
    </row>
    <row r="18" spans="1:1" x14ac:dyDescent="0.25">
      <c r="A18" s="10"/>
    </row>
    <row r="19" spans="1:1" x14ac:dyDescent="0.25">
      <c r="A19" s="10"/>
    </row>
    <row r="20" spans="1:1" x14ac:dyDescent="0.25">
      <c r="A20" s="10"/>
    </row>
    <row r="21" spans="1:1" x14ac:dyDescent="0.25">
      <c r="A21" s="10"/>
    </row>
    <row r="22" spans="1:1" x14ac:dyDescent="0.25">
      <c r="A22" s="10"/>
    </row>
    <row r="23" spans="1:1" x14ac:dyDescent="0.25">
      <c r="A23" s="10"/>
    </row>
    <row r="24" spans="1:1" x14ac:dyDescent="0.25">
      <c r="A24" s="10"/>
    </row>
    <row r="25" spans="1:1" x14ac:dyDescent="0.25">
      <c r="A25" s="10"/>
    </row>
    <row r="26" spans="1:1" x14ac:dyDescent="0.25">
      <c r="A26" s="10"/>
    </row>
    <row r="27" spans="1:1" x14ac:dyDescent="0.25">
      <c r="A27" s="10"/>
    </row>
    <row r="28" spans="1:1" x14ac:dyDescent="0.25">
      <c r="A28" s="10"/>
    </row>
    <row r="29" spans="1:1" x14ac:dyDescent="0.25">
      <c r="A29" s="10"/>
    </row>
    <row r="30" spans="1:1" x14ac:dyDescent="0.25">
      <c r="A30" s="10"/>
    </row>
    <row r="31" spans="1:1" x14ac:dyDescent="0.25">
      <c r="A31" s="11"/>
    </row>
    <row r="32" spans="1:1" x14ac:dyDescent="0.25">
      <c r="A32" s="1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African_economies dataset</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ho</dc:creator>
  <cp:lastModifiedBy>kim ho</cp:lastModifiedBy>
  <dcterms:created xsi:type="dcterms:W3CDTF">2024-07-10T09:12:55Z</dcterms:created>
  <dcterms:modified xsi:type="dcterms:W3CDTF">2024-07-23T04:35:55Z</dcterms:modified>
</cp:coreProperties>
</file>