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OvcharkaBoard\"/>
    </mc:Choice>
  </mc:AlternateContent>
  <xr:revisionPtr revIDLastSave="0" documentId="13_ncr:1_{518B0361-A2B7-465A-B690-7D159B2A943B}" xr6:coauthVersionLast="47" xr6:coauthVersionMax="47" xr10:uidLastSave="{00000000-0000-0000-0000-000000000000}"/>
  <bookViews>
    <workbookView xWindow="-120" yWindow="-120" windowWidth="29040" windowHeight="15720" xr2:uid="{CACA5FAC-8B4C-4876-88AC-6D3249F09D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69" i="1" l="1"/>
  <c r="T18" i="1"/>
  <c r="BJ69" i="1"/>
  <c r="BI69" i="1"/>
  <c r="BH69" i="1"/>
  <c r="BG69" i="1"/>
  <c r="BF76" i="1"/>
  <c r="BG76" i="1"/>
  <c r="BH76" i="1"/>
  <c r="BI76" i="1"/>
  <c r="BJ76" i="1"/>
  <c r="BF73" i="1"/>
  <c r="BG73" i="1"/>
  <c r="BH73" i="1"/>
  <c r="BI73" i="1"/>
  <c r="BJ73" i="1"/>
  <c r="BF74" i="1"/>
  <c r="BG74" i="1"/>
  <c r="BH74" i="1"/>
  <c r="BI74" i="1"/>
  <c r="BJ74" i="1"/>
  <c r="BF75" i="1"/>
  <c r="BG75" i="1"/>
  <c r="BH75" i="1"/>
  <c r="BI75" i="1"/>
  <c r="BJ75" i="1"/>
  <c r="BF70" i="1"/>
  <c r="BG70" i="1"/>
  <c r="BH70" i="1"/>
  <c r="BI70" i="1"/>
  <c r="BJ70" i="1"/>
  <c r="BF71" i="1"/>
  <c r="BG71" i="1"/>
  <c r="BH71" i="1"/>
  <c r="BI71" i="1"/>
  <c r="BJ71" i="1"/>
  <c r="BF72" i="1"/>
  <c r="BG72" i="1"/>
  <c r="BH72" i="1"/>
  <c r="BI72" i="1"/>
  <c r="BJ72" i="1"/>
  <c r="BF67" i="1"/>
  <c r="BF66" i="1"/>
  <c r="BG66" i="1"/>
  <c r="BH66" i="1"/>
  <c r="BI66" i="1"/>
  <c r="BJ66" i="1"/>
  <c r="BG67" i="1"/>
  <c r="BH67" i="1"/>
  <c r="BI67" i="1"/>
  <c r="BJ67" i="1"/>
  <c r="BJ68" i="1"/>
  <c r="BI68" i="1"/>
  <c r="BH68" i="1"/>
  <c r="BG68" i="1"/>
  <c r="BC18" i="1"/>
  <c r="AD18" i="1"/>
  <c r="N18" i="1"/>
  <c r="L18" i="1"/>
  <c r="AJ18" i="1"/>
  <c r="BL18" i="1"/>
  <c r="BF68" i="1"/>
  <c r="I109" i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08" i="1"/>
  <c r="I107" i="1"/>
  <c r="AO24" i="1"/>
  <c r="BQ24" i="1"/>
  <c r="J5" i="1"/>
  <c r="K115" i="1"/>
  <c r="AU17" i="1"/>
  <c r="BW17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2" i="1"/>
  <c r="K2" i="1"/>
  <c r="K100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B2" i="1"/>
  <c r="AA98" i="1"/>
  <c r="AE98" i="1"/>
  <c r="AK98" i="1" s="1"/>
  <c r="AQ98" i="1" s="1"/>
  <c r="AW98" i="1" s="1"/>
  <c r="AF98" i="1"/>
  <c r="AL98" i="1" s="1"/>
  <c r="AR98" i="1" s="1"/>
  <c r="AX98" i="1" s="1"/>
  <c r="AG98" i="1"/>
  <c r="AM98" i="1" s="1"/>
  <c r="AS98" i="1" s="1"/>
  <c r="C16" i="1"/>
  <c r="D16" i="1"/>
  <c r="B16" i="1"/>
  <c r="C15" i="1"/>
  <c r="D15" i="1"/>
  <c r="B15" i="1"/>
  <c r="S98" i="1"/>
  <c r="T98" i="1"/>
  <c r="S99" i="1"/>
  <c r="T99" i="1"/>
  <c r="M7" i="1"/>
  <c r="N8" i="1"/>
  <c r="E2" i="1"/>
  <c r="AB98" i="1" s="1"/>
  <c r="AH98" i="1" s="1"/>
  <c r="AN98" i="1" s="1"/>
  <c r="AT98" i="1" s="1"/>
  <c r="V3" i="1"/>
  <c r="V4" i="1"/>
  <c r="N4" i="1" s="1"/>
  <c r="V5" i="1"/>
  <c r="K103" i="1" s="1"/>
  <c r="V6" i="1"/>
  <c r="K104" i="1" s="1"/>
  <c r="V7" i="1"/>
  <c r="V8" i="1"/>
  <c r="V2" i="1"/>
  <c r="W9" i="1"/>
  <c r="W10" i="1" s="1"/>
  <c r="W11" i="1" s="1"/>
  <c r="W12" i="1" s="1"/>
  <c r="W13" i="1" s="1"/>
  <c r="W14" i="1" s="1"/>
  <c r="W15" i="1" s="1"/>
  <c r="W16" i="1" s="1"/>
  <c r="AQ7" i="1" l="1"/>
  <c r="BS7" i="1" s="1"/>
  <c r="AW7" i="1"/>
  <c r="BY7" i="1" s="1"/>
  <c r="AK7" i="1"/>
  <c r="BM7" i="1" s="1"/>
  <c r="AE7" i="1"/>
  <c r="BG7" i="1" s="1"/>
  <c r="S7" i="1"/>
  <c r="J7" i="1"/>
  <c r="K105" i="1"/>
  <c r="N7" i="1"/>
  <c r="J3" i="1"/>
  <c r="K101" i="1"/>
  <c r="N3" i="1"/>
  <c r="AL4" i="1"/>
  <c r="BN4" i="1" s="1"/>
  <c r="AR4" i="1"/>
  <c r="BT4" i="1" s="1"/>
  <c r="AF4" i="1"/>
  <c r="BH4" i="1" s="1"/>
  <c r="AX4" i="1"/>
  <c r="BZ4" i="1" s="1"/>
  <c r="AL8" i="1"/>
  <c r="BN8" i="1" s="1"/>
  <c r="AR8" i="1"/>
  <c r="BT8" i="1" s="1"/>
  <c r="AF8" i="1"/>
  <c r="BH8" i="1" s="1"/>
  <c r="AX8" i="1"/>
  <c r="BZ8" i="1" s="1"/>
  <c r="M3" i="1"/>
  <c r="T8" i="1"/>
  <c r="T4" i="1"/>
  <c r="J8" i="1"/>
  <c r="K106" i="1"/>
  <c r="J4" i="1"/>
  <c r="K102" i="1"/>
  <c r="K6" i="1"/>
  <c r="J6" i="1"/>
  <c r="N6" i="1"/>
  <c r="J2" i="1"/>
  <c r="M2" i="1"/>
  <c r="M5" i="1"/>
  <c r="N5" i="1"/>
  <c r="N2" i="1"/>
  <c r="M6" i="1"/>
  <c r="M8" i="1"/>
  <c r="M4" i="1"/>
  <c r="L4" i="1"/>
  <c r="K3" i="1"/>
  <c r="W17" i="1"/>
  <c r="F2" i="1"/>
  <c r="L7" i="1" s="1"/>
  <c r="V16" i="1"/>
  <c r="K114" i="1" s="1"/>
  <c r="K7" i="1"/>
  <c r="K5" i="1"/>
  <c r="P2" i="1"/>
  <c r="K8" i="1"/>
  <c r="K4" i="1"/>
  <c r="V14" i="1"/>
  <c r="K112" i="1" s="1"/>
  <c r="V10" i="1"/>
  <c r="K108" i="1" s="1"/>
  <c r="V13" i="1"/>
  <c r="K111" i="1" s="1"/>
  <c r="V9" i="1"/>
  <c r="K107" i="1" s="1"/>
  <c r="V12" i="1"/>
  <c r="K110" i="1" s="1"/>
  <c r="V15" i="1"/>
  <c r="K113" i="1" s="1"/>
  <c r="V11" i="1"/>
  <c r="K109" i="1" s="1"/>
  <c r="Q8" i="1" l="1"/>
  <c r="AB8" i="1"/>
  <c r="BD8" i="1" s="1"/>
  <c r="AH8" i="1"/>
  <c r="BJ8" i="1" s="1"/>
  <c r="AT8" i="1"/>
  <c r="BV8" i="1" s="1"/>
  <c r="AN8" i="1"/>
  <c r="BP8" i="1" s="1"/>
  <c r="Q3" i="1"/>
  <c r="AB3" i="1"/>
  <c r="BD3" i="1" s="1"/>
  <c r="AH3" i="1"/>
  <c r="BJ3" i="1" s="1"/>
  <c r="AT3" i="1"/>
  <c r="BV3" i="1" s="1"/>
  <c r="AN3" i="1"/>
  <c r="BP3" i="1" s="1"/>
  <c r="AR2" i="1"/>
  <c r="BT2" i="1" s="1"/>
  <c r="AL2" i="1"/>
  <c r="BN2" i="1" s="1"/>
  <c r="AF2" i="1"/>
  <c r="BH2" i="1" s="1"/>
  <c r="AX2" i="1"/>
  <c r="BZ2" i="1" s="1"/>
  <c r="T2" i="1"/>
  <c r="P6" i="1"/>
  <c r="AG6" i="1"/>
  <c r="BI6" i="1" s="1"/>
  <c r="AM6" i="1"/>
  <c r="BO6" i="1" s="1"/>
  <c r="AS6" i="1"/>
  <c r="BU6" i="1" s="1"/>
  <c r="AA6" i="1"/>
  <c r="BC6" i="1" s="1"/>
  <c r="AL7" i="1"/>
  <c r="BN7" i="1" s="1"/>
  <c r="AR7" i="1"/>
  <c r="BT7" i="1" s="1"/>
  <c r="AX7" i="1"/>
  <c r="BZ7" i="1" s="1"/>
  <c r="AF7" i="1"/>
  <c r="BH7" i="1" s="1"/>
  <c r="T7" i="1"/>
  <c r="AV4" i="1"/>
  <c r="BX4" i="1" s="1"/>
  <c r="AD4" i="1"/>
  <c r="BF4" i="1" s="1"/>
  <c r="AP4" i="1"/>
  <c r="BR4" i="1" s="1"/>
  <c r="AJ4" i="1"/>
  <c r="BL4" i="1" s="1"/>
  <c r="AS2" i="1"/>
  <c r="BU2" i="1" s="1"/>
  <c r="AM2" i="1"/>
  <c r="BO2" i="1" s="1"/>
  <c r="AA2" i="1"/>
  <c r="BC2" i="1" s="1"/>
  <c r="AG2" i="1"/>
  <c r="BI2" i="1" s="1"/>
  <c r="P8" i="1"/>
  <c r="AG8" i="1"/>
  <c r="BI8" i="1" s="1"/>
  <c r="AM8" i="1"/>
  <c r="BO8" i="1" s="1"/>
  <c r="AS8" i="1"/>
  <c r="BU8" i="1" s="1"/>
  <c r="AA8" i="1"/>
  <c r="BC8" i="1" s="1"/>
  <c r="AQ5" i="1"/>
  <c r="BS5" i="1" s="1"/>
  <c r="AW5" i="1"/>
  <c r="BY5" i="1" s="1"/>
  <c r="AK5" i="1"/>
  <c r="BM5" i="1" s="1"/>
  <c r="AE5" i="1"/>
  <c r="BG5" i="1" s="1"/>
  <c r="S5" i="1"/>
  <c r="Q7" i="1"/>
  <c r="AB7" i="1"/>
  <c r="BD7" i="1" s="1"/>
  <c r="AH7" i="1"/>
  <c r="BJ7" i="1" s="1"/>
  <c r="AT7" i="1"/>
  <c r="BV7" i="1" s="1"/>
  <c r="AN7" i="1"/>
  <c r="BP7" i="1" s="1"/>
  <c r="AQ4" i="1"/>
  <c r="BS4" i="1" s="1"/>
  <c r="AW4" i="1"/>
  <c r="BY4" i="1" s="1"/>
  <c r="AK4" i="1"/>
  <c r="BM4" i="1" s="1"/>
  <c r="AE4" i="1"/>
  <c r="BG4" i="1" s="1"/>
  <c r="S4" i="1"/>
  <c r="AK2" i="1"/>
  <c r="BM2" i="1" s="1"/>
  <c r="AE2" i="1"/>
  <c r="BG2" i="1" s="1"/>
  <c r="AQ2" i="1"/>
  <c r="BS2" i="1" s="1"/>
  <c r="AW2" i="1"/>
  <c r="BY2" i="1" s="1"/>
  <c r="S2" i="1"/>
  <c r="AQ3" i="1"/>
  <c r="BS3" i="1" s="1"/>
  <c r="AW3" i="1"/>
  <c r="BY3" i="1" s="1"/>
  <c r="AK3" i="1"/>
  <c r="BM3" i="1" s="1"/>
  <c r="AE3" i="1"/>
  <c r="BG3" i="1" s="1"/>
  <c r="S3" i="1"/>
  <c r="AV7" i="1"/>
  <c r="BX7" i="1" s="1"/>
  <c r="AD7" i="1"/>
  <c r="BF7" i="1" s="1"/>
  <c r="AP7" i="1"/>
  <c r="BR7" i="1" s="1"/>
  <c r="AJ7" i="1"/>
  <c r="BL7" i="1" s="1"/>
  <c r="AL5" i="1"/>
  <c r="BN5" i="1" s="1"/>
  <c r="AR5" i="1"/>
  <c r="BT5" i="1" s="1"/>
  <c r="AX5" i="1"/>
  <c r="BZ5" i="1" s="1"/>
  <c r="AF5" i="1"/>
  <c r="BH5" i="1" s="1"/>
  <c r="T5" i="1"/>
  <c r="Q6" i="1"/>
  <c r="AB6" i="1"/>
  <c r="BD6" i="1" s="1"/>
  <c r="AH6" i="1"/>
  <c r="BJ6" i="1" s="1"/>
  <c r="AT6" i="1"/>
  <c r="BV6" i="1" s="1"/>
  <c r="AN6" i="1"/>
  <c r="BP6" i="1" s="1"/>
  <c r="AL3" i="1"/>
  <c r="BN3" i="1" s="1"/>
  <c r="AR3" i="1"/>
  <c r="BT3" i="1" s="1"/>
  <c r="AX3" i="1"/>
  <c r="BZ3" i="1" s="1"/>
  <c r="AF3" i="1"/>
  <c r="BH3" i="1" s="1"/>
  <c r="T3" i="1"/>
  <c r="Q5" i="1"/>
  <c r="AB5" i="1"/>
  <c r="BD5" i="1" s="1"/>
  <c r="AH5" i="1"/>
  <c r="BJ5" i="1" s="1"/>
  <c r="AT5" i="1"/>
  <c r="BV5" i="1" s="1"/>
  <c r="AN5" i="1"/>
  <c r="BP5" i="1" s="1"/>
  <c r="R2" i="1"/>
  <c r="L2" i="1"/>
  <c r="AD98" i="1"/>
  <c r="AJ98" i="1" s="1"/>
  <c r="AP98" i="1" s="1"/>
  <c r="AV98" i="1" s="1"/>
  <c r="L5" i="1"/>
  <c r="L8" i="1"/>
  <c r="AQ8" i="1"/>
  <c r="BS8" i="1" s="1"/>
  <c r="AW8" i="1"/>
  <c r="BY8" i="1" s="1"/>
  <c r="AK8" i="1"/>
  <c r="BM8" i="1" s="1"/>
  <c r="AE8" i="1"/>
  <c r="BG8" i="1" s="1"/>
  <c r="S8" i="1"/>
  <c r="L6" i="1"/>
  <c r="P7" i="1"/>
  <c r="AG7" i="1"/>
  <c r="BI7" i="1" s="1"/>
  <c r="AM7" i="1"/>
  <c r="BO7" i="1" s="1"/>
  <c r="AA7" i="1"/>
  <c r="BC7" i="1" s="1"/>
  <c r="AS7" i="1"/>
  <c r="BU7" i="1" s="1"/>
  <c r="Q4" i="1"/>
  <c r="AB4" i="1"/>
  <c r="BD4" i="1" s="1"/>
  <c r="AH4" i="1"/>
  <c r="BJ4" i="1" s="1"/>
  <c r="AT4" i="1"/>
  <c r="BV4" i="1" s="1"/>
  <c r="AN4" i="1"/>
  <c r="BP4" i="1" s="1"/>
  <c r="Q2" i="1"/>
  <c r="AT2" i="1"/>
  <c r="BV2" i="1" s="1"/>
  <c r="BD2" i="1"/>
  <c r="AN2" i="1"/>
  <c r="BP2" i="1" s="1"/>
  <c r="AH2" i="1"/>
  <c r="BJ2" i="1" s="1"/>
  <c r="L3" i="1"/>
  <c r="AQ6" i="1"/>
  <c r="BS6" i="1" s="1"/>
  <c r="AW6" i="1"/>
  <c r="BY6" i="1" s="1"/>
  <c r="AK6" i="1"/>
  <c r="BM6" i="1" s="1"/>
  <c r="AE6" i="1"/>
  <c r="BG6" i="1" s="1"/>
  <c r="S6" i="1"/>
  <c r="P5" i="1"/>
  <c r="AG5" i="1"/>
  <c r="BI5" i="1" s="1"/>
  <c r="AM5" i="1"/>
  <c r="BO5" i="1" s="1"/>
  <c r="AA5" i="1"/>
  <c r="BC5" i="1" s="1"/>
  <c r="AS5" i="1"/>
  <c r="BU5" i="1" s="1"/>
  <c r="AL6" i="1"/>
  <c r="BN6" i="1" s="1"/>
  <c r="AR6" i="1"/>
  <c r="BT6" i="1" s="1"/>
  <c r="AF6" i="1"/>
  <c r="BH6" i="1" s="1"/>
  <c r="AX6" i="1"/>
  <c r="BZ6" i="1" s="1"/>
  <c r="T6" i="1"/>
  <c r="P4" i="1"/>
  <c r="AG4" i="1"/>
  <c r="BI4" i="1" s="1"/>
  <c r="AM4" i="1"/>
  <c r="BO4" i="1" s="1"/>
  <c r="AS4" i="1"/>
  <c r="BU4" i="1" s="1"/>
  <c r="AA4" i="1"/>
  <c r="BC4" i="1" s="1"/>
  <c r="P3" i="1"/>
  <c r="AG3" i="1"/>
  <c r="BI3" i="1" s="1"/>
  <c r="AM3" i="1"/>
  <c r="BO3" i="1" s="1"/>
  <c r="AA3" i="1"/>
  <c r="BC3" i="1" s="1"/>
  <c r="AS3" i="1"/>
  <c r="BU3" i="1" s="1"/>
  <c r="L12" i="1"/>
  <c r="N12" i="1"/>
  <c r="M12" i="1"/>
  <c r="N14" i="1"/>
  <c r="L14" i="1"/>
  <c r="M14" i="1"/>
  <c r="M9" i="1"/>
  <c r="N9" i="1"/>
  <c r="L9" i="1"/>
  <c r="L11" i="1"/>
  <c r="M11" i="1"/>
  <c r="N11" i="1"/>
  <c r="M13" i="1"/>
  <c r="N13" i="1"/>
  <c r="L13" i="1"/>
  <c r="M15" i="1"/>
  <c r="L15" i="1"/>
  <c r="N15" i="1"/>
  <c r="N10" i="1"/>
  <c r="L10" i="1"/>
  <c r="M10" i="1"/>
  <c r="K16" i="1"/>
  <c r="L16" i="1"/>
  <c r="M16" i="1"/>
  <c r="N16" i="1"/>
  <c r="R4" i="1"/>
  <c r="R6" i="1"/>
  <c r="R3" i="1"/>
  <c r="R7" i="1"/>
  <c r="J16" i="1"/>
  <c r="V17" i="1"/>
  <c r="W18" i="1"/>
  <c r="J14" i="1"/>
  <c r="K14" i="1"/>
  <c r="J9" i="1"/>
  <c r="K9" i="1"/>
  <c r="J11" i="1"/>
  <c r="R11" i="1"/>
  <c r="K11" i="1"/>
  <c r="J13" i="1"/>
  <c r="K13" i="1"/>
  <c r="J15" i="1"/>
  <c r="K15" i="1"/>
  <c r="J10" i="1"/>
  <c r="K10" i="1"/>
  <c r="J12" i="1"/>
  <c r="K12" i="1"/>
  <c r="P12" i="1" l="1"/>
  <c r="AG12" i="1"/>
  <c r="BI12" i="1" s="1"/>
  <c r="AM12" i="1"/>
  <c r="BO12" i="1" s="1"/>
  <c r="AS12" i="1"/>
  <c r="BU12" i="1" s="1"/>
  <c r="AA12" i="1"/>
  <c r="BC12" i="1" s="1"/>
  <c r="Q13" i="1"/>
  <c r="AB13" i="1"/>
  <c r="BD13" i="1" s="1"/>
  <c r="AH13" i="1"/>
  <c r="BJ13" i="1" s="1"/>
  <c r="AT13" i="1"/>
  <c r="BV13" i="1" s="1"/>
  <c r="AN13" i="1"/>
  <c r="BP13" i="1" s="1"/>
  <c r="P11" i="1"/>
  <c r="AG11" i="1"/>
  <c r="BI11" i="1" s="1"/>
  <c r="AM11" i="1"/>
  <c r="BO11" i="1" s="1"/>
  <c r="AA11" i="1"/>
  <c r="BC11" i="1" s="1"/>
  <c r="AS11" i="1"/>
  <c r="BU11" i="1" s="1"/>
  <c r="Q14" i="1"/>
  <c r="AB14" i="1"/>
  <c r="BD14" i="1" s="1"/>
  <c r="AH14" i="1"/>
  <c r="BJ14" i="1" s="1"/>
  <c r="AT14" i="1"/>
  <c r="BV14" i="1" s="1"/>
  <c r="AN14" i="1"/>
  <c r="BP14" i="1" s="1"/>
  <c r="AD15" i="1"/>
  <c r="BF15" i="1" s="1"/>
  <c r="AP15" i="1"/>
  <c r="BR15" i="1" s="1"/>
  <c r="AV15" i="1"/>
  <c r="BX15" i="1" s="1"/>
  <c r="AJ15" i="1"/>
  <c r="BL15" i="1" s="1"/>
  <c r="Q15" i="1"/>
  <c r="AB15" i="1"/>
  <c r="BD15" i="1" s="1"/>
  <c r="AH15" i="1"/>
  <c r="BJ15" i="1" s="1"/>
  <c r="AN15" i="1"/>
  <c r="BP15" i="1" s="1"/>
  <c r="AT15" i="1"/>
  <c r="BV15" i="1" s="1"/>
  <c r="AR16" i="1"/>
  <c r="BT16" i="1" s="1"/>
  <c r="AX16" i="1"/>
  <c r="BZ16" i="1" s="1"/>
  <c r="AF16" i="1"/>
  <c r="BH16" i="1" s="1"/>
  <c r="T16" i="1"/>
  <c r="AL16" i="1"/>
  <c r="BN16" i="1" s="1"/>
  <c r="AQ10" i="1"/>
  <c r="BS10" i="1" s="1"/>
  <c r="AW10" i="1"/>
  <c r="BY10" i="1" s="1"/>
  <c r="AK10" i="1"/>
  <c r="BM10" i="1" s="1"/>
  <c r="AE10" i="1"/>
  <c r="BG10" i="1" s="1"/>
  <c r="S10" i="1"/>
  <c r="AQ13" i="1"/>
  <c r="BS13" i="1" s="1"/>
  <c r="AW13" i="1"/>
  <c r="BY13" i="1" s="1"/>
  <c r="AK13" i="1"/>
  <c r="BM13" i="1" s="1"/>
  <c r="AE13" i="1"/>
  <c r="BG13" i="1" s="1"/>
  <c r="S13" i="1"/>
  <c r="AV9" i="1"/>
  <c r="BX9" i="1" s="1"/>
  <c r="AD9" i="1"/>
  <c r="BF9" i="1" s="1"/>
  <c r="AP9" i="1"/>
  <c r="BR9" i="1" s="1"/>
  <c r="AJ9" i="1"/>
  <c r="BL9" i="1" s="1"/>
  <c r="AV14" i="1"/>
  <c r="BX14" i="1" s="1"/>
  <c r="AD14" i="1"/>
  <c r="BF14" i="1" s="1"/>
  <c r="AP14" i="1"/>
  <c r="BR14" i="1" s="1"/>
  <c r="AJ14" i="1"/>
  <c r="BL14" i="1" s="1"/>
  <c r="AV12" i="1"/>
  <c r="BX12" i="1" s="1"/>
  <c r="AD12" i="1"/>
  <c r="BF12" i="1" s="1"/>
  <c r="AP12" i="1"/>
  <c r="BR12" i="1" s="1"/>
  <c r="AJ12" i="1"/>
  <c r="BL12" i="1" s="1"/>
  <c r="AV8" i="1"/>
  <c r="BX8" i="1" s="1"/>
  <c r="AD8" i="1"/>
  <c r="BF8" i="1" s="1"/>
  <c r="AP8" i="1"/>
  <c r="BR8" i="1" s="1"/>
  <c r="AJ8" i="1"/>
  <c r="BL8" i="1" s="1"/>
  <c r="Q10" i="1"/>
  <c r="AB10" i="1"/>
  <c r="BD10" i="1" s="1"/>
  <c r="AH10" i="1"/>
  <c r="BJ10" i="1" s="1"/>
  <c r="AT10" i="1"/>
  <c r="BV10" i="1" s="1"/>
  <c r="AN10" i="1"/>
  <c r="BP10" i="1" s="1"/>
  <c r="R15" i="1"/>
  <c r="P13" i="1"/>
  <c r="AG13" i="1"/>
  <c r="BI13" i="1" s="1"/>
  <c r="AM13" i="1"/>
  <c r="BO13" i="1" s="1"/>
  <c r="AA13" i="1"/>
  <c r="BC13" i="1" s="1"/>
  <c r="AS13" i="1"/>
  <c r="BU13" i="1" s="1"/>
  <c r="Q9" i="1"/>
  <c r="AB9" i="1"/>
  <c r="BD9" i="1" s="1"/>
  <c r="AH9" i="1"/>
  <c r="BJ9" i="1" s="1"/>
  <c r="AT9" i="1"/>
  <c r="BV9" i="1" s="1"/>
  <c r="AN9" i="1"/>
  <c r="BP9" i="1" s="1"/>
  <c r="R14" i="1"/>
  <c r="R8" i="1"/>
  <c r="AW16" i="1"/>
  <c r="BY16" i="1" s="1"/>
  <c r="AE16" i="1"/>
  <c r="BG16" i="1" s="1"/>
  <c r="AK16" i="1"/>
  <c r="BM16" i="1" s="1"/>
  <c r="AQ16" i="1"/>
  <c r="BS16" i="1" s="1"/>
  <c r="S16" i="1"/>
  <c r="AV10" i="1"/>
  <c r="BX10" i="1" s="1"/>
  <c r="AD10" i="1"/>
  <c r="BF10" i="1" s="1"/>
  <c r="AP10" i="1"/>
  <c r="BR10" i="1" s="1"/>
  <c r="AJ10" i="1"/>
  <c r="BL10" i="1" s="1"/>
  <c r="AK15" i="1"/>
  <c r="BM15" i="1" s="1"/>
  <c r="AW15" i="1"/>
  <c r="BY15" i="1" s="1"/>
  <c r="AE15" i="1"/>
  <c r="BG15" i="1" s="1"/>
  <c r="S15" i="1"/>
  <c r="AQ15" i="1"/>
  <c r="BS15" i="1" s="1"/>
  <c r="AL11" i="1"/>
  <c r="BN11" i="1" s="1"/>
  <c r="AR11" i="1"/>
  <c r="BT11" i="1" s="1"/>
  <c r="AX11" i="1"/>
  <c r="BZ11" i="1" s="1"/>
  <c r="AF11" i="1"/>
  <c r="BH11" i="1" s="1"/>
  <c r="T11" i="1"/>
  <c r="AL9" i="1"/>
  <c r="BN9" i="1" s="1"/>
  <c r="AR9" i="1"/>
  <c r="BT9" i="1" s="1"/>
  <c r="AX9" i="1"/>
  <c r="BZ9" i="1" s="1"/>
  <c r="AF9" i="1"/>
  <c r="BH9" i="1" s="1"/>
  <c r="T9" i="1"/>
  <c r="AL14" i="1"/>
  <c r="BN14" i="1" s="1"/>
  <c r="AR14" i="1"/>
  <c r="BT14" i="1" s="1"/>
  <c r="AF14" i="1"/>
  <c r="BH14" i="1" s="1"/>
  <c r="AX14" i="1"/>
  <c r="BZ14" i="1" s="1"/>
  <c r="T14" i="1"/>
  <c r="AV5" i="1"/>
  <c r="BX5" i="1" s="1"/>
  <c r="AD5" i="1"/>
  <c r="BF5" i="1" s="1"/>
  <c r="AP5" i="1"/>
  <c r="BR5" i="1" s="1"/>
  <c r="AJ5" i="1"/>
  <c r="BL5" i="1" s="1"/>
  <c r="R12" i="1"/>
  <c r="P14" i="1"/>
  <c r="AG14" i="1"/>
  <c r="BI14" i="1" s="1"/>
  <c r="AM14" i="1"/>
  <c r="BO14" i="1" s="1"/>
  <c r="AS14" i="1"/>
  <c r="BU14" i="1" s="1"/>
  <c r="AA14" i="1"/>
  <c r="BC14" i="1" s="1"/>
  <c r="AV13" i="1"/>
  <c r="BX13" i="1" s="1"/>
  <c r="AD13" i="1"/>
  <c r="BF13" i="1" s="1"/>
  <c r="AP13" i="1"/>
  <c r="BR13" i="1" s="1"/>
  <c r="AJ13" i="1"/>
  <c r="BL13" i="1" s="1"/>
  <c r="R10" i="1"/>
  <c r="P15" i="1"/>
  <c r="AG15" i="1"/>
  <c r="BI15" i="1" s="1"/>
  <c r="AM15" i="1"/>
  <c r="BO15" i="1" s="1"/>
  <c r="AA15" i="1"/>
  <c r="BC15" i="1" s="1"/>
  <c r="AS15" i="1"/>
  <c r="BU15" i="1" s="1"/>
  <c r="Q11" i="1"/>
  <c r="AB11" i="1"/>
  <c r="BD11" i="1" s="1"/>
  <c r="AH11" i="1"/>
  <c r="BJ11" i="1" s="1"/>
  <c r="AT11" i="1"/>
  <c r="BV11" i="1" s="1"/>
  <c r="AN11" i="1"/>
  <c r="BP11" i="1" s="1"/>
  <c r="R9" i="1"/>
  <c r="P16" i="1"/>
  <c r="AM16" i="1"/>
  <c r="BO16" i="1" s="1"/>
  <c r="AS16" i="1"/>
  <c r="BU16" i="1" s="1"/>
  <c r="AA16" i="1"/>
  <c r="BC16" i="1" s="1"/>
  <c r="AG16" i="1"/>
  <c r="BI16" i="1" s="1"/>
  <c r="R16" i="1"/>
  <c r="AD16" i="1"/>
  <c r="BF16" i="1" s="1"/>
  <c r="AJ16" i="1"/>
  <c r="BL16" i="1" s="1"/>
  <c r="AP16" i="1"/>
  <c r="BR16" i="1" s="1"/>
  <c r="AV16" i="1"/>
  <c r="BX16" i="1" s="1"/>
  <c r="AL10" i="1"/>
  <c r="BN10" i="1" s="1"/>
  <c r="AR10" i="1"/>
  <c r="BT10" i="1" s="1"/>
  <c r="AF10" i="1"/>
  <c r="BH10" i="1" s="1"/>
  <c r="AX10" i="1"/>
  <c r="BZ10" i="1" s="1"/>
  <c r="T10" i="1"/>
  <c r="AQ11" i="1"/>
  <c r="BS11" i="1" s="1"/>
  <c r="AW11" i="1"/>
  <c r="BY11" i="1" s="1"/>
  <c r="AK11" i="1"/>
  <c r="BM11" i="1" s="1"/>
  <c r="AE11" i="1"/>
  <c r="BG11" i="1" s="1"/>
  <c r="S11" i="1"/>
  <c r="AQ9" i="1"/>
  <c r="BS9" i="1" s="1"/>
  <c r="AW9" i="1"/>
  <c r="BY9" i="1" s="1"/>
  <c r="AK9" i="1"/>
  <c r="BM9" i="1" s="1"/>
  <c r="AE9" i="1"/>
  <c r="BG9" i="1" s="1"/>
  <c r="S9" i="1"/>
  <c r="AQ12" i="1"/>
  <c r="BS12" i="1" s="1"/>
  <c r="AW12" i="1"/>
  <c r="BY12" i="1" s="1"/>
  <c r="AK12" i="1"/>
  <c r="BM12" i="1" s="1"/>
  <c r="AE12" i="1"/>
  <c r="BG12" i="1" s="1"/>
  <c r="S12" i="1"/>
  <c r="AV3" i="1"/>
  <c r="BX3" i="1" s="1"/>
  <c r="AD3" i="1"/>
  <c r="BF3" i="1" s="1"/>
  <c r="AP3" i="1"/>
  <c r="BR3" i="1" s="1"/>
  <c r="AJ3" i="1"/>
  <c r="BL3" i="1" s="1"/>
  <c r="AV6" i="1"/>
  <c r="BX6" i="1" s="1"/>
  <c r="AD6" i="1"/>
  <c r="BF6" i="1" s="1"/>
  <c r="AP6" i="1"/>
  <c r="BR6" i="1" s="1"/>
  <c r="AJ6" i="1"/>
  <c r="BL6" i="1" s="1"/>
  <c r="Q12" i="1"/>
  <c r="AB12" i="1"/>
  <c r="BD12" i="1" s="1"/>
  <c r="AH12" i="1"/>
  <c r="BJ12" i="1" s="1"/>
  <c r="AT12" i="1"/>
  <c r="BV12" i="1" s="1"/>
  <c r="AN12" i="1"/>
  <c r="BP12" i="1" s="1"/>
  <c r="P10" i="1"/>
  <c r="AG10" i="1"/>
  <c r="BI10" i="1" s="1"/>
  <c r="AM10" i="1"/>
  <c r="BO10" i="1" s="1"/>
  <c r="AS10" i="1"/>
  <c r="BU10" i="1" s="1"/>
  <c r="AA10" i="1"/>
  <c r="BC10" i="1" s="1"/>
  <c r="R13" i="1"/>
  <c r="P9" i="1"/>
  <c r="AG9" i="1"/>
  <c r="BI9" i="1" s="1"/>
  <c r="AM9" i="1"/>
  <c r="BO9" i="1" s="1"/>
  <c r="AA9" i="1"/>
  <c r="BC9" i="1" s="1"/>
  <c r="AS9" i="1"/>
  <c r="BU9" i="1" s="1"/>
  <c r="R5" i="1"/>
  <c r="Q16" i="1"/>
  <c r="AH16" i="1"/>
  <c r="BJ16" i="1" s="1"/>
  <c r="AN16" i="1"/>
  <c r="BP16" i="1" s="1"/>
  <c r="AT16" i="1"/>
  <c r="BV16" i="1" s="1"/>
  <c r="AB16" i="1"/>
  <c r="BD16" i="1" s="1"/>
  <c r="AL15" i="1"/>
  <c r="BN15" i="1" s="1"/>
  <c r="AR15" i="1"/>
  <c r="BT15" i="1" s="1"/>
  <c r="AX15" i="1"/>
  <c r="BZ15" i="1" s="1"/>
  <c r="AF15" i="1"/>
  <c r="BH15" i="1" s="1"/>
  <c r="T15" i="1"/>
  <c r="AL13" i="1"/>
  <c r="BN13" i="1" s="1"/>
  <c r="AR13" i="1"/>
  <c r="BT13" i="1" s="1"/>
  <c r="AX13" i="1"/>
  <c r="BZ13" i="1" s="1"/>
  <c r="AF13" i="1"/>
  <c r="BH13" i="1" s="1"/>
  <c r="T13" i="1"/>
  <c r="AV11" i="1"/>
  <c r="BX11" i="1" s="1"/>
  <c r="AD11" i="1"/>
  <c r="BF11" i="1" s="1"/>
  <c r="AP11" i="1"/>
  <c r="BR11" i="1" s="1"/>
  <c r="AJ11" i="1"/>
  <c r="BL11" i="1" s="1"/>
  <c r="AQ14" i="1"/>
  <c r="BS14" i="1" s="1"/>
  <c r="AW14" i="1"/>
  <c r="BY14" i="1" s="1"/>
  <c r="AK14" i="1"/>
  <c r="BM14" i="1" s="1"/>
  <c r="AE14" i="1"/>
  <c r="BG14" i="1" s="1"/>
  <c r="S14" i="1"/>
  <c r="AL12" i="1"/>
  <c r="BN12" i="1" s="1"/>
  <c r="AR12" i="1"/>
  <c r="BT12" i="1" s="1"/>
  <c r="AF12" i="1"/>
  <c r="BH12" i="1" s="1"/>
  <c r="AX12" i="1"/>
  <c r="BZ12" i="1" s="1"/>
  <c r="T12" i="1"/>
  <c r="AD2" i="1"/>
  <c r="BF2" i="1" s="1"/>
  <c r="AV2" i="1"/>
  <c r="BX2" i="1" s="1"/>
  <c r="AP2" i="1"/>
  <c r="BR2" i="1" s="1"/>
  <c r="AJ2" i="1"/>
  <c r="BL2" i="1" s="1"/>
  <c r="M17" i="1"/>
  <c r="N17" i="1"/>
  <c r="L17" i="1"/>
  <c r="K17" i="1"/>
  <c r="J17" i="1"/>
  <c r="V18" i="1"/>
  <c r="K116" i="1" s="1"/>
  <c r="W19" i="1"/>
  <c r="AD17" i="1" l="1"/>
  <c r="BF17" i="1" s="1"/>
  <c r="AJ17" i="1"/>
  <c r="BL17" i="1" s="1"/>
  <c r="AP17" i="1"/>
  <c r="BR17" i="1" s="1"/>
  <c r="AV17" i="1"/>
  <c r="BX17" i="1" s="1"/>
  <c r="AR17" i="1"/>
  <c r="BT17" i="1" s="1"/>
  <c r="AX17" i="1"/>
  <c r="BZ17" i="1" s="1"/>
  <c r="AF17" i="1"/>
  <c r="BH17" i="1" s="1"/>
  <c r="AL17" i="1"/>
  <c r="BN17" i="1" s="1"/>
  <c r="T17" i="1"/>
  <c r="P17" i="1"/>
  <c r="AM17" i="1"/>
  <c r="BO17" i="1" s="1"/>
  <c r="AS17" i="1"/>
  <c r="BU17" i="1" s="1"/>
  <c r="AA17" i="1"/>
  <c r="BC17" i="1" s="1"/>
  <c r="AG17" i="1"/>
  <c r="BI17" i="1" s="1"/>
  <c r="AW17" i="1"/>
  <c r="BY17" i="1" s="1"/>
  <c r="AE17" i="1"/>
  <c r="BG17" i="1" s="1"/>
  <c r="AK17" i="1"/>
  <c r="BM17" i="1" s="1"/>
  <c r="AQ17" i="1"/>
  <c r="BS17" i="1" s="1"/>
  <c r="S17" i="1"/>
  <c r="R17" i="1"/>
  <c r="Q17" i="1"/>
  <c r="AH17" i="1"/>
  <c r="BJ17" i="1" s="1"/>
  <c r="AN17" i="1"/>
  <c r="BP17" i="1" s="1"/>
  <c r="AT17" i="1"/>
  <c r="BV17" i="1" s="1"/>
  <c r="AB17" i="1"/>
  <c r="BD17" i="1" s="1"/>
  <c r="M18" i="1"/>
  <c r="W20" i="1"/>
  <c r="V19" i="1"/>
  <c r="K117" i="1" s="1"/>
  <c r="J18" i="1"/>
  <c r="K18" i="1"/>
  <c r="AW18" i="1" l="1"/>
  <c r="BY18" i="1" s="1"/>
  <c r="AE18" i="1"/>
  <c r="BG18" i="1" s="1"/>
  <c r="AK18" i="1"/>
  <c r="BM18" i="1" s="1"/>
  <c r="AQ18" i="1"/>
  <c r="BS18" i="1" s="1"/>
  <c r="S18" i="1"/>
  <c r="BF18" i="1"/>
  <c r="AP18" i="1"/>
  <c r="BR18" i="1" s="1"/>
  <c r="AV18" i="1"/>
  <c r="BX18" i="1" s="1"/>
  <c r="Q18" i="1"/>
  <c r="AH18" i="1"/>
  <c r="BJ18" i="1" s="1"/>
  <c r="AN18" i="1"/>
  <c r="BP18" i="1" s="1"/>
  <c r="AT18" i="1"/>
  <c r="BV18" i="1" s="1"/>
  <c r="AB18" i="1"/>
  <c r="BD18" i="1" s="1"/>
  <c r="P18" i="1"/>
  <c r="AM18" i="1"/>
  <c r="BO18" i="1" s="1"/>
  <c r="AS18" i="1"/>
  <c r="BU18" i="1" s="1"/>
  <c r="AA18" i="1"/>
  <c r="AG18" i="1"/>
  <c r="BI18" i="1" s="1"/>
  <c r="AR18" i="1"/>
  <c r="BT18" i="1" s="1"/>
  <c r="AX18" i="1"/>
  <c r="BZ18" i="1" s="1"/>
  <c r="AF18" i="1"/>
  <c r="BH18" i="1" s="1"/>
  <c r="AL18" i="1"/>
  <c r="BN18" i="1" s="1"/>
  <c r="R18" i="1"/>
  <c r="L19" i="1"/>
  <c r="M19" i="1"/>
  <c r="N19" i="1"/>
  <c r="J19" i="1"/>
  <c r="K19" i="1"/>
  <c r="R19" i="1"/>
  <c r="W21" i="1"/>
  <c r="V20" i="1"/>
  <c r="K118" i="1" s="1"/>
  <c r="AR19" i="1" l="1"/>
  <c r="BT19" i="1" s="1"/>
  <c r="AX19" i="1"/>
  <c r="BZ19" i="1" s="1"/>
  <c r="AF19" i="1"/>
  <c r="BH19" i="1" s="1"/>
  <c r="AL19" i="1"/>
  <c r="BN19" i="1" s="1"/>
  <c r="T19" i="1"/>
  <c r="AW19" i="1"/>
  <c r="BY19" i="1" s="1"/>
  <c r="AE19" i="1"/>
  <c r="BG19" i="1" s="1"/>
  <c r="AK19" i="1"/>
  <c r="BM19" i="1" s="1"/>
  <c r="S19" i="1"/>
  <c r="AQ19" i="1"/>
  <c r="BS19" i="1" s="1"/>
  <c r="Q19" i="1"/>
  <c r="AH19" i="1"/>
  <c r="BJ19" i="1" s="1"/>
  <c r="AN19" i="1"/>
  <c r="BP19" i="1" s="1"/>
  <c r="AT19" i="1"/>
  <c r="BV19" i="1" s="1"/>
  <c r="AB19" i="1"/>
  <c r="BD19" i="1" s="1"/>
  <c r="AD19" i="1"/>
  <c r="BF19" i="1" s="1"/>
  <c r="AJ19" i="1"/>
  <c r="BL19" i="1" s="1"/>
  <c r="AP19" i="1"/>
  <c r="BR19" i="1" s="1"/>
  <c r="AV19" i="1"/>
  <c r="BX19" i="1" s="1"/>
  <c r="P19" i="1"/>
  <c r="AM19" i="1"/>
  <c r="BO19" i="1" s="1"/>
  <c r="AS19" i="1"/>
  <c r="BU19" i="1" s="1"/>
  <c r="AA19" i="1"/>
  <c r="BC19" i="1" s="1"/>
  <c r="AG19" i="1"/>
  <c r="BI19" i="1" s="1"/>
  <c r="L20" i="1"/>
  <c r="M20" i="1"/>
  <c r="N20" i="1"/>
  <c r="W22" i="1"/>
  <c r="V21" i="1"/>
  <c r="K119" i="1" s="1"/>
  <c r="J20" i="1"/>
  <c r="K20" i="1"/>
  <c r="AD20" i="1" l="1"/>
  <c r="BF20" i="1" s="1"/>
  <c r="AJ20" i="1"/>
  <c r="BL20" i="1" s="1"/>
  <c r="AP20" i="1"/>
  <c r="BR20" i="1" s="1"/>
  <c r="AV20" i="1"/>
  <c r="BX20" i="1" s="1"/>
  <c r="R20" i="1"/>
  <c r="Q20" i="1"/>
  <c r="AH20" i="1"/>
  <c r="BJ20" i="1" s="1"/>
  <c r="AN20" i="1"/>
  <c r="BP20" i="1" s="1"/>
  <c r="AT20" i="1"/>
  <c r="BV20" i="1" s="1"/>
  <c r="AB20" i="1"/>
  <c r="BD20" i="1" s="1"/>
  <c r="AR20" i="1"/>
  <c r="BT20" i="1" s="1"/>
  <c r="AX20" i="1"/>
  <c r="BZ20" i="1" s="1"/>
  <c r="AF20" i="1"/>
  <c r="BH20" i="1" s="1"/>
  <c r="AL20" i="1"/>
  <c r="BN20" i="1" s="1"/>
  <c r="T20" i="1"/>
  <c r="P20" i="1"/>
  <c r="AM20" i="1"/>
  <c r="BO20" i="1" s="1"/>
  <c r="AS20" i="1"/>
  <c r="BU20" i="1" s="1"/>
  <c r="AA20" i="1"/>
  <c r="BC20" i="1" s="1"/>
  <c r="AG20" i="1"/>
  <c r="BI20" i="1" s="1"/>
  <c r="AW20" i="1"/>
  <c r="BY20" i="1" s="1"/>
  <c r="AE20" i="1"/>
  <c r="BG20" i="1" s="1"/>
  <c r="AK20" i="1"/>
  <c r="BM20" i="1" s="1"/>
  <c r="AQ20" i="1"/>
  <c r="BS20" i="1" s="1"/>
  <c r="S20" i="1"/>
  <c r="M21" i="1"/>
  <c r="N21" i="1"/>
  <c r="L21" i="1"/>
  <c r="J21" i="1"/>
  <c r="K21" i="1"/>
  <c r="W23" i="1"/>
  <c r="V22" i="1"/>
  <c r="K120" i="1" s="1"/>
  <c r="R21" i="1" l="1"/>
  <c r="AD21" i="1"/>
  <c r="BF21" i="1" s="1"/>
  <c r="AJ21" i="1"/>
  <c r="BL21" i="1" s="1"/>
  <c r="AP21" i="1"/>
  <c r="BR21" i="1" s="1"/>
  <c r="AV21" i="1"/>
  <c r="BX21" i="1" s="1"/>
  <c r="AR21" i="1"/>
  <c r="BT21" i="1" s="1"/>
  <c r="AX21" i="1"/>
  <c r="BZ21" i="1" s="1"/>
  <c r="AF21" i="1"/>
  <c r="BH21" i="1" s="1"/>
  <c r="AL21" i="1"/>
  <c r="BN21" i="1" s="1"/>
  <c r="T21" i="1"/>
  <c r="Q21" i="1"/>
  <c r="AH21" i="1"/>
  <c r="BJ21" i="1" s="1"/>
  <c r="AN21" i="1"/>
  <c r="BP21" i="1" s="1"/>
  <c r="AT21" i="1"/>
  <c r="BV21" i="1" s="1"/>
  <c r="AB21" i="1"/>
  <c r="BD21" i="1" s="1"/>
  <c r="AW21" i="1"/>
  <c r="BY21" i="1" s="1"/>
  <c r="AE21" i="1"/>
  <c r="BG21" i="1" s="1"/>
  <c r="AK21" i="1"/>
  <c r="BM21" i="1" s="1"/>
  <c r="AQ21" i="1"/>
  <c r="BS21" i="1" s="1"/>
  <c r="S21" i="1"/>
  <c r="P21" i="1"/>
  <c r="AM21" i="1"/>
  <c r="BO21" i="1" s="1"/>
  <c r="AS21" i="1"/>
  <c r="BU21" i="1" s="1"/>
  <c r="AA21" i="1"/>
  <c r="BC21" i="1" s="1"/>
  <c r="AG21" i="1"/>
  <c r="BI21" i="1" s="1"/>
  <c r="N22" i="1"/>
  <c r="L22" i="1"/>
  <c r="R22" i="1" s="1"/>
  <c r="M22" i="1"/>
  <c r="W24" i="1"/>
  <c r="V23" i="1"/>
  <c r="K121" i="1" s="1"/>
  <c r="J22" i="1"/>
  <c r="K22" i="1"/>
  <c r="P22" i="1" l="1"/>
  <c r="AM22" i="1"/>
  <c r="BO22" i="1" s="1"/>
  <c r="AS22" i="1"/>
  <c r="BU22" i="1" s="1"/>
  <c r="AA22" i="1"/>
  <c r="BC22" i="1" s="1"/>
  <c r="AG22" i="1"/>
  <c r="BI22" i="1" s="1"/>
  <c r="Q22" i="1"/>
  <c r="AH22" i="1"/>
  <c r="BJ22" i="1" s="1"/>
  <c r="AN22" i="1"/>
  <c r="BP22" i="1" s="1"/>
  <c r="AT22" i="1"/>
  <c r="BV22" i="1" s="1"/>
  <c r="AB22" i="1"/>
  <c r="BD22" i="1" s="1"/>
  <c r="AW22" i="1"/>
  <c r="BY22" i="1" s="1"/>
  <c r="AE22" i="1"/>
  <c r="BG22" i="1" s="1"/>
  <c r="AK22" i="1"/>
  <c r="BM22" i="1" s="1"/>
  <c r="AQ22" i="1"/>
  <c r="BS22" i="1" s="1"/>
  <c r="S22" i="1"/>
  <c r="AD22" i="1"/>
  <c r="BF22" i="1" s="1"/>
  <c r="AJ22" i="1"/>
  <c r="BL22" i="1" s="1"/>
  <c r="AP22" i="1"/>
  <c r="BR22" i="1" s="1"/>
  <c r="AV22" i="1"/>
  <c r="BX22" i="1" s="1"/>
  <c r="AR22" i="1"/>
  <c r="BT22" i="1" s="1"/>
  <c r="AX22" i="1"/>
  <c r="BZ22" i="1" s="1"/>
  <c r="AF22" i="1"/>
  <c r="BH22" i="1" s="1"/>
  <c r="AL22" i="1"/>
  <c r="BN22" i="1" s="1"/>
  <c r="T22" i="1"/>
  <c r="L23" i="1"/>
  <c r="M23" i="1"/>
  <c r="N23" i="1"/>
  <c r="J23" i="1"/>
  <c r="K23" i="1"/>
  <c r="R23" i="1"/>
  <c r="W25" i="1"/>
  <c r="V24" i="1"/>
  <c r="K122" i="1" s="1"/>
  <c r="P23" i="1" l="1"/>
  <c r="AM23" i="1"/>
  <c r="BO23" i="1" s="1"/>
  <c r="AS23" i="1"/>
  <c r="BU23" i="1" s="1"/>
  <c r="AA23" i="1"/>
  <c r="BC23" i="1" s="1"/>
  <c r="AG23" i="1"/>
  <c r="BI23" i="1" s="1"/>
  <c r="AR23" i="1"/>
  <c r="BT23" i="1" s="1"/>
  <c r="AX23" i="1"/>
  <c r="BZ23" i="1" s="1"/>
  <c r="AF23" i="1"/>
  <c r="BH23" i="1" s="1"/>
  <c r="AL23" i="1"/>
  <c r="BN23" i="1" s="1"/>
  <c r="T23" i="1"/>
  <c r="AW23" i="1"/>
  <c r="BY23" i="1" s="1"/>
  <c r="AE23" i="1"/>
  <c r="BG23" i="1" s="1"/>
  <c r="AK23" i="1"/>
  <c r="BM23" i="1" s="1"/>
  <c r="AQ23" i="1"/>
  <c r="BS23" i="1" s="1"/>
  <c r="S23" i="1"/>
  <c r="Q23" i="1"/>
  <c r="AH23" i="1"/>
  <c r="BJ23" i="1" s="1"/>
  <c r="AN23" i="1"/>
  <c r="BP23" i="1" s="1"/>
  <c r="AT23" i="1"/>
  <c r="BV23" i="1" s="1"/>
  <c r="AB23" i="1"/>
  <c r="BD23" i="1" s="1"/>
  <c r="AD23" i="1"/>
  <c r="BF23" i="1" s="1"/>
  <c r="AJ23" i="1"/>
  <c r="BL23" i="1" s="1"/>
  <c r="AP23" i="1"/>
  <c r="BR23" i="1" s="1"/>
  <c r="AV23" i="1"/>
  <c r="BX23" i="1" s="1"/>
  <c r="L24" i="1"/>
  <c r="M24" i="1"/>
  <c r="N24" i="1"/>
  <c r="W26" i="1"/>
  <c r="V25" i="1"/>
  <c r="K123" i="1" s="1"/>
  <c r="J24" i="1"/>
  <c r="K24" i="1"/>
  <c r="R24" i="1"/>
  <c r="P24" i="1" l="1"/>
  <c r="AM24" i="1"/>
  <c r="BO24" i="1" s="1"/>
  <c r="AS24" i="1"/>
  <c r="BU24" i="1" s="1"/>
  <c r="AG24" i="1"/>
  <c r="BI24" i="1" s="1"/>
  <c r="AA24" i="1"/>
  <c r="BC24" i="1" s="1"/>
  <c r="Q24" i="1"/>
  <c r="AH24" i="1"/>
  <c r="BJ24" i="1" s="1"/>
  <c r="AN24" i="1"/>
  <c r="BP24" i="1" s="1"/>
  <c r="AT24" i="1"/>
  <c r="BV24" i="1" s="1"/>
  <c r="AB24" i="1"/>
  <c r="BD24" i="1" s="1"/>
  <c r="AR24" i="1"/>
  <c r="BT24" i="1" s="1"/>
  <c r="AX24" i="1"/>
  <c r="BZ24" i="1" s="1"/>
  <c r="AL24" i="1"/>
  <c r="BN24" i="1" s="1"/>
  <c r="AF24" i="1"/>
  <c r="BH24" i="1" s="1"/>
  <c r="T24" i="1"/>
  <c r="AW24" i="1"/>
  <c r="BY24" i="1" s="1"/>
  <c r="AE24" i="1"/>
  <c r="BG24" i="1" s="1"/>
  <c r="AQ24" i="1"/>
  <c r="BS24" i="1" s="1"/>
  <c r="AK24" i="1"/>
  <c r="BM24" i="1" s="1"/>
  <c r="S24" i="1"/>
  <c r="AD24" i="1"/>
  <c r="BF24" i="1" s="1"/>
  <c r="AJ24" i="1"/>
  <c r="BL24" i="1" s="1"/>
  <c r="AV24" i="1"/>
  <c r="BX24" i="1" s="1"/>
  <c r="AP24" i="1"/>
  <c r="BR24" i="1" s="1"/>
  <c r="M25" i="1"/>
  <c r="N25" i="1"/>
  <c r="L25" i="1"/>
  <c r="J25" i="1"/>
  <c r="K25" i="1"/>
  <c r="W27" i="1"/>
  <c r="V26" i="1"/>
  <c r="K124" i="1" s="1"/>
  <c r="P25" i="1" l="1"/>
  <c r="AM25" i="1"/>
  <c r="BO25" i="1" s="1"/>
  <c r="AS25" i="1"/>
  <c r="BU25" i="1" s="1"/>
  <c r="AG25" i="1"/>
  <c r="BI25" i="1" s="1"/>
  <c r="AA25" i="1"/>
  <c r="BC25" i="1" s="1"/>
  <c r="R25" i="1"/>
  <c r="AD25" i="1"/>
  <c r="BF25" i="1" s="1"/>
  <c r="AJ25" i="1"/>
  <c r="BL25" i="1" s="1"/>
  <c r="AV25" i="1"/>
  <c r="BX25" i="1" s="1"/>
  <c r="AP25" i="1"/>
  <c r="BR25" i="1" s="1"/>
  <c r="AR25" i="1"/>
  <c r="BT25" i="1" s="1"/>
  <c r="AX25" i="1"/>
  <c r="BZ25" i="1" s="1"/>
  <c r="AL25" i="1"/>
  <c r="BN25" i="1" s="1"/>
  <c r="AF25" i="1"/>
  <c r="BH25" i="1" s="1"/>
  <c r="T25" i="1"/>
  <c r="Q25" i="1"/>
  <c r="AH25" i="1"/>
  <c r="BJ25" i="1" s="1"/>
  <c r="AN25" i="1"/>
  <c r="BP25" i="1" s="1"/>
  <c r="AB25" i="1"/>
  <c r="BD25" i="1" s="1"/>
  <c r="AT25" i="1"/>
  <c r="BV25" i="1" s="1"/>
  <c r="AW25" i="1"/>
  <c r="BY25" i="1" s="1"/>
  <c r="AE25" i="1"/>
  <c r="BG25" i="1" s="1"/>
  <c r="AQ25" i="1"/>
  <c r="BS25" i="1" s="1"/>
  <c r="AK25" i="1"/>
  <c r="BM25" i="1" s="1"/>
  <c r="S25" i="1"/>
  <c r="N26" i="1"/>
  <c r="L26" i="1"/>
  <c r="M26" i="1"/>
  <c r="W28" i="1"/>
  <c r="V27" i="1"/>
  <c r="K125" i="1" s="1"/>
  <c r="J26" i="1"/>
  <c r="K26" i="1"/>
  <c r="Q26" i="1" l="1"/>
  <c r="AH26" i="1"/>
  <c r="BJ26" i="1" s="1"/>
  <c r="AN26" i="1"/>
  <c r="BP26" i="1" s="1"/>
  <c r="AT26" i="1"/>
  <c r="BV26" i="1" s="1"/>
  <c r="AB26" i="1"/>
  <c r="BD26" i="1" s="1"/>
  <c r="AW26" i="1"/>
  <c r="BY26" i="1" s="1"/>
  <c r="AE26" i="1"/>
  <c r="BG26" i="1" s="1"/>
  <c r="AQ26" i="1"/>
  <c r="BS26" i="1" s="1"/>
  <c r="AK26" i="1"/>
  <c r="BM26" i="1" s="1"/>
  <c r="S26" i="1"/>
  <c r="AR26" i="1"/>
  <c r="BT26" i="1" s="1"/>
  <c r="AX26" i="1"/>
  <c r="BZ26" i="1" s="1"/>
  <c r="AL26" i="1"/>
  <c r="BN26" i="1" s="1"/>
  <c r="AF26" i="1"/>
  <c r="BH26" i="1" s="1"/>
  <c r="T26" i="1"/>
  <c r="P26" i="1"/>
  <c r="AM26" i="1"/>
  <c r="BO26" i="1" s="1"/>
  <c r="AS26" i="1"/>
  <c r="BU26" i="1" s="1"/>
  <c r="AG26" i="1"/>
  <c r="BI26" i="1" s="1"/>
  <c r="AA26" i="1"/>
  <c r="BC26" i="1" s="1"/>
  <c r="AD26" i="1"/>
  <c r="BF26" i="1" s="1"/>
  <c r="AJ26" i="1"/>
  <c r="BL26" i="1" s="1"/>
  <c r="AV26" i="1"/>
  <c r="BX26" i="1" s="1"/>
  <c r="AP26" i="1"/>
  <c r="BR26" i="1" s="1"/>
  <c r="R26" i="1"/>
  <c r="L27" i="1"/>
  <c r="M27" i="1"/>
  <c r="N27" i="1"/>
  <c r="J27" i="1"/>
  <c r="K27" i="1"/>
  <c r="R27" i="1"/>
  <c r="W29" i="1"/>
  <c r="V28" i="1"/>
  <c r="K126" i="1" s="1"/>
  <c r="AR27" i="1" l="1"/>
  <c r="BT27" i="1" s="1"/>
  <c r="AX27" i="1"/>
  <c r="BZ27" i="1" s="1"/>
  <c r="AL27" i="1"/>
  <c r="BN27" i="1" s="1"/>
  <c r="AF27" i="1"/>
  <c r="BH27" i="1" s="1"/>
  <c r="T27" i="1"/>
  <c r="AW27" i="1"/>
  <c r="BY27" i="1" s="1"/>
  <c r="AE27" i="1"/>
  <c r="BG27" i="1" s="1"/>
  <c r="AQ27" i="1"/>
  <c r="BS27" i="1" s="1"/>
  <c r="AK27" i="1"/>
  <c r="BM27" i="1" s="1"/>
  <c r="S27" i="1"/>
  <c r="Q27" i="1"/>
  <c r="AH27" i="1"/>
  <c r="BJ27" i="1" s="1"/>
  <c r="AN27" i="1"/>
  <c r="BP27" i="1" s="1"/>
  <c r="AB27" i="1"/>
  <c r="BD27" i="1" s="1"/>
  <c r="AT27" i="1"/>
  <c r="BV27" i="1" s="1"/>
  <c r="AD27" i="1"/>
  <c r="BF27" i="1" s="1"/>
  <c r="AJ27" i="1"/>
  <c r="BL27" i="1" s="1"/>
  <c r="AV27" i="1"/>
  <c r="BX27" i="1" s="1"/>
  <c r="AP27" i="1"/>
  <c r="BR27" i="1" s="1"/>
  <c r="P27" i="1"/>
  <c r="AM27" i="1"/>
  <c r="BO27" i="1" s="1"/>
  <c r="AS27" i="1"/>
  <c r="BU27" i="1" s="1"/>
  <c r="AG27" i="1"/>
  <c r="BI27" i="1" s="1"/>
  <c r="AA27" i="1"/>
  <c r="BC27" i="1" s="1"/>
  <c r="L28" i="1"/>
  <c r="M28" i="1"/>
  <c r="N28" i="1"/>
  <c r="W30" i="1"/>
  <c r="V29" i="1"/>
  <c r="K127" i="1" s="1"/>
  <c r="J28" i="1"/>
  <c r="K28" i="1"/>
  <c r="AD28" i="1" l="1"/>
  <c r="BF28" i="1" s="1"/>
  <c r="AJ28" i="1"/>
  <c r="BL28" i="1" s="1"/>
  <c r="AV28" i="1"/>
  <c r="BX28" i="1" s="1"/>
  <c r="AP28" i="1"/>
  <c r="BR28" i="1" s="1"/>
  <c r="R28" i="1"/>
  <c r="Q28" i="1"/>
  <c r="AH28" i="1"/>
  <c r="BJ28" i="1" s="1"/>
  <c r="AN28" i="1"/>
  <c r="BP28" i="1" s="1"/>
  <c r="AT28" i="1"/>
  <c r="BV28" i="1" s="1"/>
  <c r="AB28" i="1"/>
  <c r="BD28" i="1" s="1"/>
  <c r="AR28" i="1"/>
  <c r="BT28" i="1" s="1"/>
  <c r="AX28" i="1"/>
  <c r="BZ28" i="1" s="1"/>
  <c r="AL28" i="1"/>
  <c r="BN28" i="1" s="1"/>
  <c r="AF28" i="1"/>
  <c r="BH28" i="1" s="1"/>
  <c r="T28" i="1"/>
  <c r="P28" i="1"/>
  <c r="AM28" i="1"/>
  <c r="BO28" i="1" s="1"/>
  <c r="AS28" i="1"/>
  <c r="BU28" i="1" s="1"/>
  <c r="AG28" i="1"/>
  <c r="BI28" i="1" s="1"/>
  <c r="AA28" i="1"/>
  <c r="BC28" i="1" s="1"/>
  <c r="AW28" i="1"/>
  <c r="BY28" i="1" s="1"/>
  <c r="AE28" i="1"/>
  <c r="BG28" i="1" s="1"/>
  <c r="AQ28" i="1"/>
  <c r="BS28" i="1" s="1"/>
  <c r="AK28" i="1"/>
  <c r="BM28" i="1" s="1"/>
  <c r="S28" i="1"/>
  <c r="M29" i="1"/>
  <c r="N29" i="1"/>
  <c r="L29" i="1"/>
  <c r="J29" i="1"/>
  <c r="K29" i="1"/>
  <c r="W31" i="1"/>
  <c r="V30" i="1"/>
  <c r="K128" i="1" s="1"/>
  <c r="R29" i="1" l="1"/>
  <c r="AD29" i="1"/>
  <c r="BF29" i="1" s="1"/>
  <c r="AJ29" i="1"/>
  <c r="BL29" i="1" s="1"/>
  <c r="AV29" i="1"/>
  <c r="BX29" i="1" s="1"/>
  <c r="AP29" i="1"/>
  <c r="BR29" i="1" s="1"/>
  <c r="AR29" i="1"/>
  <c r="BT29" i="1" s="1"/>
  <c r="AX29" i="1"/>
  <c r="BZ29" i="1" s="1"/>
  <c r="AL29" i="1"/>
  <c r="BN29" i="1" s="1"/>
  <c r="AF29" i="1"/>
  <c r="BH29" i="1" s="1"/>
  <c r="T29" i="1"/>
  <c r="Q29" i="1"/>
  <c r="AH29" i="1"/>
  <c r="BJ29" i="1" s="1"/>
  <c r="AN29" i="1"/>
  <c r="BP29" i="1" s="1"/>
  <c r="AB29" i="1"/>
  <c r="BD29" i="1" s="1"/>
  <c r="AT29" i="1"/>
  <c r="BV29" i="1" s="1"/>
  <c r="AW29" i="1"/>
  <c r="BY29" i="1" s="1"/>
  <c r="AE29" i="1"/>
  <c r="BG29" i="1" s="1"/>
  <c r="AQ29" i="1"/>
  <c r="BS29" i="1" s="1"/>
  <c r="AK29" i="1"/>
  <c r="BM29" i="1" s="1"/>
  <c r="S29" i="1"/>
  <c r="P29" i="1"/>
  <c r="AM29" i="1"/>
  <c r="BO29" i="1" s="1"/>
  <c r="AS29" i="1"/>
  <c r="BU29" i="1" s="1"/>
  <c r="AG29" i="1"/>
  <c r="BI29" i="1" s="1"/>
  <c r="AA29" i="1"/>
  <c r="BC29" i="1" s="1"/>
  <c r="N30" i="1"/>
  <c r="L30" i="1"/>
  <c r="M30" i="1"/>
  <c r="V31" i="1"/>
  <c r="K129" i="1" s="1"/>
  <c r="W32" i="1"/>
  <c r="J30" i="1"/>
  <c r="K30" i="1"/>
  <c r="AW30" i="1" l="1"/>
  <c r="BY30" i="1" s="1"/>
  <c r="AE30" i="1"/>
  <c r="BG30" i="1" s="1"/>
  <c r="AQ30" i="1"/>
  <c r="BS30" i="1" s="1"/>
  <c r="AK30" i="1"/>
  <c r="BM30" i="1" s="1"/>
  <c r="S30" i="1"/>
  <c r="P30" i="1"/>
  <c r="AM30" i="1"/>
  <c r="BO30" i="1" s="1"/>
  <c r="AS30" i="1"/>
  <c r="BU30" i="1" s="1"/>
  <c r="AG30" i="1"/>
  <c r="BI30" i="1" s="1"/>
  <c r="AA30" i="1"/>
  <c r="BC30" i="1" s="1"/>
  <c r="Q30" i="1"/>
  <c r="AH30" i="1"/>
  <c r="BJ30" i="1" s="1"/>
  <c r="AN30" i="1"/>
  <c r="BP30" i="1" s="1"/>
  <c r="AT30" i="1"/>
  <c r="BV30" i="1" s="1"/>
  <c r="AB30" i="1"/>
  <c r="BD30" i="1" s="1"/>
  <c r="AD30" i="1"/>
  <c r="BF30" i="1" s="1"/>
  <c r="AJ30" i="1"/>
  <c r="BL30" i="1" s="1"/>
  <c r="AV30" i="1"/>
  <c r="BX30" i="1" s="1"/>
  <c r="AP30" i="1"/>
  <c r="BR30" i="1" s="1"/>
  <c r="AR30" i="1"/>
  <c r="BT30" i="1" s="1"/>
  <c r="AL30" i="1"/>
  <c r="BN30" i="1" s="1"/>
  <c r="AF30" i="1"/>
  <c r="BH30" i="1" s="1"/>
  <c r="AX30" i="1"/>
  <c r="BZ30" i="1" s="1"/>
  <c r="T30" i="1"/>
  <c r="R30" i="1"/>
  <c r="L31" i="1"/>
  <c r="M31" i="1"/>
  <c r="N31" i="1"/>
  <c r="W33" i="1"/>
  <c r="V32" i="1"/>
  <c r="K130" i="1" s="1"/>
  <c r="J31" i="1"/>
  <c r="K31" i="1"/>
  <c r="AR31" i="1" l="1"/>
  <c r="BT31" i="1" s="1"/>
  <c r="AX31" i="1"/>
  <c r="BZ31" i="1" s="1"/>
  <c r="AL31" i="1"/>
  <c r="BN31" i="1" s="1"/>
  <c r="T31" i="1"/>
  <c r="AF31" i="1"/>
  <c r="BH31" i="1" s="1"/>
  <c r="AW31" i="1"/>
  <c r="BY31" i="1" s="1"/>
  <c r="AE31" i="1"/>
  <c r="BG31" i="1" s="1"/>
  <c r="AK31" i="1"/>
  <c r="BM31" i="1" s="1"/>
  <c r="AQ31" i="1"/>
  <c r="BS31" i="1" s="1"/>
  <c r="S31" i="1"/>
  <c r="Q31" i="1"/>
  <c r="AH31" i="1"/>
  <c r="BJ31" i="1" s="1"/>
  <c r="AN31" i="1"/>
  <c r="BP31" i="1" s="1"/>
  <c r="AT31" i="1"/>
  <c r="BV31" i="1" s="1"/>
  <c r="AB31" i="1"/>
  <c r="BD31" i="1" s="1"/>
  <c r="P31" i="1"/>
  <c r="AM31" i="1"/>
  <c r="BO31" i="1" s="1"/>
  <c r="AA31" i="1"/>
  <c r="BC31" i="1" s="1"/>
  <c r="AG31" i="1"/>
  <c r="BI31" i="1" s="1"/>
  <c r="AS31" i="1"/>
  <c r="BU31" i="1" s="1"/>
  <c r="AD31" i="1"/>
  <c r="BF31" i="1" s="1"/>
  <c r="AJ31" i="1"/>
  <c r="BL31" i="1" s="1"/>
  <c r="AP31" i="1"/>
  <c r="BR31" i="1" s="1"/>
  <c r="AV31" i="1"/>
  <c r="BX31" i="1" s="1"/>
  <c r="R31" i="1"/>
  <c r="L32" i="1"/>
  <c r="M32" i="1"/>
  <c r="N32" i="1"/>
  <c r="J32" i="1"/>
  <c r="K32" i="1"/>
  <c r="R32" i="1"/>
  <c r="V33" i="1"/>
  <c r="K131" i="1" s="1"/>
  <c r="W34" i="1"/>
  <c r="AR32" i="1" l="1"/>
  <c r="BT32" i="1" s="1"/>
  <c r="AX32" i="1"/>
  <c r="BZ32" i="1" s="1"/>
  <c r="AF32" i="1"/>
  <c r="BH32" i="1" s="1"/>
  <c r="AL32" i="1"/>
  <c r="BN32" i="1" s="1"/>
  <c r="T32" i="1"/>
  <c r="AW32" i="1"/>
  <c r="BY32" i="1" s="1"/>
  <c r="AE32" i="1"/>
  <c r="BG32" i="1" s="1"/>
  <c r="AK32" i="1"/>
  <c r="BM32" i="1" s="1"/>
  <c r="AQ32" i="1"/>
  <c r="BS32" i="1" s="1"/>
  <c r="S32" i="1"/>
  <c r="Q32" i="1"/>
  <c r="AH32" i="1"/>
  <c r="BJ32" i="1" s="1"/>
  <c r="AB32" i="1"/>
  <c r="BD32" i="1" s="1"/>
  <c r="AN32" i="1"/>
  <c r="BP32" i="1" s="1"/>
  <c r="AT32" i="1"/>
  <c r="BV32" i="1" s="1"/>
  <c r="AD32" i="1"/>
  <c r="BF32" i="1" s="1"/>
  <c r="AJ32" i="1"/>
  <c r="BL32" i="1" s="1"/>
  <c r="AP32" i="1"/>
  <c r="BR32" i="1" s="1"/>
  <c r="AV32" i="1"/>
  <c r="BX32" i="1" s="1"/>
  <c r="P32" i="1"/>
  <c r="AM32" i="1"/>
  <c r="BO32" i="1" s="1"/>
  <c r="AS32" i="1"/>
  <c r="BU32" i="1" s="1"/>
  <c r="AA32" i="1"/>
  <c r="BC32" i="1" s="1"/>
  <c r="AG32" i="1"/>
  <c r="BI32" i="1" s="1"/>
  <c r="M33" i="1"/>
  <c r="N33" i="1"/>
  <c r="L33" i="1"/>
  <c r="J33" i="1"/>
  <c r="K33" i="1"/>
  <c r="V34" i="1"/>
  <c r="K132" i="1" s="1"/>
  <c r="W35" i="1"/>
  <c r="Q33" i="1" l="1"/>
  <c r="AH33" i="1"/>
  <c r="BJ33" i="1" s="1"/>
  <c r="AN33" i="1"/>
  <c r="BP33" i="1" s="1"/>
  <c r="AT33" i="1"/>
  <c r="BV33" i="1" s="1"/>
  <c r="AB33" i="1"/>
  <c r="BD33" i="1" s="1"/>
  <c r="AW33" i="1"/>
  <c r="BY33" i="1" s="1"/>
  <c r="AE33" i="1"/>
  <c r="BG33" i="1" s="1"/>
  <c r="AK33" i="1"/>
  <c r="BM33" i="1" s="1"/>
  <c r="AQ33" i="1"/>
  <c r="BS33" i="1" s="1"/>
  <c r="S33" i="1"/>
  <c r="P33" i="1"/>
  <c r="AM33" i="1"/>
  <c r="BO33" i="1" s="1"/>
  <c r="AS33" i="1"/>
  <c r="BU33" i="1" s="1"/>
  <c r="AA33" i="1"/>
  <c r="BC33" i="1" s="1"/>
  <c r="AG33" i="1"/>
  <c r="BI33" i="1" s="1"/>
  <c r="R33" i="1"/>
  <c r="AD33" i="1"/>
  <c r="BF33" i="1" s="1"/>
  <c r="AP33" i="1"/>
  <c r="BR33" i="1" s="1"/>
  <c r="AV33" i="1"/>
  <c r="BX33" i="1" s="1"/>
  <c r="AJ33" i="1"/>
  <c r="BL33" i="1" s="1"/>
  <c r="AR33" i="1"/>
  <c r="BT33" i="1" s="1"/>
  <c r="AX33" i="1"/>
  <c r="BZ33" i="1" s="1"/>
  <c r="AF33" i="1"/>
  <c r="BH33" i="1" s="1"/>
  <c r="AL33" i="1"/>
  <c r="BN33" i="1" s="1"/>
  <c r="T33" i="1"/>
  <c r="N34" i="1"/>
  <c r="L34" i="1"/>
  <c r="M34" i="1"/>
  <c r="J34" i="1"/>
  <c r="K34" i="1"/>
  <c r="R34" i="1"/>
  <c r="W36" i="1"/>
  <c r="V35" i="1"/>
  <c r="K133" i="1" s="1"/>
  <c r="AD34" i="1" l="1"/>
  <c r="BF34" i="1" s="1"/>
  <c r="AJ34" i="1"/>
  <c r="BL34" i="1" s="1"/>
  <c r="AP34" i="1"/>
  <c r="BR34" i="1" s="1"/>
  <c r="AV34" i="1"/>
  <c r="BX34" i="1" s="1"/>
  <c r="Q34" i="1"/>
  <c r="AH34" i="1"/>
  <c r="BJ34" i="1" s="1"/>
  <c r="AN34" i="1"/>
  <c r="BP34" i="1" s="1"/>
  <c r="AT34" i="1"/>
  <c r="BV34" i="1" s="1"/>
  <c r="AB34" i="1"/>
  <c r="BD34" i="1" s="1"/>
  <c r="AR34" i="1"/>
  <c r="BT34" i="1" s="1"/>
  <c r="AF34" i="1"/>
  <c r="BH34" i="1" s="1"/>
  <c r="AL34" i="1"/>
  <c r="BN34" i="1" s="1"/>
  <c r="AX34" i="1"/>
  <c r="BZ34" i="1" s="1"/>
  <c r="T34" i="1"/>
  <c r="AW34" i="1"/>
  <c r="BY34" i="1" s="1"/>
  <c r="AQ34" i="1"/>
  <c r="BS34" i="1" s="1"/>
  <c r="S34" i="1"/>
  <c r="AE34" i="1"/>
  <c r="BG34" i="1" s="1"/>
  <c r="AK34" i="1"/>
  <c r="BM34" i="1" s="1"/>
  <c r="P34" i="1"/>
  <c r="AM34" i="1"/>
  <c r="BO34" i="1" s="1"/>
  <c r="AS34" i="1"/>
  <c r="BU34" i="1" s="1"/>
  <c r="AA34" i="1"/>
  <c r="BC34" i="1" s="1"/>
  <c r="AG34" i="1"/>
  <c r="BI34" i="1" s="1"/>
  <c r="L35" i="1"/>
  <c r="M35" i="1"/>
  <c r="N35" i="1"/>
  <c r="W37" i="1"/>
  <c r="V36" i="1"/>
  <c r="K134" i="1" s="1"/>
  <c r="J35" i="1"/>
  <c r="K35" i="1"/>
  <c r="R35" i="1"/>
  <c r="AR35" i="1" l="1"/>
  <c r="BT35" i="1" s="1"/>
  <c r="AX35" i="1"/>
  <c r="BZ35" i="1" s="1"/>
  <c r="T35" i="1"/>
  <c r="AF35" i="1"/>
  <c r="BH35" i="1" s="1"/>
  <c r="AL35" i="1"/>
  <c r="BN35" i="1" s="1"/>
  <c r="Q35" i="1"/>
  <c r="AH35" i="1"/>
  <c r="BJ35" i="1" s="1"/>
  <c r="AN35" i="1"/>
  <c r="BP35" i="1" s="1"/>
  <c r="AT35" i="1"/>
  <c r="BV35" i="1" s="1"/>
  <c r="AB35" i="1"/>
  <c r="BD35" i="1" s="1"/>
  <c r="P35" i="1"/>
  <c r="AM35" i="1"/>
  <c r="BO35" i="1" s="1"/>
  <c r="AA35" i="1"/>
  <c r="BC35" i="1" s="1"/>
  <c r="AG35" i="1"/>
  <c r="BI35" i="1" s="1"/>
  <c r="AS35" i="1"/>
  <c r="BU35" i="1" s="1"/>
  <c r="AW35" i="1"/>
  <c r="BY35" i="1" s="1"/>
  <c r="AE35" i="1"/>
  <c r="BG35" i="1" s="1"/>
  <c r="AK35" i="1"/>
  <c r="BM35" i="1" s="1"/>
  <c r="AQ35" i="1"/>
  <c r="BS35" i="1" s="1"/>
  <c r="S35" i="1"/>
  <c r="AD35" i="1"/>
  <c r="BF35" i="1" s="1"/>
  <c r="AJ35" i="1"/>
  <c r="BL35" i="1" s="1"/>
  <c r="AP35" i="1"/>
  <c r="BR35" i="1" s="1"/>
  <c r="AV35" i="1"/>
  <c r="BX35" i="1" s="1"/>
  <c r="L36" i="1"/>
  <c r="M36" i="1"/>
  <c r="N36" i="1"/>
  <c r="J36" i="1"/>
  <c r="K36" i="1"/>
  <c r="R36" i="1"/>
  <c r="W38" i="1"/>
  <c r="V37" i="1"/>
  <c r="K135" i="1" s="1"/>
  <c r="P36" i="1" l="1"/>
  <c r="AM36" i="1"/>
  <c r="BO36" i="1" s="1"/>
  <c r="AS36" i="1"/>
  <c r="BU36" i="1" s="1"/>
  <c r="AA36" i="1"/>
  <c r="BC36" i="1" s="1"/>
  <c r="AG36" i="1"/>
  <c r="BI36" i="1" s="1"/>
  <c r="AR36" i="1"/>
  <c r="BT36" i="1" s="1"/>
  <c r="AX36" i="1"/>
  <c r="BZ36" i="1" s="1"/>
  <c r="AF36" i="1"/>
  <c r="BH36" i="1" s="1"/>
  <c r="AL36" i="1"/>
  <c r="BN36" i="1" s="1"/>
  <c r="T36" i="1"/>
  <c r="AW36" i="1"/>
  <c r="BY36" i="1" s="1"/>
  <c r="AE36" i="1"/>
  <c r="BG36" i="1" s="1"/>
  <c r="AK36" i="1"/>
  <c r="BM36" i="1" s="1"/>
  <c r="AQ36" i="1"/>
  <c r="BS36" i="1" s="1"/>
  <c r="S36" i="1"/>
  <c r="Q36" i="1"/>
  <c r="AH36" i="1"/>
  <c r="BJ36" i="1" s="1"/>
  <c r="AB36" i="1"/>
  <c r="BD36" i="1" s="1"/>
  <c r="AT36" i="1"/>
  <c r="BV36" i="1" s="1"/>
  <c r="AN36" i="1"/>
  <c r="BP36" i="1" s="1"/>
  <c r="AD36" i="1"/>
  <c r="BF36" i="1" s="1"/>
  <c r="AJ36" i="1"/>
  <c r="BL36" i="1" s="1"/>
  <c r="AP36" i="1"/>
  <c r="BR36" i="1" s="1"/>
  <c r="AV36" i="1"/>
  <c r="BX36" i="1" s="1"/>
  <c r="M37" i="1"/>
  <c r="N37" i="1"/>
  <c r="L37" i="1"/>
  <c r="W39" i="1"/>
  <c r="V38" i="1"/>
  <c r="K136" i="1" s="1"/>
  <c r="J37" i="1"/>
  <c r="K37" i="1"/>
  <c r="R37" i="1"/>
  <c r="Q37" i="1" l="1"/>
  <c r="AH37" i="1"/>
  <c r="BJ37" i="1" s="1"/>
  <c r="AN37" i="1"/>
  <c r="BP37" i="1" s="1"/>
  <c r="AT37" i="1"/>
  <c r="BV37" i="1" s="1"/>
  <c r="AB37" i="1"/>
  <c r="BD37" i="1" s="1"/>
  <c r="AD37" i="1"/>
  <c r="BF37" i="1" s="1"/>
  <c r="AJ37" i="1"/>
  <c r="BL37" i="1" s="1"/>
  <c r="AP37" i="1"/>
  <c r="BR37" i="1" s="1"/>
  <c r="AV37" i="1"/>
  <c r="BX37" i="1" s="1"/>
  <c r="P37" i="1"/>
  <c r="AM37" i="1"/>
  <c r="BO37" i="1" s="1"/>
  <c r="AS37" i="1"/>
  <c r="BU37" i="1" s="1"/>
  <c r="AA37" i="1"/>
  <c r="BC37" i="1" s="1"/>
  <c r="AG37" i="1"/>
  <c r="BI37" i="1" s="1"/>
  <c r="AR37" i="1"/>
  <c r="BT37" i="1" s="1"/>
  <c r="AX37" i="1"/>
  <c r="BZ37" i="1" s="1"/>
  <c r="AF37" i="1"/>
  <c r="BH37" i="1" s="1"/>
  <c r="T37" i="1"/>
  <c r="AL37" i="1"/>
  <c r="BN37" i="1" s="1"/>
  <c r="AW37" i="1"/>
  <c r="BY37" i="1" s="1"/>
  <c r="AE37" i="1"/>
  <c r="BG37" i="1" s="1"/>
  <c r="AK37" i="1"/>
  <c r="BM37" i="1" s="1"/>
  <c r="AQ37" i="1"/>
  <c r="BS37" i="1" s="1"/>
  <c r="S37" i="1"/>
  <c r="N38" i="1"/>
  <c r="L38" i="1"/>
  <c r="M38" i="1"/>
  <c r="J38" i="1"/>
  <c r="K38" i="1"/>
  <c r="R38" i="1"/>
  <c r="W40" i="1"/>
  <c r="V39" i="1"/>
  <c r="K137" i="1" s="1"/>
  <c r="AD38" i="1" l="1"/>
  <c r="BF38" i="1" s="1"/>
  <c r="AJ38" i="1"/>
  <c r="BL38" i="1" s="1"/>
  <c r="AP38" i="1"/>
  <c r="BR38" i="1" s="1"/>
  <c r="AV38" i="1"/>
  <c r="BX38" i="1" s="1"/>
  <c r="P38" i="1"/>
  <c r="AM38" i="1"/>
  <c r="BO38" i="1" s="1"/>
  <c r="AS38" i="1"/>
  <c r="BU38" i="1" s="1"/>
  <c r="AA38" i="1"/>
  <c r="BC38" i="1" s="1"/>
  <c r="AG38" i="1"/>
  <c r="BI38" i="1" s="1"/>
  <c r="AW38" i="1"/>
  <c r="BY38" i="1" s="1"/>
  <c r="AE38" i="1"/>
  <c r="BG38" i="1" s="1"/>
  <c r="AK38" i="1"/>
  <c r="BM38" i="1" s="1"/>
  <c r="AQ38" i="1"/>
  <c r="BS38" i="1" s="1"/>
  <c r="S38" i="1"/>
  <c r="Q38" i="1"/>
  <c r="AH38" i="1"/>
  <c r="BJ38" i="1" s="1"/>
  <c r="AN38" i="1"/>
  <c r="BP38" i="1" s="1"/>
  <c r="AT38" i="1"/>
  <c r="BV38" i="1" s="1"/>
  <c r="AB38" i="1"/>
  <c r="BD38" i="1" s="1"/>
  <c r="AR38" i="1"/>
  <c r="BT38" i="1" s="1"/>
  <c r="AX38" i="1"/>
  <c r="BZ38" i="1" s="1"/>
  <c r="AF38" i="1"/>
  <c r="BH38" i="1" s="1"/>
  <c r="AL38" i="1"/>
  <c r="BN38" i="1" s="1"/>
  <c r="T38" i="1"/>
  <c r="L39" i="1"/>
  <c r="M39" i="1"/>
  <c r="N39" i="1"/>
  <c r="W41" i="1"/>
  <c r="V40" i="1"/>
  <c r="K138" i="1" s="1"/>
  <c r="J39" i="1"/>
  <c r="K39" i="1"/>
  <c r="R39" i="1"/>
  <c r="Q39" i="1" l="1"/>
  <c r="AH39" i="1"/>
  <c r="BJ39" i="1" s="1"/>
  <c r="AN39" i="1"/>
  <c r="BP39" i="1" s="1"/>
  <c r="AT39" i="1"/>
  <c r="BV39" i="1" s="1"/>
  <c r="AB39" i="1"/>
  <c r="BD39" i="1" s="1"/>
  <c r="AR39" i="1"/>
  <c r="BT39" i="1" s="1"/>
  <c r="AX39" i="1"/>
  <c r="BZ39" i="1" s="1"/>
  <c r="AF39" i="1"/>
  <c r="BH39" i="1" s="1"/>
  <c r="AL39" i="1"/>
  <c r="BN39" i="1" s="1"/>
  <c r="T39" i="1"/>
  <c r="P39" i="1"/>
  <c r="AM39" i="1"/>
  <c r="BO39" i="1" s="1"/>
  <c r="AS39" i="1"/>
  <c r="BU39" i="1" s="1"/>
  <c r="AA39" i="1"/>
  <c r="BC39" i="1" s="1"/>
  <c r="AG39" i="1"/>
  <c r="BI39" i="1" s="1"/>
  <c r="AW39" i="1"/>
  <c r="BY39" i="1" s="1"/>
  <c r="AE39" i="1"/>
  <c r="BG39" i="1" s="1"/>
  <c r="AK39" i="1"/>
  <c r="BM39" i="1" s="1"/>
  <c r="AQ39" i="1"/>
  <c r="BS39" i="1" s="1"/>
  <c r="S39" i="1"/>
  <c r="AD39" i="1"/>
  <c r="BF39" i="1" s="1"/>
  <c r="AJ39" i="1"/>
  <c r="BL39" i="1" s="1"/>
  <c r="AP39" i="1"/>
  <c r="BR39" i="1" s="1"/>
  <c r="AV39" i="1"/>
  <c r="BX39" i="1" s="1"/>
  <c r="L40" i="1"/>
  <c r="M40" i="1"/>
  <c r="N40" i="1"/>
  <c r="J40" i="1"/>
  <c r="K40" i="1"/>
  <c r="R40" i="1"/>
  <c r="W42" i="1"/>
  <c r="V41" i="1"/>
  <c r="K139" i="1" s="1"/>
  <c r="P40" i="1" l="1"/>
  <c r="AM40" i="1"/>
  <c r="BO40" i="1" s="1"/>
  <c r="AS40" i="1"/>
  <c r="BU40" i="1" s="1"/>
  <c r="AA40" i="1"/>
  <c r="BC40" i="1" s="1"/>
  <c r="AG40" i="1"/>
  <c r="BI40" i="1" s="1"/>
  <c r="AR40" i="1"/>
  <c r="BT40" i="1" s="1"/>
  <c r="AX40" i="1"/>
  <c r="BZ40" i="1" s="1"/>
  <c r="AF40" i="1"/>
  <c r="BH40" i="1" s="1"/>
  <c r="AL40" i="1"/>
  <c r="BN40" i="1" s="1"/>
  <c r="T40" i="1"/>
  <c r="AW40" i="1"/>
  <c r="BY40" i="1" s="1"/>
  <c r="AE40" i="1"/>
  <c r="BG40" i="1" s="1"/>
  <c r="AK40" i="1"/>
  <c r="BM40" i="1" s="1"/>
  <c r="AQ40" i="1"/>
  <c r="BS40" i="1" s="1"/>
  <c r="S40" i="1"/>
  <c r="Q40" i="1"/>
  <c r="AH40" i="1"/>
  <c r="BJ40" i="1" s="1"/>
  <c r="AN40" i="1"/>
  <c r="BP40" i="1" s="1"/>
  <c r="AT40" i="1"/>
  <c r="BV40" i="1" s="1"/>
  <c r="AB40" i="1"/>
  <c r="BD40" i="1" s="1"/>
  <c r="AD40" i="1"/>
  <c r="BF40" i="1" s="1"/>
  <c r="AJ40" i="1"/>
  <c r="BL40" i="1" s="1"/>
  <c r="AP40" i="1"/>
  <c r="BR40" i="1" s="1"/>
  <c r="AV40" i="1"/>
  <c r="BX40" i="1" s="1"/>
  <c r="M41" i="1"/>
  <c r="N41" i="1"/>
  <c r="L41" i="1"/>
  <c r="W43" i="1"/>
  <c r="V42" i="1"/>
  <c r="K140" i="1" s="1"/>
  <c r="J41" i="1"/>
  <c r="K41" i="1"/>
  <c r="R41" i="1"/>
  <c r="AW41" i="1" l="1"/>
  <c r="BY41" i="1" s="1"/>
  <c r="AE41" i="1"/>
  <c r="BG41" i="1" s="1"/>
  <c r="AK41" i="1"/>
  <c r="BM41" i="1" s="1"/>
  <c r="AQ41" i="1"/>
  <c r="BS41" i="1" s="1"/>
  <c r="S41" i="1"/>
  <c r="Q41" i="1"/>
  <c r="AH41" i="1"/>
  <c r="BJ41" i="1" s="1"/>
  <c r="AN41" i="1"/>
  <c r="BP41" i="1" s="1"/>
  <c r="AT41" i="1"/>
  <c r="BV41" i="1" s="1"/>
  <c r="AB41" i="1"/>
  <c r="BD41" i="1" s="1"/>
  <c r="AD41" i="1"/>
  <c r="BF41" i="1" s="1"/>
  <c r="AJ41" i="1"/>
  <c r="BL41" i="1" s="1"/>
  <c r="AP41" i="1"/>
  <c r="BR41" i="1" s="1"/>
  <c r="AV41" i="1"/>
  <c r="BX41" i="1" s="1"/>
  <c r="P41" i="1"/>
  <c r="AM41" i="1"/>
  <c r="BO41" i="1" s="1"/>
  <c r="AS41" i="1"/>
  <c r="BU41" i="1" s="1"/>
  <c r="AA41" i="1"/>
  <c r="BC41" i="1" s="1"/>
  <c r="AG41" i="1"/>
  <c r="BI41" i="1" s="1"/>
  <c r="AR41" i="1"/>
  <c r="BT41" i="1" s="1"/>
  <c r="AX41" i="1"/>
  <c r="BZ41" i="1" s="1"/>
  <c r="AF41" i="1"/>
  <c r="BH41" i="1" s="1"/>
  <c r="T41" i="1"/>
  <c r="AL41" i="1"/>
  <c r="BN41" i="1" s="1"/>
  <c r="N42" i="1"/>
  <c r="L42" i="1"/>
  <c r="M42" i="1"/>
  <c r="J42" i="1"/>
  <c r="K42" i="1"/>
  <c r="R42" i="1"/>
  <c r="W44" i="1"/>
  <c r="V43" i="1"/>
  <c r="K141" i="1" s="1"/>
  <c r="AW42" i="1" l="1"/>
  <c r="BY42" i="1" s="1"/>
  <c r="AE42" i="1"/>
  <c r="BG42" i="1" s="1"/>
  <c r="AK42" i="1"/>
  <c r="BM42" i="1" s="1"/>
  <c r="AQ42" i="1"/>
  <c r="BS42" i="1" s="1"/>
  <c r="S42" i="1"/>
  <c r="P42" i="1"/>
  <c r="AM42" i="1"/>
  <c r="BO42" i="1" s="1"/>
  <c r="AS42" i="1"/>
  <c r="BU42" i="1" s="1"/>
  <c r="AA42" i="1"/>
  <c r="BC42" i="1" s="1"/>
  <c r="AG42" i="1"/>
  <c r="BI42" i="1" s="1"/>
  <c r="AD42" i="1"/>
  <c r="BF42" i="1" s="1"/>
  <c r="AJ42" i="1"/>
  <c r="BL42" i="1" s="1"/>
  <c r="AP42" i="1"/>
  <c r="BR42" i="1" s="1"/>
  <c r="AV42" i="1"/>
  <c r="BX42" i="1" s="1"/>
  <c r="Q42" i="1"/>
  <c r="AH42" i="1"/>
  <c r="BJ42" i="1" s="1"/>
  <c r="AN42" i="1"/>
  <c r="BP42" i="1" s="1"/>
  <c r="AT42" i="1"/>
  <c r="BV42" i="1" s="1"/>
  <c r="AB42" i="1"/>
  <c r="BD42" i="1" s="1"/>
  <c r="AR42" i="1"/>
  <c r="BT42" i="1" s="1"/>
  <c r="AX42" i="1"/>
  <c r="BZ42" i="1" s="1"/>
  <c r="AF42" i="1"/>
  <c r="BH42" i="1" s="1"/>
  <c r="AL42" i="1"/>
  <c r="BN42" i="1" s="1"/>
  <c r="T42" i="1"/>
  <c r="L43" i="1"/>
  <c r="M43" i="1"/>
  <c r="N43" i="1"/>
  <c r="W45" i="1"/>
  <c r="V44" i="1"/>
  <c r="K142" i="1" s="1"/>
  <c r="J43" i="1"/>
  <c r="K43" i="1"/>
  <c r="R43" i="1"/>
  <c r="Q43" i="1" l="1"/>
  <c r="AH43" i="1"/>
  <c r="BJ43" i="1" s="1"/>
  <c r="AN43" i="1"/>
  <c r="BP43" i="1" s="1"/>
  <c r="AT43" i="1"/>
  <c r="BV43" i="1" s="1"/>
  <c r="AB43" i="1"/>
  <c r="BD43" i="1" s="1"/>
  <c r="AR43" i="1"/>
  <c r="BT43" i="1" s="1"/>
  <c r="AX43" i="1"/>
  <c r="BZ43" i="1" s="1"/>
  <c r="AF43" i="1"/>
  <c r="BH43" i="1" s="1"/>
  <c r="AL43" i="1"/>
  <c r="BN43" i="1" s="1"/>
  <c r="T43" i="1"/>
  <c r="P43" i="1"/>
  <c r="AM43" i="1"/>
  <c r="BO43" i="1" s="1"/>
  <c r="AS43" i="1"/>
  <c r="BU43" i="1" s="1"/>
  <c r="AA43" i="1"/>
  <c r="BC43" i="1" s="1"/>
  <c r="AG43" i="1"/>
  <c r="BI43" i="1" s="1"/>
  <c r="AW43" i="1"/>
  <c r="BY43" i="1" s="1"/>
  <c r="AE43" i="1"/>
  <c r="BG43" i="1" s="1"/>
  <c r="AK43" i="1"/>
  <c r="BM43" i="1" s="1"/>
  <c r="AQ43" i="1"/>
  <c r="BS43" i="1" s="1"/>
  <c r="S43" i="1"/>
  <c r="AD43" i="1"/>
  <c r="BF43" i="1" s="1"/>
  <c r="AJ43" i="1"/>
  <c r="BL43" i="1" s="1"/>
  <c r="AP43" i="1"/>
  <c r="BR43" i="1" s="1"/>
  <c r="AV43" i="1"/>
  <c r="BX43" i="1" s="1"/>
  <c r="L44" i="1"/>
  <c r="M44" i="1"/>
  <c r="N44" i="1"/>
  <c r="J44" i="1"/>
  <c r="K44" i="1"/>
  <c r="R44" i="1"/>
  <c r="W46" i="1"/>
  <c r="V45" i="1"/>
  <c r="K143" i="1" s="1"/>
  <c r="P44" i="1" l="1"/>
  <c r="AM44" i="1"/>
  <c r="BO44" i="1" s="1"/>
  <c r="AS44" i="1"/>
  <c r="BU44" i="1" s="1"/>
  <c r="AA44" i="1"/>
  <c r="BC44" i="1" s="1"/>
  <c r="AG44" i="1"/>
  <c r="BI44" i="1" s="1"/>
  <c r="AR44" i="1"/>
  <c r="BT44" i="1" s="1"/>
  <c r="AX44" i="1"/>
  <c r="BZ44" i="1" s="1"/>
  <c r="AF44" i="1"/>
  <c r="BH44" i="1" s="1"/>
  <c r="AL44" i="1"/>
  <c r="BN44" i="1" s="1"/>
  <c r="T44" i="1"/>
  <c r="AW44" i="1"/>
  <c r="BY44" i="1" s="1"/>
  <c r="AE44" i="1"/>
  <c r="BG44" i="1" s="1"/>
  <c r="AK44" i="1"/>
  <c r="BM44" i="1" s="1"/>
  <c r="S44" i="1"/>
  <c r="AQ44" i="1"/>
  <c r="BS44" i="1" s="1"/>
  <c r="Q44" i="1"/>
  <c r="AH44" i="1"/>
  <c r="BJ44" i="1" s="1"/>
  <c r="AN44" i="1"/>
  <c r="BP44" i="1" s="1"/>
  <c r="AT44" i="1"/>
  <c r="BV44" i="1" s="1"/>
  <c r="AB44" i="1"/>
  <c r="BD44" i="1" s="1"/>
  <c r="AD44" i="1"/>
  <c r="BF44" i="1" s="1"/>
  <c r="AJ44" i="1"/>
  <c r="BL44" i="1" s="1"/>
  <c r="AP44" i="1"/>
  <c r="BR44" i="1" s="1"/>
  <c r="AV44" i="1"/>
  <c r="BX44" i="1" s="1"/>
  <c r="M45" i="1"/>
  <c r="N45" i="1"/>
  <c r="L45" i="1"/>
  <c r="W47" i="1"/>
  <c r="V46" i="1"/>
  <c r="K144" i="1" s="1"/>
  <c r="J45" i="1"/>
  <c r="K45" i="1"/>
  <c r="R45" i="1"/>
  <c r="Q45" i="1" l="1"/>
  <c r="AH45" i="1"/>
  <c r="BJ45" i="1" s="1"/>
  <c r="AN45" i="1"/>
  <c r="BP45" i="1" s="1"/>
  <c r="AT45" i="1"/>
  <c r="BV45" i="1" s="1"/>
  <c r="AB45" i="1"/>
  <c r="BD45" i="1" s="1"/>
  <c r="AD45" i="1"/>
  <c r="BF45" i="1" s="1"/>
  <c r="AJ45" i="1"/>
  <c r="BL45" i="1" s="1"/>
  <c r="AP45" i="1"/>
  <c r="BR45" i="1" s="1"/>
  <c r="AV45" i="1"/>
  <c r="BX45" i="1" s="1"/>
  <c r="P45" i="1"/>
  <c r="AM45" i="1"/>
  <c r="BO45" i="1" s="1"/>
  <c r="AS45" i="1"/>
  <c r="BU45" i="1" s="1"/>
  <c r="AA45" i="1"/>
  <c r="BC45" i="1" s="1"/>
  <c r="AG45" i="1"/>
  <c r="BI45" i="1" s="1"/>
  <c r="AR45" i="1"/>
  <c r="BT45" i="1" s="1"/>
  <c r="AX45" i="1"/>
  <c r="BZ45" i="1" s="1"/>
  <c r="AF45" i="1"/>
  <c r="BH45" i="1" s="1"/>
  <c r="T45" i="1"/>
  <c r="AL45" i="1"/>
  <c r="BN45" i="1" s="1"/>
  <c r="AW45" i="1"/>
  <c r="BY45" i="1" s="1"/>
  <c r="AE45" i="1"/>
  <c r="BG45" i="1" s="1"/>
  <c r="AK45" i="1"/>
  <c r="BM45" i="1" s="1"/>
  <c r="AQ45" i="1"/>
  <c r="BS45" i="1" s="1"/>
  <c r="S45" i="1"/>
  <c r="N46" i="1"/>
  <c r="L46" i="1"/>
  <c r="M46" i="1"/>
  <c r="J46" i="1"/>
  <c r="K46" i="1"/>
  <c r="R46" i="1"/>
  <c r="W48" i="1"/>
  <c r="V47" i="1"/>
  <c r="K145" i="1" s="1"/>
  <c r="P46" i="1" l="1"/>
  <c r="AM46" i="1"/>
  <c r="BO46" i="1" s="1"/>
  <c r="AS46" i="1"/>
  <c r="BU46" i="1" s="1"/>
  <c r="AA46" i="1"/>
  <c r="BC46" i="1" s="1"/>
  <c r="AG46" i="1"/>
  <c r="BI46" i="1" s="1"/>
  <c r="AW46" i="1"/>
  <c r="BY46" i="1" s="1"/>
  <c r="AE46" i="1"/>
  <c r="BG46" i="1" s="1"/>
  <c r="AK46" i="1"/>
  <c r="BM46" i="1" s="1"/>
  <c r="AQ46" i="1"/>
  <c r="BS46" i="1" s="1"/>
  <c r="S46" i="1"/>
  <c r="AD46" i="1"/>
  <c r="BF46" i="1" s="1"/>
  <c r="AJ46" i="1"/>
  <c r="BL46" i="1" s="1"/>
  <c r="AP46" i="1"/>
  <c r="BR46" i="1" s="1"/>
  <c r="AV46" i="1"/>
  <c r="BX46" i="1" s="1"/>
  <c r="Q46" i="1"/>
  <c r="AH46" i="1"/>
  <c r="BJ46" i="1" s="1"/>
  <c r="AN46" i="1"/>
  <c r="BP46" i="1" s="1"/>
  <c r="AT46" i="1"/>
  <c r="BV46" i="1" s="1"/>
  <c r="AB46" i="1"/>
  <c r="BD46" i="1" s="1"/>
  <c r="AR46" i="1"/>
  <c r="BT46" i="1" s="1"/>
  <c r="AX46" i="1"/>
  <c r="BZ46" i="1" s="1"/>
  <c r="AF46" i="1"/>
  <c r="BH46" i="1" s="1"/>
  <c r="AL46" i="1"/>
  <c r="BN46" i="1" s="1"/>
  <c r="T46" i="1"/>
  <c r="L47" i="1"/>
  <c r="M47" i="1"/>
  <c r="N47" i="1"/>
  <c r="V48" i="1"/>
  <c r="K146" i="1" s="1"/>
  <c r="W49" i="1"/>
  <c r="J47" i="1"/>
  <c r="K47" i="1"/>
  <c r="R47" i="1"/>
  <c r="Q47" i="1" l="1"/>
  <c r="AH47" i="1"/>
  <c r="BJ47" i="1" s="1"/>
  <c r="AN47" i="1"/>
  <c r="BP47" i="1" s="1"/>
  <c r="AT47" i="1"/>
  <c r="BV47" i="1" s="1"/>
  <c r="AB47" i="1"/>
  <c r="BD47" i="1" s="1"/>
  <c r="AR47" i="1"/>
  <c r="BT47" i="1" s="1"/>
  <c r="AX47" i="1"/>
  <c r="BZ47" i="1" s="1"/>
  <c r="AF47" i="1"/>
  <c r="BH47" i="1" s="1"/>
  <c r="AL47" i="1"/>
  <c r="BN47" i="1" s="1"/>
  <c r="T47" i="1"/>
  <c r="P47" i="1"/>
  <c r="AM47" i="1"/>
  <c r="BO47" i="1" s="1"/>
  <c r="AS47" i="1"/>
  <c r="BU47" i="1" s="1"/>
  <c r="AA47" i="1"/>
  <c r="BC47" i="1" s="1"/>
  <c r="AG47" i="1"/>
  <c r="BI47" i="1" s="1"/>
  <c r="AW47" i="1"/>
  <c r="BY47" i="1" s="1"/>
  <c r="AE47" i="1"/>
  <c r="BG47" i="1" s="1"/>
  <c r="AK47" i="1"/>
  <c r="BM47" i="1" s="1"/>
  <c r="AQ47" i="1"/>
  <c r="BS47" i="1" s="1"/>
  <c r="S47" i="1"/>
  <c r="AD47" i="1"/>
  <c r="BF47" i="1" s="1"/>
  <c r="AJ47" i="1"/>
  <c r="BL47" i="1" s="1"/>
  <c r="AP47" i="1"/>
  <c r="BR47" i="1" s="1"/>
  <c r="AV47" i="1"/>
  <c r="BX47" i="1" s="1"/>
  <c r="L48" i="1"/>
  <c r="R48" i="1" s="1"/>
  <c r="M48" i="1"/>
  <c r="N48" i="1"/>
  <c r="W50" i="1"/>
  <c r="V49" i="1"/>
  <c r="K147" i="1" s="1"/>
  <c r="J48" i="1"/>
  <c r="K48" i="1"/>
  <c r="Q48" i="1" l="1"/>
  <c r="AH48" i="1"/>
  <c r="BJ48" i="1" s="1"/>
  <c r="AN48" i="1"/>
  <c r="BP48" i="1" s="1"/>
  <c r="AT48" i="1"/>
  <c r="BV48" i="1" s="1"/>
  <c r="AB48" i="1"/>
  <c r="BD48" i="1" s="1"/>
  <c r="AR48" i="1"/>
  <c r="BT48" i="1" s="1"/>
  <c r="AX48" i="1"/>
  <c r="BZ48" i="1" s="1"/>
  <c r="AF48" i="1"/>
  <c r="BH48" i="1" s="1"/>
  <c r="AL48" i="1"/>
  <c r="BN48" i="1" s="1"/>
  <c r="T48" i="1"/>
  <c r="P48" i="1"/>
  <c r="AM48" i="1"/>
  <c r="BO48" i="1" s="1"/>
  <c r="AS48" i="1"/>
  <c r="BU48" i="1" s="1"/>
  <c r="AA48" i="1"/>
  <c r="BC48" i="1" s="1"/>
  <c r="AG48" i="1"/>
  <c r="BI48" i="1" s="1"/>
  <c r="AW48" i="1"/>
  <c r="BY48" i="1" s="1"/>
  <c r="AE48" i="1"/>
  <c r="BG48" i="1" s="1"/>
  <c r="AK48" i="1"/>
  <c r="BM48" i="1" s="1"/>
  <c r="AQ48" i="1"/>
  <c r="BS48" i="1" s="1"/>
  <c r="S48" i="1"/>
  <c r="AD48" i="1"/>
  <c r="BF48" i="1" s="1"/>
  <c r="AJ48" i="1"/>
  <c r="BL48" i="1" s="1"/>
  <c r="AP48" i="1"/>
  <c r="BR48" i="1" s="1"/>
  <c r="AV48" i="1"/>
  <c r="BX48" i="1" s="1"/>
  <c r="M49" i="1"/>
  <c r="N49" i="1"/>
  <c r="L49" i="1"/>
  <c r="J49" i="1"/>
  <c r="K49" i="1"/>
  <c r="W51" i="1"/>
  <c r="V50" i="1"/>
  <c r="K148" i="1" s="1"/>
  <c r="P49" i="1" l="1"/>
  <c r="AM49" i="1"/>
  <c r="BO49" i="1" s="1"/>
  <c r="AS49" i="1"/>
  <c r="BU49" i="1" s="1"/>
  <c r="AA49" i="1"/>
  <c r="BC49" i="1" s="1"/>
  <c r="AG49" i="1"/>
  <c r="BI49" i="1" s="1"/>
  <c r="R49" i="1"/>
  <c r="AD49" i="1"/>
  <c r="BF49" i="1" s="1"/>
  <c r="AJ49" i="1"/>
  <c r="BL49" i="1" s="1"/>
  <c r="AP49" i="1"/>
  <c r="BR49" i="1" s="1"/>
  <c r="AV49" i="1"/>
  <c r="BX49" i="1" s="1"/>
  <c r="AR49" i="1"/>
  <c r="BT49" i="1" s="1"/>
  <c r="AX49" i="1"/>
  <c r="BZ49" i="1" s="1"/>
  <c r="AF49" i="1"/>
  <c r="BH49" i="1" s="1"/>
  <c r="T49" i="1"/>
  <c r="AL49" i="1"/>
  <c r="BN49" i="1" s="1"/>
  <c r="Q49" i="1"/>
  <c r="AH49" i="1"/>
  <c r="BJ49" i="1" s="1"/>
  <c r="AN49" i="1"/>
  <c r="BP49" i="1" s="1"/>
  <c r="AT49" i="1"/>
  <c r="BV49" i="1" s="1"/>
  <c r="AB49" i="1"/>
  <c r="BD49" i="1" s="1"/>
  <c r="AW49" i="1"/>
  <c r="BY49" i="1" s="1"/>
  <c r="AE49" i="1"/>
  <c r="BG49" i="1" s="1"/>
  <c r="AK49" i="1"/>
  <c r="BM49" i="1" s="1"/>
  <c r="AQ49" i="1"/>
  <c r="BS49" i="1" s="1"/>
  <c r="S49" i="1"/>
  <c r="N50" i="1"/>
  <c r="L50" i="1"/>
  <c r="M50" i="1"/>
  <c r="W52" i="1"/>
  <c r="V51" i="1"/>
  <c r="K149" i="1" s="1"/>
  <c r="J50" i="1"/>
  <c r="K50" i="1"/>
  <c r="Q50" i="1" l="1"/>
  <c r="AH50" i="1"/>
  <c r="BJ50" i="1" s="1"/>
  <c r="AN50" i="1"/>
  <c r="BP50" i="1" s="1"/>
  <c r="AT50" i="1"/>
  <c r="BV50" i="1" s="1"/>
  <c r="AB50" i="1"/>
  <c r="BD50" i="1" s="1"/>
  <c r="AD50" i="1"/>
  <c r="BF50" i="1" s="1"/>
  <c r="AJ50" i="1"/>
  <c r="BL50" i="1" s="1"/>
  <c r="AP50" i="1"/>
  <c r="BR50" i="1" s="1"/>
  <c r="AV50" i="1"/>
  <c r="BX50" i="1" s="1"/>
  <c r="AW50" i="1"/>
  <c r="BY50" i="1" s="1"/>
  <c r="AE50" i="1"/>
  <c r="BG50" i="1" s="1"/>
  <c r="AK50" i="1"/>
  <c r="BM50" i="1" s="1"/>
  <c r="AQ50" i="1"/>
  <c r="BS50" i="1" s="1"/>
  <c r="S50" i="1"/>
  <c r="P50" i="1"/>
  <c r="AM50" i="1"/>
  <c r="BO50" i="1" s="1"/>
  <c r="AS50" i="1"/>
  <c r="BU50" i="1" s="1"/>
  <c r="AA50" i="1"/>
  <c r="BC50" i="1" s="1"/>
  <c r="AG50" i="1"/>
  <c r="BI50" i="1" s="1"/>
  <c r="AR50" i="1"/>
  <c r="BT50" i="1" s="1"/>
  <c r="AX50" i="1"/>
  <c r="BZ50" i="1" s="1"/>
  <c r="AF50" i="1"/>
  <c r="BH50" i="1" s="1"/>
  <c r="AL50" i="1"/>
  <c r="BN50" i="1" s="1"/>
  <c r="T50" i="1"/>
  <c r="R50" i="1"/>
  <c r="L51" i="1"/>
  <c r="M51" i="1"/>
  <c r="N51" i="1"/>
  <c r="J51" i="1"/>
  <c r="K51" i="1"/>
  <c r="R51" i="1"/>
  <c r="W53" i="1"/>
  <c r="V52" i="1"/>
  <c r="K150" i="1" s="1"/>
  <c r="AR51" i="1" l="1"/>
  <c r="BT51" i="1" s="1"/>
  <c r="AX51" i="1"/>
  <c r="BZ51" i="1" s="1"/>
  <c r="AF51" i="1"/>
  <c r="BH51" i="1" s="1"/>
  <c r="AL51" i="1"/>
  <c r="BN51" i="1" s="1"/>
  <c r="T51" i="1"/>
  <c r="AW51" i="1"/>
  <c r="BY51" i="1" s="1"/>
  <c r="AE51" i="1"/>
  <c r="BG51" i="1" s="1"/>
  <c r="AK51" i="1"/>
  <c r="BM51" i="1" s="1"/>
  <c r="AQ51" i="1"/>
  <c r="BS51" i="1" s="1"/>
  <c r="S51" i="1"/>
  <c r="Q51" i="1"/>
  <c r="AH51" i="1"/>
  <c r="BJ51" i="1" s="1"/>
  <c r="AN51" i="1"/>
  <c r="BP51" i="1" s="1"/>
  <c r="AT51" i="1"/>
  <c r="BV51" i="1" s="1"/>
  <c r="AB51" i="1"/>
  <c r="BD51" i="1" s="1"/>
  <c r="AD51" i="1"/>
  <c r="BF51" i="1" s="1"/>
  <c r="AJ51" i="1"/>
  <c r="BL51" i="1" s="1"/>
  <c r="AP51" i="1"/>
  <c r="BR51" i="1" s="1"/>
  <c r="AV51" i="1"/>
  <c r="BX51" i="1" s="1"/>
  <c r="P51" i="1"/>
  <c r="AM51" i="1"/>
  <c r="BO51" i="1" s="1"/>
  <c r="AS51" i="1"/>
  <c r="BU51" i="1" s="1"/>
  <c r="AA51" i="1"/>
  <c r="BC51" i="1" s="1"/>
  <c r="AG51" i="1"/>
  <c r="BI51" i="1" s="1"/>
  <c r="L52" i="1"/>
  <c r="M52" i="1"/>
  <c r="N52" i="1"/>
  <c r="W54" i="1"/>
  <c r="V53" i="1"/>
  <c r="K151" i="1" s="1"/>
  <c r="J52" i="1"/>
  <c r="K52" i="1"/>
  <c r="AD52" i="1" l="1"/>
  <c r="BF52" i="1" s="1"/>
  <c r="AJ52" i="1"/>
  <c r="BL52" i="1" s="1"/>
  <c r="AP52" i="1"/>
  <c r="BR52" i="1" s="1"/>
  <c r="AV52" i="1"/>
  <c r="BX52" i="1" s="1"/>
  <c r="R52" i="1"/>
  <c r="Q52" i="1"/>
  <c r="AH52" i="1"/>
  <c r="BJ52" i="1" s="1"/>
  <c r="AN52" i="1"/>
  <c r="BP52" i="1" s="1"/>
  <c r="AT52" i="1"/>
  <c r="BV52" i="1" s="1"/>
  <c r="AB52" i="1"/>
  <c r="BD52" i="1" s="1"/>
  <c r="AR52" i="1"/>
  <c r="BT52" i="1" s="1"/>
  <c r="AX52" i="1"/>
  <c r="BZ52" i="1" s="1"/>
  <c r="AF52" i="1"/>
  <c r="BH52" i="1" s="1"/>
  <c r="AL52" i="1"/>
  <c r="BN52" i="1" s="1"/>
  <c r="T52" i="1"/>
  <c r="P52" i="1"/>
  <c r="AM52" i="1"/>
  <c r="BO52" i="1" s="1"/>
  <c r="AS52" i="1"/>
  <c r="BU52" i="1" s="1"/>
  <c r="AA52" i="1"/>
  <c r="BC52" i="1" s="1"/>
  <c r="AG52" i="1"/>
  <c r="BI52" i="1" s="1"/>
  <c r="AW52" i="1"/>
  <c r="BY52" i="1" s="1"/>
  <c r="AE52" i="1"/>
  <c r="BG52" i="1" s="1"/>
  <c r="AK52" i="1"/>
  <c r="BM52" i="1" s="1"/>
  <c r="AQ52" i="1"/>
  <c r="BS52" i="1" s="1"/>
  <c r="S52" i="1"/>
  <c r="M53" i="1"/>
  <c r="N53" i="1"/>
  <c r="L53" i="1"/>
  <c r="J53" i="1"/>
  <c r="K53" i="1"/>
  <c r="W55" i="1"/>
  <c r="V54" i="1"/>
  <c r="K152" i="1" s="1"/>
  <c r="R53" i="1" l="1"/>
  <c r="AD53" i="1"/>
  <c r="BF53" i="1" s="1"/>
  <c r="AJ53" i="1"/>
  <c r="BL53" i="1" s="1"/>
  <c r="AP53" i="1"/>
  <c r="BR53" i="1" s="1"/>
  <c r="AV53" i="1"/>
  <c r="BX53" i="1" s="1"/>
  <c r="AR53" i="1"/>
  <c r="BT53" i="1" s="1"/>
  <c r="AX53" i="1"/>
  <c r="BZ53" i="1" s="1"/>
  <c r="AF53" i="1"/>
  <c r="BH53" i="1" s="1"/>
  <c r="T53" i="1"/>
  <c r="AL53" i="1"/>
  <c r="BN53" i="1" s="1"/>
  <c r="Q53" i="1"/>
  <c r="AH53" i="1"/>
  <c r="BJ53" i="1" s="1"/>
  <c r="AN53" i="1"/>
  <c r="BP53" i="1" s="1"/>
  <c r="AT53" i="1"/>
  <c r="BV53" i="1" s="1"/>
  <c r="AB53" i="1"/>
  <c r="BD53" i="1" s="1"/>
  <c r="AW53" i="1"/>
  <c r="BY53" i="1" s="1"/>
  <c r="AE53" i="1"/>
  <c r="BG53" i="1" s="1"/>
  <c r="AK53" i="1"/>
  <c r="BM53" i="1" s="1"/>
  <c r="AQ53" i="1"/>
  <c r="BS53" i="1" s="1"/>
  <c r="S53" i="1"/>
  <c r="P53" i="1"/>
  <c r="AM53" i="1"/>
  <c r="BO53" i="1" s="1"/>
  <c r="AS53" i="1"/>
  <c r="BU53" i="1" s="1"/>
  <c r="AA53" i="1"/>
  <c r="BC53" i="1" s="1"/>
  <c r="AG53" i="1"/>
  <c r="BI53" i="1" s="1"/>
  <c r="N54" i="1"/>
  <c r="L54" i="1"/>
  <c r="M54" i="1"/>
  <c r="W56" i="1"/>
  <c r="V55" i="1"/>
  <c r="K153" i="1" s="1"/>
  <c r="J54" i="1"/>
  <c r="K54" i="1"/>
  <c r="Q54" i="1" l="1"/>
  <c r="AH54" i="1"/>
  <c r="BJ54" i="1" s="1"/>
  <c r="AN54" i="1"/>
  <c r="BP54" i="1" s="1"/>
  <c r="AT54" i="1"/>
  <c r="BV54" i="1" s="1"/>
  <c r="AB54" i="1"/>
  <c r="BD54" i="1" s="1"/>
  <c r="AW54" i="1"/>
  <c r="BY54" i="1" s="1"/>
  <c r="AE54" i="1"/>
  <c r="BG54" i="1" s="1"/>
  <c r="AK54" i="1"/>
  <c r="BM54" i="1" s="1"/>
  <c r="AQ54" i="1"/>
  <c r="BS54" i="1" s="1"/>
  <c r="S54" i="1"/>
  <c r="P54" i="1"/>
  <c r="AM54" i="1"/>
  <c r="BO54" i="1" s="1"/>
  <c r="AS54" i="1"/>
  <c r="BU54" i="1" s="1"/>
  <c r="AA54" i="1"/>
  <c r="BC54" i="1" s="1"/>
  <c r="AG54" i="1"/>
  <c r="BI54" i="1" s="1"/>
  <c r="AD54" i="1"/>
  <c r="BF54" i="1" s="1"/>
  <c r="AJ54" i="1"/>
  <c r="BL54" i="1" s="1"/>
  <c r="AP54" i="1"/>
  <c r="BR54" i="1" s="1"/>
  <c r="AV54" i="1"/>
  <c r="BX54" i="1" s="1"/>
  <c r="AR54" i="1"/>
  <c r="BT54" i="1" s="1"/>
  <c r="AX54" i="1"/>
  <c r="BZ54" i="1" s="1"/>
  <c r="AF54" i="1"/>
  <c r="BH54" i="1" s="1"/>
  <c r="AL54" i="1"/>
  <c r="BN54" i="1" s="1"/>
  <c r="T54" i="1"/>
  <c r="R54" i="1"/>
  <c r="L55" i="1"/>
  <c r="M55" i="1"/>
  <c r="N55" i="1"/>
  <c r="J55" i="1"/>
  <c r="K55" i="1"/>
  <c r="R55" i="1"/>
  <c r="W57" i="1"/>
  <c r="V56" i="1"/>
  <c r="K154" i="1" s="1"/>
  <c r="Q55" i="1" l="1"/>
  <c r="AH55" i="1"/>
  <c r="AN55" i="1"/>
  <c r="AT55" i="1"/>
  <c r="AB55" i="1"/>
  <c r="AR55" i="1"/>
  <c r="AX55" i="1"/>
  <c r="AF55" i="1"/>
  <c r="AL55" i="1"/>
  <c r="T55" i="1"/>
  <c r="AW55" i="1"/>
  <c r="AE55" i="1"/>
  <c r="AK55" i="1"/>
  <c r="AQ55" i="1"/>
  <c r="S55" i="1"/>
  <c r="AD55" i="1"/>
  <c r="AJ55" i="1"/>
  <c r="AP55" i="1"/>
  <c r="AV55" i="1"/>
  <c r="P55" i="1"/>
  <c r="AM55" i="1"/>
  <c r="AS55" i="1"/>
  <c r="AA55" i="1"/>
  <c r="AG55" i="1"/>
  <c r="L56" i="1"/>
  <c r="M56" i="1"/>
  <c r="N56" i="1"/>
  <c r="W58" i="1"/>
  <c r="V57" i="1"/>
  <c r="K155" i="1" s="1"/>
  <c r="J56" i="1"/>
  <c r="K56" i="1"/>
  <c r="R56" i="1"/>
  <c r="Q56" i="1" l="1"/>
  <c r="AH56" i="1"/>
  <c r="AN56" i="1"/>
  <c r="AT56" i="1"/>
  <c r="AB56" i="1"/>
  <c r="AR56" i="1"/>
  <c r="AX56" i="1"/>
  <c r="AF56" i="1"/>
  <c r="AL56" i="1"/>
  <c r="T56" i="1"/>
  <c r="P56" i="1"/>
  <c r="AM56" i="1"/>
  <c r="AS56" i="1"/>
  <c r="AA56" i="1"/>
  <c r="AG56" i="1"/>
  <c r="AW56" i="1"/>
  <c r="AE56" i="1"/>
  <c r="AK56" i="1"/>
  <c r="AQ56" i="1"/>
  <c r="S56" i="1"/>
  <c r="AD56" i="1"/>
  <c r="AJ56" i="1"/>
  <c r="AP56" i="1"/>
  <c r="AV56" i="1"/>
  <c r="M57" i="1"/>
  <c r="N57" i="1"/>
  <c r="L57" i="1"/>
  <c r="J57" i="1"/>
  <c r="K57" i="1"/>
  <c r="W59" i="1"/>
  <c r="V58" i="1"/>
  <c r="K156" i="1" s="1"/>
  <c r="AW57" i="1" l="1"/>
  <c r="AE57" i="1"/>
  <c r="AK57" i="1"/>
  <c r="AQ57" i="1"/>
  <c r="S57" i="1"/>
  <c r="P57" i="1"/>
  <c r="AM57" i="1"/>
  <c r="AS57" i="1"/>
  <c r="AA57" i="1"/>
  <c r="AG57" i="1"/>
  <c r="R57" i="1"/>
  <c r="AD57" i="1"/>
  <c r="AJ57" i="1"/>
  <c r="AP57" i="1"/>
  <c r="AV57" i="1"/>
  <c r="AR57" i="1"/>
  <c r="AX57" i="1"/>
  <c r="AF57" i="1"/>
  <c r="T57" i="1"/>
  <c r="AL57" i="1"/>
  <c r="Q57" i="1"/>
  <c r="AH57" i="1"/>
  <c r="AN57" i="1"/>
  <c r="AB57" i="1"/>
  <c r="AT57" i="1"/>
  <c r="N58" i="1"/>
  <c r="L58" i="1"/>
  <c r="M58" i="1"/>
  <c r="W60" i="1"/>
  <c r="V59" i="1"/>
  <c r="K157" i="1" s="1"/>
  <c r="J58" i="1"/>
  <c r="K58" i="1"/>
  <c r="Q58" i="1" l="1"/>
  <c r="AH58" i="1"/>
  <c r="AN58" i="1"/>
  <c r="AB58" i="1"/>
  <c r="AT58" i="1"/>
  <c r="AW58" i="1"/>
  <c r="AE58" i="1"/>
  <c r="AQ58" i="1"/>
  <c r="S58" i="1"/>
  <c r="AK58" i="1"/>
  <c r="P58" i="1"/>
  <c r="AM58" i="1"/>
  <c r="AS58" i="1"/>
  <c r="AG58" i="1"/>
  <c r="AA58" i="1"/>
  <c r="AD58" i="1"/>
  <c r="AJ58" i="1"/>
  <c r="AV58" i="1"/>
  <c r="AP58" i="1"/>
  <c r="AR58" i="1"/>
  <c r="AX58" i="1"/>
  <c r="AL58" i="1"/>
  <c r="AF58" i="1"/>
  <c r="T58" i="1"/>
  <c r="R58" i="1"/>
  <c r="L59" i="1"/>
  <c r="N59" i="1"/>
  <c r="M59" i="1"/>
  <c r="J59" i="1"/>
  <c r="K59" i="1"/>
  <c r="R59" i="1"/>
  <c r="W61" i="1"/>
  <c r="V60" i="1"/>
  <c r="K158" i="1" s="1"/>
  <c r="AW59" i="1" l="1"/>
  <c r="AE59" i="1"/>
  <c r="AQ59" i="1"/>
  <c r="AK59" i="1"/>
  <c r="S59" i="1"/>
  <c r="AD59" i="1"/>
  <c r="AJ59" i="1"/>
  <c r="AV59" i="1"/>
  <c r="AP59" i="1"/>
  <c r="AR59" i="1"/>
  <c r="AX59" i="1"/>
  <c r="T59" i="1"/>
  <c r="AL59" i="1"/>
  <c r="AF59" i="1"/>
  <c r="Q59" i="1"/>
  <c r="AH59" i="1"/>
  <c r="AN59" i="1"/>
  <c r="AT59" i="1"/>
  <c r="AB59" i="1"/>
  <c r="P59" i="1"/>
  <c r="AM59" i="1"/>
  <c r="AS59" i="1"/>
  <c r="AG59" i="1"/>
  <c r="AA59" i="1"/>
  <c r="L60" i="1"/>
  <c r="M60" i="1"/>
  <c r="N60" i="1"/>
  <c r="W62" i="1"/>
  <c r="V61" i="1"/>
  <c r="K159" i="1" s="1"/>
  <c r="J60" i="1"/>
  <c r="K60" i="1"/>
  <c r="R60" i="1"/>
  <c r="Q60" i="1" l="1"/>
  <c r="AH60" i="1"/>
  <c r="AN60" i="1"/>
  <c r="AB60" i="1"/>
  <c r="AT60" i="1"/>
  <c r="P60" i="1"/>
  <c r="AM60" i="1"/>
  <c r="AS60" i="1"/>
  <c r="AG60" i="1"/>
  <c r="AA60" i="1"/>
  <c r="AR60" i="1"/>
  <c r="AX60" i="1"/>
  <c r="AL60" i="1"/>
  <c r="AF60" i="1"/>
  <c r="T60" i="1"/>
  <c r="AW60" i="1"/>
  <c r="AE60" i="1"/>
  <c r="AQ60" i="1"/>
  <c r="S60" i="1"/>
  <c r="AK60" i="1"/>
  <c r="AD60" i="1"/>
  <c r="AJ60" i="1"/>
  <c r="AV60" i="1"/>
  <c r="AP60" i="1"/>
  <c r="M61" i="1"/>
  <c r="N61" i="1"/>
  <c r="L61" i="1"/>
  <c r="J61" i="1"/>
  <c r="K61" i="1"/>
  <c r="W63" i="1"/>
  <c r="V62" i="1"/>
  <c r="K160" i="1" s="1"/>
  <c r="P61" i="1" l="1"/>
  <c r="AM61" i="1"/>
  <c r="AS61" i="1"/>
  <c r="AG61" i="1"/>
  <c r="AA61" i="1"/>
  <c r="R61" i="1"/>
  <c r="AD61" i="1"/>
  <c r="AJ61" i="1"/>
  <c r="AV61" i="1"/>
  <c r="AP61" i="1"/>
  <c r="AR61" i="1"/>
  <c r="AX61" i="1"/>
  <c r="T61" i="1"/>
  <c r="AL61" i="1"/>
  <c r="AF61" i="1"/>
  <c r="Q61" i="1"/>
  <c r="AH61" i="1"/>
  <c r="AN61" i="1"/>
  <c r="AT61" i="1"/>
  <c r="AB61" i="1"/>
  <c r="AW61" i="1"/>
  <c r="AE61" i="1"/>
  <c r="AQ61" i="1"/>
  <c r="AK61" i="1"/>
  <c r="S61" i="1"/>
  <c r="N62" i="1"/>
  <c r="L62" i="1"/>
  <c r="M62" i="1"/>
  <c r="W64" i="1"/>
  <c r="V63" i="1"/>
  <c r="K161" i="1" s="1"/>
  <c r="J62" i="1"/>
  <c r="K62" i="1"/>
  <c r="Q62" i="1" l="1"/>
  <c r="AH62" i="1"/>
  <c r="AN62" i="1"/>
  <c r="AB62" i="1"/>
  <c r="AT62" i="1"/>
  <c r="AW62" i="1"/>
  <c r="AE62" i="1"/>
  <c r="AQ62" i="1"/>
  <c r="S62" i="1"/>
  <c r="AK62" i="1"/>
  <c r="P62" i="1"/>
  <c r="AM62" i="1"/>
  <c r="AS62" i="1"/>
  <c r="AG62" i="1"/>
  <c r="AA62" i="1"/>
  <c r="AD62" i="1"/>
  <c r="AJ62" i="1"/>
  <c r="AV62" i="1"/>
  <c r="AP62" i="1"/>
  <c r="AR62" i="1"/>
  <c r="AX62" i="1"/>
  <c r="AL62" i="1"/>
  <c r="AF62" i="1"/>
  <c r="T62" i="1"/>
  <c r="R62" i="1"/>
  <c r="L63" i="1"/>
  <c r="M63" i="1"/>
  <c r="N63" i="1"/>
  <c r="J63" i="1"/>
  <c r="K63" i="1"/>
  <c r="R63" i="1"/>
  <c r="W65" i="1"/>
  <c r="V64" i="1"/>
  <c r="K162" i="1" s="1"/>
  <c r="AR63" i="1" l="1"/>
  <c r="AX63" i="1"/>
  <c r="T63" i="1"/>
  <c r="AL63" i="1"/>
  <c r="AF63" i="1"/>
  <c r="AW63" i="1"/>
  <c r="AE63" i="1"/>
  <c r="AQ63" i="1"/>
  <c r="AK63" i="1"/>
  <c r="S63" i="1"/>
  <c r="Q63" i="1"/>
  <c r="AH63" i="1"/>
  <c r="AN63" i="1"/>
  <c r="AT63" i="1"/>
  <c r="AB63" i="1"/>
  <c r="AD63" i="1"/>
  <c r="AJ63" i="1"/>
  <c r="AV63" i="1"/>
  <c r="AP63" i="1"/>
  <c r="P63" i="1"/>
  <c r="AM63" i="1"/>
  <c r="AS63" i="1"/>
  <c r="AG63" i="1"/>
  <c r="AA63" i="1"/>
  <c r="L64" i="1"/>
  <c r="M64" i="1"/>
  <c r="N64" i="1"/>
  <c r="W66" i="1"/>
  <c r="V65" i="1"/>
  <c r="K163" i="1" s="1"/>
  <c r="J64" i="1"/>
  <c r="K64" i="1"/>
  <c r="R64" i="1"/>
  <c r="Q64" i="1" l="1"/>
  <c r="AH64" i="1"/>
  <c r="AN64" i="1"/>
  <c r="AB64" i="1"/>
  <c r="AT64" i="1"/>
  <c r="AR64" i="1"/>
  <c r="AX64" i="1"/>
  <c r="AL64" i="1"/>
  <c r="AF64" i="1"/>
  <c r="T64" i="1"/>
  <c r="P64" i="1"/>
  <c r="AM64" i="1"/>
  <c r="AS64" i="1"/>
  <c r="AG64" i="1"/>
  <c r="AA64" i="1"/>
  <c r="AW64" i="1"/>
  <c r="AE64" i="1"/>
  <c r="AQ64" i="1"/>
  <c r="AK64" i="1"/>
  <c r="S64" i="1"/>
  <c r="AD64" i="1"/>
  <c r="AJ64" i="1"/>
  <c r="AV64" i="1"/>
  <c r="AP64" i="1"/>
  <c r="M65" i="1"/>
  <c r="N65" i="1"/>
  <c r="L65" i="1"/>
  <c r="J65" i="1"/>
  <c r="K65" i="1"/>
  <c r="W67" i="1"/>
  <c r="V66" i="1"/>
  <c r="K164" i="1" s="1"/>
  <c r="P65" i="1" l="1"/>
  <c r="AM65" i="1"/>
  <c r="AS65" i="1"/>
  <c r="AG65" i="1"/>
  <c r="AA65" i="1"/>
  <c r="AR65" i="1"/>
  <c r="AX65" i="1"/>
  <c r="T65" i="1"/>
  <c r="AL65" i="1"/>
  <c r="AF65" i="1"/>
  <c r="R65" i="1"/>
  <c r="AD65" i="1"/>
  <c r="AJ65" i="1"/>
  <c r="AV65" i="1"/>
  <c r="AP65" i="1"/>
  <c r="Q65" i="1"/>
  <c r="AH65" i="1"/>
  <c r="AN65" i="1"/>
  <c r="AT65" i="1"/>
  <c r="AB65" i="1"/>
  <c r="AE65" i="1"/>
  <c r="AQ65" i="1"/>
  <c r="AK65" i="1"/>
  <c r="AW65" i="1"/>
  <c r="S65" i="1"/>
  <c r="N66" i="1"/>
  <c r="L66" i="1"/>
  <c r="M66" i="1"/>
  <c r="W68" i="1"/>
  <c r="V67" i="1"/>
  <c r="K165" i="1" s="1"/>
  <c r="J66" i="1"/>
  <c r="K66" i="1"/>
  <c r="AE66" i="1" l="1"/>
  <c r="AK66" i="1"/>
  <c r="AQ66" i="1"/>
  <c r="AW66" i="1"/>
  <c r="S66" i="1"/>
  <c r="P66" i="1"/>
  <c r="AS66" i="1"/>
  <c r="AA66" i="1"/>
  <c r="AG66" i="1"/>
  <c r="AM66" i="1"/>
  <c r="Q66" i="1"/>
  <c r="AN66" i="1"/>
  <c r="AT66" i="1"/>
  <c r="AB66" i="1"/>
  <c r="AH66" i="1"/>
  <c r="AJ66" i="1"/>
  <c r="AP66" i="1"/>
  <c r="AV66" i="1"/>
  <c r="AD66" i="1"/>
  <c r="AX66" i="1"/>
  <c r="AF66" i="1"/>
  <c r="AL66" i="1"/>
  <c r="AR66" i="1"/>
  <c r="T66" i="1"/>
  <c r="R66" i="1"/>
  <c r="L67" i="1"/>
  <c r="M67" i="1"/>
  <c r="N67" i="1"/>
  <c r="J67" i="1"/>
  <c r="K67" i="1"/>
  <c r="R67" i="1"/>
  <c r="W69" i="1"/>
  <c r="V68" i="1"/>
  <c r="K166" i="1" s="1"/>
  <c r="P67" i="1" l="1"/>
  <c r="AS67" i="1"/>
  <c r="AA67" i="1"/>
  <c r="AG67" i="1"/>
  <c r="AM67" i="1"/>
  <c r="AX67" i="1"/>
  <c r="AF67" i="1"/>
  <c r="T67" i="1"/>
  <c r="AL67" i="1"/>
  <c r="AR67" i="1"/>
  <c r="AE67" i="1"/>
  <c r="AK67" i="1"/>
  <c r="AQ67" i="1"/>
  <c r="S67" i="1"/>
  <c r="AW67" i="1"/>
  <c r="Q67" i="1"/>
  <c r="AN67" i="1"/>
  <c r="AT67" i="1"/>
  <c r="AB67" i="1"/>
  <c r="AH67" i="1"/>
  <c r="AJ67" i="1"/>
  <c r="AP67" i="1"/>
  <c r="AV67" i="1"/>
  <c r="AD67" i="1"/>
  <c r="L68" i="1"/>
  <c r="R68" i="1" s="1"/>
  <c r="M68" i="1"/>
  <c r="N68" i="1"/>
  <c r="W70" i="1"/>
  <c r="V69" i="1"/>
  <c r="K167" i="1" s="1"/>
  <c r="J68" i="1"/>
  <c r="K68" i="1"/>
  <c r="Q68" i="1" l="1"/>
  <c r="AN68" i="1"/>
  <c r="AT68" i="1"/>
  <c r="AB68" i="1"/>
  <c r="AH68" i="1"/>
  <c r="AX68" i="1"/>
  <c r="AF68" i="1"/>
  <c r="AL68" i="1"/>
  <c r="T68" i="1"/>
  <c r="AR68" i="1"/>
  <c r="P68" i="1"/>
  <c r="AS68" i="1"/>
  <c r="AA68" i="1"/>
  <c r="AG68" i="1"/>
  <c r="AM68" i="1"/>
  <c r="AE68" i="1"/>
  <c r="AK68" i="1"/>
  <c r="AQ68" i="1"/>
  <c r="S68" i="1"/>
  <c r="AW68" i="1"/>
  <c r="AJ68" i="1"/>
  <c r="AP68" i="1"/>
  <c r="AV68" i="1"/>
  <c r="AD68" i="1"/>
  <c r="M69" i="1"/>
  <c r="N69" i="1"/>
  <c r="L69" i="1"/>
  <c r="J69" i="1"/>
  <c r="K69" i="1"/>
  <c r="W71" i="1"/>
  <c r="V70" i="1"/>
  <c r="K168" i="1" s="1"/>
  <c r="Q69" i="1" l="1"/>
  <c r="AN69" i="1"/>
  <c r="AT69" i="1"/>
  <c r="AB69" i="1"/>
  <c r="AH69" i="1"/>
  <c r="AE69" i="1"/>
  <c r="AK69" i="1"/>
  <c r="AQ69" i="1"/>
  <c r="AW69" i="1"/>
  <c r="S69" i="1"/>
  <c r="P69" i="1"/>
  <c r="AS69" i="1"/>
  <c r="AA69" i="1"/>
  <c r="AG69" i="1"/>
  <c r="AM69" i="1"/>
  <c r="R69" i="1"/>
  <c r="AJ69" i="1"/>
  <c r="AP69" i="1"/>
  <c r="AV69" i="1"/>
  <c r="AD69" i="1"/>
  <c r="AX69" i="1"/>
  <c r="AF69" i="1"/>
  <c r="T69" i="1"/>
  <c r="AL69" i="1"/>
  <c r="AR69" i="1"/>
  <c r="N70" i="1"/>
  <c r="L70" i="1"/>
  <c r="M70" i="1"/>
  <c r="W72" i="1"/>
  <c r="V71" i="1"/>
  <c r="K169" i="1" s="1"/>
  <c r="J70" i="1"/>
  <c r="K70" i="1"/>
  <c r="Q70" i="1" l="1"/>
  <c r="AN70" i="1"/>
  <c r="AT70" i="1"/>
  <c r="AB70" i="1"/>
  <c r="AH70" i="1"/>
  <c r="AE70" i="1"/>
  <c r="AK70" i="1"/>
  <c r="AQ70" i="1"/>
  <c r="S70" i="1"/>
  <c r="AW70" i="1"/>
  <c r="P70" i="1"/>
  <c r="AS70" i="1"/>
  <c r="AA70" i="1"/>
  <c r="AG70" i="1"/>
  <c r="AM70" i="1"/>
  <c r="AJ70" i="1"/>
  <c r="AP70" i="1"/>
  <c r="AV70" i="1"/>
  <c r="AD70" i="1"/>
  <c r="AX70" i="1"/>
  <c r="AF70" i="1"/>
  <c r="AL70" i="1"/>
  <c r="AR70" i="1"/>
  <c r="T70" i="1"/>
  <c r="R70" i="1"/>
  <c r="L71" i="1"/>
  <c r="M71" i="1"/>
  <c r="N71" i="1"/>
  <c r="J71" i="1"/>
  <c r="K71" i="1"/>
  <c r="R71" i="1"/>
  <c r="W73" i="1"/>
  <c r="V72" i="1"/>
  <c r="K170" i="1" s="1"/>
  <c r="AX71" i="1" l="1"/>
  <c r="AF71" i="1"/>
  <c r="T71" i="1"/>
  <c r="AL71" i="1"/>
  <c r="AR71" i="1"/>
  <c r="AE71" i="1"/>
  <c r="AK71" i="1"/>
  <c r="AQ71" i="1"/>
  <c r="S71" i="1"/>
  <c r="AW71" i="1"/>
  <c r="Q71" i="1"/>
  <c r="AN71" i="1"/>
  <c r="AT71" i="1"/>
  <c r="AB71" i="1"/>
  <c r="AH71" i="1"/>
  <c r="AJ71" i="1"/>
  <c r="AP71" i="1"/>
  <c r="AV71" i="1"/>
  <c r="AD71" i="1"/>
  <c r="P71" i="1"/>
  <c r="AS71" i="1"/>
  <c r="AA71" i="1"/>
  <c r="AG71" i="1"/>
  <c r="AM71" i="1"/>
  <c r="L72" i="1"/>
  <c r="M72" i="1"/>
  <c r="N72" i="1"/>
  <c r="W74" i="1"/>
  <c r="V73" i="1"/>
  <c r="K171" i="1" s="1"/>
  <c r="J72" i="1"/>
  <c r="K72" i="1"/>
  <c r="R72" i="1"/>
  <c r="Q72" i="1" l="1"/>
  <c r="AN72" i="1"/>
  <c r="AT72" i="1"/>
  <c r="AB72" i="1"/>
  <c r="AH72" i="1"/>
  <c r="AX72" i="1"/>
  <c r="AF72" i="1"/>
  <c r="AL72" i="1"/>
  <c r="T72" i="1"/>
  <c r="AR72" i="1"/>
  <c r="P72" i="1"/>
  <c r="AS72" i="1"/>
  <c r="AA72" i="1"/>
  <c r="AG72" i="1"/>
  <c r="AM72" i="1"/>
  <c r="AE72" i="1"/>
  <c r="AK72" i="1"/>
  <c r="AQ72" i="1"/>
  <c r="AW72" i="1"/>
  <c r="S72" i="1"/>
  <c r="AJ72" i="1"/>
  <c r="AP72" i="1"/>
  <c r="AV72" i="1"/>
  <c r="AD72" i="1"/>
  <c r="M73" i="1"/>
  <c r="N73" i="1"/>
  <c r="L73" i="1"/>
  <c r="J73" i="1"/>
  <c r="K73" i="1"/>
  <c r="V74" i="1"/>
  <c r="K172" i="1" s="1"/>
  <c r="W75" i="1"/>
  <c r="P73" i="1" l="1"/>
  <c r="AS73" i="1"/>
  <c r="AA73" i="1"/>
  <c r="AG73" i="1"/>
  <c r="AM73" i="1"/>
  <c r="R73" i="1"/>
  <c r="AJ73" i="1"/>
  <c r="AP73" i="1"/>
  <c r="AV73" i="1"/>
  <c r="AD73" i="1"/>
  <c r="AX73" i="1"/>
  <c r="AF73" i="1"/>
  <c r="T73" i="1"/>
  <c r="AL73" i="1"/>
  <c r="AR73" i="1"/>
  <c r="Q73" i="1"/>
  <c r="AN73" i="1"/>
  <c r="AT73" i="1"/>
  <c r="AB73" i="1"/>
  <c r="AH73" i="1"/>
  <c r="AE73" i="1"/>
  <c r="AK73" i="1"/>
  <c r="AQ73" i="1"/>
  <c r="AW73" i="1"/>
  <c r="S73" i="1"/>
  <c r="N74" i="1"/>
  <c r="L74" i="1"/>
  <c r="M74" i="1"/>
  <c r="J74" i="1"/>
  <c r="K74" i="1"/>
  <c r="R74" i="1"/>
  <c r="V75" i="1"/>
  <c r="K173" i="1" s="1"/>
  <c r="W76" i="1"/>
  <c r="P74" i="1" l="1"/>
  <c r="AS74" i="1"/>
  <c r="AA74" i="1"/>
  <c r="AG74" i="1"/>
  <c r="AM74" i="1"/>
  <c r="AE74" i="1"/>
  <c r="AK74" i="1"/>
  <c r="AQ74" i="1"/>
  <c r="AW74" i="1"/>
  <c r="S74" i="1"/>
  <c r="AJ74" i="1"/>
  <c r="AP74" i="1"/>
  <c r="AV74" i="1"/>
  <c r="AD74" i="1"/>
  <c r="Q74" i="1"/>
  <c r="AN74" i="1"/>
  <c r="AT74" i="1"/>
  <c r="AB74" i="1"/>
  <c r="AH74" i="1"/>
  <c r="AX74" i="1"/>
  <c r="AF74" i="1"/>
  <c r="AL74" i="1"/>
  <c r="AR74" i="1"/>
  <c r="T74" i="1"/>
  <c r="L75" i="1"/>
  <c r="M75" i="1"/>
  <c r="N75" i="1"/>
  <c r="J75" i="1"/>
  <c r="K75" i="1"/>
  <c r="R75" i="1"/>
  <c r="W77" i="1"/>
  <c r="V76" i="1"/>
  <c r="K174" i="1" s="1"/>
  <c r="P75" i="1" l="1"/>
  <c r="AS75" i="1"/>
  <c r="AA75" i="1"/>
  <c r="AG75" i="1"/>
  <c r="AM75" i="1"/>
  <c r="AX75" i="1"/>
  <c r="AF75" i="1"/>
  <c r="T75" i="1"/>
  <c r="AL75" i="1"/>
  <c r="AR75" i="1"/>
  <c r="AE75" i="1"/>
  <c r="AK75" i="1"/>
  <c r="AQ75" i="1"/>
  <c r="S75" i="1"/>
  <c r="AW75" i="1"/>
  <c r="Q75" i="1"/>
  <c r="AN75" i="1"/>
  <c r="AT75" i="1"/>
  <c r="AB75" i="1"/>
  <c r="AH75" i="1"/>
  <c r="AJ75" i="1"/>
  <c r="AP75" i="1"/>
  <c r="AV75" i="1"/>
  <c r="AD75" i="1"/>
  <c r="L76" i="1"/>
  <c r="M76" i="1"/>
  <c r="N76" i="1"/>
  <c r="W78" i="1"/>
  <c r="V77" i="1"/>
  <c r="K175" i="1" s="1"/>
  <c r="J76" i="1"/>
  <c r="K76" i="1"/>
  <c r="R76" i="1"/>
  <c r="Q76" i="1" l="1"/>
  <c r="AN76" i="1"/>
  <c r="AT76" i="1"/>
  <c r="AB76" i="1"/>
  <c r="AH76" i="1"/>
  <c r="P76" i="1"/>
  <c r="AS76" i="1"/>
  <c r="AA76" i="1"/>
  <c r="AG76" i="1"/>
  <c r="AM76" i="1"/>
  <c r="AX76" i="1"/>
  <c r="AF76" i="1"/>
  <c r="AL76" i="1"/>
  <c r="T76" i="1"/>
  <c r="AR76" i="1"/>
  <c r="AE76" i="1"/>
  <c r="AK76" i="1"/>
  <c r="AQ76" i="1"/>
  <c r="S76" i="1"/>
  <c r="AW76" i="1"/>
  <c r="AJ76" i="1"/>
  <c r="AP76" i="1"/>
  <c r="AV76" i="1"/>
  <c r="AD76" i="1"/>
  <c r="M77" i="1"/>
  <c r="N77" i="1"/>
  <c r="L77" i="1"/>
  <c r="J77" i="1"/>
  <c r="K77" i="1"/>
  <c r="W79" i="1"/>
  <c r="V78" i="1"/>
  <c r="K176" i="1" s="1"/>
  <c r="P77" i="1" l="1"/>
  <c r="AS77" i="1"/>
  <c r="AA77" i="1"/>
  <c r="AG77" i="1"/>
  <c r="AM77" i="1"/>
  <c r="R77" i="1"/>
  <c r="AJ77" i="1"/>
  <c r="AP77" i="1"/>
  <c r="AV77" i="1"/>
  <c r="AD77" i="1"/>
  <c r="AX77" i="1"/>
  <c r="AF77" i="1"/>
  <c r="T77" i="1"/>
  <c r="AL77" i="1"/>
  <c r="AR77" i="1"/>
  <c r="Q77" i="1"/>
  <c r="AN77" i="1"/>
  <c r="AT77" i="1"/>
  <c r="AB77" i="1"/>
  <c r="AH77" i="1"/>
  <c r="AE77" i="1"/>
  <c r="AK77" i="1"/>
  <c r="AQ77" i="1"/>
  <c r="AW77" i="1"/>
  <c r="S77" i="1"/>
  <c r="N78" i="1"/>
  <c r="L78" i="1"/>
  <c r="M78" i="1"/>
  <c r="W80" i="1"/>
  <c r="V79" i="1"/>
  <c r="K177" i="1" s="1"/>
  <c r="J78" i="1"/>
  <c r="K78" i="1"/>
  <c r="AE78" i="1" l="1"/>
  <c r="AK78" i="1"/>
  <c r="AQ78" i="1"/>
  <c r="S78" i="1"/>
  <c r="AW78" i="1"/>
  <c r="Q78" i="1"/>
  <c r="AN78" i="1"/>
  <c r="AT78" i="1"/>
  <c r="AB78" i="1"/>
  <c r="AH78" i="1"/>
  <c r="P78" i="1"/>
  <c r="AS78" i="1"/>
  <c r="AA78" i="1"/>
  <c r="AG78" i="1"/>
  <c r="AM78" i="1"/>
  <c r="AJ78" i="1"/>
  <c r="AP78" i="1"/>
  <c r="AV78" i="1"/>
  <c r="AD78" i="1"/>
  <c r="AX78" i="1"/>
  <c r="AF78" i="1"/>
  <c r="AL78" i="1"/>
  <c r="AR78" i="1"/>
  <c r="T78" i="1"/>
  <c r="R78" i="1"/>
  <c r="L79" i="1"/>
  <c r="M79" i="1"/>
  <c r="N79" i="1"/>
  <c r="J79" i="1"/>
  <c r="K79" i="1"/>
  <c r="R79" i="1"/>
  <c r="W81" i="1"/>
  <c r="V80" i="1"/>
  <c r="K178" i="1" s="1"/>
  <c r="AE79" i="1" l="1"/>
  <c r="AK79" i="1"/>
  <c r="AQ79" i="1"/>
  <c r="S79" i="1"/>
  <c r="AW79" i="1"/>
  <c r="AX79" i="1"/>
  <c r="AF79" i="1"/>
  <c r="T79" i="1"/>
  <c r="AL79" i="1"/>
  <c r="AR79" i="1"/>
  <c r="Q79" i="1"/>
  <c r="AN79" i="1"/>
  <c r="AT79" i="1"/>
  <c r="AB79" i="1"/>
  <c r="AH79" i="1"/>
  <c r="AJ79" i="1"/>
  <c r="AP79" i="1"/>
  <c r="AV79" i="1"/>
  <c r="AD79" i="1"/>
  <c r="P79" i="1"/>
  <c r="AS79" i="1"/>
  <c r="AA79" i="1"/>
  <c r="AG79" i="1"/>
  <c r="AM79" i="1"/>
  <c r="L80" i="1"/>
  <c r="M80" i="1"/>
  <c r="N80" i="1"/>
  <c r="W82" i="1"/>
  <c r="V81" i="1"/>
  <c r="K179" i="1" s="1"/>
  <c r="J80" i="1"/>
  <c r="K80" i="1"/>
  <c r="R80" i="1"/>
  <c r="Q80" i="1" l="1"/>
  <c r="AN80" i="1"/>
  <c r="AT80" i="1"/>
  <c r="AB80" i="1"/>
  <c r="AH80" i="1"/>
  <c r="AX80" i="1"/>
  <c r="AF80" i="1"/>
  <c r="AL80" i="1"/>
  <c r="T80" i="1"/>
  <c r="AR80" i="1"/>
  <c r="P80" i="1"/>
  <c r="AS80" i="1"/>
  <c r="AA80" i="1"/>
  <c r="AG80" i="1"/>
  <c r="AM80" i="1"/>
  <c r="AE80" i="1"/>
  <c r="AK80" i="1"/>
  <c r="AQ80" i="1"/>
  <c r="S80" i="1"/>
  <c r="AW80" i="1"/>
  <c r="AJ80" i="1"/>
  <c r="AP80" i="1"/>
  <c r="AV80" i="1"/>
  <c r="AD80" i="1"/>
  <c r="M81" i="1"/>
  <c r="N81" i="1"/>
  <c r="L81" i="1"/>
  <c r="J81" i="1"/>
  <c r="K81" i="1"/>
  <c r="W83" i="1"/>
  <c r="V82" i="1"/>
  <c r="K180" i="1" s="1"/>
  <c r="P81" i="1" l="1"/>
  <c r="AS81" i="1"/>
  <c r="AA81" i="1"/>
  <c r="AG81" i="1"/>
  <c r="AM81" i="1"/>
  <c r="R81" i="1"/>
  <c r="AJ81" i="1"/>
  <c r="AP81" i="1"/>
  <c r="AV81" i="1"/>
  <c r="AD81" i="1"/>
  <c r="AX81" i="1"/>
  <c r="AF81" i="1"/>
  <c r="T81" i="1"/>
  <c r="AL81" i="1"/>
  <c r="AR81" i="1"/>
  <c r="Q81" i="1"/>
  <c r="AN81" i="1"/>
  <c r="AT81" i="1"/>
  <c r="AB81" i="1"/>
  <c r="AH81" i="1"/>
  <c r="AE81" i="1"/>
  <c r="AK81" i="1"/>
  <c r="AQ81" i="1"/>
  <c r="AW81" i="1"/>
  <c r="S81" i="1"/>
  <c r="N82" i="1"/>
  <c r="L82" i="1"/>
  <c r="M82" i="1"/>
  <c r="W84" i="1"/>
  <c r="V83" i="1"/>
  <c r="K181" i="1" s="1"/>
  <c r="J82" i="1"/>
  <c r="K82" i="1"/>
  <c r="Q82" i="1" l="1"/>
  <c r="AN82" i="1"/>
  <c r="AT82" i="1"/>
  <c r="AB82" i="1"/>
  <c r="AH82" i="1"/>
  <c r="P82" i="1"/>
  <c r="AS82" i="1"/>
  <c r="AA82" i="1"/>
  <c r="AG82" i="1"/>
  <c r="AM82" i="1"/>
  <c r="AF82" i="1"/>
  <c r="AL82" i="1"/>
  <c r="AR82" i="1"/>
  <c r="AX82" i="1"/>
  <c r="T82" i="1"/>
  <c r="AE82" i="1"/>
  <c r="AK82" i="1"/>
  <c r="AQ82" i="1"/>
  <c r="S82" i="1"/>
  <c r="AW82" i="1"/>
  <c r="AJ82" i="1"/>
  <c r="AP82" i="1"/>
  <c r="AV82" i="1"/>
  <c r="AD82" i="1"/>
  <c r="R82" i="1"/>
  <c r="L83" i="1"/>
  <c r="M83" i="1"/>
  <c r="N83" i="1"/>
  <c r="J83" i="1"/>
  <c r="K83" i="1"/>
  <c r="R83" i="1"/>
  <c r="W85" i="1"/>
  <c r="V84" i="1"/>
  <c r="K182" i="1" s="1"/>
  <c r="AF83" i="1" l="1"/>
  <c r="T83" i="1"/>
  <c r="AL83" i="1"/>
  <c r="AX83" i="1"/>
  <c r="AR83" i="1"/>
  <c r="AK83" i="1"/>
  <c r="AQ83" i="1"/>
  <c r="AE83" i="1"/>
  <c r="S83" i="1"/>
  <c r="AW83" i="1"/>
  <c r="Q83" i="1"/>
  <c r="AT83" i="1"/>
  <c r="AB83" i="1"/>
  <c r="AN83" i="1"/>
  <c r="AH83" i="1"/>
  <c r="AP83" i="1"/>
  <c r="AV83" i="1"/>
  <c r="AD83" i="1"/>
  <c r="AJ83" i="1"/>
  <c r="P83" i="1"/>
  <c r="AA83" i="1"/>
  <c r="AG83" i="1"/>
  <c r="AS83" i="1"/>
  <c r="AM83" i="1"/>
  <c r="L84" i="1"/>
  <c r="M84" i="1"/>
  <c r="N84" i="1"/>
  <c r="W86" i="1"/>
  <c r="V85" i="1"/>
  <c r="K183" i="1" s="1"/>
  <c r="J84" i="1"/>
  <c r="K84" i="1"/>
  <c r="R84" i="1"/>
  <c r="Q84" i="1" l="1"/>
  <c r="AT84" i="1"/>
  <c r="AB84" i="1"/>
  <c r="AN84" i="1"/>
  <c r="AH84" i="1"/>
  <c r="AF84" i="1"/>
  <c r="AL84" i="1"/>
  <c r="AR84" i="1"/>
  <c r="AX84" i="1"/>
  <c r="T84" i="1"/>
  <c r="P84" i="1"/>
  <c r="AA84" i="1"/>
  <c r="AG84" i="1"/>
  <c r="AS84" i="1"/>
  <c r="AM84" i="1"/>
  <c r="AK84" i="1"/>
  <c r="AQ84" i="1"/>
  <c r="S84" i="1"/>
  <c r="AW84" i="1"/>
  <c r="AE84" i="1"/>
  <c r="AP84" i="1"/>
  <c r="AV84" i="1"/>
  <c r="AJ84" i="1"/>
  <c r="AD84" i="1"/>
  <c r="M85" i="1"/>
  <c r="N85" i="1"/>
  <c r="L85" i="1"/>
  <c r="J85" i="1"/>
  <c r="K85" i="1"/>
  <c r="W87" i="1"/>
  <c r="V86" i="1"/>
  <c r="K184" i="1" s="1"/>
  <c r="P85" i="1" l="1"/>
  <c r="AA85" i="1"/>
  <c r="AG85" i="1"/>
  <c r="AM85" i="1"/>
  <c r="AS85" i="1"/>
  <c r="R85" i="1"/>
  <c r="AP85" i="1"/>
  <c r="AV85" i="1"/>
  <c r="AJ85" i="1"/>
  <c r="AD85" i="1"/>
  <c r="AF85" i="1"/>
  <c r="T85" i="1"/>
  <c r="AL85" i="1"/>
  <c r="AX85" i="1"/>
  <c r="AR85" i="1"/>
  <c r="Q85" i="1"/>
  <c r="AT85" i="1"/>
  <c r="AB85" i="1"/>
  <c r="AN85" i="1"/>
  <c r="AH85" i="1"/>
  <c r="AK85" i="1"/>
  <c r="AQ85" i="1"/>
  <c r="AE85" i="1"/>
  <c r="S85" i="1"/>
  <c r="AW85" i="1"/>
  <c r="N86" i="1"/>
  <c r="M86" i="1"/>
  <c r="L86" i="1"/>
  <c r="V87" i="1"/>
  <c r="K185" i="1" s="1"/>
  <c r="W88" i="1"/>
  <c r="J86" i="1"/>
  <c r="K86" i="1"/>
  <c r="Q86" i="1" l="1"/>
  <c r="AT86" i="1"/>
  <c r="AB86" i="1"/>
  <c r="AH86" i="1"/>
  <c r="AN86" i="1"/>
  <c r="AP86" i="1"/>
  <c r="AV86" i="1"/>
  <c r="AJ86" i="1"/>
  <c r="AD86" i="1"/>
  <c r="P86" i="1"/>
  <c r="AA86" i="1"/>
  <c r="AG86" i="1"/>
  <c r="AS86" i="1"/>
  <c r="AM86" i="1"/>
  <c r="AK86" i="1"/>
  <c r="AQ86" i="1"/>
  <c r="S86" i="1"/>
  <c r="AW86" i="1"/>
  <c r="AE86" i="1"/>
  <c r="AF86" i="1"/>
  <c r="AL86" i="1"/>
  <c r="T86" i="1"/>
  <c r="AX86" i="1"/>
  <c r="AR86" i="1"/>
  <c r="R86" i="1"/>
  <c r="L87" i="1"/>
  <c r="M87" i="1"/>
  <c r="N87" i="1"/>
  <c r="W89" i="1"/>
  <c r="V88" i="1"/>
  <c r="K186" i="1" s="1"/>
  <c r="J87" i="1"/>
  <c r="K87" i="1"/>
  <c r="Q87" i="1" l="1"/>
  <c r="AT87" i="1"/>
  <c r="AB87" i="1"/>
  <c r="AN87" i="1"/>
  <c r="AH87" i="1"/>
  <c r="AF87" i="1"/>
  <c r="T87" i="1"/>
  <c r="AL87" i="1"/>
  <c r="AX87" i="1"/>
  <c r="AR87" i="1"/>
  <c r="P87" i="1"/>
  <c r="AA87" i="1"/>
  <c r="AG87" i="1"/>
  <c r="AS87" i="1"/>
  <c r="AM87" i="1"/>
  <c r="AK87" i="1"/>
  <c r="AQ87" i="1"/>
  <c r="AE87" i="1"/>
  <c r="S87" i="1"/>
  <c r="AW87" i="1"/>
  <c r="AP87" i="1"/>
  <c r="AV87" i="1"/>
  <c r="AD87" i="1"/>
  <c r="AJ87" i="1"/>
  <c r="R87" i="1"/>
  <c r="L88" i="1"/>
  <c r="M88" i="1"/>
  <c r="N88" i="1"/>
  <c r="J88" i="1"/>
  <c r="K88" i="1"/>
  <c r="R88" i="1"/>
  <c r="W90" i="1"/>
  <c r="V89" i="1"/>
  <c r="K187" i="1" s="1"/>
  <c r="P88" i="1" l="1"/>
  <c r="AA88" i="1"/>
  <c r="AG88" i="1"/>
  <c r="AS88" i="1"/>
  <c r="AM88" i="1"/>
  <c r="AF88" i="1"/>
  <c r="AL88" i="1"/>
  <c r="T88" i="1"/>
  <c r="AR88" i="1"/>
  <c r="AX88" i="1"/>
  <c r="AK88" i="1"/>
  <c r="AQ88" i="1"/>
  <c r="AW88" i="1"/>
  <c r="AE88" i="1"/>
  <c r="S88" i="1"/>
  <c r="Q88" i="1"/>
  <c r="AT88" i="1"/>
  <c r="AB88" i="1"/>
  <c r="AN88" i="1"/>
  <c r="AH88" i="1"/>
  <c r="AP88" i="1"/>
  <c r="AV88" i="1"/>
  <c r="AJ88" i="1"/>
  <c r="AD88" i="1"/>
  <c r="M89" i="1"/>
  <c r="N89" i="1"/>
  <c r="L89" i="1"/>
  <c r="W91" i="1"/>
  <c r="V90" i="1"/>
  <c r="K188" i="1" s="1"/>
  <c r="J89" i="1"/>
  <c r="K89" i="1"/>
  <c r="R89" i="1"/>
  <c r="Q89" i="1" l="1"/>
  <c r="AT89" i="1"/>
  <c r="AB89" i="1"/>
  <c r="AN89" i="1"/>
  <c r="AH89" i="1"/>
  <c r="AP89" i="1"/>
  <c r="AV89" i="1"/>
  <c r="AJ89" i="1"/>
  <c r="AD89" i="1"/>
  <c r="P89" i="1"/>
  <c r="AA89" i="1"/>
  <c r="AG89" i="1"/>
  <c r="AM89" i="1"/>
  <c r="AS89" i="1"/>
  <c r="AF89" i="1"/>
  <c r="T89" i="1"/>
  <c r="AL89" i="1"/>
  <c r="AX89" i="1"/>
  <c r="AR89" i="1"/>
  <c r="AK89" i="1"/>
  <c r="AQ89" i="1"/>
  <c r="AE89" i="1"/>
  <c r="S89" i="1"/>
  <c r="AW89" i="1"/>
  <c r="N90" i="1"/>
  <c r="L90" i="1"/>
  <c r="M90" i="1"/>
  <c r="J90" i="1"/>
  <c r="K90" i="1"/>
  <c r="R90" i="1"/>
  <c r="W92" i="1"/>
  <c r="V91" i="1"/>
  <c r="K189" i="1" s="1"/>
  <c r="P90" i="1" l="1"/>
  <c r="AA90" i="1"/>
  <c r="AG90" i="1"/>
  <c r="AS90" i="1"/>
  <c r="AM90" i="1"/>
  <c r="AK90" i="1"/>
  <c r="AQ90" i="1"/>
  <c r="S90" i="1"/>
  <c r="AW90" i="1"/>
  <c r="AE90" i="1"/>
  <c r="AP90" i="1"/>
  <c r="AV90" i="1"/>
  <c r="AJ90" i="1"/>
  <c r="AD90" i="1"/>
  <c r="Q90" i="1"/>
  <c r="AT90" i="1"/>
  <c r="AB90" i="1"/>
  <c r="AH90" i="1"/>
  <c r="AN90" i="1"/>
  <c r="AF90" i="1"/>
  <c r="AL90" i="1"/>
  <c r="AX90" i="1"/>
  <c r="AR90" i="1"/>
  <c r="T90" i="1"/>
  <c r="L91" i="1"/>
  <c r="M91" i="1"/>
  <c r="N91" i="1"/>
  <c r="W93" i="1"/>
  <c r="V92" i="1"/>
  <c r="K190" i="1" s="1"/>
  <c r="J91" i="1"/>
  <c r="K91" i="1"/>
  <c r="R91" i="1"/>
  <c r="Q91" i="1" l="1"/>
  <c r="AT91" i="1"/>
  <c r="AB91" i="1"/>
  <c r="AN91" i="1"/>
  <c r="AH91" i="1"/>
  <c r="AF91" i="1"/>
  <c r="T91" i="1"/>
  <c r="AL91" i="1"/>
  <c r="AX91" i="1"/>
  <c r="AR91" i="1"/>
  <c r="P91" i="1"/>
  <c r="AA91" i="1"/>
  <c r="AG91" i="1"/>
  <c r="AS91" i="1"/>
  <c r="AM91" i="1"/>
  <c r="AK91" i="1"/>
  <c r="AQ91" i="1"/>
  <c r="AE91" i="1"/>
  <c r="S91" i="1"/>
  <c r="AW91" i="1"/>
  <c r="AP91" i="1"/>
  <c r="AV91" i="1"/>
  <c r="AD91" i="1"/>
  <c r="AJ91" i="1"/>
  <c r="L92" i="1"/>
  <c r="R92" i="1" s="1"/>
  <c r="M92" i="1"/>
  <c r="N92" i="1"/>
  <c r="J92" i="1"/>
  <c r="K92" i="1"/>
  <c r="W94" i="1"/>
  <c r="V93" i="1"/>
  <c r="K191" i="1" s="1"/>
  <c r="AF92" i="1" l="1"/>
  <c r="AL92" i="1"/>
  <c r="AR92" i="1"/>
  <c r="AX92" i="1"/>
  <c r="T92" i="1"/>
  <c r="AK92" i="1"/>
  <c r="AQ92" i="1"/>
  <c r="AW92" i="1"/>
  <c r="S92" i="1"/>
  <c r="AE92" i="1"/>
  <c r="P92" i="1"/>
  <c r="AA92" i="1"/>
  <c r="AG92" i="1"/>
  <c r="AS92" i="1"/>
  <c r="AM92" i="1"/>
  <c r="Q92" i="1"/>
  <c r="AT92" i="1"/>
  <c r="AB92" i="1"/>
  <c r="AN92" i="1"/>
  <c r="AH92" i="1"/>
  <c r="AP92" i="1"/>
  <c r="AV92" i="1"/>
  <c r="AJ92" i="1"/>
  <c r="AD92" i="1"/>
  <c r="M93" i="1"/>
  <c r="N93" i="1"/>
  <c r="L93" i="1"/>
  <c r="W95" i="1"/>
  <c r="V94" i="1"/>
  <c r="K192" i="1" s="1"/>
  <c r="J93" i="1"/>
  <c r="K93" i="1"/>
  <c r="R93" i="1"/>
  <c r="Q93" i="1" l="1"/>
  <c r="AT93" i="1"/>
  <c r="AB93" i="1"/>
  <c r="AN93" i="1"/>
  <c r="AH93" i="1"/>
  <c r="AP93" i="1"/>
  <c r="AV93" i="1"/>
  <c r="AD93" i="1"/>
  <c r="AJ93" i="1"/>
  <c r="P93" i="1"/>
  <c r="AA93" i="1"/>
  <c r="AG93" i="1"/>
  <c r="AS93" i="1"/>
  <c r="AM93" i="1"/>
  <c r="AF93" i="1"/>
  <c r="T93" i="1"/>
  <c r="AL93" i="1"/>
  <c r="AX93" i="1"/>
  <c r="AR93" i="1"/>
  <c r="AK93" i="1"/>
  <c r="AQ93" i="1"/>
  <c r="AE93" i="1"/>
  <c r="AW93" i="1"/>
  <c r="S93" i="1"/>
  <c r="N94" i="1"/>
  <c r="L94" i="1"/>
  <c r="M94" i="1"/>
  <c r="J94" i="1"/>
  <c r="K94" i="1"/>
  <c r="R94" i="1"/>
  <c r="W96" i="1"/>
  <c r="V95" i="1"/>
  <c r="K193" i="1" s="1"/>
  <c r="P94" i="1" l="1"/>
  <c r="AA94" i="1"/>
  <c r="AG94" i="1"/>
  <c r="AS94" i="1"/>
  <c r="AM94" i="1"/>
  <c r="AK94" i="1"/>
  <c r="AQ94" i="1"/>
  <c r="S94" i="1"/>
  <c r="AW94" i="1"/>
  <c r="AE94" i="1"/>
  <c r="AP94" i="1"/>
  <c r="AV94" i="1"/>
  <c r="AJ94" i="1"/>
  <c r="AD94" i="1"/>
  <c r="Q94" i="1"/>
  <c r="AT94" i="1"/>
  <c r="AB94" i="1"/>
  <c r="AN94" i="1"/>
  <c r="AH94" i="1"/>
  <c r="AF94" i="1"/>
  <c r="AL94" i="1"/>
  <c r="T94" i="1"/>
  <c r="AR94" i="1"/>
  <c r="AX94" i="1"/>
  <c r="L95" i="1"/>
  <c r="M95" i="1"/>
  <c r="N95" i="1"/>
  <c r="W97" i="1"/>
  <c r="V97" i="1" s="1"/>
  <c r="V96" i="1"/>
  <c r="K194" i="1" s="1"/>
  <c r="J95" i="1"/>
  <c r="K95" i="1"/>
  <c r="R95" i="1"/>
  <c r="Q95" i="1" l="1"/>
  <c r="AT95" i="1"/>
  <c r="AB95" i="1"/>
  <c r="AN95" i="1"/>
  <c r="AH95" i="1"/>
  <c r="AF95" i="1"/>
  <c r="T95" i="1"/>
  <c r="AL95" i="1"/>
  <c r="AX95" i="1"/>
  <c r="AR95" i="1"/>
  <c r="P95" i="1"/>
  <c r="AA95" i="1"/>
  <c r="AG95" i="1"/>
  <c r="AM95" i="1"/>
  <c r="AS95" i="1"/>
  <c r="AK95" i="1"/>
  <c r="AQ95" i="1"/>
  <c r="AE95" i="1"/>
  <c r="S95" i="1"/>
  <c r="AW95" i="1"/>
  <c r="AP95" i="1"/>
  <c r="AV95" i="1"/>
  <c r="AJ95" i="1"/>
  <c r="AD95" i="1"/>
  <c r="N97" i="1"/>
  <c r="M97" i="1"/>
  <c r="L97" i="1"/>
  <c r="L96" i="1"/>
  <c r="M96" i="1"/>
  <c r="N96" i="1"/>
  <c r="J96" i="1"/>
  <c r="K96" i="1"/>
  <c r="J97" i="1"/>
  <c r="K97" i="1"/>
  <c r="R97" i="1"/>
  <c r="Q96" i="1" l="1"/>
  <c r="AT96" i="1"/>
  <c r="AB96" i="1"/>
  <c r="AN96" i="1"/>
  <c r="AH96" i="1"/>
  <c r="R96" i="1"/>
  <c r="AP96" i="1"/>
  <c r="AV96" i="1"/>
  <c r="AJ96" i="1"/>
  <c r="AD96" i="1"/>
  <c r="P96" i="1"/>
  <c r="AA96" i="1"/>
  <c r="AG96" i="1"/>
  <c r="AS96" i="1"/>
  <c r="AM96" i="1"/>
  <c r="Q97" i="1"/>
  <c r="AT97" i="1"/>
  <c r="AB97" i="1"/>
  <c r="AN97" i="1"/>
  <c r="AH97" i="1"/>
  <c r="AP97" i="1"/>
  <c r="AV97" i="1"/>
  <c r="AJ97" i="1"/>
  <c r="AD97" i="1"/>
  <c r="AF96" i="1"/>
  <c r="AL96" i="1"/>
  <c r="T96" i="1"/>
  <c r="AR96" i="1"/>
  <c r="AX96" i="1"/>
  <c r="AK97" i="1"/>
  <c r="AQ97" i="1"/>
  <c r="AE97" i="1"/>
  <c r="S97" i="1"/>
  <c r="AW97" i="1"/>
  <c r="P97" i="1"/>
  <c r="AA97" i="1"/>
  <c r="AG97" i="1"/>
  <c r="AM97" i="1"/>
  <c r="AS97" i="1"/>
  <c r="AK96" i="1"/>
  <c r="AQ96" i="1"/>
  <c r="AW96" i="1"/>
  <c r="AE96" i="1"/>
  <c r="S96" i="1"/>
  <c r="AF97" i="1"/>
  <c r="T97" i="1"/>
  <c r="AL97" i="1"/>
  <c r="AX97" i="1"/>
  <c r="AR97" i="1"/>
</calcChain>
</file>

<file path=xl/sharedStrings.xml><?xml version="1.0" encoding="utf-8"?>
<sst xmlns="http://schemas.openxmlformats.org/spreadsheetml/2006/main" count="28" uniqueCount="24">
  <si>
    <t>V</t>
  </si>
  <si>
    <t>A</t>
  </si>
  <si>
    <t>P</t>
  </si>
  <si>
    <t>R</t>
  </si>
  <si>
    <t>Vdrop</t>
  </si>
  <si>
    <t>Pdes</t>
  </si>
  <si>
    <t>Vamp10</t>
  </si>
  <si>
    <t>Vamp20</t>
  </si>
  <si>
    <t>Vamp40</t>
  </si>
  <si>
    <t>Vamp80</t>
  </si>
  <si>
    <t>,</t>
  </si>
  <si>
    <t>Pmotor</t>
  </si>
  <si>
    <t>Vmotor</t>
  </si>
  <si>
    <t>ImotorCont</t>
  </si>
  <si>
    <t>Значения АЦП</t>
  </si>
  <si>
    <t>GAIN</t>
  </si>
  <si>
    <t>7mR</t>
  </si>
  <si>
    <t>Gain10Cur</t>
  </si>
  <si>
    <t>Gain20Cur</t>
  </si>
  <si>
    <t>Gain40Cur</t>
  </si>
  <si>
    <t>Gain80Cur</t>
  </si>
  <si>
    <t>14mR</t>
  </si>
  <si>
    <t>5mR</t>
  </si>
  <si>
    <t>7,5mR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</si>
</sst>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1" xfId="0" applyBorder="1"/>
    <xf numFmtId="0" fontId="0" fillId="0" borderId="10" xfId="0" applyBorder="1"/>
    <xf numFmtId="0" fontId="1" fillId="2" borderId="0" xfId="1"/>
    <xf numFmtId="0" fontId="2" fillId="3" borderId="0" xfId="2"/>
    <xf numFmtId="0" fontId="0" fillId="0" borderId="12" xfId="0" applyBorder="1"/>
    <xf numFmtId="0" fontId="2" fillId="3" borderId="9" xfId="2" applyBorder="1"/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3" xfId="0" applyBorder="1"/>
    <xf numFmtId="0" fontId="0" fillId="0" borderId="14" xfId="0" applyFill="1" applyBorder="1"/>
    <xf numFmtId="0" fontId="0" fillId="0" borderId="13" xfId="0" applyFill="1" applyBorder="1"/>
    <xf numFmtId="0" fontId="0" fillId="0" borderId="15" xfId="0" applyBorder="1"/>
    <xf numFmtId="0" fontId="0" fillId="0" borderId="14" xfId="0" applyBorder="1"/>
    <xf numFmtId="0" fontId="2" fillId="3" borderId="13" xfId="2" applyBorder="1"/>
    <xf numFmtId="0" fontId="0" fillId="4" borderId="16" xfId="0" applyFill="1" applyBorder="1"/>
    <xf numFmtId="0" fontId="0" fillId="4" borderId="13" xfId="0" applyFill="1" applyBorder="1"/>
    <xf numFmtId="0" fontId="0" fillId="4" borderId="17" xfId="0" applyFill="1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B39B3-9B75-4C81-B50A-AE865EE22C4C}">
  <dimension ref="A1:CA194"/>
  <sheetViews>
    <sheetView tabSelected="1" topLeftCell="AY43" zoomScale="85" zoomScaleNormal="85" workbookViewId="0">
      <selection activeCell="BL66" sqref="BL66"/>
    </sheetView>
  </sheetViews>
  <sheetFormatPr defaultRowHeight="15" x14ac:dyDescent="0.25"/>
  <sheetData>
    <row r="1" spans="1:78" ht="15.75" thickBot="1" x14ac:dyDescent="0.3">
      <c r="A1" t="s">
        <v>0</v>
      </c>
      <c r="D1" t="s">
        <v>1</v>
      </c>
      <c r="J1" s="1" t="s">
        <v>4</v>
      </c>
      <c r="K1" s="2"/>
      <c r="L1" s="3"/>
      <c r="P1" t="s">
        <v>2</v>
      </c>
      <c r="V1" t="s">
        <v>3</v>
      </c>
      <c r="Y1" t="s">
        <v>5</v>
      </c>
      <c r="AA1" s="1" t="s">
        <v>6</v>
      </c>
      <c r="AB1" s="2"/>
      <c r="AD1" s="2"/>
      <c r="AE1" s="2"/>
      <c r="AF1" s="3"/>
      <c r="AG1" s="1" t="s">
        <v>7</v>
      </c>
      <c r="AH1" s="2"/>
      <c r="AJ1" s="2"/>
      <c r="AK1" s="2"/>
      <c r="AL1" s="3"/>
      <c r="AM1" s="1" t="s">
        <v>8</v>
      </c>
      <c r="AN1" s="2"/>
      <c r="AP1" s="2"/>
      <c r="AQ1" s="2"/>
      <c r="AR1" s="3"/>
      <c r="AS1" s="1" t="s">
        <v>9</v>
      </c>
      <c r="AT1" s="2"/>
      <c r="AV1" s="2"/>
      <c r="AW1" s="2"/>
      <c r="AX1" s="3"/>
      <c r="BC1" t="s">
        <v>14</v>
      </c>
    </row>
    <row r="2" spans="1:78" x14ac:dyDescent="0.25">
      <c r="A2">
        <v>12</v>
      </c>
      <c r="B2">
        <v>24</v>
      </c>
      <c r="C2">
        <v>36</v>
      </c>
      <c r="D2">
        <v>0.1</v>
      </c>
      <c r="E2">
        <f>D2*10</f>
        <v>1</v>
      </c>
      <c r="F2">
        <f>E2*10</f>
        <v>10</v>
      </c>
      <c r="G2">
        <v>12</v>
      </c>
      <c r="H2">
        <v>15</v>
      </c>
      <c r="J2" s="4">
        <f>D$2*$V2</f>
        <v>1.0000000000000001E-5</v>
      </c>
      <c r="K2" s="5">
        <f>E$2*$V2</f>
        <v>1E-4</v>
      </c>
      <c r="L2" s="6">
        <f>F$2*$V2</f>
        <v>1E-3</v>
      </c>
      <c r="M2" s="6">
        <f>G$2*$V2</f>
        <v>1.2000000000000001E-3</v>
      </c>
      <c r="N2" s="6">
        <f>H$2*$V2</f>
        <v>1.5E-3</v>
      </c>
      <c r="P2">
        <f t="shared" ref="P2:P33" si="0">J2*D$2</f>
        <v>1.0000000000000002E-6</v>
      </c>
      <c r="Q2">
        <f t="shared" ref="Q2:Q33" si="1">K2*E$2</f>
        <v>1E-4</v>
      </c>
      <c r="R2">
        <f t="shared" ref="R2:R33" si="2">L2*F$2</f>
        <v>0.01</v>
      </c>
      <c r="S2">
        <f t="shared" ref="S2:T2" si="3">M2*G$2</f>
        <v>1.4400000000000001E-2</v>
      </c>
      <c r="T2">
        <f t="shared" si="3"/>
        <v>2.2499999999999999E-2</v>
      </c>
      <c r="V2">
        <f>W2*10^-3</f>
        <v>1E-4</v>
      </c>
      <c r="W2">
        <v>0.1</v>
      </c>
      <c r="Y2">
        <v>4</v>
      </c>
      <c r="AA2" s="1">
        <f>J2*10</f>
        <v>1E-4</v>
      </c>
      <c r="AB2" s="2">
        <f>K2*10</f>
        <v>1E-3</v>
      </c>
      <c r="AC2">
        <f>K100*10</f>
        <v>3.0000000000000001E-3</v>
      </c>
      <c r="AD2" s="3">
        <f>L2*10</f>
        <v>0.01</v>
      </c>
      <c r="AE2" s="5">
        <f>M2*10</f>
        <v>1.2E-2</v>
      </c>
      <c r="AF2" s="6">
        <f>N2*10</f>
        <v>1.4999999999999999E-2</v>
      </c>
      <c r="AG2" s="1">
        <f>J2*20</f>
        <v>2.0000000000000001E-4</v>
      </c>
      <c r="AH2" s="2">
        <f>K2*20</f>
        <v>2E-3</v>
      </c>
      <c r="AI2" s="18">
        <f>K100*20</f>
        <v>6.0000000000000001E-3</v>
      </c>
      <c r="AJ2" s="3">
        <f>L2*20</f>
        <v>0.02</v>
      </c>
      <c r="AK2" s="5">
        <f>M2*20</f>
        <v>2.4E-2</v>
      </c>
      <c r="AL2" s="6">
        <f>N2*20</f>
        <v>0.03</v>
      </c>
      <c r="AM2" s="1">
        <f>J2*40</f>
        <v>4.0000000000000002E-4</v>
      </c>
      <c r="AN2" s="2">
        <f>K2*40</f>
        <v>4.0000000000000001E-3</v>
      </c>
      <c r="AO2" s="18">
        <f>K100*40</f>
        <v>1.2E-2</v>
      </c>
      <c r="AP2" s="3">
        <f>L2*40</f>
        <v>0.04</v>
      </c>
      <c r="AQ2" s="5">
        <f>M2*40</f>
        <v>4.8000000000000001E-2</v>
      </c>
      <c r="AR2" s="6">
        <f>N2*40</f>
        <v>0.06</v>
      </c>
      <c r="AS2" s="1">
        <f>J2*80</f>
        <v>8.0000000000000004E-4</v>
      </c>
      <c r="AT2" s="2">
        <f>K2*80</f>
        <v>8.0000000000000002E-3</v>
      </c>
      <c r="AU2" s="18">
        <f>K100*80</f>
        <v>2.4E-2</v>
      </c>
      <c r="AV2" s="3">
        <f>L2*80</f>
        <v>0.08</v>
      </c>
      <c r="AW2" s="5">
        <f>M2*80</f>
        <v>9.6000000000000002E-2</v>
      </c>
      <c r="AX2" s="6">
        <f>N2*80</f>
        <v>0.12</v>
      </c>
      <c r="BC2" s="1">
        <f>2047+AA2*(4095/3.3)</f>
        <v>2047.1240909090909</v>
      </c>
      <c r="BD2" s="2">
        <f>2047+AB2*(4095/3.3)</f>
        <v>2048.2409090909091</v>
      </c>
      <c r="BE2" s="2">
        <f>2047+AC2*(4095/3.3)</f>
        <v>2050.7227272727273</v>
      </c>
      <c r="BF2" s="3">
        <f>2047+AD2*(4095/3.3)</f>
        <v>2059.409090909091</v>
      </c>
      <c r="BG2">
        <f>2047+AE2*(4095/3.3)</f>
        <v>2061.8909090909092</v>
      </c>
      <c r="BH2">
        <f>2047+AF2*(4095/3.3)</f>
        <v>2065.6136363636365</v>
      </c>
      <c r="BI2" s="1">
        <f>2047+AG2*(4095/3.3)</f>
        <v>2047.2481818181818</v>
      </c>
      <c r="BJ2" s="2">
        <f>2047+AH2*(4095/3.3)</f>
        <v>2049.4818181818182</v>
      </c>
      <c r="BK2" s="2">
        <f>2047+AI2*(4095/3.3)</f>
        <v>2054.4454545454546</v>
      </c>
      <c r="BL2" s="3">
        <f>2047+AJ2*(4095/3.3)</f>
        <v>2071.818181818182</v>
      </c>
      <c r="BM2">
        <f>2047+AK2*(4095/3.3)</f>
        <v>2076.7818181818184</v>
      </c>
      <c r="BN2">
        <f>2047+AL2*(4095/3.3)</f>
        <v>2084.2272727272725</v>
      </c>
      <c r="BO2" s="1">
        <f>2047+AM2*(4095/3.3)</f>
        <v>2047.4963636363636</v>
      </c>
      <c r="BP2" s="2">
        <f>2047+AN2*(4095/3.3)</f>
        <v>2051.9636363636364</v>
      </c>
      <c r="BQ2" s="2">
        <f>2047+AO2*(4095/3.3)</f>
        <v>2061.8909090909092</v>
      </c>
      <c r="BR2" s="3">
        <f>2047+AP2*(4095/3.3)</f>
        <v>2096.6363636363635</v>
      </c>
      <c r="BS2">
        <f>2047+AQ2*(4095/3.3)</f>
        <v>2106.5636363636363</v>
      </c>
      <c r="BT2">
        <f>2047+AR2*(4095/3.3)</f>
        <v>2121.4545454545455</v>
      </c>
      <c r="BU2" s="1">
        <f>2047+AS2*(4095/3.3)</f>
        <v>2047.9927272727273</v>
      </c>
      <c r="BV2" s="2">
        <f>2047+AT2*(4095/3.3)</f>
        <v>2056.9272727272728</v>
      </c>
      <c r="BW2" s="2">
        <f>2047+AU2*(4095/3.3)</f>
        <v>2076.7818181818184</v>
      </c>
      <c r="BX2" s="3">
        <f>2047+AV2*(4095/3.3)</f>
        <v>2146.2727272727275</v>
      </c>
      <c r="BY2">
        <f>2047+AW2*(4095/3.3)</f>
        <v>2166.1272727272726</v>
      </c>
      <c r="BZ2">
        <f>2047+AX2*(4095/3.3)</f>
        <v>2195.909090909091</v>
      </c>
    </row>
    <row r="3" spans="1:78" x14ac:dyDescent="0.25">
      <c r="E3">
        <v>3</v>
      </c>
      <c r="J3" s="4">
        <f t="shared" ref="J3:J34" si="4">D$2*V3</f>
        <v>2.0000000000000002E-5</v>
      </c>
      <c r="K3" s="5">
        <f t="shared" ref="K3:K34" si="5">E$2*$V3</f>
        <v>2.0000000000000001E-4</v>
      </c>
      <c r="L3" s="6">
        <f t="shared" ref="L3:L34" si="6">F$2*$V3</f>
        <v>2E-3</v>
      </c>
      <c r="M3" s="6">
        <f t="shared" ref="M3:M34" si="7">G$2*$V3</f>
        <v>2.4000000000000002E-3</v>
      </c>
      <c r="N3" s="6">
        <f t="shared" ref="N3:N34" si="8">H$2*$V3</f>
        <v>3.0000000000000001E-3</v>
      </c>
      <c r="P3">
        <f t="shared" si="0"/>
        <v>2.0000000000000003E-6</v>
      </c>
      <c r="Q3">
        <f t="shared" si="1"/>
        <v>2.0000000000000001E-4</v>
      </c>
      <c r="R3">
        <f t="shared" si="2"/>
        <v>0.02</v>
      </c>
      <c r="S3">
        <f t="shared" ref="S3:S66" si="9">M3*G$2</f>
        <v>2.8800000000000003E-2</v>
      </c>
      <c r="T3">
        <f t="shared" ref="T3:T66" si="10">N3*H$2</f>
        <v>4.4999999999999998E-2</v>
      </c>
      <c r="V3">
        <f t="shared" ref="V3:V15" si="11">W3*10^-3</f>
        <v>2.0000000000000001E-4</v>
      </c>
      <c r="W3">
        <v>0.2</v>
      </c>
      <c r="AA3" s="4">
        <f t="shared" ref="AA3:AA66" si="12">J3*10</f>
        <v>2.0000000000000001E-4</v>
      </c>
      <c r="AB3" s="5">
        <f t="shared" ref="AB3:AB66" si="13">K3*10</f>
        <v>2E-3</v>
      </c>
      <c r="AC3">
        <f t="shared" ref="AC3:AC66" si="14">K101*10</f>
        <v>6.0000000000000001E-3</v>
      </c>
      <c r="AD3" s="6">
        <f>L3*10</f>
        <v>0.02</v>
      </c>
      <c r="AE3" s="5">
        <f>M3*10</f>
        <v>2.4E-2</v>
      </c>
      <c r="AF3" s="6">
        <f>N3*10</f>
        <v>0.03</v>
      </c>
      <c r="AG3" s="4">
        <f>J3*20</f>
        <v>4.0000000000000002E-4</v>
      </c>
      <c r="AH3" s="5">
        <f>K3*20</f>
        <v>4.0000000000000001E-3</v>
      </c>
      <c r="AI3" s="18">
        <f t="shared" ref="AI3:AI66" si="15">K101*20</f>
        <v>1.2E-2</v>
      </c>
      <c r="AJ3" s="6">
        <f>L3*20</f>
        <v>0.04</v>
      </c>
      <c r="AK3" s="5">
        <f>M3*20</f>
        <v>4.8000000000000001E-2</v>
      </c>
      <c r="AL3" s="6">
        <f>N3*20</f>
        <v>0.06</v>
      </c>
      <c r="AM3" s="4">
        <f>J3*40</f>
        <v>8.0000000000000004E-4</v>
      </c>
      <c r="AN3" s="5">
        <f>K3*40</f>
        <v>8.0000000000000002E-3</v>
      </c>
      <c r="AO3" s="18">
        <f t="shared" ref="AO3:AO66" si="16">K101*40</f>
        <v>2.4E-2</v>
      </c>
      <c r="AP3" s="6">
        <f>L3*40</f>
        <v>0.08</v>
      </c>
      <c r="AQ3" s="5">
        <f>M3*40</f>
        <v>9.6000000000000002E-2</v>
      </c>
      <c r="AR3" s="6">
        <f>N3*40</f>
        <v>0.12</v>
      </c>
      <c r="AS3" s="4">
        <f>J3*80</f>
        <v>1.6000000000000001E-3</v>
      </c>
      <c r="AT3" s="5">
        <f>K3*80</f>
        <v>1.6E-2</v>
      </c>
      <c r="AU3" s="18">
        <f t="shared" ref="AU3:AU66" si="17">K101*80</f>
        <v>4.8000000000000001E-2</v>
      </c>
      <c r="AV3" s="6">
        <f>L3*80</f>
        <v>0.16</v>
      </c>
      <c r="AW3" s="5">
        <f>M3*80</f>
        <v>0.192</v>
      </c>
      <c r="AX3" s="6">
        <f>N3*80</f>
        <v>0.24</v>
      </c>
      <c r="BC3" s="4">
        <f>2047+AA3*(4095/3.3)</f>
        <v>2047.2481818181818</v>
      </c>
      <c r="BD3" s="5">
        <f>2047+AB3*(4095/3.3)</f>
        <v>2049.4818181818182</v>
      </c>
      <c r="BE3" s="5">
        <f t="shared" ref="BE3:BE54" si="18">2047+AC3*(4095/3.3)</f>
        <v>2054.4454545454546</v>
      </c>
      <c r="BF3" s="6">
        <f>2047+AD3*(4095/3.3)</f>
        <v>2071.818181818182</v>
      </c>
      <c r="BG3">
        <f>2047+AE3*(4095/3.3)</f>
        <v>2076.7818181818184</v>
      </c>
      <c r="BH3">
        <f>2047+AF3*(4095/3.3)</f>
        <v>2084.2272727272725</v>
      </c>
      <c r="BI3" s="4">
        <f>2047+AG3*(4095/3.3)</f>
        <v>2047.4963636363636</v>
      </c>
      <c r="BJ3" s="5">
        <f>2047+AH3*(4095/3.3)</f>
        <v>2051.9636363636364</v>
      </c>
      <c r="BK3" s="5">
        <f t="shared" ref="BK3:BK54" si="19">2047+AI3*(4095/3.3)</f>
        <v>2061.8909090909092</v>
      </c>
      <c r="BL3" s="6">
        <f>2047+AJ3*(4095/3.3)</f>
        <v>2096.6363636363635</v>
      </c>
      <c r="BM3">
        <f>2047+AK3*(4095/3.3)</f>
        <v>2106.5636363636363</v>
      </c>
      <c r="BN3">
        <f>2047+AL3*(4095/3.3)</f>
        <v>2121.4545454545455</v>
      </c>
      <c r="BO3" s="4">
        <f>2047+AM3*(4095/3.3)</f>
        <v>2047.9927272727273</v>
      </c>
      <c r="BP3" s="5">
        <f>2047+AN3*(4095/3.3)</f>
        <v>2056.9272727272728</v>
      </c>
      <c r="BQ3" s="5">
        <f t="shared" ref="BQ3:BQ54" si="20">2047+AO3*(4095/3.3)</f>
        <v>2076.7818181818184</v>
      </c>
      <c r="BR3" s="6">
        <f>2047+AP3*(4095/3.3)</f>
        <v>2146.2727272727275</v>
      </c>
      <c r="BS3">
        <f>2047+AQ3*(4095/3.3)</f>
        <v>2166.1272727272726</v>
      </c>
      <c r="BT3">
        <f>2047+AR3*(4095/3.3)</f>
        <v>2195.909090909091</v>
      </c>
      <c r="BU3" s="4">
        <f>2047+AS3*(4095/3.3)</f>
        <v>2048.9854545454546</v>
      </c>
      <c r="BV3" s="5">
        <f>2047+AT3*(4095/3.3)</f>
        <v>2066.8545454545456</v>
      </c>
      <c r="BW3" s="5">
        <f t="shared" ref="BW3:BW54" si="21">2047+AU3*(4095/3.3)</f>
        <v>2106.5636363636363</v>
      </c>
      <c r="BX3" s="6">
        <f>2047+AV3*(4095/3.3)</f>
        <v>2245.5454545454545</v>
      </c>
      <c r="BY3">
        <f>2047+AW3*(4095/3.3)</f>
        <v>2285.2545454545457</v>
      </c>
      <c r="BZ3">
        <f>2047+AX3*(4095/3.3)</f>
        <v>2344.818181818182</v>
      </c>
    </row>
    <row r="4" spans="1:78" x14ac:dyDescent="0.25">
      <c r="J4" s="4">
        <f t="shared" si="4"/>
        <v>2.9999999999999997E-5</v>
      </c>
      <c r="K4" s="5">
        <f t="shared" si="5"/>
        <v>2.9999999999999997E-4</v>
      </c>
      <c r="L4" s="6">
        <f t="shared" si="6"/>
        <v>2.9999999999999996E-3</v>
      </c>
      <c r="M4" s="6">
        <f t="shared" si="7"/>
        <v>3.5999999999999999E-3</v>
      </c>
      <c r="N4" s="6">
        <f t="shared" si="8"/>
        <v>4.4999999999999997E-3</v>
      </c>
      <c r="P4">
        <f t="shared" si="0"/>
        <v>3.0000000000000001E-6</v>
      </c>
      <c r="Q4">
        <f t="shared" si="1"/>
        <v>2.9999999999999997E-4</v>
      </c>
      <c r="R4">
        <f t="shared" si="2"/>
        <v>2.9999999999999995E-2</v>
      </c>
      <c r="S4">
        <f t="shared" si="9"/>
        <v>4.3200000000000002E-2</v>
      </c>
      <c r="T4">
        <f t="shared" si="10"/>
        <v>6.7499999999999991E-2</v>
      </c>
      <c r="V4">
        <f t="shared" si="11"/>
        <v>2.9999999999999997E-4</v>
      </c>
      <c r="W4">
        <v>0.3</v>
      </c>
      <c r="AA4" s="4">
        <f t="shared" si="12"/>
        <v>2.9999999999999997E-4</v>
      </c>
      <c r="AB4" s="5">
        <f t="shared" si="13"/>
        <v>2.9999999999999996E-3</v>
      </c>
      <c r="AC4">
        <f t="shared" si="14"/>
        <v>8.9999999999999993E-3</v>
      </c>
      <c r="AD4" s="6">
        <f>L4*10</f>
        <v>2.9999999999999995E-2</v>
      </c>
      <c r="AE4" s="5">
        <f>M4*10</f>
        <v>3.5999999999999997E-2</v>
      </c>
      <c r="AF4" s="6">
        <f>N4*10</f>
        <v>4.4999999999999998E-2</v>
      </c>
      <c r="AG4" s="4">
        <f>J4*20</f>
        <v>5.9999999999999995E-4</v>
      </c>
      <c r="AH4" s="5">
        <f>K4*20</f>
        <v>5.9999999999999993E-3</v>
      </c>
      <c r="AI4" s="18">
        <f t="shared" si="15"/>
        <v>1.7999999999999999E-2</v>
      </c>
      <c r="AJ4" s="6">
        <f>L4*20</f>
        <v>5.9999999999999991E-2</v>
      </c>
      <c r="AK4" s="5">
        <f>M4*20</f>
        <v>7.1999999999999995E-2</v>
      </c>
      <c r="AL4" s="6">
        <f>N4*20</f>
        <v>0.09</v>
      </c>
      <c r="AM4" s="4">
        <f>J4*40</f>
        <v>1.1999999999999999E-3</v>
      </c>
      <c r="AN4" s="5">
        <f>K4*40</f>
        <v>1.1999999999999999E-2</v>
      </c>
      <c r="AO4" s="18">
        <f t="shared" si="16"/>
        <v>3.5999999999999997E-2</v>
      </c>
      <c r="AP4" s="6">
        <f>L4*40</f>
        <v>0.11999999999999998</v>
      </c>
      <c r="AQ4" s="5">
        <f>M4*40</f>
        <v>0.14399999999999999</v>
      </c>
      <c r="AR4" s="6">
        <f>N4*40</f>
        <v>0.18</v>
      </c>
      <c r="AS4" s="4">
        <f>J4*80</f>
        <v>2.3999999999999998E-3</v>
      </c>
      <c r="AT4" s="5">
        <f>K4*80</f>
        <v>2.3999999999999997E-2</v>
      </c>
      <c r="AU4" s="18">
        <f t="shared" si="17"/>
        <v>7.1999999999999995E-2</v>
      </c>
      <c r="AV4" s="6">
        <f>L4*80</f>
        <v>0.23999999999999996</v>
      </c>
      <c r="AW4" s="5">
        <f>M4*80</f>
        <v>0.28799999999999998</v>
      </c>
      <c r="AX4" s="6">
        <f>N4*80</f>
        <v>0.36</v>
      </c>
      <c r="BC4" s="4">
        <f>2047+AA4*(4095/3.3)</f>
        <v>2047.3722727272727</v>
      </c>
      <c r="BD4" s="5">
        <f>2047+AB4*(4095/3.3)</f>
        <v>2050.7227272727273</v>
      </c>
      <c r="BE4" s="5">
        <f t="shared" si="18"/>
        <v>2058.1681818181819</v>
      </c>
      <c r="BF4" s="6">
        <f>2047+AD4*(4095/3.3)</f>
        <v>2084.2272727272725</v>
      </c>
      <c r="BG4">
        <f>2047+AE4*(4095/3.3)</f>
        <v>2091.6727272727271</v>
      </c>
      <c r="BH4">
        <f>2047+AF4*(4095/3.3)</f>
        <v>2102.840909090909</v>
      </c>
      <c r="BI4" s="4">
        <f>2047+AG4*(4095/3.3)</f>
        <v>2047.7445454545455</v>
      </c>
      <c r="BJ4" s="5">
        <f>2047+AH4*(4095/3.3)</f>
        <v>2054.4454545454546</v>
      </c>
      <c r="BK4" s="5">
        <f t="shared" si="19"/>
        <v>2069.3363636363638</v>
      </c>
      <c r="BL4" s="6">
        <f>2047+AJ4*(4095/3.3)</f>
        <v>2121.4545454545455</v>
      </c>
      <c r="BM4">
        <f>2047+AK4*(4095/3.3)</f>
        <v>2136.3454545454547</v>
      </c>
      <c r="BN4">
        <f>2047+AL4*(4095/3.3)</f>
        <v>2158.681818181818</v>
      </c>
      <c r="BO4" s="4">
        <f>2047+AM4*(4095/3.3)</f>
        <v>2048.4890909090909</v>
      </c>
      <c r="BP4" s="5">
        <f>2047+AN4*(4095/3.3)</f>
        <v>2061.8909090909092</v>
      </c>
      <c r="BQ4" s="5">
        <f t="shared" si="20"/>
        <v>2091.6727272727271</v>
      </c>
      <c r="BR4" s="6">
        <f>2047+AP4*(4095/3.3)</f>
        <v>2195.909090909091</v>
      </c>
      <c r="BS4">
        <f>2047+AQ4*(4095/3.3)</f>
        <v>2225.6909090909089</v>
      </c>
      <c r="BT4">
        <f>2047+AR4*(4095/3.3)</f>
        <v>2270.3636363636365</v>
      </c>
      <c r="BU4" s="4">
        <f>2047+AS4*(4095/3.3)</f>
        <v>2049.9781818181818</v>
      </c>
      <c r="BV4" s="5">
        <f>2047+AT4*(4095/3.3)</f>
        <v>2076.7818181818184</v>
      </c>
      <c r="BW4" s="5">
        <f t="shared" si="21"/>
        <v>2136.3454545454547</v>
      </c>
      <c r="BX4" s="6">
        <f>2047+AV4*(4095/3.3)</f>
        <v>2344.818181818182</v>
      </c>
      <c r="BY4">
        <f>2047+AW4*(4095/3.3)</f>
        <v>2404.3818181818183</v>
      </c>
      <c r="BZ4">
        <f>2047+AX4*(4095/3.3)</f>
        <v>2493.727272727273</v>
      </c>
    </row>
    <row r="5" spans="1:78" x14ac:dyDescent="0.25">
      <c r="J5" s="4">
        <f>D$2*V5</f>
        <v>3.8000000000000002E-5</v>
      </c>
      <c r="K5" s="5">
        <f t="shared" si="5"/>
        <v>3.8000000000000002E-4</v>
      </c>
      <c r="L5" s="6">
        <f t="shared" si="6"/>
        <v>3.8000000000000004E-3</v>
      </c>
      <c r="M5" s="6">
        <f t="shared" si="7"/>
        <v>4.5599999999999998E-3</v>
      </c>
      <c r="N5" s="6">
        <f t="shared" si="8"/>
        <v>5.7000000000000002E-3</v>
      </c>
      <c r="P5">
        <f t="shared" si="0"/>
        <v>3.8000000000000005E-6</v>
      </c>
      <c r="Q5">
        <f t="shared" si="1"/>
        <v>3.8000000000000002E-4</v>
      </c>
      <c r="R5">
        <f t="shared" si="2"/>
        <v>3.8000000000000006E-2</v>
      </c>
      <c r="S5">
        <f t="shared" si="9"/>
        <v>5.4719999999999998E-2</v>
      </c>
      <c r="T5">
        <f t="shared" si="10"/>
        <v>8.5500000000000007E-2</v>
      </c>
      <c r="V5">
        <f t="shared" si="11"/>
        <v>3.8000000000000002E-4</v>
      </c>
      <c r="W5">
        <v>0.38</v>
      </c>
      <c r="AA5" s="4">
        <f t="shared" si="12"/>
        <v>3.8000000000000002E-4</v>
      </c>
      <c r="AB5" s="5">
        <f t="shared" si="13"/>
        <v>3.8000000000000004E-3</v>
      </c>
      <c r="AC5">
        <f t="shared" si="14"/>
        <v>1.14E-2</v>
      </c>
      <c r="AD5" s="6">
        <f>L5*10</f>
        <v>3.8000000000000006E-2</v>
      </c>
      <c r="AE5" s="5">
        <f>M5*10</f>
        <v>4.5600000000000002E-2</v>
      </c>
      <c r="AF5" s="6">
        <f>N5*10</f>
        <v>5.7000000000000002E-2</v>
      </c>
      <c r="AG5" s="4">
        <f>J5*20</f>
        <v>7.6000000000000004E-4</v>
      </c>
      <c r="AH5" s="5">
        <f>K5*20</f>
        <v>7.6000000000000009E-3</v>
      </c>
      <c r="AI5" s="18">
        <f t="shared" si="15"/>
        <v>2.2800000000000001E-2</v>
      </c>
      <c r="AJ5" s="6">
        <f>L5*20</f>
        <v>7.6000000000000012E-2</v>
      </c>
      <c r="AK5" s="5">
        <f>M5*20</f>
        <v>9.1200000000000003E-2</v>
      </c>
      <c r="AL5" s="6">
        <f>N5*20</f>
        <v>0.114</v>
      </c>
      <c r="AM5" s="4">
        <f>J5*40</f>
        <v>1.5200000000000001E-3</v>
      </c>
      <c r="AN5" s="5">
        <f>K5*40</f>
        <v>1.5200000000000002E-2</v>
      </c>
      <c r="AO5" s="18">
        <f t="shared" si="16"/>
        <v>4.5600000000000002E-2</v>
      </c>
      <c r="AP5" s="6">
        <f>L5*40</f>
        <v>0.15200000000000002</v>
      </c>
      <c r="AQ5" s="5">
        <f>M5*40</f>
        <v>0.18240000000000001</v>
      </c>
      <c r="AR5" s="6">
        <f>N5*40</f>
        <v>0.22800000000000001</v>
      </c>
      <c r="AS5" s="4">
        <f>J5*80</f>
        <v>3.0400000000000002E-3</v>
      </c>
      <c r="AT5" s="5">
        <f>K5*80</f>
        <v>3.0400000000000003E-2</v>
      </c>
      <c r="AU5" s="18">
        <f t="shared" si="17"/>
        <v>9.1200000000000003E-2</v>
      </c>
      <c r="AV5" s="6">
        <f>L5*80</f>
        <v>0.30400000000000005</v>
      </c>
      <c r="AW5" s="5">
        <f>M5*80</f>
        <v>0.36480000000000001</v>
      </c>
      <c r="AX5" s="6">
        <f>N5*80</f>
        <v>0.45600000000000002</v>
      </c>
      <c r="BC5" s="4">
        <f>2047+AA5*(4095/3.3)</f>
        <v>2047.4715454545455</v>
      </c>
      <c r="BD5" s="5">
        <f>2047+AB5*(4095/3.3)</f>
        <v>2051.7154545454546</v>
      </c>
      <c r="BE5" s="5">
        <f t="shared" si="18"/>
        <v>2061.1463636363637</v>
      </c>
      <c r="BF5" s="6">
        <f>2047+AD5*(4095/3.3)</f>
        <v>2094.1545454545453</v>
      </c>
      <c r="BG5">
        <f>2047+AE5*(4095/3.3)</f>
        <v>2103.5854545454545</v>
      </c>
      <c r="BH5">
        <f>2047+AF5*(4095/3.3)</f>
        <v>2117.7318181818182</v>
      </c>
      <c r="BI5" s="4">
        <f>2047+AG5*(4095/3.3)</f>
        <v>2047.9430909090909</v>
      </c>
      <c r="BJ5" s="5">
        <f>2047+AH5*(4095/3.3)</f>
        <v>2056.4309090909092</v>
      </c>
      <c r="BK5" s="5">
        <f t="shared" si="19"/>
        <v>2075.2927272727275</v>
      </c>
      <c r="BL5" s="6">
        <f>2047+AJ5*(4095/3.3)</f>
        <v>2141.3090909090911</v>
      </c>
      <c r="BM5">
        <f>2047+AK5*(4095/3.3)</f>
        <v>2160.1709090909089</v>
      </c>
      <c r="BN5">
        <f>2047+AL5*(4095/3.3)</f>
        <v>2188.4636363636364</v>
      </c>
      <c r="BO5" s="4">
        <f>2047+AM5*(4095/3.3)</f>
        <v>2048.8861818181817</v>
      </c>
      <c r="BP5" s="5">
        <f>2047+AN5*(4095/3.3)</f>
        <v>2065.8618181818183</v>
      </c>
      <c r="BQ5" s="5">
        <f t="shared" si="20"/>
        <v>2103.5854545454545</v>
      </c>
      <c r="BR5" s="6">
        <f>2047+AP5*(4095/3.3)</f>
        <v>2235.6181818181817</v>
      </c>
      <c r="BS5">
        <f>2047+AQ5*(4095/3.3)</f>
        <v>2273.3418181818183</v>
      </c>
      <c r="BT5">
        <f>2047+AR5*(4095/3.3)</f>
        <v>2329.9272727272728</v>
      </c>
      <c r="BU5" s="4">
        <f>2047+AS5*(4095/3.3)</f>
        <v>2050.7723636363635</v>
      </c>
      <c r="BV5" s="5">
        <f>2047+AT5*(4095/3.3)</f>
        <v>2084.7236363636362</v>
      </c>
      <c r="BW5" s="5">
        <f t="shared" si="21"/>
        <v>2160.1709090909089</v>
      </c>
      <c r="BX5" s="6">
        <f>2047+AV5*(4095/3.3)</f>
        <v>2424.2363636363639</v>
      </c>
      <c r="BY5">
        <f>2047+AW5*(4095/3.3)</f>
        <v>2499.6836363636367</v>
      </c>
      <c r="BZ5">
        <f>2047+AX5*(4095/3.3)</f>
        <v>2612.8545454545456</v>
      </c>
    </row>
    <row r="6" spans="1:78" x14ac:dyDescent="0.25">
      <c r="J6" s="4">
        <f t="shared" si="4"/>
        <v>5.0000000000000002E-5</v>
      </c>
      <c r="K6" s="5">
        <f t="shared" si="5"/>
        <v>5.0000000000000001E-4</v>
      </c>
      <c r="L6" s="6">
        <f t="shared" si="6"/>
        <v>5.0000000000000001E-3</v>
      </c>
      <c r="M6" s="6">
        <f t="shared" si="7"/>
        <v>6.0000000000000001E-3</v>
      </c>
      <c r="N6" s="6">
        <f t="shared" si="8"/>
        <v>7.4999999999999997E-3</v>
      </c>
      <c r="P6">
        <f t="shared" si="0"/>
        <v>5.0000000000000004E-6</v>
      </c>
      <c r="Q6">
        <f t="shared" si="1"/>
        <v>5.0000000000000001E-4</v>
      </c>
      <c r="R6">
        <f t="shared" si="2"/>
        <v>0.05</v>
      </c>
      <c r="S6">
        <f t="shared" si="9"/>
        <v>7.2000000000000008E-2</v>
      </c>
      <c r="T6">
        <f t="shared" si="10"/>
        <v>0.11249999999999999</v>
      </c>
      <c r="V6">
        <f t="shared" si="11"/>
        <v>5.0000000000000001E-4</v>
      </c>
      <c r="W6">
        <v>0.5</v>
      </c>
      <c r="AA6" s="4">
        <f t="shared" si="12"/>
        <v>5.0000000000000001E-4</v>
      </c>
      <c r="AB6" s="5">
        <f t="shared" si="13"/>
        <v>5.0000000000000001E-3</v>
      </c>
      <c r="AC6">
        <f t="shared" si="14"/>
        <v>1.4999999999999999E-2</v>
      </c>
      <c r="AD6" s="6">
        <f>L6*10</f>
        <v>0.05</v>
      </c>
      <c r="AE6" s="5">
        <f>M6*10</f>
        <v>0.06</v>
      </c>
      <c r="AF6" s="6">
        <f>N6*10</f>
        <v>7.4999999999999997E-2</v>
      </c>
      <c r="AG6" s="4">
        <f>J6*20</f>
        <v>1E-3</v>
      </c>
      <c r="AH6" s="5">
        <f>K6*20</f>
        <v>0.01</v>
      </c>
      <c r="AI6" s="18">
        <f t="shared" si="15"/>
        <v>0.03</v>
      </c>
      <c r="AJ6" s="6">
        <f>L6*20</f>
        <v>0.1</v>
      </c>
      <c r="AK6" s="5">
        <f>M6*20</f>
        <v>0.12</v>
      </c>
      <c r="AL6" s="6">
        <f>N6*20</f>
        <v>0.15</v>
      </c>
      <c r="AM6" s="4">
        <f>J6*40</f>
        <v>2E-3</v>
      </c>
      <c r="AN6" s="5">
        <f>K6*40</f>
        <v>0.02</v>
      </c>
      <c r="AO6" s="18">
        <f t="shared" si="16"/>
        <v>0.06</v>
      </c>
      <c r="AP6" s="6">
        <f>L6*40</f>
        <v>0.2</v>
      </c>
      <c r="AQ6" s="5">
        <f>M6*40</f>
        <v>0.24</v>
      </c>
      <c r="AR6" s="6">
        <f>N6*40</f>
        <v>0.3</v>
      </c>
      <c r="AS6" s="4">
        <f>J6*80</f>
        <v>4.0000000000000001E-3</v>
      </c>
      <c r="AT6" s="5">
        <f>K6*80</f>
        <v>0.04</v>
      </c>
      <c r="AU6" s="18">
        <f t="shared" si="17"/>
        <v>0.12</v>
      </c>
      <c r="AV6" s="6">
        <f>L6*80</f>
        <v>0.4</v>
      </c>
      <c r="AW6" s="5">
        <f>M6*80</f>
        <v>0.48</v>
      </c>
      <c r="AX6" s="6">
        <f>N6*80</f>
        <v>0.6</v>
      </c>
      <c r="BC6" s="4">
        <f>2047+AA6*(4095/3.3)</f>
        <v>2047.6204545454545</v>
      </c>
      <c r="BD6" s="5">
        <f>2047+AB6*(4095/3.3)</f>
        <v>2053.2045454545455</v>
      </c>
      <c r="BE6" s="5">
        <f t="shared" si="18"/>
        <v>2065.6136363636365</v>
      </c>
      <c r="BF6" s="6">
        <f>2047+AD6*(4095/3.3)</f>
        <v>2109.0454545454545</v>
      </c>
      <c r="BG6">
        <f>2047+AE6*(4095/3.3)</f>
        <v>2121.4545454545455</v>
      </c>
      <c r="BH6">
        <f>2047+AF6*(4095/3.3)</f>
        <v>2140.068181818182</v>
      </c>
      <c r="BI6" s="4">
        <f>2047+AG6*(4095/3.3)</f>
        <v>2048.2409090909091</v>
      </c>
      <c r="BJ6" s="5">
        <f>2047+AH6*(4095/3.3)</f>
        <v>2059.409090909091</v>
      </c>
      <c r="BK6" s="5">
        <f t="shared" si="19"/>
        <v>2084.2272727272725</v>
      </c>
      <c r="BL6" s="6">
        <f>2047+AJ6*(4095/3.3)</f>
        <v>2171.090909090909</v>
      </c>
      <c r="BM6">
        <f>2047+AK6*(4095/3.3)</f>
        <v>2195.909090909091</v>
      </c>
      <c r="BN6">
        <f>2047+AL6*(4095/3.3)</f>
        <v>2233.1363636363635</v>
      </c>
      <c r="BO6" s="4">
        <f>2047+AM6*(4095/3.3)</f>
        <v>2049.4818181818182</v>
      </c>
      <c r="BP6" s="5">
        <f>2047+AN6*(4095/3.3)</f>
        <v>2071.818181818182</v>
      </c>
      <c r="BQ6" s="5">
        <f t="shared" si="20"/>
        <v>2121.4545454545455</v>
      </c>
      <c r="BR6" s="6">
        <f>2047+AP6*(4095/3.3)</f>
        <v>2295.181818181818</v>
      </c>
      <c r="BS6">
        <f>2047+AQ6*(4095/3.3)</f>
        <v>2344.818181818182</v>
      </c>
      <c r="BT6">
        <f>2047+AR6*(4095/3.3)</f>
        <v>2419.2727272727275</v>
      </c>
      <c r="BU6" s="4">
        <f>2047+AS6*(4095/3.3)</f>
        <v>2051.9636363636364</v>
      </c>
      <c r="BV6" s="5">
        <f>2047+AT6*(4095/3.3)</f>
        <v>2096.6363636363635</v>
      </c>
      <c r="BW6" s="5">
        <f t="shared" si="21"/>
        <v>2195.909090909091</v>
      </c>
      <c r="BX6" s="6">
        <f>2047+AV6*(4095/3.3)</f>
        <v>2543.3636363636365</v>
      </c>
      <c r="BY6">
        <f>2047+AW6*(4095/3.3)</f>
        <v>2642.6363636363635</v>
      </c>
      <c r="BZ6">
        <f>2047+AX6*(4095/3.3)</f>
        <v>2791.5454545454545</v>
      </c>
    </row>
    <row r="7" spans="1:78" x14ac:dyDescent="0.25">
      <c r="J7" s="4">
        <f t="shared" si="4"/>
        <v>5.9999999999999995E-5</v>
      </c>
      <c r="K7" s="5">
        <f t="shared" si="5"/>
        <v>5.9999999999999995E-4</v>
      </c>
      <c r="L7" s="6">
        <f t="shared" si="6"/>
        <v>5.9999999999999993E-3</v>
      </c>
      <c r="M7" s="6">
        <f t="shared" si="7"/>
        <v>7.1999999999999998E-3</v>
      </c>
      <c r="N7" s="6">
        <f t="shared" si="8"/>
        <v>8.9999999999999993E-3</v>
      </c>
      <c r="P7">
        <f t="shared" si="0"/>
        <v>6.0000000000000002E-6</v>
      </c>
      <c r="Q7">
        <f t="shared" si="1"/>
        <v>5.9999999999999995E-4</v>
      </c>
      <c r="R7">
        <f t="shared" si="2"/>
        <v>5.9999999999999991E-2</v>
      </c>
      <c r="S7">
        <f t="shared" si="9"/>
        <v>8.6400000000000005E-2</v>
      </c>
      <c r="T7">
        <f t="shared" si="10"/>
        <v>0.13499999999999998</v>
      </c>
      <c r="V7">
        <f t="shared" si="11"/>
        <v>5.9999999999999995E-4</v>
      </c>
      <c r="W7">
        <v>0.6</v>
      </c>
      <c r="AA7" s="4">
        <f t="shared" si="12"/>
        <v>5.9999999999999995E-4</v>
      </c>
      <c r="AB7" s="5">
        <f t="shared" si="13"/>
        <v>5.9999999999999993E-3</v>
      </c>
      <c r="AC7">
        <f t="shared" si="14"/>
        <v>1.7999999999999999E-2</v>
      </c>
      <c r="AD7" s="6">
        <f>L7*10</f>
        <v>5.9999999999999991E-2</v>
      </c>
      <c r="AE7" s="5">
        <f>M7*10</f>
        <v>7.1999999999999995E-2</v>
      </c>
      <c r="AF7" s="6">
        <f>N7*10</f>
        <v>0.09</v>
      </c>
      <c r="AG7" s="4">
        <f>J7*20</f>
        <v>1.1999999999999999E-3</v>
      </c>
      <c r="AH7" s="5">
        <f>K7*20</f>
        <v>1.1999999999999999E-2</v>
      </c>
      <c r="AI7" s="18">
        <f t="shared" si="15"/>
        <v>3.5999999999999997E-2</v>
      </c>
      <c r="AJ7" s="6">
        <f>L7*20</f>
        <v>0.11999999999999998</v>
      </c>
      <c r="AK7" s="5">
        <f>M7*20</f>
        <v>0.14399999999999999</v>
      </c>
      <c r="AL7" s="6">
        <f>N7*20</f>
        <v>0.18</v>
      </c>
      <c r="AM7" s="4">
        <f>J7*40</f>
        <v>2.3999999999999998E-3</v>
      </c>
      <c r="AN7" s="5">
        <f>K7*40</f>
        <v>2.3999999999999997E-2</v>
      </c>
      <c r="AO7" s="18">
        <f t="shared" si="16"/>
        <v>7.1999999999999995E-2</v>
      </c>
      <c r="AP7" s="6">
        <f>L7*40</f>
        <v>0.23999999999999996</v>
      </c>
      <c r="AQ7" s="5">
        <f>M7*40</f>
        <v>0.28799999999999998</v>
      </c>
      <c r="AR7" s="6">
        <f>N7*40</f>
        <v>0.36</v>
      </c>
      <c r="AS7" s="4">
        <f>J7*80</f>
        <v>4.7999999999999996E-3</v>
      </c>
      <c r="AT7" s="5">
        <f>K7*80</f>
        <v>4.7999999999999994E-2</v>
      </c>
      <c r="AU7" s="18">
        <f t="shared" si="17"/>
        <v>0.14399999999999999</v>
      </c>
      <c r="AV7" s="6">
        <f>L7*80</f>
        <v>0.47999999999999993</v>
      </c>
      <c r="AW7" s="5">
        <f>M7*80</f>
        <v>0.57599999999999996</v>
      </c>
      <c r="AX7" s="6">
        <f>N7*80</f>
        <v>0.72</v>
      </c>
      <c r="BC7" s="4">
        <f>2047+AA7*(4095/3.3)</f>
        <v>2047.7445454545455</v>
      </c>
      <c r="BD7" s="5">
        <f>2047+AB7*(4095/3.3)</f>
        <v>2054.4454545454546</v>
      </c>
      <c r="BE7" s="5">
        <f t="shared" si="18"/>
        <v>2069.3363636363638</v>
      </c>
      <c r="BF7" s="6">
        <f>2047+AD7*(4095/3.3)</f>
        <v>2121.4545454545455</v>
      </c>
      <c r="BG7">
        <f>2047+AE7*(4095/3.3)</f>
        <v>2136.3454545454547</v>
      </c>
      <c r="BH7">
        <f>2047+AF7*(4095/3.3)</f>
        <v>2158.681818181818</v>
      </c>
      <c r="BI7" s="4">
        <f>2047+AG7*(4095/3.3)</f>
        <v>2048.4890909090909</v>
      </c>
      <c r="BJ7" s="5">
        <f>2047+AH7*(4095/3.3)</f>
        <v>2061.8909090909092</v>
      </c>
      <c r="BK7" s="5">
        <f t="shared" si="19"/>
        <v>2091.6727272727271</v>
      </c>
      <c r="BL7" s="6">
        <f>2047+AJ7*(4095/3.3)</f>
        <v>2195.909090909091</v>
      </c>
      <c r="BM7">
        <f>2047+AK7*(4095/3.3)</f>
        <v>2225.6909090909089</v>
      </c>
      <c r="BN7">
        <f>2047+AL7*(4095/3.3)</f>
        <v>2270.3636363636365</v>
      </c>
      <c r="BO7" s="4">
        <f>2047+AM7*(4095/3.3)</f>
        <v>2049.9781818181818</v>
      </c>
      <c r="BP7" s="5">
        <f>2047+AN7*(4095/3.3)</f>
        <v>2076.7818181818184</v>
      </c>
      <c r="BQ7" s="5">
        <f t="shared" si="20"/>
        <v>2136.3454545454547</v>
      </c>
      <c r="BR7" s="6">
        <f>2047+AP7*(4095/3.3)</f>
        <v>2344.818181818182</v>
      </c>
      <c r="BS7">
        <f>2047+AQ7*(4095/3.3)</f>
        <v>2404.3818181818183</v>
      </c>
      <c r="BT7">
        <f>2047+AR7*(4095/3.3)</f>
        <v>2493.727272727273</v>
      </c>
      <c r="BU7" s="4">
        <f>2047+AS7*(4095/3.3)</f>
        <v>2052.9563636363637</v>
      </c>
      <c r="BV7" s="5">
        <f>2047+AT7*(4095/3.3)</f>
        <v>2106.5636363636363</v>
      </c>
      <c r="BW7" s="5">
        <f t="shared" si="21"/>
        <v>2225.6909090909089</v>
      </c>
      <c r="BX7" s="6">
        <f>2047+AV7*(4095/3.3)</f>
        <v>2642.6363636363635</v>
      </c>
      <c r="BY7">
        <f>2047+AW7*(4095/3.3)</f>
        <v>2761.7636363636366</v>
      </c>
      <c r="BZ7">
        <f>2047+AX7*(4095/3.3)</f>
        <v>2940.4545454545455</v>
      </c>
    </row>
    <row r="8" spans="1:78" x14ac:dyDescent="0.25">
      <c r="J8" s="4">
        <f t="shared" si="4"/>
        <v>1E-4</v>
      </c>
      <c r="K8" s="5">
        <f t="shared" si="5"/>
        <v>1E-3</v>
      </c>
      <c r="L8" s="6">
        <f t="shared" si="6"/>
        <v>0.01</v>
      </c>
      <c r="M8" s="6">
        <f t="shared" si="7"/>
        <v>1.2E-2</v>
      </c>
      <c r="N8" s="6">
        <f t="shared" si="8"/>
        <v>1.4999999999999999E-2</v>
      </c>
      <c r="P8">
        <f t="shared" si="0"/>
        <v>1.0000000000000001E-5</v>
      </c>
      <c r="Q8">
        <f t="shared" si="1"/>
        <v>1E-3</v>
      </c>
      <c r="R8">
        <f t="shared" si="2"/>
        <v>0.1</v>
      </c>
      <c r="S8">
        <f t="shared" si="9"/>
        <v>0.14400000000000002</v>
      </c>
      <c r="T8">
        <f t="shared" si="10"/>
        <v>0.22499999999999998</v>
      </c>
      <c r="V8">
        <f t="shared" si="11"/>
        <v>1E-3</v>
      </c>
      <c r="W8">
        <v>1</v>
      </c>
      <c r="AA8" s="4">
        <f t="shared" si="12"/>
        <v>1E-3</v>
      </c>
      <c r="AB8" s="5">
        <f t="shared" si="13"/>
        <v>0.01</v>
      </c>
      <c r="AC8">
        <f t="shared" si="14"/>
        <v>0.03</v>
      </c>
      <c r="AD8" s="6">
        <f>L8*10</f>
        <v>0.1</v>
      </c>
      <c r="AE8" s="5">
        <f>M8*10</f>
        <v>0.12</v>
      </c>
      <c r="AF8" s="6">
        <f>N8*10</f>
        <v>0.15</v>
      </c>
      <c r="AG8" s="4">
        <f>J8*20</f>
        <v>2E-3</v>
      </c>
      <c r="AH8" s="5">
        <f>K8*20</f>
        <v>0.02</v>
      </c>
      <c r="AI8" s="18">
        <f t="shared" si="15"/>
        <v>0.06</v>
      </c>
      <c r="AJ8" s="6">
        <f>L8*20</f>
        <v>0.2</v>
      </c>
      <c r="AK8" s="5">
        <f>M8*20</f>
        <v>0.24</v>
      </c>
      <c r="AL8" s="6">
        <f>N8*20</f>
        <v>0.3</v>
      </c>
      <c r="AM8" s="4">
        <f>J8*40</f>
        <v>4.0000000000000001E-3</v>
      </c>
      <c r="AN8" s="5">
        <f>K8*40</f>
        <v>0.04</v>
      </c>
      <c r="AO8" s="18">
        <f t="shared" si="16"/>
        <v>0.12</v>
      </c>
      <c r="AP8" s="6">
        <f>L8*40</f>
        <v>0.4</v>
      </c>
      <c r="AQ8" s="5">
        <f>M8*40</f>
        <v>0.48</v>
      </c>
      <c r="AR8" s="6">
        <f>N8*40</f>
        <v>0.6</v>
      </c>
      <c r="AS8" s="4">
        <f>J8*80</f>
        <v>8.0000000000000002E-3</v>
      </c>
      <c r="AT8" s="5">
        <f>K8*80</f>
        <v>0.08</v>
      </c>
      <c r="AU8" s="18">
        <f t="shared" si="17"/>
        <v>0.24</v>
      </c>
      <c r="AV8" s="6">
        <f>L8*80</f>
        <v>0.8</v>
      </c>
      <c r="AW8" s="5">
        <f>M8*80</f>
        <v>0.96</v>
      </c>
      <c r="AX8" s="6">
        <f>N8*80</f>
        <v>1.2</v>
      </c>
      <c r="BC8" s="4">
        <f>2047+AA8*(4095/3.3)</f>
        <v>2048.2409090909091</v>
      </c>
      <c r="BD8" s="5">
        <f>2047+AB8*(4095/3.3)</f>
        <v>2059.409090909091</v>
      </c>
      <c r="BE8" s="5">
        <f t="shared" si="18"/>
        <v>2084.2272727272725</v>
      </c>
      <c r="BF8" s="6">
        <f>2047+AD8*(4095/3.3)</f>
        <v>2171.090909090909</v>
      </c>
      <c r="BG8">
        <f>2047+AE8*(4095/3.3)</f>
        <v>2195.909090909091</v>
      </c>
      <c r="BH8">
        <f>2047+AF8*(4095/3.3)</f>
        <v>2233.1363636363635</v>
      </c>
      <c r="BI8" s="4">
        <f>2047+AG8*(4095/3.3)</f>
        <v>2049.4818181818182</v>
      </c>
      <c r="BJ8" s="5">
        <f>2047+AH8*(4095/3.3)</f>
        <v>2071.818181818182</v>
      </c>
      <c r="BK8" s="5">
        <f t="shared" si="19"/>
        <v>2121.4545454545455</v>
      </c>
      <c r="BL8" s="6">
        <f>2047+AJ8*(4095/3.3)</f>
        <v>2295.181818181818</v>
      </c>
      <c r="BM8">
        <f>2047+AK8*(4095/3.3)</f>
        <v>2344.818181818182</v>
      </c>
      <c r="BN8">
        <f>2047+AL8*(4095/3.3)</f>
        <v>2419.2727272727275</v>
      </c>
      <c r="BO8" s="4">
        <f>2047+AM8*(4095/3.3)</f>
        <v>2051.9636363636364</v>
      </c>
      <c r="BP8" s="5">
        <f>2047+AN8*(4095/3.3)</f>
        <v>2096.6363636363635</v>
      </c>
      <c r="BQ8" s="5">
        <f t="shared" si="20"/>
        <v>2195.909090909091</v>
      </c>
      <c r="BR8" s="6">
        <f>2047+AP8*(4095/3.3)</f>
        <v>2543.3636363636365</v>
      </c>
      <c r="BS8">
        <f>2047+AQ8*(4095/3.3)</f>
        <v>2642.6363636363635</v>
      </c>
      <c r="BT8">
        <f>2047+AR8*(4095/3.3)</f>
        <v>2791.5454545454545</v>
      </c>
      <c r="BU8" s="4">
        <f>2047+AS8*(4095/3.3)</f>
        <v>2056.9272727272728</v>
      </c>
      <c r="BV8" s="5">
        <f>2047+AT8*(4095/3.3)</f>
        <v>2146.2727272727275</v>
      </c>
      <c r="BW8" s="5">
        <f t="shared" si="21"/>
        <v>2344.818181818182</v>
      </c>
      <c r="BX8" s="6">
        <f>2047+AV8*(4095/3.3)</f>
        <v>3039.727272727273</v>
      </c>
      <c r="BY8">
        <f>2047+AW8*(4095/3.3)</f>
        <v>3238.272727272727</v>
      </c>
      <c r="BZ8">
        <f>2047+AX8*(4095/3.3)</f>
        <v>3536.090909090909</v>
      </c>
    </row>
    <row r="9" spans="1:78" x14ac:dyDescent="0.25">
      <c r="J9" s="4">
        <f t="shared" si="4"/>
        <v>1.5000000000000001E-4</v>
      </c>
      <c r="K9" s="5">
        <f t="shared" si="5"/>
        <v>1.5E-3</v>
      </c>
      <c r="L9" s="6">
        <f t="shared" si="6"/>
        <v>1.4999999999999999E-2</v>
      </c>
      <c r="M9" s="6">
        <f t="shared" si="7"/>
        <v>1.8000000000000002E-2</v>
      </c>
      <c r="N9" s="6">
        <f t="shared" si="8"/>
        <v>2.2499999999999999E-2</v>
      </c>
      <c r="P9">
        <f t="shared" si="0"/>
        <v>1.5000000000000002E-5</v>
      </c>
      <c r="Q9">
        <f t="shared" si="1"/>
        <v>1.5E-3</v>
      </c>
      <c r="R9">
        <f t="shared" si="2"/>
        <v>0.15</v>
      </c>
      <c r="S9">
        <f t="shared" si="9"/>
        <v>0.21600000000000003</v>
      </c>
      <c r="T9">
        <f t="shared" si="10"/>
        <v>0.33749999999999997</v>
      </c>
      <c r="V9">
        <f t="shared" si="11"/>
        <v>1.5E-3</v>
      </c>
      <c r="W9">
        <f>W8+0.5</f>
        <v>1.5</v>
      </c>
      <c r="AA9" s="4">
        <f t="shared" si="12"/>
        <v>1.5E-3</v>
      </c>
      <c r="AB9" s="5">
        <f t="shared" si="13"/>
        <v>1.4999999999999999E-2</v>
      </c>
      <c r="AC9">
        <f t="shared" si="14"/>
        <v>4.5000000000000005E-2</v>
      </c>
      <c r="AD9" s="6">
        <f>L9*10</f>
        <v>0.15</v>
      </c>
      <c r="AE9" s="5">
        <f>M9*10</f>
        <v>0.18000000000000002</v>
      </c>
      <c r="AF9" s="6">
        <f>N9*10</f>
        <v>0.22499999999999998</v>
      </c>
      <c r="AG9" s="4">
        <f>J9*20</f>
        <v>3.0000000000000001E-3</v>
      </c>
      <c r="AH9" s="5">
        <f>K9*20</f>
        <v>0.03</v>
      </c>
      <c r="AI9" s="18">
        <f t="shared" si="15"/>
        <v>9.0000000000000011E-2</v>
      </c>
      <c r="AJ9" s="6">
        <f>L9*20</f>
        <v>0.3</v>
      </c>
      <c r="AK9" s="5">
        <f>M9*20</f>
        <v>0.36000000000000004</v>
      </c>
      <c r="AL9" s="6">
        <f>N9*20</f>
        <v>0.44999999999999996</v>
      </c>
      <c r="AM9" s="4">
        <f>J9*40</f>
        <v>6.0000000000000001E-3</v>
      </c>
      <c r="AN9" s="5">
        <f>K9*40</f>
        <v>0.06</v>
      </c>
      <c r="AO9" s="18">
        <f t="shared" si="16"/>
        <v>0.18000000000000002</v>
      </c>
      <c r="AP9" s="6">
        <f>L9*40</f>
        <v>0.6</v>
      </c>
      <c r="AQ9" s="5">
        <f>M9*40</f>
        <v>0.72000000000000008</v>
      </c>
      <c r="AR9" s="6">
        <f>N9*40</f>
        <v>0.89999999999999991</v>
      </c>
      <c r="AS9" s="4">
        <f>J9*80</f>
        <v>1.2E-2</v>
      </c>
      <c r="AT9" s="5">
        <f>K9*80</f>
        <v>0.12</v>
      </c>
      <c r="AU9" s="18">
        <f t="shared" si="17"/>
        <v>0.36000000000000004</v>
      </c>
      <c r="AV9" s="6">
        <f>L9*80</f>
        <v>1.2</v>
      </c>
      <c r="AW9" s="5">
        <f>M9*80</f>
        <v>1.4400000000000002</v>
      </c>
      <c r="AX9" s="6">
        <f>N9*80</f>
        <v>1.7999999999999998</v>
      </c>
      <c r="BC9" s="4">
        <f>2047+AA9*(4095/3.3)</f>
        <v>2048.8613636363634</v>
      </c>
      <c r="BD9" s="5">
        <f>2047+AB9*(4095/3.3)</f>
        <v>2065.6136363636365</v>
      </c>
      <c r="BE9" s="5">
        <f t="shared" si="18"/>
        <v>2102.840909090909</v>
      </c>
      <c r="BF9" s="6">
        <f>2047+AD9*(4095/3.3)</f>
        <v>2233.1363636363635</v>
      </c>
      <c r="BG9">
        <f>2047+AE9*(4095/3.3)</f>
        <v>2270.3636363636365</v>
      </c>
      <c r="BH9">
        <f>2047+AF9*(4095/3.3)</f>
        <v>2326.2045454545455</v>
      </c>
      <c r="BI9" s="4">
        <f>2047+AG9*(4095/3.3)</f>
        <v>2050.7227272727273</v>
      </c>
      <c r="BJ9" s="5">
        <f>2047+AH9*(4095/3.3)</f>
        <v>2084.2272727272725</v>
      </c>
      <c r="BK9" s="5">
        <f t="shared" si="19"/>
        <v>2158.681818181818</v>
      </c>
      <c r="BL9" s="6">
        <f>2047+AJ9*(4095/3.3)</f>
        <v>2419.2727272727275</v>
      </c>
      <c r="BM9">
        <f>2047+AK9*(4095/3.3)</f>
        <v>2493.727272727273</v>
      </c>
      <c r="BN9">
        <f>2047+AL9*(4095/3.3)</f>
        <v>2605.409090909091</v>
      </c>
      <c r="BO9" s="4">
        <f>2047+AM9*(4095/3.3)</f>
        <v>2054.4454545454546</v>
      </c>
      <c r="BP9" s="5">
        <f>2047+AN9*(4095/3.3)</f>
        <v>2121.4545454545455</v>
      </c>
      <c r="BQ9" s="5">
        <f t="shared" si="20"/>
        <v>2270.3636363636365</v>
      </c>
      <c r="BR9" s="6">
        <f>2047+AP9*(4095/3.3)</f>
        <v>2791.5454545454545</v>
      </c>
      <c r="BS9">
        <f>2047+AQ9*(4095/3.3)</f>
        <v>2940.4545454545455</v>
      </c>
      <c r="BT9">
        <f>2047+AR9*(4095/3.3)</f>
        <v>3163.818181818182</v>
      </c>
      <c r="BU9" s="4">
        <f>2047+AS9*(4095/3.3)</f>
        <v>2061.8909090909092</v>
      </c>
      <c r="BV9" s="5">
        <f>2047+AT9*(4095/3.3)</f>
        <v>2195.909090909091</v>
      </c>
      <c r="BW9" s="5">
        <f t="shared" si="21"/>
        <v>2493.727272727273</v>
      </c>
      <c r="BX9" s="6">
        <f>2047+AV9*(4095/3.3)</f>
        <v>3536.090909090909</v>
      </c>
      <c r="BY9">
        <f>2047+AW9*(4095/3.3)</f>
        <v>3833.909090909091</v>
      </c>
      <c r="BZ9">
        <f>2047+AX9*(4095/3.3)</f>
        <v>4280.636363636364</v>
      </c>
    </row>
    <row r="10" spans="1:78" x14ac:dyDescent="0.25">
      <c r="J10" s="4">
        <f t="shared" si="4"/>
        <v>2.0000000000000001E-4</v>
      </c>
      <c r="K10" s="5">
        <f t="shared" si="5"/>
        <v>2E-3</v>
      </c>
      <c r="L10" s="6">
        <f t="shared" si="6"/>
        <v>0.02</v>
      </c>
      <c r="M10" s="6">
        <f t="shared" si="7"/>
        <v>2.4E-2</v>
      </c>
      <c r="N10" s="6">
        <f t="shared" si="8"/>
        <v>0.03</v>
      </c>
      <c r="P10">
        <f t="shared" si="0"/>
        <v>2.0000000000000002E-5</v>
      </c>
      <c r="Q10">
        <f t="shared" si="1"/>
        <v>2E-3</v>
      </c>
      <c r="R10">
        <f t="shared" si="2"/>
        <v>0.2</v>
      </c>
      <c r="S10">
        <f t="shared" si="9"/>
        <v>0.28800000000000003</v>
      </c>
      <c r="T10">
        <f t="shared" si="10"/>
        <v>0.44999999999999996</v>
      </c>
      <c r="V10">
        <f t="shared" si="11"/>
        <v>2E-3</v>
      </c>
      <c r="W10">
        <f t="shared" ref="W10:W16" si="22">W9+0.5</f>
        <v>2</v>
      </c>
      <c r="AA10" s="4">
        <f t="shared" si="12"/>
        <v>2E-3</v>
      </c>
      <c r="AB10" s="5">
        <f t="shared" si="13"/>
        <v>0.02</v>
      </c>
      <c r="AC10">
        <f t="shared" si="14"/>
        <v>0.06</v>
      </c>
      <c r="AD10" s="6">
        <f>L10*10</f>
        <v>0.2</v>
      </c>
      <c r="AE10" s="5">
        <f>M10*10</f>
        <v>0.24</v>
      </c>
      <c r="AF10" s="6">
        <f>N10*10</f>
        <v>0.3</v>
      </c>
      <c r="AG10" s="4">
        <f>J10*20</f>
        <v>4.0000000000000001E-3</v>
      </c>
      <c r="AH10" s="5">
        <f>K10*20</f>
        <v>0.04</v>
      </c>
      <c r="AI10" s="18">
        <f t="shared" si="15"/>
        <v>0.12</v>
      </c>
      <c r="AJ10" s="6">
        <f>L10*20</f>
        <v>0.4</v>
      </c>
      <c r="AK10" s="5">
        <f>M10*20</f>
        <v>0.48</v>
      </c>
      <c r="AL10" s="6">
        <f>N10*20</f>
        <v>0.6</v>
      </c>
      <c r="AM10" s="4">
        <f>J10*40</f>
        <v>8.0000000000000002E-3</v>
      </c>
      <c r="AN10" s="5">
        <f>K10*40</f>
        <v>0.08</v>
      </c>
      <c r="AO10" s="18">
        <f t="shared" si="16"/>
        <v>0.24</v>
      </c>
      <c r="AP10" s="6">
        <f>L10*40</f>
        <v>0.8</v>
      </c>
      <c r="AQ10" s="5">
        <f>M10*40</f>
        <v>0.96</v>
      </c>
      <c r="AR10" s="6">
        <f>N10*40</f>
        <v>1.2</v>
      </c>
      <c r="AS10" s="4">
        <f>J10*80</f>
        <v>1.6E-2</v>
      </c>
      <c r="AT10" s="5">
        <f>K10*80</f>
        <v>0.16</v>
      </c>
      <c r="AU10" s="18">
        <f t="shared" si="17"/>
        <v>0.48</v>
      </c>
      <c r="AV10" s="6">
        <f>L10*80</f>
        <v>1.6</v>
      </c>
      <c r="AW10" s="5">
        <f>M10*80</f>
        <v>1.92</v>
      </c>
      <c r="AX10" s="6">
        <f>N10*80</f>
        <v>2.4</v>
      </c>
      <c r="BC10" s="4">
        <f>2047+AA10*(4095/3.3)</f>
        <v>2049.4818181818182</v>
      </c>
      <c r="BD10" s="5">
        <f>2047+AB10*(4095/3.3)</f>
        <v>2071.818181818182</v>
      </c>
      <c r="BE10" s="5">
        <f t="shared" si="18"/>
        <v>2121.4545454545455</v>
      </c>
      <c r="BF10" s="6">
        <f>2047+AD10*(4095/3.3)</f>
        <v>2295.181818181818</v>
      </c>
      <c r="BG10">
        <f>2047+AE10*(4095/3.3)</f>
        <v>2344.818181818182</v>
      </c>
      <c r="BH10">
        <f>2047+AF10*(4095/3.3)</f>
        <v>2419.2727272727275</v>
      </c>
      <c r="BI10" s="4">
        <f>2047+AG10*(4095/3.3)</f>
        <v>2051.9636363636364</v>
      </c>
      <c r="BJ10" s="5">
        <f>2047+AH10*(4095/3.3)</f>
        <v>2096.6363636363635</v>
      </c>
      <c r="BK10" s="5">
        <f t="shared" si="19"/>
        <v>2195.909090909091</v>
      </c>
      <c r="BL10" s="6">
        <f>2047+AJ10*(4095/3.3)</f>
        <v>2543.3636363636365</v>
      </c>
      <c r="BM10">
        <f>2047+AK10*(4095/3.3)</f>
        <v>2642.6363636363635</v>
      </c>
      <c r="BN10">
        <f>2047+AL10*(4095/3.3)</f>
        <v>2791.5454545454545</v>
      </c>
      <c r="BO10" s="4">
        <f>2047+AM10*(4095/3.3)</f>
        <v>2056.9272727272728</v>
      </c>
      <c r="BP10" s="5">
        <f>2047+AN10*(4095/3.3)</f>
        <v>2146.2727272727275</v>
      </c>
      <c r="BQ10" s="5">
        <f t="shared" si="20"/>
        <v>2344.818181818182</v>
      </c>
      <c r="BR10" s="6">
        <f>2047+AP10*(4095/3.3)</f>
        <v>3039.727272727273</v>
      </c>
      <c r="BS10">
        <f>2047+AQ10*(4095/3.3)</f>
        <v>3238.272727272727</v>
      </c>
      <c r="BT10">
        <f>2047+AR10*(4095/3.3)</f>
        <v>3536.090909090909</v>
      </c>
      <c r="BU10" s="4">
        <f>2047+AS10*(4095/3.3)</f>
        <v>2066.8545454545456</v>
      </c>
      <c r="BV10" s="5">
        <f>2047+AT10*(4095/3.3)</f>
        <v>2245.5454545454545</v>
      </c>
      <c r="BW10" s="5">
        <f t="shared" si="21"/>
        <v>2642.6363636363635</v>
      </c>
      <c r="BX10" s="6">
        <f>2047+AV10*(4095/3.3)</f>
        <v>4032.454545454546</v>
      </c>
      <c r="BY10">
        <f>2047+AW10*(4095/3.3)</f>
        <v>4429.545454545454</v>
      </c>
      <c r="BZ10">
        <f>2047+AX10*(4095/3.3)</f>
        <v>5025.181818181818</v>
      </c>
    </row>
    <row r="11" spans="1:78" x14ac:dyDescent="0.25">
      <c r="J11" s="4">
        <f t="shared" si="4"/>
        <v>2.5000000000000001E-4</v>
      </c>
      <c r="K11" s="5">
        <f t="shared" si="5"/>
        <v>2.5000000000000001E-3</v>
      </c>
      <c r="L11" s="6">
        <f t="shared" si="6"/>
        <v>2.5000000000000001E-2</v>
      </c>
      <c r="M11" s="6">
        <f t="shared" si="7"/>
        <v>0.03</v>
      </c>
      <c r="N11" s="6">
        <f t="shared" si="8"/>
        <v>3.7499999999999999E-2</v>
      </c>
      <c r="P11">
        <f t="shared" si="0"/>
        <v>2.5000000000000001E-5</v>
      </c>
      <c r="Q11">
        <f t="shared" si="1"/>
        <v>2.5000000000000001E-3</v>
      </c>
      <c r="R11">
        <f t="shared" si="2"/>
        <v>0.25</v>
      </c>
      <c r="S11">
        <f t="shared" si="9"/>
        <v>0.36</v>
      </c>
      <c r="T11">
        <f t="shared" si="10"/>
        <v>0.5625</v>
      </c>
      <c r="V11">
        <f t="shared" si="11"/>
        <v>2.5000000000000001E-3</v>
      </c>
      <c r="W11">
        <f t="shared" si="22"/>
        <v>2.5</v>
      </c>
      <c r="AA11" s="4">
        <f t="shared" si="12"/>
        <v>2.5000000000000001E-3</v>
      </c>
      <c r="AB11" s="5">
        <f t="shared" si="13"/>
        <v>2.5000000000000001E-2</v>
      </c>
      <c r="AC11">
        <f t="shared" si="14"/>
        <v>7.4999999999999997E-2</v>
      </c>
      <c r="AD11" s="6">
        <f>L11*10</f>
        <v>0.25</v>
      </c>
      <c r="AE11" s="5">
        <f>M11*10</f>
        <v>0.3</v>
      </c>
      <c r="AF11" s="6">
        <f>N11*10</f>
        <v>0.375</v>
      </c>
      <c r="AG11" s="4">
        <f>J11*20</f>
        <v>5.0000000000000001E-3</v>
      </c>
      <c r="AH11" s="5">
        <f>K11*20</f>
        <v>0.05</v>
      </c>
      <c r="AI11" s="18">
        <f t="shared" si="15"/>
        <v>0.15</v>
      </c>
      <c r="AJ11" s="6">
        <f>L11*20</f>
        <v>0.5</v>
      </c>
      <c r="AK11" s="5">
        <f>M11*20</f>
        <v>0.6</v>
      </c>
      <c r="AL11" s="6">
        <f>N11*20</f>
        <v>0.75</v>
      </c>
      <c r="AM11" s="4">
        <f>J11*40</f>
        <v>0.01</v>
      </c>
      <c r="AN11" s="5">
        <f>K11*40</f>
        <v>0.1</v>
      </c>
      <c r="AO11" s="18">
        <f t="shared" si="16"/>
        <v>0.3</v>
      </c>
      <c r="AP11" s="6">
        <f>L11*40</f>
        <v>1</v>
      </c>
      <c r="AQ11" s="5">
        <f>M11*40</f>
        <v>1.2</v>
      </c>
      <c r="AR11" s="6">
        <f>N11*40</f>
        <v>1.5</v>
      </c>
      <c r="AS11" s="4">
        <f>J11*80</f>
        <v>0.02</v>
      </c>
      <c r="AT11" s="5">
        <f>K11*80</f>
        <v>0.2</v>
      </c>
      <c r="AU11" s="18">
        <f t="shared" si="17"/>
        <v>0.6</v>
      </c>
      <c r="AV11" s="6">
        <f>L11*80</f>
        <v>2</v>
      </c>
      <c r="AW11" s="5">
        <f>M11*80</f>
        <v>2.4</v>
      </c>
      <c r="AX11" s="6">
        <f>N11*80</f>
        <v>3</v>
      </c>
      <c r="BC11" s="4">
        <f>2047+AA11*(4095/3.3)</f>
        <v>2050.1022727272725</v>
      </c>
      <c r="BD11" s="5">
        <f>2047+AB11*(4095/3.3)</f>
        <v>2078.0227272727275</v>
      </c>
      <c r="BE11" s="5">
        <f t="shared" si="18"/>
        <v>2140.068181818182</v>
      </c>
      <c r="BF11" s="6">
        <f>2047+AD11*(4095/3.3)</f>
        <v>2357.227272727273</v>
      </c>
      <c r="BG11">
        <f>2047+AE11*(4095/3.3)</f>
        <v>2419.2727272727275</v>
      </c>
      <c r="BH11">
        <f>2047+AF11*(4095/3.3)</f>
        <v>2512.340909090909</v>
      </c>
      <c r="BI11" s="4">
        <f>2047+AG11*(4095/3.3)</f>
        <v>2053.2045454545455</v>
      </c>
      <c r="BJ11" s="5">
        <f>2047+AH11*(4095/3.3)</f>
        <v>2109.0454545454545</v>
      </c>
      <c r="BK11" s="5">
        <f t="shared" si="19"/>
        <v>2233.1363636363635</v>
      </c>
      <c r="BL11" s="6">
        <f>2047+AJ11*(4095/3.3)</f>
        <v>2667.4545454545455</v>
      </c>
      <c r="BM11">
        <f>2047+AK11*(4095/3.3)</f>
        <v>2791.5454545454545</v>
      </c>
      <c r="BN11">
        <f>2047+AL11*(4095/3.3)</f>
        <v>2977.681818181818</v>
      </c>
      <c r="BO11" s="4">
        <f>2047+AM11*(4095/3.3)</f>
        <v>2059.409090909091</v>
      </c>
      <c r="BP11" s="5">
        <f>2047+AN11*(4095/3.3)</f>
        <v>2171.090909090909</v>
      </c>
      <c r="BQ11" s="5">
        <f t="shared" si="20"/>
        <v>2419.2727272727275</v>
      </c>
      <c r="BR11" s="6">
        <f>2047+AP11*(4095/3.3)</f>
        <v>3287.909090909091</v>
      </c>
      <c r="BS11">
        <f>2047+AQ11*(4095/3.3)</f>
        <v>3536.090909090909</v>
      </c>
      <c r="BT11">
        <f>2047+AR11*(4095/3.3)</f>
        <v>3908.3636363636365</v>
      </c>
      <c r="BU11" s="4">
        <f>2047+AS11*(4095/3.3)</f>
        <v>2071.818181818182</v>
      </c>
      <c r="BV11" s="5">
        <f>2047+AT11*(4095/3.3)</f>
        <v>2295.181818181818</v>
      </c>
      <c r="BW11" s="5">
        <f t="shared" si="21"/>
        <v>2791.5454545454545</v>
      </c>
      <c r="BX11" s="6">
        <f>2047+AV11*(4095/3.3)</f>
        <v>4528.818181818182</v>
      </c>
      <c r="BY11">
        <f>2047+AW11*(4095/3.3)</f>
        <v>5025.181818181818</v>
      </c>
      <c r="BZ11">
        <f>2047+AX11*(4095/3.3)</f>
        <v>5769.727272727273</v>
      </c>
    </row>
    <row r="12" spans="1:78" x14ac:dyDescent="0.25">
      <c r="J12" s="4">
        <f t="shared" si="4"/>
        <v>3.0000000000000003E-4</v>
      </c>
      <c r="K12" s="5">
        <f t="shared" si="5"/>
        <v>3.0000000000000001E-3</v>
      </c>
      <c r="L12" s="6">
        <f t="shared" si="6"/>
        <v>0.03</v>
      </c>
      <c r="M12" s="6">
        <f t="shared" si="7"/>
        <v>3.6000000000000004E-2</v>
      </c>
      <c r="N12" s="6">
        <f t="shared" si="8"/>
        <v>4.4999999999999998E-2</v>
      </c>
      <c r="P12">
        <f t="shared" si="0"/>
        <v>3.0000000000000004E-5</v>
      </c>
      <c r="Q12">
        <f t="shared" si="1"/>
        <v>3.0000000000000001E-3</v>
      </c>
      <c r="R12">
        <f t="shared" si="2"/>
        <v>0.3</v>
      </c>
      <c r="S12">
        <f t="shared" si="9"/>
        <v>0.43200000000000005</v>
      </c>
      <c r="T12">
        <f t="shared" si="10"/>
        <v>0.67499999999999993</v>
      </c>
      <c r="V12">
        <f t="shared" si="11"/>
        <v>3.0000000000000001E-3</v>
      </c>
      <c r="W12">
        <f t="shared" si="22"/>
        <v>3</v>
      </c>
      <c r="AA12" s="4">
        <f t="shared" si="12"/>
        <v>3.0000000000000001E-3</v>
      </c>
      <c r="AB12" s="5">
        <f t="shared" si="13"/>
        <v>0.03</v>
      </c>
      <c r="AC12">
        <f t="shared" si="14"/>
        <v>9.0000000000000011E-2</v>
      </c>
      <c r="AD12" s="6">
        <f>L12*10</f>
        <v>0.3</v>
      </c>
      <c r="AE12" s="5">
        <f>M12*10</f>
        <v>0.36000000000000004</v>
      </c>
      <c r="AF12" s="6">
        <f>N12*10</f>
        <v>0.44999999999999996</v>
      </c>
      <c r="AG12" s="4">
        <f>J12*20</f>
        <v>6.0000000000000001E-3</v>
      </c>
      <c r="AH12" s="5">
        <f>K12*20</f>
        <v>0.06</v>
      </c>
      <c r="AI12" s="18">
        <f t="shared" si="15"/>
        <v>0.18000000000000002</v>
      </c>
      <c r="AJ12" s="6">
        <f>L12*20</f>
        <v>0.6</v>
      </c>
      <c r="AK12" s="5">
        <f>M12*20</f>
        <v>0.72000000000000008</v>
      </c>
      <c r="AL12" s="6">
        <f>N12*20</f>
        <v>0.89999999999999991</v>
      </c>
      <c r="AM12" s="4">
        <f>J12*40</f>
        <v>1.2E-2</v>
      </c>
      <c r="AN12" s="5">
        <f>K12*40</f>
        <v>0.12</v>
      </c>
      <c r="AO12" s="18">
        <f t="shared" si="16"/>
        <v>0.36000000000000004</v>
      </c>
      <c r="AP12" s="6">
        <f>L12*40</f>
        <v>1.2</v>
      </c>
      <c r="AQ12" s="5">
        <f>M12*40</f>
        <v>1.4400000000000002</v>
      </c>
      <c r="AR12" s="6">
        <f>N12*40</f>
        <v>1.7999999999999998</v>
      </c>
      <c r="AS12" s="4">
        <f>J12*80</f>
        <v>2.4E-2</v>
      </c>
      <c r="AT12" s="5">
        <f>K12*80</f>
        <v>0.24</v>
      </c>
      <c r="AU12" s="18">
        <f t="shared" si="17"/>
        <v>0.72000000000000008</v>
      </c>
      <c r="AV12" s="6">
        <f>L12*80</f>
        <v>2.4</v>
      </c>
      <c r="AW12" s="5">
        <f>M12*80</f>
        <v>2.8800000000000003</v>
      </c>
      <c r="AX12" s="6">
        <f>N12*80</f>
        <v>3.5999999999999996</v>
      </c>
      <c r="BC12" s="4">
        <f>2047+AA12*(4095/3.3)</f>
        <v>2050.7227272727273</v>
      </c>
      <c r="BD12" s="5">
        <f>2047+AB12*(4095/3.3)</f>
        <v>2084.2272727272725</v>
      </c>
      <c r="BE12" s="5">
        <f t="shared" si="18"/>
        <v>2158.681818181818</v>
      </c>
      <c r="BF12" s="6">
        <f>2047+AD12*(4095/3.3)</f>
        <v>2419.2727272727275</v>
      </c>
      <c r="BG12">
        <f>2047+AE12*(4095/3.3)</f>
        <v>2493.727272727273</v>
      </c>
      <c r="BH12">
        <f>2047+AF12*(4095/3.3)</f>
        <v>2605.409090909091</v>
      </c>
      <c r="BI12" s="4">
        <f>2047+AG12*(4095/3.3)</f>
        <v>2054.4454545454546</v>
      </c>
      <c r="BJ12" s="5">
        <f>2047+AH12*(4095/3.3)</f>
        <v>2121.4545454545455</v>
      </c>
      <c r="BK12" s="5">
        <f t="shared" si="19"/>
        <v>2270.3636363636365</v>
      </c>
      <c r="BL12" s="6">
        <f>2047+AJ12*(4095/3.3)</f>
        <v>2791.5454545454545</v>
      </c>
      <c r="BM12">
        <f>2047+AK12*(4095/3.3)</f>
        <v>2940.4545454545455</v>
      </c>
      <c r="BN12">
        <f>2047+AL12*(4095/3.3)</f>
        <v>3163.818181818182</v>
      </c>
      <c r="BO12" s="4">
        <f>2047+AM12*(4095/3.3)</f>
        <v>2061.8909090909092</v>
      </c>
      <c r="BP12" s="5">
        <f>2047+AN12*(4095/3.3)</f>
        <v>2195.909090909091</v>
      </c>
      <c r="BQ12" s="5">
        <f t="shared" si="20"/>
        <v>2493.727272727273</v>
      </c>
      <c r="BR12" s="6">
        <f>2047+AP12*(4095/3.3)</f>
        <v>3536.090909090909</v>
      </c>
      <c r="BS12">
        <f>2047+AQ12*(4095/3.3)</f>
        <v>3833.909090909091</v>
      </c>
      <c r="BT12">
        <f>2047+AR12*(4095/3.3)</f>
        <v>4280.636363636364</v>
      </c>
      <c r="BU12" s="4">
        <f>2047+AS12*(4095/3.3)</f>
        <v>2076.7818181818184</v>
      </c>
      <c r="BV12" s="5">
        <f>2047+AT12*(4095/3.3)</f>
        <v>2344.818181818182</v>
      </c>
      <c r="BW12" s="5">
        <f t="shared" si="21"/>
        <v>2940.4545454545455</v>
      </c>
      <c r="BX12" s="6">
        <f>2047+AV12*(4095/3.3)</f>
        <v>5025.181818181818</v>
      </c>
      <c r="BY12">
        <f>2047+AW12*(4095/3.3)</f>
        <v>5620.818181818182</v>
      </c>
      <c r="BZ12">
        <f>2047+AX12*(4095/3.3)</f>
        <v>6514.272727272727</v>
      </c>
    </row>
    <row r="13" spans="1:78" x14ac:dyDescent="0.25">
      <c r="A13" t="s">
        <v>11</v>
      </c>
      <c r="B13">
        <v>80</v>
      </c>
      <c r="C13">
        <v>100</v>
      </c>
      <c r="J13" s="4">
        <f t="shared" si="4"/>
        <v>3.5000000000000005E-4</v>
      </c>
      <c r="K13" s="5">
        <f t="shared" si="5"/>
        <v>3.5000000000000001E-3</v>
      </c>
      <c r="L13" s="6">
        <f t="shared" si="6"/>
        <v>3.5000000000000003E-2</v>
      </c>
      <c r="M13" s="6">
        <f t="shared" si="7"/>
        <v>4.2000000000000003E-2</v>
      </c>
      <c r="N13" s="6">
        <f t="shared" si="8"/>
        <v>5.2499999999999998E-2</v>
      </c>
      <c r="P13">
        <f t="shared" si="0"/>
        <v>3.5000000000000004E-5</v>
      </c>
      <c r="Q13">
        <f t="shared" si="1"/>
        <v>3.5000000000000001E-3</v>
      </c>
      <c r="R13">
        <f t="shared" si="2"/>
        <v>0.35000000000000003</v>
      </c>
      <c r="S13">
        <f t="shared" si="9"/>
        <v>0.504</v>
      </c>
      <c r="T13">
        <f t="shared" si="10"/>
        <v>0.78749999999999998</v>
      </c>
      <c r="V13">
        <f t="shared" si="11"/>
        <v>3.5000000000000001E-3</v>
      </c>
      <c r="W13">
        <f t="shared" si="22"/>
        <v>3.5</v>
      </c>
      <c r="AA13" s="4">
        <f t="shared" si="12"/>
        <v>3.5000000000000005E-3</v>
      </c>
      <c r="AB13" s="5">
        <f t="shared" si="13"/>
        <v>3.5000000000000003E-2</v>
      </c>
      <c r="AC13">
        <f t="shared" si="14"/>
        <v>0.10500000000000001</v>
      </c>
      <c r="AD13" s="6">
        <f>L13*10</f>
        <v>0.35000000000000003</v>
      </c>
      <c r="AE13" s="5">
        <f>M13*10</f>
        <v>0.42000000000000004</v>
      </c>
      <c r="AF13" s="6">
        <f>N13*10</f>
        <v>0.52500000000000002</v>
      </c>
      <c r="AG13" s="4">
        <f>J13*20</f>
        <v>7.000000000000001E-3</v>
      </c>
      <c r="AH13" s="5">
        <f>K13*20</f>
        <v>7.0000000000000007E-2</v>
      </c>
      <c r="AI13" s="18">
        <f t="shared" si="15"/>
        <v>0.21000000000000002</v>
      </c>
      <c r="AJ13" s="6">
        <f>L13*20</f>
        <v>0.70000000000000007</v>
      </c>
      <c r="AK13" s="5">
        <f>M13*20</f>
        <v>0.84000000000000008</v>
      </c>
      <c r="AL13" s="6">
        <f>N13*20</f>
        <v>1.05</v>
      </c>
      <c r="AM13" s="4">
        <f>J13*40</f>
        <v>1.4000000000000002E-2</v>
      </c>
      <c r="AN13" s="5">
        <f>K13*40</f>
        <v>0.14000000000000001</v>
      </c>
      <c r="AO13" s="18">
        <f t="shared" si="16"/>
        <v>0.42000000000000004</v>
      </c>
      <c r="AP13" s="6">
        <f>L13*40</f>
        <v>1.4000000000000001</v>
      </c>
      <c r="AQ13" s="5">
        <f>M13*40</f>
        <v>1.6800000000000002</v>
      </c>
      <c r="AR13" s="6">
        <f>N13*40</f>
        <v>2.1</v>
      </c>
      <c r="AS13" s="4">
        <f>J13*80</f>
        <v>2.8000000000000004E-2</v>
      </c>
      <c r="AT13" s="5">
        <f>K13*80</f>
        <v>0.28000000000000003</v>
      </c>
      <c r="AU13" s="18">
        <f t="shared" si="17"/>
        <v>0.84000000000000008</v>
      </c>
      <c r="AV13" s="6">
        <f>L13*80</f>
        <v>2.8000000000000003</v>
      </c>
      <c r="AW13" s="5">
        <f>M13*80</f>
        <v>3.3600000000000003</v>
      </c>
      <c r="AX13" s="6">
        <f>N13*80</f>
        <v>4.2</v>
      </c>
      <c r="BC13" s="4">
        <f>2047+AA13*(4095/3.3)</f>
        <v>2051.3431818181816</v>
      </c>
      <c r="BD13" s="5">
        <f>2047+AB13*(4095/3.3)</f>
        <v>2090.431818181818</v>
      </c>
      <c r="BE13" s="5">
        <f t="shared" si="18"/>
        <v>2177.2954545454545</v>
      </c>
      <c r="BF13" s="6">
        <f>2047+AD13*(4095/3.3)</f>
        <v>2481.318181818182</v>
      </c>
      <c r="BG13">
        <f>2047+AE13*(4095/3.3)</f>
        <v>2568.181818181818</v>
      </c>
      <c r="BH13">
        <f>2047+AF13*(4095/3.3)</f>
        <v>2698.477272727273</v>
      </c>
      <c r="BI13" s="4">
        <f>2047+AG13*(4095/3.3)</f>
        <v>2055.6863636363637</v>
      </c>
      <c r="BJ13" s="5">
        <f>2047+AH13*(4095/3.3)</f>
        <v>2133.8636363636365</v>
      </c>
      <c r="BK13" s="5">
        <f t="shared" si="19"/>
        <v>2307.590909090909</v>
      </c>
      <c r="BL13" s="6">
        <f>2047+AJ13*(4095/3.3)</f>
        <v>2915.636363636364</v>
      </c>
      <c r="BM13">
        <f>2047+AK13*(4095/3.3)</f>
        <v>3089.3636363636365</v>
      </c>
      <c r="BN13">
        <f>2047+AL13*(4095/3.3)</f>
        <v>3349.9545454545455</v>
      </c>
      <c r="BO13" s="4">
        <f>2047+AM13*(4095/3.3)</f>
        <v>2064.3727272727274</v>
      </c>
      <c r="BP13" s="5">
        <f>2047+AN13*(4095/3.3)</f>
        <v>2220.727272727273</v>
      </c>
      <c r="BQ13" s="5">
        <f t="shared" si="20"/>
        <v>2568.181818181818</v>
      </c>
      <c r="BR13" s="6">
        <f>2047+AP13*(4095/3.3)</f>
        <v>3784.2727272727275</v>
      </c>
      <c r="BS13">
        <f>2047+AQ13*(4095/3.3)</f>
        <v>4131.727272727273</v>
      </c>
      <c r="BT13">
        <f>2047+AR13*(4095/3.3)</f>
        <v>4652.909090909091</v>
      </c>
      <c r="BU13" s="4">
        <f>2047+AS13*(4095/3.3)</f>
        <v>2081.7454545454548</v>
      </c>
      <c r="BV13" s="5">
        <f>2047+AT13*(4095/3.3)</f>
        <v>2394.4545454545455</v>
      </c>
      <c r="BW13" s="5">
        <f t="shared" si="21"/>
        <v>3089.3636363636365</v>
      </c>
      <c r="BX13" s="6">
        <f>2047+AV13*(4095/3.3)</f>
        <v>5521.545454545455</v>
      </c>
      <c r="BY13">
        <f>2047+AW13*(4095/3.3)</f>
        <v>6216.454545454546</v>
      </c>
      <c r="BZ13">
        <f>2047+AX13*(4095/3.3)</f>
        <v>7258.818181818182</v>
      </c>
    </row>
    <row r="14" spans="1:78" x14ac:dyDescent="0.25">
      <c r="A14" t="s">
        <v>12</v>
      </c>
      <c r="B14">
        <v>12</v>
      </c>
      <c r="C14">
        <v>24</v>
      </c>
      <c r="D14">
        <v>36</v>
      </c>
      <c r="J14" s="4">
        <f t="shared" si="4"/>
        <v>4.0000000000000002E-4</v>
      </c>
      <c r="K14" s="5">
        <f t="shared" si="5"/>
        <v>4.0000000000000001E-3</v>
      </c>
      <c r="L14" s="6">
        <f t="shared" si="6"/>
        <v>0.04</v>
      </c>
      <c r="M14" s="6">
        <f t="shared" si="7"/>
        <v>4.8000000000000001E-2</v>
      </c>
      <c r="N14" s="6">
        <f t="shared" si="8"/>
        <v>0.06</v>
      </c>
      <c r="P14">
        <f t="shared" si="0"/>
        <v>4.0000000000000003E-5</v>
      </c>
      <c r="Q14">
        <f t="shared" si="1"/>
        <v>4.0000000000000001E-3</v>
      </c>
      <c r="R14">
        <f t="shared" si="2"/>
        <v>0.4</v>
      </c>
      <c r="S14">
        <f t="shared" si="9"/>
        <v>0.57600000000000007</v>
      </c>
      <c r="T14">
        <f t="shared" si="10"/>
        <v>0.89999999999999991</v>
      </c>
      <c r="V14">
        <f t="shared" si="11"/>
        <v>4.0000000000000001E-3</v>
      </c>
      <c r="W14">
        <f t="shared" si="22"/>
        <v>4</v>
      </c>
      <c r="AA14" s="4">
        <f t="shared" si="12"/>
        <v>4.0000000000000001E-3</v>
      </c>
      <c r="AB14" s="5">
        <f t="shared" si="13"/>
        <v>0.04</v>
      </c>
      <c r="AC14">
        <f t="shared" si="14"/>
        <v>0.12</v>
      </c>
      <c r="AD14" s="6">
        <f>L14*10</f>
        <v>0.4</v>
      </c>
      <c r="AE14" s="5">
        <f>M14*10</f>
        <v>0.48</v>
      </c>
      <c r="AF14" s="6">
        <f>N14*10</f>
        <v>0.6</v>
      </c>
      <c r="AG14" s="4">
        <f>J14*20</f>
        <v>8.0000000000000002E-3</v>
      </c>
      <c r="AH14" s="5">
        <f>K14*20</f>
        <v>0.08</v>
      </c>
      <c r="AI14" s="18">
        <f t="shared" si="15"/>
        <v>0.24</v>
      </c>
      <c r="AJ14" s="6">
        <f>L14*20</f>
        <v>0.8</v>
      </c>
      <c r="AK14" s="5">
        <f>M14*20</f>
        <v>0.96</v>
      </c>
      <c r="AL14" s="6">
        <f>N14*20</f>
        <v>1.2</v>
      </c>
      <c r="AM14" s="4">
        <f>J14*40</f>
        <v>1.6E-2</v>
      </c>
      <c r="AN14" s="5">
        <f>K14*40</f>
        <v>0.16</v>
      </c>
      <c r="AO14" s="18">
        <f t="shared" si="16"/>
        <v>0.48</v>
      </c>
      <c r="AP14" s="6">
        <f>L14*40</f>
        <v>1.6</v>
      </c>
      <c r="AQ14" s="5">
        <f>M14*40</f>
        <v>1.92</v>
      </c>
      <c r="AR14" s="6">
        <f>N14*40</f>
        <v>2.4</v>
      </c>
      <c r="AS14" s="4">
        <f>J14*80</f>
        <v>3.2000000000000001E-2</v>
      </c>
      <c r="AT14" s="5">
        <f>K14*80</f>
        <v>0.32</v>
      </c>
      <c r="AU14" s="18">
        <f t="shared" si="17"/>
        <v>0.96</v>
      </c>
      <c r="AV14" s="6">
        <f>L14*80</f>
        <v>3.2</v>
      </c>
      <c r="AW14" s="5">
        <f>M14*80</f>
        <v>3.84</v>
      </c>
      <c r="AX14" s="6">
        <f>N14*80</f>
        <v>4.8</v>
      </c>
      <c r="BC14" s="4">
        <f>2047+AA14*(4095/3.3)</f>
        <v>2051.9636363636364</v>
      </c>
      <c r="BD14" s="5">
        <f>2047+AB14*(4095/3.3)</f>
        <v>2096.6363636363635</v>
      </c>
      <c r="BE14" s="5">
        <f t="shared" si="18"/>
        <v>2195.909090909091</v>
      </c>
      <c r="BF14" s="6">
        <f>2047+AD14*(4095/3.3)</f>
        <v>2543.3636363636365</v>
      </c>
      <c r="BG14">
        <f>2047+AE14*(4095/3.3)</f>
        <v>2642.6363636363635</v>
      </c>
      <c r="BH14">
        <f>2047+AF14*(4095/3.3)</f>
        <v>2791.5454545454545</v>
      </c>
      <c r="BI14" s="4">
        <f>2047+AG14*(4095/3.3)</f>
        <v>2056.9272727272728</v>
      </c>
      <c r="BJ14" s="5">
        <f>2047+AH14*(4095/3.3)</f>
        <v>2146.2727272727275</v>
      </c>
      <c r="BK14" s="5">
        <f t="shared" si="19"/>
        <v>2344.818181818182</v>
      </c>
      <c r="BL14" s="6">
        <f>2047+AJ14*(4095/3.3)</f>
        <v>3039.727272727273</v>
      </c>
      <c r="BM14">
        <f>2047+AK14*(4095/3.3)</f>
        <v>3238.272727272727</v>
      </c>
      <c r="BN14">
        <f>2047+AL14*(4095/3.3)</f>
        <v>3536.090909090909</v>
      </c>
      <c r="BO14" s="4">
        <f>2047+AM14*(4095/3.3)</f>
        <v>2066.8545454545456</v>
      </c>
      <c r="BP14" s="5">
        <f>2047+AN14*(4095/3.3)</f>
        <v>2245.5454545454545</v>
      </c>
      <c r="BQ14" s="5">
        <f t="shared" si="20"/>
        <v>2642.6363636363635</v>
      </c>
      <c r="BR14" s="6">
        <f>2047+AP14*(4095/3.3)</f>
        <v>4032.454545454546</v>
      </c>
      <c r="BS14">
        <f>2047+AQ14*(4095/3.3)</f>
        <v>4429.545454545454</v>
      </c>
      <c r="BT14">
        <f>2047+AR14*(4095/3.3)</f>
        <v>5025.181818181818</v>
      </c>
      <c r="BU14" s="4">
        <f>2047+AS14*(4095/3.3)</f>
        <v>2086.7090909090907</v>
      </c>
      <c r="BV14" s="5">
        <f>2047+AT14*(4095/3.3)</f>
        <v>2444.090909090909</v>
      </c>
      <c r="BW14" s="5">
        <f t="shared" si="21"/>
        <v>3238.272727272727</v>
      </c>
      <c r="BX14" s="6">
        <f>2047+AV14*(4095/3.3)</f>
        <v>6017.9090909090919</v>
      </c>
      <c r="BY14">
        <f>2047+AW14*(4095/3.3)</f>
        <v>6812.090909090909</v>
      </c>
      <c r="BZ14">
        <f>2047+AX14*(4095/3.3)</f>
        <v>8003.3636363636369</v>
      </c>
    </row>
    <row r="15" spans="1:78" x14ac:dyDescent="0.25">
      <c r="A15" t="s">
        <v>13</v>
      </c>
      <c r="B15">
        <f>$B$13/B14</f>
        <v>6.666666666666667</v>
      </c>
      <c r="C15">
        <f t="shared" ref="C15:D15" si="23">$B$13/C14</f>
        <v>3.3333333333333335</v>
      </c>
      <c r="D15">
        <f t="shared" si="23"/>
        <v>2.2222222222222223</v>
      </c>
      <c r="J15" s="4">
        <f t="shared" si="4"/>
        <v>4.500000000000001E-4</v>
      </c>
      <c r="K15" s="5">
        <f t="shared" si="5"/>
        <v>4.5000000000000005E-3</v>
      </c>
      <c r="L15" s="6">
        <f t="shared" si="6"/>
        <v>4.5000000000000005E-2</v>
      </c>
      <c r="M15" s="6">
        <f t="shared" si="7"/>
        <v>5.4000000000000006E-2</v>
      </c>
      <c r="N15" s="6">
        <f t="shared" si="8"/>
        <v>6.7500000000000004E-2</v>
      </c>
      <c r="P15">
        <f t="shared" si="0"/>
        <v>4.500000000000001E-5</v>
      </c>
      <c r="Q15">
        <f t="shared" si="1"/>
        <v>4.5000000000000005E-3</v>
      </c>
      <c r="R15">
        <f t="shared" si="2"/>
        <v>0.45000000000000007</v>
      </c>
      <c r="S15">
        <f t="shared" si="9"/>
        <v>0.64800000000000013</v>
      </c>
      <c r="T15">
        <f t="shared" si="10"/>
        <v>1.0125000000000002</v>
      </c>
      <c r="V15">
        <f t="shared" si="11"/>
        <v>4.5000000000000005E-3</v>
      </c>
      <c r="W15">
        <f t="shared" si="22"/>
        <v>4.5</v>
      </c>
      <c r="AA15" s="4">
        <f t="shared" si="12"/>
        <v>4.5000000000000005E-3</v>
      </c>
      <c r="AB15" s="5">
        <f t="shared" si="13"/>
        <v>4.5000000000000005E-2</v>
      </c>
      <c r="AC15">
        <f t="shared" si="14"/>
        <v>0.13500000000000001</v>
      </c>
      <c r="AD15" s="6">
        <f>L15*10</f>
        <v>0.45000000000000007</v>
      </c>
      <c r="AE15" s="5">
        <f>M15*10</f>
        <v>0.54</v>
      </c>
      <c r="AF15" s="6">
        <f>N15*10</f>
        <v>0.67500000000000004</v>
      </c>
      <c r="AG15" s="4">
        <f>J15*20</f>
        <v>9.0000000000000011E-3</v>
      </c>
      <c r="AH15" s="5">
        <f>K15*20</f>
        <v>9.0000000000000011E-2</v>
      </c>
      <c r="AI15" s="18">
        <f t="shared" si="15"/>
        <v>0.27</v>
      </c>
      <c r="AJ15" s="6">
        <f>L15*20</f>
        <v>0.90000000000000013</v>
      </c>
      <c r="AK15" s="5">
        <f>M15*20</f>
        <v>1.08</v>
      </c>
      <c r="AL15" s="6">
        <f>N15*20</f>
        <v>1.35</v>
      </c>
      <c r="AM15" s="4">
        <f>J15*40</f>
        <v>1.8000000000000002E-2</v>
      </c>
      <c r="AN15" s="5">
        <f>K15*40</f>
        <v>0.18000000000000002</v>
      </c>
      <c r="AO15" s="18">
        <f t="shared" si="16"/>
        <v>0.54</v>
      </c>
      <c r="AP15" s="6">
        <f>L15*40</f>
        <v>1.8000000000000003</v>
      </c>
      <c r="AQ15" s="5">
        <f>M15*40</f>
        <v>2.16</v>
      </c>
      <c r="AR15" s="6">
        <f>N15*40</f>
        <v>2.7</v>
      </c>
      <c r="AS15" s="4">
        <f>J15*80</f>
        <v>3.6000000000000004E-2</v>
      </c>
      <c r="AT15" s="5">
        <f>K15*80</f>
        <v>0.36000000000000004</v>
      </c>
      <c r="AU15" s="18">
        <f t="shared" si="17"/>
        <v>1.08</v>
      </c>
      <c r="AV15" s="6">
        <f>L15*80</f>
        <v>3.6000000000000005</v>
      </c>
      <c r="AW15" s="5">
        <f>M15*80</f>
        <v>4.32</v>
      </c>
      <c r="AX15" s="6">
        <f>N15*80</f>
        <v>5.4</v>
      </c>
      <c r="BC15" s="4">
        <f>2047+AA15*(4095/3.3)</f>
        <v>2052.5840909090907</v>
      </c>
      <c r="BD15" s="5">
        <f>2047+AB15*(4095/3.3)</f>
        <v>2102.840909090909</v>
      </c>
      <c r="BE15" s="5">
        <f t="shared" si="18"/>
        <v>2214.5227272727275</v>
      </c>
      <c r="BF15" s="6">
        <f>2047+AD15*(4095/3.3)</f>
        <v>2605.409090909091</v>
      </c>
      <c r="BG15">
        <f>2047+AE15*(4095/3.3)</f>
        <v>2717.090909090909</v>
      </c>
      <c r="BH15">
        <f>2047+AF15*(4095/3.3)</f>
        <v>2884.6136363636365</v>
      </c>
      <c r="BI15" s="4">
        <f>2047+AG15*(4095/3.3)</f>
        <v>2058.1681818181819</v>
      </c>
      <c r="BJ15" s="5">
        <f>2047+AH15*(4095/3.3)</f>
        <v>2158.681818181818</v>
      </c>
      <c r="BK15" s="5">
        <f t="shared" si="19"/>
        <v>2382.0454545454545</v>
      </c>
      <c r="BL15" s="6">
        <f>2047+AJ15*(4095/3.3)</f>
        <v>3163.818181818182</v>
      </c>
      <c r="BM15">
        <f>2047+AK15*(4095/3.3)</f>
        <v>3387.1818181818185</v>
      </c>
      <c r="BN15">
        <f>2047+AL15*(4095/3.3)</f>
        <v>3722.227272727273</v>
      </c>
      <c r="BO15" s="4">
        <f>2047+AM15*(4095/3.3)</f>
        <v>2069.3363636363638</v>
      </c>
      <c r="BP15" s="5">
        <f>2047+AN15*(4095/3.3)</f>
        <v>2270.3636363636365</v>
      </c>
      <c r="BQ15" s="5">
        <f t="shared" si="20"/>
        <v>2717.090909090909</v>
      </c>
      <c r="BR15" s="6">
        <f>2047+AP15*(4095/3.3)</f>
        <v>4280.636363636364</v>
      </c>
      <c r="BS15">
        <f>2047+AQ15*(4095/3.3)</f>
        <v>4727.3636363636369</v>
      </c>
      <c r="BT15">
        <f>2047+AR15*(4095/3.3)</f>
        <v>5397.454545454546</v>
      </c>
      <c r="BU15" s="4">
        <f>2047+AS15*(4095/3.3)</f>
        <v>2091.6727272727271</v>
      </c>
      <c r="BV15" s="5">
        <f>2047+AT15*(4095/3.3)</f>
        <v>2493.727272727273</v>
      </c>
      <c r="BW15" s="5">
        <f t="shared" si="21"/>
        <v>3387.1818181818185</v>
      </c>
      <c r="BX15" s="6">
        <f>2047+AV15*(4095/3.3)</f>
        <v>6514.2727272727279</v>
      </c>
      <c r="BY15">
        <f>2047+AW15*(4095/3.3)</f>
        <v>7407.7272727272739</v>
      </c>
      <c r="BZ15">
        <f>2047+AX15*(4095/3.3)</f>
        <v>8747.9090909090919</v>
      </c>
    </row>
    <row r="16" spans="1:78" ht="15.75" thickBot="1" x14ac:dyDescent="0.3">
      <c r="B16">
        <f>$C$13/B14</f>
        <v>8.3333333333333339</v>
      </c>
      <c r="C16">
        <f t="shared" ref="C16:D16" si="24">$C$13/C14</f>
        <v>4.166666666666667</v>
      </c>
      <c r="D16">
        <f t="shared" si="24"/>
        <v>2.7777777777777777</v>
      </c>
      <c r="J16" s="7">
        <f t="shared" si="4"/>
        <v>5.0000000000000001E-4</v>
      </c>
      <c r="K16" s="8">
        <f t="shared" si="5"/>
        <v>5.0000000000000001E-3</v>
      </c>
      <c r="L16" s="6">
        <f t="shared" si="6"/>
        <v>0.05</v>
      </c>
      <c r="M16" s="6">
        <f t="shared" si="7"/>
        <v>0.06</v>
      </c>
      <c r="N16" s="6">
        <f t="shared" si="8"/>
        <v>7.4999999999999997E-2</v>
      </c>
      <c r="P16">
        <f t="shared" si="0"/>
        <v>5.0000000000000002E-5</v>
      </c>
      <c r="Q16">
        <f t="shared" si="1"/>
        <v>5.0000000000000001E-3</v>
      </c>
      <c r="R16">
        <f t="shared" si="2"/>
        <v>0.5</v>
      </c>
      <c r="S16">
        <f t="shared" si="9"/>
        <v>0.72</v>
      </c>
      <c r="T16">
        <f t="shared" si="10"/>
        <v>1.125</v>
      </c>
      <c r="V16">
        <f>W16*10^-3</f>
        <v>5.0000000000000001E-3</v>
      </c>
      <c r="W16">
        <f t="shared" si="22"/>
        <v>5</v>
      </c>
      <c r="AA16" s="4">
        <f t="shared" si="12"/>
        <v>5.0000000000000001E-3</v>
      </c>
      <c r="AB16" s="5">
        <f t="shared" si="13"/>
        <v>0.05</v>
      </c>
      <c r="AC16">
        <f t="shared" si="14"/>
        <v>0.15</v>
      </c>
      <c r="AD16" s="6">
        <f>L16*10</f>
        <v>0.5</v>
      </c>
      <c r="AE16" s="5">
        <f>M16*10</f>
        <v>0.6</v>
      </c>
      <c r="AF16" s="6">
        <f>N16*10</f>
        <v>0.75</v>
      </c>
      <c r="AG16" s="4">
        <f>J16*20</f>
        <v>0.01</v>
      </c>
      <c r="AH16" s="5">
        <f>K16*20</f>
        <v>0.1</v>
      </c>
      <c r="AI16" s="18">
        <f t="shared" si="15"/>
        <v>0.3</v>
      </c>
      <c r="AJ16" s="6">
        <f>L16*20</f>
        <v>1</v>
      </c>
      <c r="AK16" s="5">
        <f>M16*20</f>
        <v>1.2</v>
      </c>
      <c r="AL16" s="6">
        <f>N16*20</f>
        <v>1.5</v>
      </c>
      <c r="AM16" s="4">
        <f>J16*40</f>
        <v>0.02</v>
      </c>
      <c r="AN16" s="5">
        <f>K16*40</f>
        <v>0.2</v>
      </c>
      <c r="AO16" s="18">
        <f t="shared" si="16"/>
        <v>0.6</v>
      </c>
      <c r="AP16" s="6">
        <f>L16*40</f>
        <v>2</v>
      </c>
      <c r="AQ16" s="5">
        <f>M16*40</f>
        <v>2.4</v>
      </c>
      <c r="AR16" s="6">
        <f>N16*40</f>
        <v>3</v>
      </c>
      <c r="AS16" s="4">
        <f>J16*80</f>
        <v>0.04</v>
      </c>
      <c r="AT16" s="5">
        <f>K16*80</f>
        <v>0.4</v>
      </c>
      <c r="AU16" s="18">
        <f t="shared" si="17"/>
        <v>1.2</v>
      </c>
      <c r="AV16" s="6">
        <f>L16*80</f>
        <v>4</v>
      </c>
      <c r="AW16" s="5">
        <f>M16*80</f>
        <v>4.8</v>
      </c>
      <c r="AX16" s="6">
        <f>N16*80</f>
        <v>6</v>
      </c>
      <c r="BC16" s="4">
        <f>2047+AA16*(4095/3.3)</f>
        <v>2053.2045454545455</v>
      </c>
      <c r="BD16" s="5">
        <f>2047+AB16*(4095/3.3)</f>
        <v>2109.0454545454545</v>
      </c>
      <c r="BE16" s="5">
        <f t="shared" si="18"/>
        <v>2233.1363636363635</v>
      </c>
      <c r="BF16" s="6">
        <f>2047+AD16*(4095/3.3)</f>
        <v>2667.4545454545455</v>
      </c>
      <c r="BG16">
        <f>2047+AE16*(4095/3.3)</f>
        <v>2791.5454545454545</v>
      </c>
      <c r="BH16">
        <f>2047+AF16*(4095/3.3)</f>
        <v>2977.681818181818</v>
      </c>
      <c r="BI16" s="4">
        <f>2047+AG16*(4095/3.3)</f>
        <v>2059.409090909091</v>
      </c>
      <c r="BJ16" s="5">
        <f>2047+AH16*(4095/3.3)</f>
        <v>2171.090909090909</v>
      </c>
      <c r="BK16" s="5">
        <f t="shared" si="19"/>
        <v>2419.2727272727275</v>
      </c>
      <c r="BL16" s="6">
        <f>2047+AJ16*(4095/3.3)</f>
        <v>3287.909090909091</v>
      </c>
      <c r="BM16">
        <f>2047+AK16*(4095/3.3)</f>
        <v>3536.090909090909</v>
      </c>
      <c r="BN16">
        <f>2047+AL16*(4095/3.3)</f>
        <v>3908.3636363636365</v>
      </c>
      <c r="BO16" s="4">
        <f>2047+AM16*(4095/3.3)</f>
        <v>2071.818181818182</v>
      </c>
      <c r="BP16" s="5">
        <f>2047+AN16*(4095/3.3)</f>
        <v>2295.181818181818</v>
      </c>
      <c r="BQ16" s="5">
        <f t="shared" si="20"/>
        <v>2791.5454545454545</v>
      </c>
      <c r="BR16" s="6">
        <f>2047+AP16*(4095/3.3)</f>
        <v>4528.818181818182</v>
      </c>
      <c r="BS16">
        <f>2047+AQ16*(4095/3.3)</f>
        <v>5025.181818181818</v>
      </c>
      <c r="BT16">
        <f>2047+AR16*(4095/3.3)</f>
        <v>5769.727272727273</v>
      </c>
      <c r="BU16" s="4">
        <f>2047+AS16*(4095/3.3)</f>
        <v>2096.6363636363635</v>
      </c>
      <c r="BV16" s="5">
        <f>2047+AT16*(4095/3.3)</f>
        <v>2543.3636363636365</v>
      </c>
      <c r="BW16" s="5">
        <f t="shared" si="21"/>
        <v>3536.090909090909</v>
      </c>
      <c r="BX16" s="6">
        <f>2047+AV16*(4095/3.3)</f>
        <v>7010.636363636364</v>
      </c>
      <c r="BY16">
        <f>2047+AW16*(4095/3.3)</f>
        <v>8003.3636363636369</v>
      </c>
      <c r="BZ16">
        <f>2047+AX16*(4095/3.3)</f>
        <v>9492.454545454546</v>
      </c>
    </row>
    <row r="17" spans="9:79" x14ac:dyDescent="0.25">
      <c r="J17" s="10">
        <f t="shared" si="4"/>
        <v>6.0000000000000006E-4</v>
      </c>
      <c r="K17" s="11">
        <f t="shared" si="5"/>
        <v>6.0000000000000001E-3</v>
      </c>
      <c r="L17" s="6">
        <f t="shared" si="6"/>
        <v>0.06</v>
      </c>
      <c r="M17" s="6">
        <f t="shared" si="7"/>
        <v>7.2000000000000008E-2</v>
      </c>
      <c r="N17" s="6">
        <f t="shared" si="8"/>
        <v>0.09</v>
      </c>
      <c r="P17">
        <f t="shared" si="0"/>
        <v>6.0000000000000008E-5</v>
      </c>
      <c r="Q17">
        <f t="shared" si="1"/>
        <v>6.0000000000000001E-3</v>
      </c>
      <c r="R17">
        <f t="shared" si="2"/>
        <v>0.6</v>
      </c>
      <c r="S17">
        <f t="shared" si="9"/>
        <v>0.8640000000000001</v>
      </c>
      <c r="T17">
        <f t="shared" si="10"/>
        <v>1.3499999999999999</v>
      </c>
      <c r="V17">
        <f>W17*10^-3</f>
        <v>6.0000000000000001E-3</v>
      </c>
      <c r="W17">
        <f>W16+1</f>
        <v>6</v>
      </c>
      <c r="AA17" s="4">
        <f t="shared" si="12"/>
        <v>6.0000000000000001E-3</v>
      </c>
      <c r="AB17" s="5">
        <f t="shared" si="13"/>
        <v>0.06</v>
      </c>
      <c r="AC17">
        <f t="shared" si="14"/>
        <v>0.18000000000000002</v>
      </c>
      <c r="AD17" s="6">
        <f>L17*10</f>
        <v>0.6</v>
      </c>
      <c r="AE17" s="5">
        <f>M17*10</f>
        <v>0.72000000000000008</v>
      </c>
      <c r="AF17" s="6">
        <f>N17*10</f>
        <v>0.89999999999999991</v>
      </c>
      <c r="AG17" s="4">
        <f>J17*20</f>
        <v>1.2E-2</v>
      </c>
      <c r="AH17" s="5">
        <f>K17*20</f>
        <v>0.12</v>
      </c>
      <c r="AI17" s="18">
        <f t="shared" si="15"/>
        <v>0.36000000000000004</v>
      </c>
      <c r="AJ17" s="6">
        <f>L17*20</f>
        <v>1.2</v>
      </c>
      <c r="AK17" s="5">
        <f>M17*20</f>
        <v>1.4400000000000002</v>
      </c>
      <c r="AL17" s="6">
        <f>N17*20</f>
        <v>1.7999999999999998</v>
      </c>
      <c r="AM17" s="4">
        <f>J17*40</f>
        <v>2.4E-2</v>
      </c>
      <c r="AN17" s="5">
        <f>K17*40</f>
        <v>0.24</v>
      </c>
      <c r="AO17" s="18">
        <f t="shared" si="16"/>
        <v>0.72000000000000008</v>
      </c>
      <c r="AP17" s="6">
        <f>L17*40</f>
        <v>2.4</v>
      </c>
      <c r="AQ17" s="5">
        <f>M17*40</f>
        <v>2.8800000000000003</v>
      </c>
      <c r="AR17" s="6">
        <f>N17*40</f>
        <v>3.5999999999999996</v>
      </c>
      <c r="AS17" s="4">
        <f>J17*80</f>
        <v>4.8000000000000001E-2</v>
      </c>
      <c r="AT17" s="5">
        <f>K17*80</f>
        <v>0.48</v>
      </c>
      <c r="AU17" s="18">
        <f>K115*80</f>
        <v>1.4400000000000002</v>
      </c>
      <c r="AV17" s="6">
        <f>L17*80</f>
        <v>4.8</v>
      </c>
      <c r="AW17" s="5">
        <f>M17*80</f>
        <v>5.7600000000000007</v>
      </c>
      <c r="AX17" s="6">
        <f>N17*80</f>
        <v>7.1999999999999993</v>
      </c>
      <c r="BC17" s="22">
        <f>2047+AA17*(4095/3.3)</f>
        <v>2054.4454545454546</v>
      </c>
      <c r="BD17" s="23">
        <f>2047+AB17*(4095/3.3)</f>
        <v>2121.4545454545455</v>
      </c>
      <c r="BE17" s="23">
        <f t="shared" si="18"/>
        <v>2270.3636363636365</v>
      </c>
      <c r="BF17" s="24">
        <f>2047+AD17*(4095/3.3)</f>
        <v>2791.5454545454545</v>
      </c>
      <c r="BG17" s="21">
        <f>2047+AE17*(4095/3.3)</f>
        <v>2940.4545454545455</v>
      </c>
      <c r="BH17" s="21">
        <f>2047+AF17*(4095/3.3)</f>
        <v>3163.818181818182</v>
      </c>
      <c r="BI17" s="22">
        <f>2047+AG17*(4095/3.3)</f>
        <v>2061.8909090909092</v>
      </c>
      <c r="BJ17" s="23">
        <f>2047+AH17*(4095/3.3)</f>
        <v>2195.909090909091</v>
      </c>
      <c r="BK17" s="23">
        <f t="shared" si="19"/>
        <v>2493.727272727273</v>
      </c>
      <c r="BL17" s="24">
        <f>2047+AJ17*(4095/3.3)</f>
        <v>3536.090909090909</v>
      </c>
      <c r="BM17" s="21">
        <f>2047+AK17*(4095/3.3)</f>
        <v>3833.909090909091</v>
      </c>
      <c r="BN17" s="21">
        <f>2047+AL17*(4095/3.3)</f>
        <v>4280.636363636364</v>
      </c>
      <c r="BO17" s="22">
        <f>2047+AM17*(4095/3.3)</f>
        <v>2076.7818181818184</v>
      </c>
      <c r="BP17" s="23">
        <f>2047+AN17*(4095/3.3)</f>
        <v>2344.818181818182</v>
      </c>
      <c r="BQ17" s="23">
        <f t="shared" si="20"/>
        <v>2940.4545454545455</v>
      </c>
      <c r="BR17" s="24">
        <f>2047+AP17*(4095/3.3)</f>
        <v>5025.181818181818</v>
      </c>
      <c r="BS17" s="21">
        <f>2047+AQ17*(4095/3.3)</f>
        <v>5620.818181818182</v>
      </c>
      <c r="BT17" s="21">
        <f>2047+AR17*(4095/3.3)</f>
        <v>6514.272727272727</v>
      </c>
      <c r="BU17" s="22">
        <f>2047+AS17*(4095/3.3)</f>
        <v>2106.5636363636363</v>
      </c>
      <c r="BV17" s="23">
        <f>2047+AT17*(4095/3.3)</f>
        <v>2642.6363636363635</v>
      </c>
      <c r="BW17" s="23">
        <f>2047+AU17*(4095/3.3)</f>
        <v>3833.909090909091</v>
      </c>
      <c r="BX17" s="24">
        <f>2047+AV17*(4095/3.3)</f>
        <v>8003.3636363636369</v>
      </c>
      <c r="BY17" s="21">
        <f>2047+AW17*(4095/3.3)</f>
        <v>9194.636363636364</v>
      </c>
      <c r="BZ17" s="21">
        <f>2047+AX17*(4095/3.3)</f>
        <v>10981.545454545454</v>
      </c>
    </row>
    <row r="18" spans="9:79" ht="15.75" thickBot="1" x14ac:dyDescent="0.3">
      <c r="I18" s="25"/>
      <c r="J18" s="26">
        <f t="shared" si="4"/>
        <v>7.000000000000001E-4</v>
      </c>
      <c r="K18" s="27">
        <f t="shared" si="5"/>
        <v>7.0000000000000001E-3</v>
      </c>
      <c r="L18" s="28">
        <f>F$2*$V18</f>
        <v>7.0000000000000007E-2</v>
      </c>
      <c r="M18" s="28">
        <f t="shared" si="7"/>
        <v>8.4000000000000005E-2</v>
      </c>
      <c r="N18" s="28">
        <f>H$2*$V18</f>
        <v>0.105</v>
      </c>
      <c r="O18" s="25"/>
      <c r="P18" s="25">
        <f t="shared" si="0"/>
        <v>7.0000000000000007E-5</v>
      </c>
      <c r="Q18" s="25">
        <f t="shared" si="1"/>
        <v>7.0000000000000001E-3</v>
      </c>
      <c r="R18" s="25">
        <f t="shared" si="2"/>
        <v>0.70000000000000007</v>
      </c>
      <c r="S18" s="25">
        <f t="shared" si="9"/>
        <v>1.008</v>
      </c>
      <c r="T18" s="25">
        <f>N18*H$2</f>
        <v>1.575</v>
      </c>
      <c r="U18" s="25"/>
      <c r="V18" s="25">
        <f t="shared" ref="V18:V81" si="25">W18*10^-3</f>
        <v>7.0000000000000001E-3</v>
      </c>
      <c r="W18" s="25">
        <f t="shared" ref="W18:W31" si="26">W17+1</f>
        <v>7</v>
      </c>
      <c r="X18" s="25"/>
      <c r="Y18" s="25"/>
      <c r="Z18" s="25"/>
      <c r="AA18" s="29">
        <f t="shared" si="12"/>
        <v>7.000000000000001E-3</v>
      </c>
      <c r="AB18" s="25">
        <f t="shared" si="13"/>
        <v>7.0000000000000007E-2</v>
      </c>
      <c r="AC18" s="25">
        <f t="shared" si="14"/>
        <v>0.21000000000000002</v>
      </c>
      <c r="AD18" s="28">
        <f>L18*10</f>
        <v>0.70000000000000007</v>
      </c>
      <c r="AE18" s="25">
        <f>M18*10</f>
        <v>0.84000000000000008</v>
      </c>
      <c r="AF18" s="28">
        <f>N18*10</f>
        <v>1.05</v>
      </c>
      <c r="AG18" s="29">
        <f>J18*20</f>
        <v>1.4000000000000002E-2</v>
      </c>
      <c r="AH18" s="25">
        <f>K18*20</f>
        <v>0.14000000000000001</v>
      </c>
      <c r="AI18" s="30">
        <f t="shared" si="15"/>
        <v>0.42000000000000004</v>
      </c>
      <c r="AJ18" s="28">
        <f>L18*20</f>
        <v>1.4000000000000001</v>
      </c>
      <c r="AK18" s="25">
        <f>M18*20</f>
        <v>1.6800000000000002</v>
      </c>
      <c r="AL18" s="28">
        <f>N18*20</f>
        <v>2.1</v>
      </c>
      <c r="AM18" s="29">
        <f>J18*40</f>
        <v>2.8000000000000004E-2</v>
      </c>
      <c r="AN18" s="25">
        <f>K18*40</f>
        <v>0.28000000000000003</v>
      </c>
      <c r="AO18" s="30">
        <f t="shared" si="16"/>
        <v>0.84000000000000008</v>
      </c>
      <c r="AP18" s="28">
        <f>L18*40</f>
        <v>2.8000000000000003</v>
      </c>
      <c r="AQ18" s="25">
        <f>M18*40</f>
        <v>3.3600000000000003</v>
      </c>
      <c r="AR18" s="28">
        <f>N18*40</f>
        <v>4.2</v>
      </c>
      <c r="AS18" s="29">
        <f>J18*80</f>
        <v>5.6000000000000008E-2</v>
      </c>
      <c r="AT18" s="25">
        <f>K18*80</f>
        <v>0.56000000000000005</v>
      </c>
      <c r="AU18" s="25">
        <f t="shared" si="17"/>
        <v>1.6800000000000002</v>
      </c>
      <c r="AV18" s="28">
        <f>L18*80</f>
        <v>5.6000000000000005</v>
      </c>
      <c r="AW18" s="25">
        <f>M18*80</f>
        <v>6.7200000000000006</v>
      </c>
      <c r="AX18" s="28">
        <f>N18*80</f>
        <v>8.4</v>
      </c>
      <c r="AY18" s="25"/>
      <c r="AZ18" s="25"/>
      <c r="BA18" s="25"/>
      <c r="BB18" s="25"/>
      <c r="BC18" s="29">
        <f>2047+AA18*(4095/3.3)</f>
        <v>2055.6863636363637</v>
      </c>
      <c r="BD18" s="25">
        <f>2047+AB18*(4095/3.3)</f>
        <v>2133.8636363636365</v>
      </c>
      <c r="BE18" s="25">
        <f t="shared" si="18"/>
        <v>2307.590909090909</v>
      </c>
      <c r="BF18" s="28">
        <f>2047+AD18*(4095/3.3)</f>
        <v>2915.636363636364</v>
      </c>
      <c r="BG18" s="25">
        <f>2047+AE18*(4095/3.3)</f>
        <v>3089.3636363636365</v>
      </c>
      <c r="BH18" s="25">
        <f>2047+AF18*(4095/3.3)</f>
        <v>3349.9545454545455</v>
      </c>
      <c r="BI18" s="29">
        <f>2047+AG18*(4095/3.3)</f>
        <v>2064.3727272727274</v>
      </c>
      <c r="BJ18" s="25">
        <f>2047+AH18*(4095/3.3)</f>
        <v>2220.727272727273</v>
      </c>
      <c r="BK18" s="25">
        <f t="shared" si="19"/>
        <v>2568.181818181818</v>
      </c>
      <c r="BL18" s="28">
        <f>2047+AJ18*(4095/3.3)</f>
        <v>3784.2727272727275</v>
      </c>
      <c r="BM18" s="25">
        <f>2047+AK18*(4095/3.3)</f>
        <v>4131.727272727273</v>
      </c>
      <c r="BN18" s="25">
        <f>2047+AL18*(4095/3.3)</f>
        <v>4652.909090909091</v>
      </c>
      <c r="BO18" s="29">
        <f>2047+AM18*(4095/3.3)</f>
        <v>2081.7454545454548</v>
      </c>
      <c r="BP18" s="25">
        <f>2047+AN18*(4095/3.3)</f>
        <v>2394.4545454545455</v>
      </c>
      <c r="BQ18" s="25">
        <f t="shared" si="20"/>
        <v>3089.3636363636365</v>
      </c>
      <c r="BR18" s="28">
        <f>2047+AP18*(4095/3.3)</f>
        <v>5521.545454545455</v>
      </c>
      <c r="BS18" s="25">
        <f>2047+AQ18*(4095/3.3)</f>
        <v>6216.454545454546</v>
      </c>
      <c r="BT18" s="25">
        <f>2047+AR18*(4095/3.3)</f>
        <v>7258.818181818182</v>
      </c>
      <c r="BU18" s="29">
        <f>2047+AS18*(4095/3.3)</f>
        <v>2116.4909090909091</v>
      </c>
      <c r="BV18" s="25">
        <f>2047+AT18*(4095/3.3)</f>
        <v>2741.909090909091</v>
      </c>
      <c r="BW18" s="25">
        <f t="shared" si="21"/>
        <v>4131.727272727273</v>
      </c>
      <c r="BX18" s="28">
        <f>2047+AV18*(4095/3.3)</f>
        <v>8996.0909090909099</v>
      </c>
      <c r="BY18" s="25">
        <f>2047+AW18*(4095/3.3)</f>
        <v>10385.909090909092</v>
      </c>
      <c r="BZ18" s="25">
        <f>2047+AX18*(4095/3.3)</f>
        <v>12470.636363636364</v>
      </c>
      <c r="CA18" s="25"/>
    </row>
    <row r="19" spans="9:79" ht="15.75" thickTop="1" x14ac:dyDescent="0.25">
      <c r="J19" s="10">
        <f t="shared" si="4"/>
        <v>8.0000000000000004E-4</v>
      </c>
      <c r="K19" s="11">
        <f t="shared" si="5"/>
        <v>8.0000000000000002E-3</v>
      </c>
      <c r="L19" s="6">
        <f t="shared" si="6"/>
        <v>0.08</v>
      </c>
      <c r="M19" s="6">
        <f t="shared" si="7"/>
        <v>9.6000000000000002E-2</v>
      </c>
      <c r="N19" s="6">
        <f t="shared" si="8"/>
        <v>0.12</v>
      </c>
      <c r="P19">
        <f t="shared" si="0"/>
        <v>8.0000000000000007E-5</v>
      </c>
      <c r="Q19">
        <f t="shared" si="1"/>
        <v>8.0000000000000002E-3</v>
      </c>
      <c r="R19">
        <f t="shared" si="2"/>
        <v>0.8</v>
      </c>
      <c r="S19">
        <f t="shared" si="9"/>
        <v>1.1520000000000001</v>
      </c>
      <c r="T19">
        <f t="shared" si="10"/>
        <v>1.7999999999999998</v>
      </c>
      <c r="V19">
        <f t="shared" si="25"/>
        <v>8.0000000000000002E-3</v>
      </c>
      <c r="W19">
        <f t="shared" si="26"/>
        <v>8</v>
      </c>
      <c r="AA19" s="4">
        <f t="shared" si="12"/>
        <v>8.0000000000000002E-3</v>
      </c>
      <c r="AB19" s="5">
        <f t="shared" si="13"/>
        <v>0.08</v>
      </c>
      <c r="AC19">
        <f t="shared" si="14"/>
        <v>0.24</v>
      </c>
      <c r="AD19" s="6">
        <f>L19*10</f>
        <v>0.8</v>
      </c>
      <c r="AE19" s="5">
        <f>M19*10</f>
        <v>0.96</v>
      </c>
      <c r="AF19" s="6">
        <f>N19*10</f>
        <v>1.2</v>
      </c>
      <c r="AG19" s="4">
        <f>J19*20</f>
        <v>1.6E-2</v>
      </c>
      <c r="AH19" s="5">
        <f>K19*20</f>
        <v>0.16</v>
      </c>
      <c r="AI19" s="18">
        <f t="shared" si="15"/>
        <v>0.48</v>
      </c>
      <c r="AJ19" s="6">
        <f>L19*20</f>
        <v>1.6</v>
      </c>
      <c r="AK19" s="5">
        <f>M19*20</f>
        <v>1.92</v>
      </c>
      <c r="AL19" s="6">
        <f>N19*20</f>
        <v>2.4</v>
      </c>
      <c r="AM19" s="4">
        <f>J19*40</f>
        <v>3.2000000000000001E-2</v>
      </c>
      <c r="AN19" s="5">
        <f>K19*40</f>
        <v>0.32</v>
      </c>
      <c r="AO19" s="18">
        <f t="shared" si="16"/>
        <v>0.96</v>
      </c>
      <c r="AP19" s="6">
        <f>L19*40</f>
        <v>3.2</v>
      </c>
      <c r="AQ19" s="5">
        <f>M19*40</f>
        <v>3.84</v>
      </c>
      <c r="AR19" s="6">
        <f>N19*40</f>
        <v>4.8</v>
      </c>
      <c r="AS19" s="4">
        <f>J19*80</f>
        <v>6.4000000000000001E-2</v>
      </c>
      <c r="AT19" s="5">
        <f>K19*80</f>
        <v>0.64</v>
      </c>
      <c r="AU19">
        <f t="shared" si="17"/>
        <v>1.92</v>
      </c>
      <c r="AV19" s="6">
        <f>L19*80</f>
        <v>6.4</v>
      </c>
      <c r="AW19" s="5">
        <f>M19*80</f>
        <v>7.68</v>
      </c>
      <c r="AX19" s="6">
        <f>N19*80</f>
        <v>9.6</v>
      </c>
      <c r="BC19" s="4">
        <f>2047+AA19*(4095/3.3)</f>
        <v>2056.9272727272728</v>
      </c>
      <c r="BD19" s="5">
        <f>2047+AB19*(4095/3.3)</f>
        <v>2146.2727272727275</v>
      </c>
      <c r="BE19" s="5">
        <f t="shared" si="18"/>
        <v>2344.818181818182</v>
      </c>
      <c r="BF19" s="6">
        <f>2047+AD19*(4095/3.3)</f>
        <v>3039.727272727273</v>
      </c>
      <c r="BG19">
        <f>2047+AE19*(4095/3.3)</f>
        <v>3238.272727272727</v>
      </c>
      <c r="BH19">
        <f>2047+AF19*(4095/3.3)</f>
        <v>3536.090909090909</v>
      </c>
      <c r="BI19" s="4">
        <f>2047+AG19*(4095/3.3)</f>
        <v>2066.8545454545456</v>
      </c>
      <c r="BJ19" s="5">
        <f>2047+AH19*(4095/3.3)</f>
        <v>2245.5454545454545</v>
      </c>
      <c r="BK19" s="5">
        <f t="shared" si="19"/>
        <v>2642.6363636363635</v>
      </c>
      <c r="BL19" s="6">
        <f>2047+AJ19*(4095/3.3)</f>
        <v>4032.454545454546</v>
      </c>
      <c r="BM19">
        <f>2047+AK19*(4095/3.3)</f>
        <v>4429.545454545454</v>
      </c>
      <c r="BN19">
        <f>2047+AL19*(4095/3.3)</f>
        <v>5025.181818181818</v>
      </c>
      <c r="BO19" s="4">
        <f>2047+AM19*(4095/3.3)</f>
        <v>2086.7090909090907</v>
      </c>
      <c r="BP19" s="5">
        <f>2047+AN19*(4095/3.3)</f>
        <v>2444.090909090909</v>
      </c>
      <c r="BQ19" s="5">
        <f t="shared" si="20"/>
        <v>3238.272727272727</v>
      </c>
      <c r="BR19" s="6">
        <f>2047+AP19*(4095/3.3)</f>
        <v>6017.9090909090919</v>
      </c>
      <c r="BS19">
        <f>2047+AQ19*(4095/3.3)</f>
        <v>6812.090909090909</v>
      </c>
      <c r="BT19">
        <f>2047+AR19*(4095/3.3)</f>
        <v>8003.3636363636369</v>
      </c>
      <c r="BU19" s="4">
        <f>2047+AS19*(4095/3.3)</f>
        <v>2126.4181818181819</v>
      </c>
      <c r="BV19" s="5">
        <f>2047+AT19*(4095/3.3)</f>
        <v>2841.181818181818</v>
      </c>
      <c r="BW19" s="5">
        <f t="shared" si="21"/>
        <v>4429.545454545454</v>
      </c>
      <c r="BX19" s="6">
        <f>2047+AV19*(4095/3.3)</f>
        <v>9988.8181818181838</v>
      </c>
      <c r="BY19">
        <f>2047+AW19*(4095/3.3)</f>
        <v>11577.181818181818</v>
      </c>
      <c r="BZ19">
        <f>2047+AX19*(4095/3.3)</f>
        <v>13959.727272727274</v>
      </c>
    </row>
    <row r="20" spans="9:79" x14ac:dyDescent="0.25">
      <c r="J20" s="10">
        <f t="shared" si="4"/>
        <v>9.0000000000000019E-4</v>
      </c>
      <c r="K20" s="11">
        <f t="shared" si="5"/>
        <v>9.0000000000000011E-3</v>
      </c>
      <c r="L20" s="6">
        <f t="shared" si="6"/>
        <v>9.0000000000000011E-2</v>
      </c>
      <c r="M20" s="6">
        <f t="shared" si="7"/>
        <v>0.10800000000000001</v>
      </c>
      <c r="N20" s="6">
        <f t="shared" si="8"/>
        <v>0.13500000000000001</v>
      </c>
      <c r="P20">
        <f t="shared" si="0"/>
        <v>9.0000000000000019E-5</v>
      </c>
      <c r="Q20">
        <f t="shared" si="1"/>
        <v>9.0000000000000011E-3</v>
      </c>
      <c r="R20">
        <f t="shared" si="2"/>
        <v>0.90000000000000013</v>
      </c>
      <c r="S20">
        <f t="shared" si="9"/>
        <v>1.2960000000000003</v>
      </c>
      <c r="T20">
        <f t="shared" si="10"/>
        <v>2.0250000000000004</v>
      </c>
      <c r="V20">
        <f t="shared" si="25"/>
        <v>9.0000000000000011E-3</v>
      </c>
      <c r="W20">
        <f t="shared" si="26"/>
        <v>9</v>
      </c>
      <c r="AA20" s="4">
        <f t="shared" si="12"/>
        <v>9.0000000000000011E-3</v>
      </c>
      <c r="AB20" s="5">
        <f t="shared" si="13"/>
        <v>9.0000000000000011E-2</v>
      </c>
      <c r="AC20">
        <f t="shared" si="14"/>
        <v>0.27</v>
      </c>
      <c r="AD20" s="6">
        <f>L20*10</f>
        <v>0.90000000000000013</v>
      </c>
      <c r="AE20" s="5">
        <f>M20*10</f>
        <v>1.08</v>
      </c>
      <c r="AF20" s="6">
        <f>N20*10</f>
        <v>1.35</v>
      </c>
      <c r="AG20" s="4">
        <f>J20*20</f>
        <v>1.8000000000000002E-2</v>
      </c>
      <c r="AH20" s="5">
        <f>K20*20</f>
        <v>0.18000000000000002</v>
      </c>
      <c r="AI20" s="18">
        <f t="shared" si="15"/>
        <v>0.54</v>
      </c>
      <c r="AJ20" s="6">
        <f>L20*20</f>
        <v>1.8000000000000003</v>
      </c>
      <c r="AK20" s="5">
        <f>M20*20</f>
        <v>2.16</v>
      </c>
      <c r="AL20" s="6">
        <f>N20*20</f>
        <v>2.7</v>
      </c>
      <c r="AM20" s="4">
        <f>J20*40</f>
        <v>3.6000000000000004E-2</v>
      </c>
      <c r="AN20" s="5">
        <f>K20*40</f>
        <v>0.36000000000000004</v>
      </c>
      <c r="AO20" s="18">
        <f t="shared" si="16"/>
        <v>1.08</v>
      </c>
      <c r="AP20" s="6">
        <f>L20*40</f>
        <v>3.6000000000000005</v>
      </c>
      <c r="AQ20" s="5">
        <f>M20*40</f>
        <v>4.32</v>
      </c>
      <c r="AR20" s="6">
        <f>N20*40</f>
        <v>5.4</v>
      </c>
      <c r="AS20" s="4">
        <f>J20*80</f>
        <v>7.2000000000000008E-2</v>
      </c>
      <c r="AT20" s="5">
        <f>K20*80</f>
        <v>0.72000000000000008</v>
      </c>
      <c r="AU20">
        <f t="shared" si="17"/>
        <v>2.16</v>
      </c>
      <c r="AV20" s="6">
        <f>L20*80</f>
        <v>7.2000000000000011</v>
      </c>
      <c r="AW20" s="5">
        <f>M20*80</f>
        <v>8.64</v>
      </c>
      <c r="AX20" s="6">
        <f>N20*80</f>
        <v>10.8</v>
      </c>
      <c r="BC20" s="4">
        <f>2047+AA20*(4095/3.3)</f>
        <v>2058.1681818181819</v>
      </c>
      <c r="BD20" s="5">
        <f>2047+AB20*(4095/3.3)</f>
        <v>2158.681818181818</v>
      </c>
      <c r="BE20" s="5">
        <f t="shared" si="18"/>
        <v>2382.0454545454545</v>
      </c>
      <c r="BF20" s="6">
        <f>2047+AD20*(4095/3.3)</f>
        <v>3163.818181818182</v>
      </c>
      <c r="BG20">
        <f>2047+AE20*(4095/3.3)</f>
        <v>3387.1818181818185</v>
      </c>
      <c r="BH20">
        <f>2047+AF20*(4095/3.3)</f>
        <v>3722.227272727273</v>
      </c>
      <c r="BI20" s="4">
        <f>2047+AG20*(4095/3.3)</f>
        <v>2069.3363636363638</v>
      </c>
      <c r="BJ20" s="5">
        <f>2047+AH20*(4095/3.3)</f>
        <v>2270.3636363636365</v>
      </c>
      <c r="BK20" s="5">
        <f t="shared" si="19"/>
        <v>2717.090909090909</v>
      </c>
      <c r="BL20" s="6">
        <f>2047+AJ20*(4095/3.3)</f>
        <v>4280.636363636364</v>
      </c>
      <c r="BM20">
        <f>2047+AK20*(4095/3.3)</f>
        <v>4727.3636363636369</v>
      </c>
      <c r="BN20">
        <f>2047+AL20*(4095/3.3)</f>
        <v>5397.454545454546</v>
      </c>
      <c r="BO20" s="4">
        <f>2047+AM20*(4095/3.3)</f>
        <v>2091.6727272727271</v>
      </c>
      <c r="BP20" s="5">
        <f>2047+AN20*(4095/3.3)</f>
        <v>2493.727272727273</v>
      </c>
      <c r="BQ20" s="5">
        <f t="shared" si="20"/>
        <v>3387.1818181818185</v>
      </c>
      <c r="BR20" s="6">
        <f>2047+AP20*(4095/3.3)</f>
        <v>6514.2727272727279</v>
      </c>
      <c r="BS20">
        <f>2047+AQ20*(4095/3.3)</f>
        <v>7407.7272727272739</v>
      </c>
      <c r="BT20">
        <f>2047+AR20*(4095/3.3)</f>
        <v>8747.9090909090919</v>
      </c>
      <c r="BU20" s="4">
        <f>2047+AS20*(4095/3.3)</f>
        <v>2136.3454545454547</v>
      </c>
      <c r="BV20" s="5">
        <f>2047+AT20*(4095/3.3)</f>
        <v>2940.4545454545455</v>
      </c>
      <c r="BW20" s="5">
        <f t="shared" si="21"/>
        <v>4727.3636363636369</v>
      </c>
      <c r="BX20" s="6">
        <f>2047+AV20*(4095/3.3)</f>
        <v>10981.545454545456</v>
      </c>
      <c r="BY20">
        <f>2047+AW20*(4095/3.3)</f>
        <v>12768.454545454548</v>
      </c>
      <c r="BZ20">
        <f>2047+AX20*(4095/3.3)</f>
        <v>15448.818181818184</v>
      </c>
    </row>
    <row r="21" spans="9:79" x14ac:dyDescent="0.25">
      <c r="J21" s="10">
        <f t="shared" si="4"/>
        <v>1E-3</v>
      </c>
      <c r="K21" s="11">
        <f t="shared" si="5"/>
        <v>0.01</v>
      </c>
      <c r="L21" s="6">
        <f t="shared" si="6"/>
        <v>0.1</v>
      </c>
      <c r="M21" s="6">
        <f t="shared" si="7"/>
        <v>0.12</v>
      </c>
      <c r="N21" s="6">
        <f t="shared" si="8"/>
        <v>0.15</v>
      </c>
      <c r="P21">
        <f t="shared" si="0"/>
        <v>1E-4</v>
      </c>
      <c r="Q21">
        <f t="shared" si="1"/>
        <v>0.01</v>
      </c>
      <c r="R21">
        <f t="shared" si="2"/>
        <v>1</v>
      </c>
      <c r="S21">
        <f t="shared" si="9"/>
        <v>1.44</v>
      </c>
      <c r="T21">
        <f t="shared" si="10"/>
        <v>2.25</v>
      </c>
      <c r="V21">
        <f t="shared" si="25"/>
        <v>0.01</v>
      </c>
      <c r="W21">
        <f t="shared" si="26"/>
        <v>10</v>
      </c>
      <c r="AA21" s="4">
        <f t="shared" si="12"/>
        <v>0.01</v>
      </c>
      <c r="AB21" s="5">
        <f t="shared" si="13"/>
        <v>0.1</v>
      </c>
      <c r="AC21">
        <f t="shared" si="14"/>
        <v>0.3</v>
      </c>
      <c r="AD21" s="6">
        <f>L21*10</f>
        <v>1</v>
      </c>
      <c r="AE21" s="5">
        <f>M21*10</f>
        <v>1.2</v>
      </c>
      <c r="AF21" s="6">
        <f>N21*10</f>
        <v>1.5</v>
      </c>
      <c r="AG21" s="4">
        <f>J21*20</f>
        <v>0.02</v>
      </c>
      <c r="AH21" s="5">
        <f>K21*20</f>
        <v>0.2</v>
      </c>
      <c r="AI21" s="18">
        <f t="shared" si="15"/>
        <v>0.6</v>
      </c>
      <c r="AJ21" s="6">
        <f>L21*20</f>
        <v>2</v>
      </c>
      <c r="AK21" s="5">
        <f>M21*20</f>
        <v>2.4</v>
      </c>
      <c r="AL21" s="6">
        <f>N21*20</f>
        <v>3</v>
      </c>
      <c r="AM21" s="4">
        <f>J21*40</f>
        <v>0.04</v>
      </c>
      <c r="AN21" s="5">
        <f>K21*40</f>
        <v>0.4</v>
      </c>
      <c r="AO21" s="18">
        <f t="shared" si="16"/>
        <v>1.2</v>
      </c>
      <c r="AP21" s="6">
        <f>L21*40</f>
        <v>4</v>
      </c>
      <c r="AQ21" s="5">
        <f>M21*40</f>
        <v>4.8</v>
      </c>
      <c r="AR21" s="6">
        <f>N21*40</f>
        <v>6</v>
      </c>
      <c r="AS21" s="4">
        <f>J21*80</f>
        <v>0.08</v>
      </c>
      <c r="AT21" s="5">
        <f>K21*80</f>
        <v>0.8</v>
      </c>
      <c r="AU21">
        <f t="shared" si="17"/>
        <v>2.4</v>
      </c>
      <c r="AV21" s="6">
        <f>L21*80</f>
        <v>8</v>
      </c>
      <c r="AW21" s="5">
        <f>M21*80</f>
        <v>9.6</v>
      </c>
      <c r="AX21" s="6">
        <f>N21*80</f>
        <v>12</v>
      </c>
      <c r="BC21" s="4">
        <f>2047+AA21*(4095/3.3)</f>
        <v>2059.409090909091</v>
      </c>
      <c r="BD21" s="5">
        <f>2047+AB21*(4095/3.3)</f>
        <v>2171.090909090909</v>
      </c>
      <c r="BE21" s="5">
        <f t="shared" si="18"/>
        <v>2419.2727272727275</v>
      </c>
      <c r="BF21" s="6">
        <f>2047+AD21*(4095/3.3)</f>
        <v>3287.909090909091</v>
      </c>
      <c r="BG21">
        <f>2047+AE21*(4095/3.3)</f>
        <v>3536.090909090909</v>
      </c>
      <c r="BH21">
        <f>2047+AF21*(4095/3.3)</f>
        <v>3908.3636363636365</v>
      </c>
      <c r="BI21" s="4">
        <f>2047+AG21*(4095/3.3)</f>
        <v>2071.818181818182</v>
      </c>
      <c r="BJ21" s="5">
        <f>2047+AH21*(4095/3.3)</f>
        <v>2295.181818181818</v>
      </c>
      <c r="BK21" s="5">
        <f t="shared" si="19"/>
        <v>2791.5454545454545</v>
      </c>
      <c r="BL21" s="6">
        <f>2047+AJ21*(4095/3.3)</f>
        <v>4528.818181818182</v>
      </c>
      <c r="BM21">
        <f>2047+AK21*(4095/3.3)</f>
        <v>5025.181818181818</v>
      </c>
      <c r="BN21">
        <f>2047+AL21*(4095/3.3)</f>
        <v>5769.727272727273</v>
      </c>
      <c r="BO21" s="4">
        <f>2047+AM21*(4095/3.3)</f>
        <v>2096.6363636363635</v>
      </c>
      <c r="BP21" s="5">
        <f>2047+AN21*(4095/3.3)</f>
        <v>2543.3636363636365</v>
      </c>
      <c r="BQ21" s="5">
        <f t="shared" si="20"/>
        <v>3536.090909090909</v>
      </c>
      <c r="BR21" s="6">
        <f>2047+AP21*(4095/3.3)</f>
        <v>7010.636363636364</v>
      </c>
      <c r="BS21">
        <f>2047+AQ21*(4095/3.3)</f>
        <v>8003.3636363636369</v>
      </c>
      <c r="BT21">
        <f>2047+AR21*(4095/3.3)</f>
        <v>9492.454545454546</v>
      </c>
      <c r="BU21" s="4">
        <f>2047+AS21*(4095/3.3)</f>
        <v>2146.2727272727275</v>
      </c>
      <c r="BV21" s="5">
        <f>2047+AT21*(4095/3.3)</f>
        <v>3039.727272727273</v>
      </c>
      <c r="BW21" s="5">
        <f t="shared" si="21"/>
        <v>5025.181818181818</v>
      </c>
      <c r="BX21" s="6">
        <f>2047+AV21*(4095/3.3)</f>
        <v>11974.272727272728</v>
      </c>
      <c r="BY21">
        <f>2047+AW21*(4095/3.3)</f>
        <v>13959.727272727274</v>
      </c>
      <c r="BZ21">
        <f>2047+AX21*(4095/3.3)</f>
        <v>16937.909090909092</v>
      </c>
    </row>
    <row r="22" spans="9:79" x14ac:dyDescent="0.25">
      <c r="J22" s="10">
        <f t="shared" si="4"/>
        <v>1.1000000000000001E-3</v>
      </c>
      <c r="K22" s="11">
        <f t="shared" si="5"/>
        <v>1.0999999999999999E-2</v>
      </c>
      <c r="L22" s="6">
        <f t="shared" si="6"/>
        <v>0.10999999999999999</v>
      </c>
      <c r="M22" s="6">
        <f t="shared" si="7"/>
        <v>0.13200000000000001</v>
      </c>
      <c r="N22" s="6">
        <f t="shared" si="8"/>
        <v>0.16499999999999998</v>
      </c>
      <c r="P22">
        <f t="shared" si="0"/>
        <v>1.1000000000000002E-4</v>
      </c>
      <c r="Q22">
        <f t="shared" si="1"/>
        <v>1.0999999999999999E-2</v>
      </c>
      <c r="R22">
        <f t="shared" si="2"/>
        <v>1.0999999999999999</v>
      </c>
      <c r="S22">
        <f t="shared" si="9"/>
        <v>1.5840000000000001</v>
      </c>
      <c r="T22">
        <f t="shared" si="10"/>
        <v>2.4749999999999996</v>
      </c>
      <c r="V22">
        <f t="shared" si="25"/>
        <v>1.0999999999999999E-2</v>
      </c>
      <c r="W22">
        <f t="shared" si="26"/>
        <v>11</v>
      </c>
      <c r="AA22" s="4">
        <f t="shared" si="12"/>
        <v>1.1000000000000001E-2</v>
      </c>
      <c r="AB22" s="5">
        <f t="shared" si="13"/>
        <v>0.10999999999999999</v>
      </c>
      <c r="AC22">
        <f t="shared" si="14"/>
        <v>0.33</v>
      </c>
      <c r="AD22" s="6">
        <f>L22*10</f>
        <v>1.0999999999999999</v>
      </c>
      <c r="AE22" s="5">
        <f>M22*10</f>
        <v>1.32</v>
      </c>
      <c r="AF22" s="6">
        <f>N22*10</f>
        <v>1.65</v>
      </c>
      <c r="AG22" s="4">
        <f>J22*20</f>
        <v>2.2000000000000002E-2</v>
      </c>
      <c r="AH22" s="5">
        <f>K22*20</f>
        <v>0.21999999999999997</v>
      </c>
      <c r="AI22" s="18">
        <f t="shared" si="15"/>
        <v>0.66</v>
      </c>
      <c r="AJ22" s="6">
        <f>L22*20</f>
        <v>2.1999999999999997</v>
      </c>
      <c r="AK22" s="5">
        <f>M22*20</f>
        <v>2.64</v>
      </c>
      <c r="AL22" s="6">
        <f>N22*20</f>
        <v>3.3</v>
      </c>
      <c r="AM22" s="4">
        <f>J22*40</f>
        <v>4.4000000000000004E-2</v>
      </c>
      <c r="AN22" s="5">
        <f>K22*40</f>
        <v>0.43999999999999995</v>
      </c>
      <c r="AO22" s="18">
        <f t="shared" si="16"/>
        <v>1.32</v>
      </c>
      <c r="AP22" s="6">
        <f>L22*40</f>
        <v>4.3999999999999995</v>
      </c>
      <c r="AQ22" s="5">
        <f>M22*40</f>
        <v>5.28</v>
      </c>
      <c r="AR22" s="6">
        <f>N22*40</f>
        <v>6.6</v>
      </c>
      <c r="AS22" s="4">
        <f>J22*80</f>
        <v>8.8000000000000009E-2</v>
      </c>
      <c r="AT22" s="5">
        <f>K22*80</f>
        <v>0.87999999999999989</v>
      </c>
      <c r="AU22">
        <f t="shared" si="17"/>
        <v>2.64</v>
      </c>
      <c r="AV22" s="6">
        <f>L22*80</f>
        <v>8.7999999999999989</v>
      </c>
      <c r="AW22" s="5">
        <f>M22*80</f>
        <v>10.56</v>
      </c>
      <c r="AX22" s="6">
        <f>N22*80</f>
        <v>13.2</v>
      </c>
      <c r="BC22" s="4">
        <f>2047+AA22*(4095/3.3)</f>
        <v>2060.65</v>
      </c>
      <c r="BD22" s="5">
        <f>2047+AB22*(4095/3.3)</f>
        <v>2183.5</v>
      </c>
      <c r="BE22" s="5">
        <f t="shared" si="18"/>
        <v>2456.5</v>
      </c>
      <c r="BF22" s="6">
        <f>2047+AD22*(4095/3.3)</f>
        <v>3412</v>
      </c>
      <c r="BG22">
        <f>2047+AE22*(4095/3.3)</f>
        <v>3685</v>
      </c>
      <c r="BH22">
        <f>2047+AF22*(4095/3.3)</f>
        <v>4094.5</v>
      </c>
      <c r="BI22" s="4">
        <f>2047+AG22*(4095/3.3)</f>
        <v>2074.3000000000002</v>
      </c>
      <c r="BJ22" s="5">
        <f>2047+AH22*(4095/3.3)</f>
        <v>2320</v>
      </c>
      <c r="BK22" s="5">
        <f t="shared" si="19"/>
        <v>2866</v>
      </c>
      <c r="BL22" s="6">
        <f>2047+AJ22*(4095/3.3)</f>
        <v>4777</v>
      </c>
      <c r="BM22">
        <f>2047+AK22*(4095/3.3)</f>
        <v>5323</v>
      </c>
      <c r="BN22">
        <f>2047+AL22*(4095/3.3)</f>
        <v>6142</v>
      </c>
      <c r="BO22" s="4">
        <f>2047+AM22*(4095/3.3)</f>
        <v>2101.6</v>
      </c>
      <c r="BP22" s="5">
        <f>2047+AN22*(4095/3.3)</f>
        <v>2593</v>
      </c>
      <c r="BQ22" s="5">
        <f t="shared" si="20"/>
        <v>3685</v>
      </c>
      <c r="BR22" s="6">
        <f>2047+AP22*(4095/3.3)</f>
        <v>7507</v>
      </c>
      <c r="BS22">
        <f>2047+AQ22*(4095/3.3)</f>
        <v>8599</v>
      </c>
      <c r="BT22">
        <f>2047+AR22*(4095/3.3)</f>
        <v>10237</v>
      </c>
      <c r="BU22" s="4">
        <f>2047+AS22*(4095/3.3)</f>
        <v>2156.1999999999998</v>
      </c>
      <c r="BV22" s="5">
        <f>2047+AT22*(4095/3.3)</f>
        <v>3139</v>
      </c>
      <c r="BW22" s="5">
        <f t="shared" si="21"/>
        <v>5323</v>
      </c>
      <c r="BX22" s="6">
        <f>2047+AV22*(4095/3.3)</f>
        <v>12967</v>
      </c>
      <c r="BY22">
        <f>2047+AW22*(4095/3.3)</f>
        <v>15151.000000000002</v>
      </c>
      <c r="BZ22">
        <f>2047+AX22*(4095/3.3)</f>
        <v>18427</v>
      </c>
    </row>
    <row r="23" spans="9:79" x14ac:dyDescent="0.25">
      <c r="J23" s="10">
        <f t="shared" si="4"/>
        <v>1.2000000000000001E-3</v>
      </c>
      <c r="K23" s="11">
        <f t="shared" si="5"/>
        <v>1.2E-2</v>
      </c>
      <c r="L23" s="6">
        <f t="shared" si="6"/>
        <v>0.12</v>
      </c>
      <c r="M23" s="6">
        <f t="shared" si="7"/>
        <v>0.14400000000000002</v>
      </c>
      <c r="N23" s="6">
        <f t="shared" si="8"/>
        <v>0.18</v>
      </c>
      <c r="P23">
        <f t="shared" si="0"/>
        <v>1.2000000000000002E-4</v>
      </c>
      <c r="Q23">
        <f t="shared" si="1"/>
        <v>1.2E-2</v>
      </c>
      <c r="R23">
        <f t="shared" si="2"/>
        <v>1.2</v>
      </c>
      <c r="S23">
        <f t="shared" si="9"/>
        <v>1.7280000000000002</v>
      </c>
      <c r="T23">
        <f t="shared" si="10"/>
        <v>2.6999999999999997</v>
      </c>
      <c r="V23">
        <f t="shared" si="25"/>
        <v>1.2E-2</v>
      </c>
      <c r="W23">
        <f t="shared" si="26"/>
        <v>12</v>
      </c>
      <c r="AA23" s="4">
        <f t="shared" si="12"/>
        <v>1.2E-2</v>
      </c>
      <c r="AB23" s="5">
        <f t="shared" si="13"/>
        <v>0.12</v>
      </c>
      <c r="AC23">
        <f t="shared" si="14"/>
        <v>0.36000000000000004</v>
      </c>
      <c r="AD23" s="6">
        <f>L23*10</f>
        <v>1.2</v>
      </c>
      <c r="AE23" s="5">
        <f>M23*10</f>
        <v>1.4400000000000002</v>
      </c>
      <c r="AF23" s="6">
        <f>N23*10</f>
        <v>1.7999999999999998</v>
      </c>
      <c r="AG23" s="4">
        <f>J23*20</f>
        <v>2.4E-2</v>
      </c>
      <c r="AH23" s="5">
        <f>K23*20</f>
        <v>0.24</v>
      </c>
      <c r="AI23" s="18">
        <f t="shared" si="15"/>
        <v>0.72000000000000008</v>
      </c>
      <c r="AJ23" s="6">
        <f>L23*20</f>
        <v>2.4</v>
      </c>
      <c r="AK23" s="5">
        <f>M23*20</f>
        <v>2.8800000000000003</v>
      </c>
      <c r="AL23" s="6">
        <f>N23*20</f>
        <v>3.5999999999999996</v>
      </c>
      <c r="AM23" s="4">
        <f>J23*40</f>
        <v>4.8000000000000001E-2</v>
      </c>
      <c r="AN23" s="5">
        <f>K23*40</f>
        <v>0.48</v>
      </c>
      <c r="AO23" s="18">
        <f t="shared" si="16"/>
        <v>1.4400000000000002</v>
      </c>
      <c r="AP23" s="6">
        <f>L23*40</f>
        <v>4.8</v>
      </c>
      <c r="AQ23" s="5">
        <f>M23*40</f>
        <v>5.7600000000000007</v>
      </c>
      <c r="AR23" s="6">
        <f>N23*40</f>
        <v>7.1999999999999993</v>
      </c>
      <c r="AS23" s="4">
        <f>J23*80</f>
        <v>9.6000000000000002E-2</v>
      </c>
      <c r="AT23" s="5">
        <f>K23*80</f>
        <v>0.96</v>
      </c>
      <c r="AU23">
        <f t="shared" si="17"/>
        <v>2.8800000000000003</v>
      </c>
      <c r="AV23" s="6">
        <f>L23*80</f>
        <v>9.6</v>
      </c>
      <c r="AW23" s="5">
        <f>M23*80</f>
        <v>11.520000000000001</v>
      </c>
      <c r="AX23" s="6">
        <f>N23*80</f>
        <v>14.399999999999999</v>
      </c>
      <c r="BC23" s="4">
        <f>2047+AA23*(4095/3.3)</f>
        <v>2061.8909090909092</v>
      </c>
      <c r="BD23" s="5">
        <f>2047+AB23*(4095/3.3)</f>
        <v>2195.909090909091</v>
      </c>
      <c r="BE23" s="5">
        <f t="shared" si="18"/>
        <v>2493.727272727273</v>
      </c>
      <c r="BF23" s="6">
        <f>2047+AD23*(4095/3.3)</f>
        <v>3536.090909090909</v>
      </c>
      <c r="BG23">
        <f>2047+AE23*(4095/3.3)</f>
        <v>3833.909090909091</v>
      </c>
      <c r="BH23">
        <f>2047+AF23*(4095/3.3)</f>
        <v>4280.636363636364</v>
      </c>
      <c r="BI23" s="4">
        <f>2047+AG23*(4095/3.3)</f>
        <v>2076.7818181818184</v>
      </c>
      <c r="BJ23" s="5">
        <f>2047+AH23*(4095/3.3)</f>
        <v>2344.818181818182</v>
      </c>
      <c r="BK23" s="5">
        <f t="shared" si="19"/>
        <v>2940.4545454545455</v>
      </c>
      <c r="BL23" s="6">
        <f>2047+AJ23*(4095/3.3)</f>
        <v>5025.181818181818</v>
      </c>
      <c r="BM23">
        <f>2047+AK23*(4095/3.3)</f>
        <v>5620.818181818182</v>
      </c>
      <c r="BN23">
        <f>2047+AL23*(4095/3.3)</f>
        <v>6514.272727272727</v>
      </c>
      <c r="BO23" s="4">
        <f>2047+AM23*(4095/3.3)</f>
        <v>2106.5636363636363</v>
      </c>
      <c r="BP23" s="5">
        <f>2047+AN23*(4095/3.3)</f>
        <v>2642.6363636363635</v>
      </c>
      <c r="BQ23" s="5">
        <f t="shared" si="20"/>
        <v>3833.909090909091</v>
      </c>
      <c r="BR23" s="6">
        <f>2047+AP23*(4095/3.3)</f>
        <v>8003.3636363636369</v>
      </c>
      <c r="BS23">
        <f>2047+AQ23*(4095/3.3)</f>
        <v>9194.636363636364</v>
      </c>
      <c r="BT23">
        <f>2047+AR23*(4095/3.3)</f>
        <v>10981.545454545454</v>
      </c>
      <c r="BU23" s="4">
        <f>2047+AS23*(4095/3.3)</f>
        <v>2166.1272727272726</v>
      </c>
      <c r="BV23" s="5">
        <f>2047+AT23*(4095/3.3)</f>
        <v>3238.272727272727</v>
      </c>
      <c r="BW23" s="5">
        <f t="shared" si="21"/>
        <v>5620.818181818182</v>
      </c>
      <c r="BX23" s="6">
        <f>2047+AV23*(4095/3.3)</f>
        <v>13959.727272727274</v>
      </c>
      <c r="BY23">
        <f>2047+AW23*(4095/3.3)</f>
        <v>16342.27272727273</v>
      </c>
      <c r="BZ23">
        <f>2047+AX23*(4095/3.3)</f>
        <v>19916.090909090908</v>
      </c>
    </row>
    <row r="24" spans="9:79" x14ac:dyDescent="0.25">
      <c r="J24" s="10">
        <f t="shared" si="4"/>
        <v>1.3000000000000002E-3</v>
      </c>
      <c r="K24" s="11">
        <f t="shared" si="5"/>
        <v>1.3000000000000001E-2</v>
      </c>
      <c r="L24" s="6">
        <f t="shared" si="6"/>
        <v>0.13</v>
      </c>
      <c r="M24" s="6">
        <f t="shared" si="7"/>
        <v>0.15600000000000003</v>
      </c>
      <c r="N24" s="6">
        <f t="shared" si="8"/>
        <v>0.19500000000000001</v>
      </c>
      <c r="P24">
        <f t="shared" si="0"/>
        <v>1.3000000000000002E-4</v>
      </c>
      <c r="Q24">
        <f t="shared" si="1"/>
        <v>1.3000000000000001E-2</v>
      </c>
      <c r="R24">
        <f t="shared" si="2"/>
        <v>1.3</v>
      </c>
      <c r="S24">
        <f t="shared" si="9"/>
        <v>1.8720000000000003</v>
      </c>
      <c r="T24">
        <f t="shared" si="10"/>
        <v>2.9250000000000003</v>
      </c>
      <c r="V24">
        <f t="shared" si="25"/>
        <v>1.3000000000000001E-2</v>
      </c>
      <c r="W24">
        <f t="shared" si="26"/>
        <v>13</v>
      </c>
      <c r="AA24" s="4">
        <f t="shared" si="12"/>
        <v>1.3000000000000001E-2</v>
      </c>
      <c r="AB24" s="5">
        <f t="shared" si="13"/>
        <v>0.13</v>
      </c>
      <c r="AC24">
        <f t="shared" si="14"/>
        <v>0.39000000000000007</v>
      </c>
      <c r="AD24" s="6">
        <f>L24*10</f>
        <v>1.3</v>
      </c>
      <c r="AE24" s="5">
        <f>M24*10</f>
        <v>1.5600000000000003</v>
      </c>
      <c r="AF24" s="6">
        <f>N24*10</f>
        <v>1.9500000000000002</v>
      </c>
      <c r="AG24" s="4">
        <f>J24*20</f>
        <v>2.6000000000000002E-2</v>
      </c>
      <c r="AH24" s="5">
        <f>K24*20</f>
        <v>0.26</v>
      </c>
      <c r="AI24" s="18">
        <f t="shared" si="15"/>
        <v>0.78000000000000014</v>
      </c>
      <c r="AJ24" s="6">
        <f>L24*20</f>
        <v>2.6</v>
      </c>
      <c r="AK24" s="5">
        <f>M24*20</f>
        <v>3.1200000000000006</v>
      </c>
      <c r="AL24" s="6">
        <f>N24*20</f>
        <v>3.9000000000000004</v>
      </c>
      <c r="AM24" s="4">
        <f>J24*40</f>
        <v>5.2000000000000005E-2</v>
      </c>
      <c r="AN24" s="5">
        <f>K24*40</f>
        <v>0.52</v>
      </c>
      <c r="AO24" s="17">
        <f>K122*40</f>
        <v>1.5600000000000003</v>
      </c>
      <c r="AP24" s="6">
        <f>L24*40</f>
        <v>5.2</v>
      </c>
      <c r="AQ24" s="5">
        <f>M24*40</f>
        <v>6.2400000000000011</v>
      </c>
      <c r="AR24" s="6">
        <f>N24*40</f>
        <v>7.8000000000000007</v>
      </c>
      <c r="AS24" s="4">
        <f>J24*80</f>
        <v>0.10400000000000001</v>
      </c>
      <c r="AT24" s="5">
        <f>K24*80</f>
        <v>1.04</v>
      </c>
      <c r="AU24">
        <f t="shared" si="17"/>
        <v>3.1200000000000006</v>
      </c>
      <c r="AV24" s="6">
        <f>L24*80</f>
        <v>10.4</v>
      </c>
      <c r="AW24" s="5">
        <f>M24*80</f>
        <v>12.480000000000002</v>
      </c>
      <c r="AX24" s="6">
        <f>N24*80</f>
        <v>15.600000000000001</v>
      </c>
      <c r="BB24" s="21"/>
      <c r="BC24" s="22">
        <f>2047+AA24*(4095/3.3)</f>
        <v>2063.1318181818183</v>
      </c>
      <c r="BD24" s="23">
        <f>2047+AB24*(4095/3.3)</f>
        <v>2208.318181818182</v>
      </c>
      <c r="BE24" s="23">
        <f t="shared" si="18"/>
        <v>2530.9545454545455</v>
      </c>
      <c r="BF24" s="24">
        <f>2047+AD24*(4095/3.3)</f>
        <v>3660.181818181818</v>
      </c>
      <c r="BG24" s="21">
        <f>2047+AE24*(4095/3.3)</f>
        <v>3982.818181818182</v>
      </c>
      <c r="BH24" s="21">
        <f>2047+AF24*(4095/3.3)</f>
        <v>4466.7727272727279</v>
      </c>
      <c r="BI24" s="22">
        <f>2047+AG24*(4095/3.3)</f>
        <v>2079.2636363636366</v>
      </c>
      <c r="BJ24" s="23">
        <f>2047+AH24*(4095/3.3)</f>
        <v>2369.6363636363635</v>
      </c>
      <c r="BK24" s="23">
        <f t="shared" si="19"/>
        <v>3014.909090909091</v>
      </c>
      <c r="BL24" s="24">
        <f>2047+AJ24*(4095/3.3)</f>
        <v>5273.363636363636</v>
      </c>
      <c r="BM24" s="21">
        <f>2047+AK24*(4095/3.3)</f>
        <v>5918.636363636364</v>
      </c>
      <c r="BN24" s="21">
        <f>2047+AL24*(4095/3.3)</f>
        <v>6886.545454545455</v>
      </c>
      <c r="BO24" s="22">
        <f>2047+AM24*(4095/3.3)</f>
        <v>2111.5272727272727</v>
      </c>
      <c r="BP24" s="23">
        <f>2047+AN24*(4095/3.3)</f>
        <v>2692.2727272727275</v>
      </c>
      <c r="BQ24" s="23">
        <f>2047+AO24*(4095/3.3)</f>
        <v>3982.818181818182</v>
      </c>
      <c r="BR24" s="24">
        <f>2047+AP24*(4095/3.3)</f>
        <v>8499.7272727272721</v>
      </c>
      <c r="BS24" s="21">
        <f>2047+AQ24*(4095/3.3)</f>
        <v>9790.2727272727279</v>
      </c>
      <c r="BT24" s="21">
        <f>2047+AR24*(4095/3.3)</f>
        <v>11726.09090909091</v>
      </c>
      <c r="BU24" s="22">
        <f>2047+AS24*(4095/3.3)</f>
        <v>2176.0545454545454</v>
      </c>
      <c r="BV24" s="23">
        <f>2047+AT24*(4095/3.3)</f>
        <v>3337.545454545455</v>
      </c>
      <c r="BW24" s="23">
        <f t="shared" si="21"/>
        <v>5918.636363636364</v>
      </c>
      <c r="BX24" s="24">
        <f>2047+AV24*(4095/3.3)</f>
        <v>14952.454545454546</v>
      </c>
      <c r="BY24" s="21">
        <f>2047+AW24*(4095/3.3)</f>
        <v>17533.545454545456</v>
      </c>
      <c r="BZ24" s="21">
        <f>2047+AX24*(4095/3.3)</f>
        <v>21405.18181818182</v>
      </c>
      <c r="CA24" s="21"/>
    </row>
    <row r="25" spans="9:79" x14ac:dyDescent="0.25">
      <c r="J25" s="10">
        <f t="shared" si="4"/>
        <v>1.4000000000000002E-3</v>
      </c>
      <c r="K25" s="11">
        <f t="shared" si="5"/>
        <v>1.4E-2</v>
      </c>
      <c r="L25" s="6">
        <f t="shared" si="6"/>
        <v>0.14000000000000001</v>
      </c>
      <c r="M25" s="6">
        <f t="shared" si="7"/>
        <v>0.16800000000000001</v>
      </c>
      <c r="N25" s="6">
        <f t="shared" si="8"/>
        <v>0.21</v>
      </c>
      <c r="P25">
        <f t="shared" si="0"/>
        <v>1.4000000000000001E-4</v>
      </c>
      <c r="Q25">
        <f t="shared" si="1"/>
        <v>1.4E-2</v>
      </c>
      <c r="R25">
        <f t="shared" si="2"/>
        <v>1.4000000000000001</v>
      </c>
      <c r="S25">
        <f t="shared" si="9"/>
        <v>2.016</v>
      </c>
      <c r="T25">
        <f t="shared" si="10"/>
        <v>3.15</v>
      </c>
      <c r="V25">
        <f t="shared" si="25"/>
        <v>1.4E-2</v>
      </c>
      <c r="W25">
        <f t="shared" si="26"/>
        <v>14</v>
      </c>
      <c r="AA25" s="4">
        <f t="shared" si="12"/>
        <v>1.4000000000000002E-2</v>
      </c>
      <c r="AB25" s="5">
        <f t="shared" si="13"/>
        <v>0.14000000000000001</v>
      </c>
      <c r="AC25">
        <f t="shared" si="14"/>
        <v>0.42000000000000004</v>
      </c>
      <c r="AD25" s="6">
        <f>L25*10</f>
        <v>1.4000000000000001</v>
      </c>
      <c r="AE25" s="5">
        <f>M25*10</f>
        <v>1.6800000000000002</v>
      </c>
      <c r="AF25" s="6">
        <f>N25*10</f>
        <v>2.1</v>
      </c>
      <c r="AG25" s="4">
        <f>J25*20</f>
        <v>2.8000000000000004E-2</v>
      </c>
      <c r="AH25" s="5">
        <f>K25*20</f>
        <v>0.28000000000000003</v>
      </c>
      <c r="AI25" s="18">
        <f t="shared" si="15"/>
        <v>0.84000000000000008</v>
      </c>
      <c r="AJ25" s="6">
        <f>L25*20</f>
        <v>2.8000000000000003</v>
      </c>
      <c r="AK25" s="5">
        <f>M25*20</f>
        <v>3.3600000000000003</v>
      </c>
      <c r="AL25" s="6">
        <f>N25*20</f>
        <v>4.2</v>
      </c>
      <c r="AM25" s="4">
        <f>J25*40</f>
        <v>5.6000000000000008E-2</v>
      </c>
      <c r="AN25" s="5">
        <f>K25*40</f>
        <v>0.56000000000000005</v>
      </c>
      <c r="AO25">
        <f t="shared" si="16"/>
        <v>1.6800000000000002</v>
      </c>
      <c r="AP25" s="6">
        <f>L25*40</f>
        <v>5.6000000000000005</v>
      </c>
      <c r="AQ25" s="5">
        <f>M25*40</f>
        <v>6.7200000000000006</v>
      </c>
      <c r="AR25" s="6">
        <f>N25*40</f>
        <v>8.4</v>
      </c>
      <c r="AS25" s="4">
        <f>J25*80</f>
        <v>0.11200000000000002</v>
      </c>
      <c r="AT25" s="5">
        <f>K25*80</f>
        <v>1.1200000000000001</v>
      </c>
      <c r="AU25">
        <f t="shared" si="17"/>
        <v>3.3600000000000003</v>
      </c>
      <c r="AV25" s="6">
        <f>L25*80</f>
        <v>11.200000000000001</v>
      </c>
      <c r="AW25" s="5">
        <f>M25*80</f>
        <v>13.440000000000001</v>
      </c>
      <c r="AX25" s="6">
        <f>N25*80</f>
        <v>16.8</v>
      </c>
      <c r="BC25" s="4">
        <f>2047+AA25*(4095/3.3)</f>
        <v>2064.3727272727274</v>
      </c>
      <c r="BD25" s="5">
        <f>2047+AB25*(4095/3.3)</f>
        <v>2220.727272727273</v>
      </c>
      <c r="BE25" s="5">
        <f t="shared" si="18"/>
        <v>2568.181818181818</v>
      </c>
      <c r="BF25" s="6">
        <f>2047+AD25*(4095/3.3)</f>
        <v>3784.2727272727275</v>
      </c>
      <c r="BG25">
        <f>2047+AE25*(4095/3.3)</f>
        <v>4131.727272727273</v>
      </c>
      <c r="BH25">
        <f>2047+AF25*(4095/3.3)</f>
        <v>4652.909090909091</v>
      </c>
      <c r="BI25" s="4">
        <f>2047+AG25*(4095/3.3)</f>
        <v>2081.7454545454548</v>
      </c>
      <c r="BJ25" s="5">
        <f>2047+AH25*(4095/3.3)</f>
        <v>2394.4545454545455</v>
      </c>
      <c r="BK25" s="5">
        <f t="shared" si="19"/>
        <v>3089.3636363636365</v>
      </c>
      <c r="BL25" s="6">
        <f>2047+AJ25*(4095/3.3)</f>
        <v>5521.545454545455</v>
      </c>
      <c r="BM25">
        <f>2047+AK25*(4095/3.3)</f>
        <v>6216.454545454546</v>
      </c>
      <c r="BN25">
        <f>2047+AL25*(4095/3.3)</f>
        <v>7258.818181818182</v>
      </c>
      <c r="BO25" s="4">
        <f>2047+AM25*(4095/3.3)</f>
        <v>2116.4909090909091</v>
      </c>
      <c r="BP25" s="5">
        <f>2047+AN25*(4095/3.3)</f>
        <v>2741.909090909091</v>
      </c>
      <c r="BQ25" s="5">
        <f t="shared" si="20"/>
        <v>4131.727272727273</v>
      </c>
      <c r="BR25" s="6">
        <f>2047+AP25*(4095/3.3)</f>
        <v>8996.0909090909099</v>
      </c>
      <c r="BS25">
        <f>2047+AQ25*(4095/3.3)</f>
        <v>10385.909090909092</v>
      </c>
      <c r="BT25">
        <f>2047+AR25*(4095/3.3)</f>
        <v>12470.636363636364</v>
      </c>
      <c r="BU25" s="4">
        <f>2047+AS25*(4095/3.3)</f>
        <v>2185.9818181818182</v>
      </c>
      <c r="BV25" s="5">
        <f>2047+AT25*(4095/3.3)</f>
        <v>3436.818181818182</v>
      </c>
      <c r="BW25" s="5">
        <f t="shared" si="21"/>
        <v>6216.454545454546</v>
      </c>
      <c r="BX25" s="6">
        <f>2047+AV25*(4095/3.3)</f>
        <v>15945.18181818182</v>
      </c>
      <c r="BY25">
        <f>2047+AW25*(4095/3.3)</f>
        <v>18724.818181818184</v>
      </c>
      <c r="BZ25">
        <f>2047+AX25*(4095/3.3)</f>
        <v>22894.272727272728</v>
      </c>
    </row>
    <row r="26" spans="9:79" x14ac:dyDescent="0.25">
      <c r="J26" s="10">
        <f t="shared" si="4"/>
        <v>1.5E-3</v>
      </c>
      <c r="K26" s="11">
        <f t="shared" si="5"/>
        <v>1.4999999999999999E-2</v>
      </c>
      <c r="L26" s="6">
        <f t="shared" si="6"/>
        <v>0.15</v>
      </c>
      <c r="M26" s="6">
        <f t="shared" si="7"/>
        <v>0.18</v>
      </c>
      <c r="N26" s="6">
        <f t="shared" si="8"/>
        <v>0.22499999999999998</v>
      </c>
      <c r="P26">
        <f t="shared" si="0"/>
        <v>1.5000000000000001E-4</v>
      </c>
      <c r="Q26">
        <f t="shared" si="1"/>
        <v>1.4999999999999999E-2</v>
      </c>
      <c r="R26">
        <f t="shared" si="2"/>
        <v>1.5</v>
      </c>
      <c r="S26">
        <f t="shared" si="9"/>
        <v>2.16</v>
      </c>
      <c r="T26">
        <f t="shared" si="10"/>
        <v>3.3749999999999996</v>
      </c>
      <c r="V26">
        <f t="shared" si="25"/>
        <v>1.4999999999999999E-2</v>
      </c>
      <c r="W26">
        <f t="shared" si="26"/>
        <v>15</v>
      </c>
      <c r="AA26" s="4">
        <f t="shared" si="12"/>
        <v>1.4999999999999999E-2</v>
      </c>
      <c r="AB26" s="5">
        <f t="shared" si="13"/>
        <v>0.15</v>
      </c>
      <c r="AC26">
        <f t="shared" si="14"/>
        <v>0.44999999999999996</v>
      </c>
      <c r="AD26" s="6">
        <f>L26*10</f>
        <v>1.5</v>
      </c>
      <c r="AE26" s="5">
        <f>M26*10</f>
        <v>1.7999999999999998</v>
      </c>
      <c r="AF26" s="6">
        <f>N26*10</f>
        <v>2.25</v>
      </c>
      <c r="AG26" s="4">
        <f>J26*20</f>
        <v>0.03</v>
      </c>
      <c r="AH26" s="5">
        <f>K26*20</f>
        <v>0.3</v>
      </c>
      <c r="AI26" s="18">
        <f t="shared" si="15"/>
        <v>0.89999999999999991</v>
      </c>
      <c r="AJ26" s="6">
        <f>L26*20</f>
        <v>3</v>
      </c>
      <c r="AK26" s="5">
        <f>M26*20</f>
        <v>3.5999999999999996</v>
      </c>
      <c r="AL26" s="6">
        <f>N26*20</f>
        <v>4.5</v>
      </c>
      <c r="AM26" s="4">
        <f>J26*40</f>
        <v>0.06</v>
      </c>
      <c r="AN26" s="5">
        <f>K26*40</f>
        <v>0.6</v>
      </c>
      <c r="AO26">
        <f t="shared" si="16"/>
        <v>1.7999999999999998</v>
      </c>
      <c r="AP26" s="6">
        <f>L26*40</f>
        <v>6</v>
      </c>
      <c r="AQ26" s="5">
        <f>M26*40</f>
        <v>7.1999999999999993</v>
      </c>
      <c r="AR26" s="6">
        <f>N26*40</f>
        <v>9</v>
      </c>
      <c r="AS26" s="4">
        <f>J26*80</f>
        <v>0.12</v>
      </c>
      <c r="AT26" s="5">
        <f>K26*80</f>
        <v>1.2</v>
      </c>
      <c r="AU26">
        <f t="shared" si="17"/>
        <v>3.5999999999999996</v>
      </c>
      <c r="AV26" s="6">
        <f>L26*80</f>
        <v>12</v>
      </c>
      <c r="AW26" s="5">
        <f>M26*80</f>
        <v>14.399999999999999</v>
      </c>
      <c r="AX26" s="6">
        <f>N26*80</f>
        <v>18</v>
      </c>
      <c r="BC26" s="4">
        <f>2047+AA26*(4095/3.3)</f>
        <v>2065.6136363636365</v>
      </c>
      <c r="BD26" s="5">
        <f>2047+AB26*(4095/3.3)</f>
        <v>2233.1363636363635</v>
      </c>
      <c r="BE26" s="5">
        <f t="shared" si="18"/>
        <v>2605.409090909091</v>
      </c>
      <c r="BF26" s="6">
        <f>2047+AD26*(4095/3.3)</f>
        <v>3908.3636363636365</v>
      </c>
      <c r="BG26">
        <f>2047+AE26*(4095/3.3)</f>
        <v>4280.636363636364</v>
      </c>
      <c r="BH26">
        <f>2047+AF26*(4095/3.3)</f>
        <v>4839.045454545455</v>
      </c>
      <c r="BI26" s="4">
        <f>2047+AG26*(4095/3.3)</f>
        <v>2084.2272727272725</v>
      </c>
      <c r="BJ26" s="5">
        <f>2047+AH26*(4095/3.3)</f>
        <v>2419.2727272727275</v>
      </c>
      <c r="BK26" s="5">
        <f t="shared" si="19"/>
        <v>3163.818181818182</v>
      </c>
      <c r="BL26" s="6">
        <f>2047+AJ26*(4095/3.3)</f>
        <v>5769.727272727273</v>
      </c>
      <c r="BM26">
        <f>2047+AK26*(4095/3.3)</f>
        <v>6514.272727272727</v>
      </c>
      <c r="BN26">
        <f>2047+AL26*(4095/3.3)</f>
        <v>7631.0909090909099</v>
      </c>
      <c r="BO26" s="4">
        <f>2047+AM26*(4095/3.3)</f>
        <v>2121.4545454545455</v>
      </c>
      <c r="BP26" s="5">
        <f>2047+AN26*(4095/3.3)</f>
        <v>2791.5454545454545</v>
      </c>
      <c r="BQ26" s="5">
        <f t="shared" si="20"/>
        <v>4280.636363636364</v>
      </c>
      <c r="BR26" s="6">
        <f>2047+AP26*(4095/3.3)</f>
        <v>9492.454545454546</v>
      </c>
      <c r="BS26">
        <f>2047+AQ26*(4095/3.3)</f>
        <v>10981.545454545454</v>
      </c>
      <c r="BT26">
        <f>2047+AR26*(4095/3.3)</f>
        <v>13215.18181818182</v>
      </c>
      <c r="BU26" s="4">
        <f>2047+AS26*(4095/3.3)</f>
        <v>2195.909090909091</v>
      </c>
      <c r="BV26" s="5">
        <f>2047+AT26*(4095/3.3)</f>
        <v>3536.090909090909</v>
      </c>
      <c r="BW26" s="5">
        <f t="shared" si="21"/>
        <v>6514.272727272727</v>
      </c>
      <c r="BX26" s="6">
        <f>2047+AV26*(4095/3.3)</f>
        <v>16937.909090909092</v>
      </c>
      <c r="BY26">
        <f>2047+AW26*(4095/3.3)</f>
        <v>19916.090909090908</v>
      </c>
      <c r="BZ26">
        <f>2047+AX26*(4095/3.3)</f>
        <v>24383.36363636364</v>
      </c>
    </row>
    <row r="27" spans="9:79" x14ac:dyDescent="0.25">
      <c r="J27" s="10">
        <f t="shared" si="4"/>
        <v>1.6000000000000001E-3</v>
      </c>
      <c r="K27" s="11">
        <f t="shared" si="5"/>
        <v>1.6E-2</v>
      </c>
      <c r="L27" s="6">
        <f t="shared" si="6"/>
        <v>0.16</v>
      </c>
      <c r="M27" s="6">
        <f t="shared" si="7"/>
        <v>0.192</v>
      </c>
      <c r="N27" s="6">
        <f t="shared" si="8"/>
        <v>0.24</v>
      </c>
      <c r="P27">
        <f t="shared" si="0"/>
        <v>1.6000000000000001E-4</v>
      </c>
      <c r="Q27">
        <f t="shared" si="1"/>
        <v>1.6E-2</v>
      </c>
      <c r="R27">
        <f t="shared" si="2"/>
        <v>1.6</v>
      </c>
      <c r="S27">
        <f t="shared" si="9"/>
        <v>2.3040000000000003</v>
      </c>
      <c r="T27">
        <f t="shared" si="10"/>
        <v>3.5999999999999996</v>
      </c>
      <c r="V27">
        <f t="shared" si="25"/>
        <v>1.6E-2</v>
      </c>
      <c r="W27">
        <f t="shared" si="26"/>
        <v>16</v>
      </c>
      <c r="AA27" s="4">
        <f t="shared" si="12"/>
        <v>1.6E-2</v>
      </c>
      <c r="AB27" s="5">
        <f t="shared" si="13"/>
        <v>0.16</v>
      </c>
      <c r="AC27">
        <f t="shared" si="14"/>
        <v>0.48</v>
      </c>
      <c r="AD27" s="6">
        <f>L27*10</f>
        <v>1.6</v>
      </c>
      <c r="AE27" s="5">
        <f>M27*10</f>
        <v>1.92</v>
      </c>
      <c r="AF27" s="6">
        <f>N27*10</f>
        <v>2.4</v>
      </c>
      <c r="AG27" s="4">
        <f>J27*20</f>
        <v>3.2000000000000001E-2</v>
      </c>
      <c r="AH27" s="5">
        <f>K27*20</f>
        <v>0.32</v>
      </c>
      <c r="AI27" s="18">
        <f t="shared" si="15"/>
        <v>0.96</v>
      </c>
      <c r="AJ27" s="6">
        <f>L27*20</f>
        <v>3.2</v>
      </c>
      <c r="AK27" s="5">
        <f>M27*20</f>
        <v>3.84</v>
      </c>
      <c r="AL27" s="6">
        <f>N27*20</f>
        <v>4.8</v>
      </c>
      <c r="AM27" s="4">
        <f>J27*40</f>
        <v>6.4000000000000001E-2</v>
      </c>
      <c r="AN27" s="5">
        <f>K27*40</f>
        <v>0.64</v>
      </c>
      <c r="AO27">
        <f t="shared" si="16"/>
        <v>1.92</v>
      </c>
      <c r="AP27" s="6">
        <f>L27*40</f>
        <v>6.4</v>
      </c>
      <c r="AQ27" s="5">
        <f>M27*40</f>
        <v>7.68</v>
      </c>
      <c r="AR27" s="6">
        <f>N27*40</f>
        <v>9.6</v>
      </c>
      <c r="AS27" s="4">
        <f>J27*80</f>
        <v>0.128</v>
      </c>
      <c r="AT27" s="5">
        <f>K27*80</f>
        <v>1.28</v>
      </c>
      <c r="AU27">
        <f t="shared" si="17"/>
        <v>3.84</v>
      </c>
      <c r="AV27" s="6">
        <f>L27*80</f>
        <v>12.8</v>
      </c>
      <c r="AW27" s="5">
        <f>M27*80</f>
        <v>15.36</v>
      </c>
      <c r="AX27" s="6">
        <f>N27*80</f>
        <v>19.2</v>
      </c>
      <c r="BC27" s="4">
        <f>2047+AA27*(4095/3.3)</f>
        <v>2066.8545454545456</v>
      </c>
      <c r="BD27" s="5">
        <f>2047+AB27*(4095/3.3)</f>
        <v>2245.5454545454545</v>
      </c>
      <c r="BE27" s="5">
        <f t="shared" si="18"/>
        <v>2642.6363636363635</v>
      </c>
      <c r="BF27" s="6">
        <f>2047+AD27*(4095/3.3)</f>
        <v>4032.454545454546</v>
      </c>
      <c r="BG27">
        <f>2047+AE27*(4095/3.3)</f>
        <v>4429.545454545454</v>
      </c>
      <c r="BH27">
        <f>2047+AF27*(4095/3.3)</f>
        <v>5025.181818181818</v>
      </c>
      <c r="BI27" s="4">
        <f>2047+AG27*(4095/3.3)</f>
        <v>2086.7090909090907</v>
      </c>
      <c r="BJ27" s="5">
        <f>2047+AH27*(4095/3.3)</f>
        <v>2444.090909090909</v>
      </c>
      <c r="BK27" s="5">
        <f t="shared" si="19"/>
        <v>3238.272727272727</v>
      </c>
      <c r="BL27" s="6">
        <f>2047+AJ27*(4095/3.3)</f>
        <v>6017.9090909090919</v>
      </c>
      <c r="BM27">
        <f>2047+AK27*(4095/3.3)</f>
        <v>6812.090909090909</v>
      </c>
      <c r="BN27">
        <f>2047+AL27*(4095/3.3)</f>
        <v>8003.3636363636369</v>
      </c>
      <c r="BO27" s="4">
        <f>2047+AM27*(4095/3.3)</f>
        <v>2126.4181818181819</v>
      </c>
      <c r="BP27" s="5">
        <f>2047+AN27*(4095/3.3)</f>
        <v>2841.181818181818</v>
      </c>
      <c r="BQ27" s="5">
        <f t="shared" si="20"/>
        <v>4429.545454545454</v>
      </c>
      <c r="BR27" s="6">
        <f>2047+AP27*(4095/3.3)</f>
        <v>9988.8181818181838</v>
      </c>
      <c r="BS27">
        <f>2047+AQ27*(4095/3.3)</f>
        <v>11577.181818181818</v>
      </c>
      <c r="BT27">
        <f>2047+AR27*(4095/3.3)</f>
        <v>13959.727272727274</v>
      </c>
      <c r="BU27" s="4">
        <f>2047+AS27*(4095/3.3)</f>
        <v>2205.8363636363638</v>
      </c>
      <c r="BV27" s="5">
        <f>2047+AT27*(4095/3.3)</f>
        <v>3635.3636363636365</v>
      </c>
      <c r="BW27" s="5">
        <f t="shared" si="21"/>
        <v>6812.090909090909</v>
      </c>
      <c r="BX27" s="6">
        <f>2047+AV27*(4095/3.3)</f>
        <v>17930.636363636368</v>
      </c>
      <c r="BY27">
        <f>2047+AW27*(4095/3.3)</f>
        <v>21107.363636363636</v>
      </c>
      <c r="BZ27">
        <f>2047+AX27*(4095/3.3)</f>
        <v>25872.454545454548</v>
      </c>
    </row>
    <row r="28" spans="9:79" x14ac:dyDescent="0.25">
      <c r="J28" s="10">
        <f t="shared" si="4"/>
        <v>1.7000000000000001E-3</v>
      </c>
      <c r="K28" s="11">
        <f t="shared" si="5"/>
        <v>1.7000000000000001E-2</v>
      </c>
      <c r="L28" s="6">
        <f t="shared" si="6"/>
        <v>0.17</v>
      </c>
      <c r="M28" s="6">
        <f t="shared" si="7"/>
        <v>0.20400000000000001</v>
      </c>
      <c r="N28" s="6">
        <f t="shared" si="8"/>
        <v>0.255</v>
      </c>
      <c r="P28">
        <f t="shared" si="0"/>
        <v>1.7000000000000001E-4</v>
      </c>
      <c r="Q28">
        <f t="shared" si="1"/>
        <v>1.7000000000000001E-2</v>
      </c>
      <c r="R28">
        <f t="shared" si="2"/>
        <v>1.7000000000000002</v>
      </c>
      <c r="S28">
        <f t="shared" si="9"/>
        <v>2.4480000000000004</v>
      </c>
      <c r="T28">
        <f>N28*H$2</f>
        <v>3.8250000000000002</v>
      </c>
      <c r="V28">
        <f t="shared" si="25"/>
        <v>1.7000000000000001E-2</v>
      </c>
      <c r="W28">
        <f t="shared" si="26"/>
        <v>17</v>
      </c>
      <c r="AA28" s="4">
        <f t="shared" si="12"/>
        <v>1.7000000000000001E-2</v>
      </c>
      <c r="AB28" s="5">
        <f t="shared" si="13"/>
        <v>0.17</v>
      </c>
      <c r="AC28">
        <f t="shared" si="14"/>
        <v>0.51</v>
      </c>
      <c r="AD28" s="6">
        <f>L28*10</f>
        <v>1.7000000000000002</v>
      </c>
      <c r="AE28" s="5">
        <f>M28*10</f>
        <v>2.04</v>
      </c>
      <c r="AF28" s="6">
        <f>N28*10</f>
        <v>2.5499999999999998</v>
      </c>
      <c r="AG28" s="4">
        <f>J28*20</f>
        <v>3.4000000000000002E-2</v>
      </c>
      <c r="AH28" s="5">
        <f>K28*20</f>
        <v>0.34</v>
      </c>
      <c r="AI28" s="18">
        <f t="shared" si="15"/>
        <v>1.02</v>
      </c>
      <c r="AJ28" s="6">
        <f>L28*20</f>
        <v>3.4000000000000004</v>
      </c>
      <c r="AK28" s="5">
        <f>M28*20</f>
        <v>4.08</v>
      </c>
      <c r="AL28" s="6">
        <f>N28*20</f>
        <v>5.0999999999999996</v>
      </c>
      <c r="AM28" s="4">
        <f>J28*40</f>
        <v>6.8000000000000005E-2</v>
      </c>
      <c r="AN28" s="5">
        <f>K28*40</f>
        <v>0.68</v>
      </c>
      <c r="AO28">
        <f t="shared" si="16"/>
        <v>2.04</v>
      </c>
      <c r="AP28" s="6">
        <f>L28*40</f>
        <v>6.8000000000000007</v>
      </c>
      <c r="AQ28" s="5">
        <f>M28*40</f>
        <v>8.16</v>
      </c>
      <c r="AR28" s="6">
        <f>N28*40</f>
        <v>10.199999999999999</v>
      </c>
      <c r="AS28" s="4">
        <f>J28*80</f>
        <v>0.13600000000000001</v>
      </c>
      <c r="AT28" s="5">
        <f>K28*80</f>
        <v>1.36</v>
      </c>
      <c r="AU28">
        <f t="shared" si="17"/>
        <v>4.08</v>
      </c>
      <c r="AV28" s="6">
        <f>L28*80</f>
        <v>13.600000000000001</v>
      </c>
      <c r="AW28" s="5">
        <f>M28*80</f>
        <v>16.32</v>
      </c>
      <c r="AX28" s="6">
        <f>N28*80</f>
        <v>20.399999999999999</v>
      </c>
      <c r="BC28" s="4">
        <f>2047+AA28*(4095/3.3)</f>
        <v>2068.0954545454547</v>
      </c>
      <c r="BD28" s="5">
        <f>2047+AB28*(4095/3.3)</f>
        <v>2257.9545454545455</v>
      </c>
      <c r="BE28" s="5">
        <f t="shared" si="18"/>
        <v>2679.8636363636365</v>
      </c>
      <c r="BF28" s="6">
        <f>2047+AD28*(4095/3.3)</f>
        <v>4156.545454545455</v>
      </c>
      <c r="BG28">
        <f>2047+AE28*(4095/3.3)</f>
        <v>4578.454545454546</v>
      </c>
      <c r="BH28">
        <f>2047+AF28*(4095/3.3)</f>
        <v>5211.318181818182</v>
      </c>
      <c r="BI28" s="4">
        <f>2047+AG28*(4095/3.3)</f>
        <v>2089.1909090909089</v>
      </c>
      <c r="BJ28" s="5">
        <f>2047+AH28*(4095/3.3)</f>
        <v>2468.909090909091</v>
      </c>
      <c r="BK28" s="5">
        <f t="shared" si="19"/>
        <v>3312.727272727273</v>
      </c>
      <c r="BL28" s="6">
        <f>2047+AJ28*(4095/3.3)</f>
        <v>6266.0909090909099</v>
      </c>
      <c r="BM28">
        <f>2047+AK28*(4095/3.3)</f>
        <v>7109.909090909091</v>
      </c>
      <c r="BN28">
        <f>2047+AL28*(4095/3.3)</f>
        <v>8375.636363636364</v>
      </c>
      <c r="BO28" s="4">
        <f>2047+AM28*(4095/3.3)</f>
        <v>2131.3818181818183</v>
      </c>
      <c r="BP28" s="5">
        <f>2047+AN28*(4095/3.3)</f>
        <v>2890.818181818182</v>
      </c>
      <c r="BQ28" s="5">
        <f t="shared" si="20"/>
        <v>4578.454545454546</v>
      </c>
      <c r="BR28" s="6">
        <f>2047+AP28*(4095/3.3)</f>
        <v>10485.18181818182</v>
      </c>
      <c r="BS28">
        <f>2047+AQ28*(4095/3.3)</f>
        <v>12172.818181818182</v>
      </c>
      <c r="BT28">
        <f>2047+AR28*(4095/3.3)</f>
        <v>14704.272727272728</v>
      </c>
      <c r="BU28" s="4">
        <f>2047+AS28*(4095/3.3)</f>
        <v>2215.7636363636366</v>
      </c>
      <c r="BV28" s="5">
        <f>2047+AT28*(4095/3.3)</f>
        <v>3734.636363636364</v>
      </c>
      <c r="BW28" s="5">
        <f t="shared" si="21"/>
        <v>7109.909090909091</v>
      </c>
      <c r="BX28" s="6">
        <f>2047+AV28*(4095/3.3)</f>
        <v>18923.36363636364</v>
      </c>
      <c r="BY28">
        <f>2047+AW28*(4095/3.3)</f>
        <v>22298.636363636364</v>
      </c>
      <c r="BZ28">
        <f>2047+AX28*(4095/3.3)</f>
        <v>27361.545454545456</v>
      </c>
    </row>
    <row r="29" spans="9:79" x14ac:dyDescent="0.25">
      <c r="I29" s="12"/>
      <c r="J29" s="13">
        <f t="shared" si="4"/>
        <v>1.8000000000000004E-3</v>
      </c>
      <c r="K29" s="14">
        <f t="shared" si="5"/>
        <v>1.8000000000000002E-2</v>
      </c>
      <c r="L29" s="15">
        <f t="shared" si="6"/>
        <v>0.18000000000000002</v>
      </c>
      <c r="M29" s="15">
        <f t="shared" si="7"/>
        <v>0.21600000000000003</v>
      </c>
      <c r="N29" s="15">
        <f t="shared" si="8"/>
        <v>0.27</v>
      </c>
      <c r="O29" s="12"/>
      <c r="P29" s="12">
        <f t="shared" si="0"/>
        <v>1.8000000000000004E-4</v>
      </c>
      <c r="Q29" s="12">
        <f t="shared" si="1"/>
        <v>1.8000000000000002E-2</v>
      </c>
      <c r="R29" s="12">
        <f t="shared" si="2"/>
        <v>1.8000000000000003</v>
      </c>
      <c r="S29" s="12">
        <f t="shared" si="9"/>
        <v>2.5920000000000005</v>
      </c>
      <c r="T29" s="12">
        <f t="shared" si="10"/>
        <v>4.0500000000000007</v>
      </c>
      <c r="U29" s="12"/>
      <c r="V29" s="12">
        <f t="shared" si="25"/>
        <v>1.8000000000000002E-2</v>
      </c>
      <c r="W29" s="12">
        <f t="shared" si="26"/>
        <v>18</v>
      </c>
      <c r="X29" s="12"/>
      <c r="Y29" s="12"/>
      <c r="Z29" s="12"/>
      <c r="AA29" s="16">
        <f t="shared" si="12"/>
        <v>1.8000000000000002E-2</v>
      </c>
      <c r="AB29" s="12">
        <f t="shared" si="13"/>
        <v>0.18000000000000002</v>
      </c>
      <c r="AC29" s="12">
        <f t="shared" si="14"/>
        <v>0.54</v>
      </c>
      <c r="AD29" s="15">
        <f>L29*10</f>
        <v>1.8000000000000003</v>
      </c>
      <c r="AE29" s="12">
        <f>M29*10</f>
        <v>2.16</v>
      </c>
      <c r="AF29" s="15">
        <f>N29*10</f>
        <v>2.7</v>
      </c>
      <c r="AG29" s="16">
        <f>J29*20</f>
        <v>3.6000000000000004E-2</v>
      </c>
      <c r="AH29" s="12">
        <f>K29*20</f>
        <v>0.36000000000000004</v>
      </c>
      <c r="AI29" s="20">
        <f t="shared" si="15"/>
        <v>1.08</v>
      </c>
      <c r="AJ29" s="15">
        <f>L29*20</f>
        <v>3.6000000000000005</v>
      </c>
      <c r="AK29" s="12">
        <f>M29*20</f>
        <v>4.32</v>
      </c>
      <c r="AL29" s="15">
        <f>N29*20</f>
        <v>5.4</v>
      </c>
      <c r="AM29" s="16">
        <f>J29*40</f>
        <v>7.2000000000000008E-2</v>
      </c>
      <c r="AN29" s="12">
        <f>K29*40</f>
        <v>0.72000000000000008</v>
      </c>
      <c r="AO29" s="12">
        <f t="shared" si="16"/>
        <v>2.16</v>
      </c>
      <c r="AP29" s="15">
        <f>L29*40</f>
        <v>7.2000000000000011</v>
      </c>
      <c r="AQ29" s="12">
        <f>M29*40</f>
        <v>8.64</v>
      </c>
      <c r="AR29" s="15">
        <f>N29*40</f>
        <v>10.8</v>
      </c>
      <c r="AS29" s="16">
        <f>J29*80</f>
        <v>0.14400000000000002</v>
      </c>
      <c r="AT29" s="12">
        <f>K29*80</f>
        <v>1.4400000000000002</v>
      </c>
      <c r="AU29" s="12">
        <f t="shared" si="17"/>
        <v>4.32</v>
      </c>
      <c r="AV29" s="15">
        <f>L29*80</f>
        <v>14.400000000000002</v>
      </c>
      <c r="AW29" s="12">
        <f>M29*80</f>
        <v>17.28</v>
      </c>
      <c r="AX29" s="15">
        <f>N29*80</f>
        <v>21.6</v>
      </c>
      <c r="AY29" s="12"/>
      <c r="BB29" s="12"/>
      <c r="BC29" s="16">
        <f>2047+AA29*(4095/3.3)</f>
        <v>2069.3363636363638</v>
      </c>
      <c r="BD29" s="12">
        <f>2047+AB29*(4095/3.3)</f>
        <v>2270.3636363636365</v>
      </c>
      <c r="BE29" s="12">
        <f t="shared" si="18"/>
        <v>2717.090909090909</v>
      </c>
      <c r="BF29" s="15">
        <f>2047+AD29*(4095/3.3)</f>
        <v>4280.636363636364</v>
      </c>
      <c r="BG29" s="12">
        <f>2047+AE29*(4095/3.3)</f>
        <v>4727.3636363636369</v>
      </c>
      <c r="BH29" s="12">
        <f>2047+AF29*(4095/3.3)</f>
        <v>5397.454545454546</v>
      </c>
      <c r="BI29" s="16">
        <f>2047+AG29*(4095/3.3)</f>
        <v>2091.6727272727271</v>
      </c>
      <c r="BJ29" s="12">
        <f>2047+AH29*(4095/3.3)</f>
        <v>2493.727272727273</v>
      </c>
      <c r="BK29" s="12">
        <f t="shared" si="19"/>
        <v>3387.1818181818185</v>
      </c>
      <c r="BL29" s="15">
        <f>2047+AJ29*(4095/3.3)</f>
        <v>6514.2727272727279</v>
      </c>
      <c r="BM29" s="12">
        <f>2047+AK29*(4095/3.3)</f>
        <v>7407.7272727272739</v>
      </c>
      <c r="BN29" s="12">
        <f>2047+AL29*(4095/3.3)</f>
        <v>8747.9090909090919</v>
      </c>
      <c r="BO29" s="16">
        <f>2047+AM29*(4095/3.3)</f>
        <v>2136.3454545454547</v>
      </c>
      <c r="BP29" s="12">
        <f>2047+AN29*(4095/3.3)</f>
        <v>2940.4545454545455</v>
      </c>
      <c r="BQ29" s="12">
        <f t="shared" si="20"/>
        <v>4727.3636363636369</v>
      </c>
      <c r="BR29" s="15">
        <f>2047+AP29*(4095/3.3)</f>
        <v>10981.545454545456</v>
      </c>
      <c r="BS29" s="12">
        <f>2047+AQ29*(4095/3.3)</f>
        <v>12768.454545454548</v>
      </c>
      <c r="BT29" s="12">
        <f>2047+AR29*(4095/3.3)</f>
        <v>15448.818181818184</v>
      </c>
      <c r="BU29" s="16">
        <f>2047+AS29*(4095/3.3)</f>
        <v>2225.6909090909089</v>
      </c>
      <c r="BV29" s="12">
        <f>2047+AT29*(4095/3.3)</f>
        <v>3833.909090909091</v>
      </c>
      <c r="BW29" s="12">
        <f t="shared" si="21"/>
        <v>7407.7272727272739</v>
      </c>
      <c r="BX29" s="15">
        <f>2047+AV29*(4095/3.3)</f>
        <v>19916.090909090912</v>
      </c>
      <c r="BY29" s="12">
        <f>2047+AW29*(4095/3.3)</f>
        <v>23489.909090909096</v>
      </c>
      <c r="BZ29" s="12">
        <f>2047+AX29*(4095/3.3)</f>
        <v>28850.636363636368</v>
      </c>
      <c r="CA29" s="12"/>
    </row>
    <row r="30" spans="9:79" x14ac:dyDescent="0.25">
      <c r="J30" s="10">
        <f t="shared" si="4"/>
        <v>1.9E-3</v>
      </c>
      <c r="K30" s="11">
        <f t="shared" si="5"/>
        <v>1.9E-2</v>
      </c>
      <c r="L30" s="6">
        <f t="shared" si="6"/>
        <v>0.19</v>
      </c>
      <c r="M30" s="6">
        <f t="shared" si="7"/>
        <v>0.22799999999999998</v>
      </c>
      <c r="N30" s="6">
        <f t="shared" si="8"/>
        <v>0.28499999999999998</v>
      </c>
      <c r="P30">
        <f t="shared" si="0"/>
        <v>1.9000000000000001E-4</v>
      </c>
      <c r="Q30">
        <f t="shared" si="1"/>
        <v>1.9E-2</v>
      </c>
      <c r="R30">
        <f t="shared" si="2"/>
        <v>1.9</v>
      </c>
      <c r="S30">
        <f t="shared" si="9"/>
        <v>2.7359999999999998</v>
      </c>
      <c r="T30">
        <f t="shared" si="10"/>
        <v>4.2749999999999995</v>
      </c>
      <c r="V30">
        <f t="shared" si="25"/>
        <v>1.9E-2</v>
      </c>
      <c r="W30">
        <f t="shared" si="26"/>
        <v>19</v>
      </c>
      <c r="AA30" s="4">
        <f t="shared" si="12"/>
        <v>1.9E-2</v>
      </c>
      <c r="AB30" s="5">
        <f t="shared" si="13"/>
        <v>0.19</v>
      </c>
      <c r="AC30">
        <f t="shared" si="14"/>
        <v>0.56999999999999995</v>
      </c>
      <c r="AD30" s="6">
        <f>L30*10</f>
        <v>1.9</v>
      </c>
      <c r="AE30" s="5">
        <f>M30*10</f>
        <v>2.2799999999999998</v>
      </c>
      <c r="AF30" s="6">
        <f>N30*10</f>
        <v>2.8499999999999996</v>
      </c>
      <c r="AG30" s="4">
        <f>J30*20</f>
        <v>3.7999999999999999E-2</v>
      </c>
      <c r="AH30" s="5">
        <f>K30*20</f>
        <v>0.38</v>
      </c>
      <c r="AI30" s="18">
        <f t="shared" si="15"/>
        <v>1.1399999999999999</v>
      </c>
      <c r="AJ30" s="6">
        <f>L30*20</f>
        <v>3.8</v>
      </c>
      <c r="AK30" s="5">
        <f>M30*20</f>
        <v>4.5599999999999996</v>
      </c>
      <c r="AL30" s="6">
        <f>N30*20</f>
        <v>5.6999999999999993</v>
      </c>
      <c r="AM30" s="4">
        <f>J30*40</f>
        <v>7.5999999999999998E-2</v>
      </c>
      <c r="AN30" s="5">
        <f>K30*40</f>
        <v>0.76</v>
      </c>
      <c r="AO30">
        <f t="shared" si="16"/>
        <v>2.2799999999999998</v>
      </c>
      <c r="AP30" s="6">
        <f>L30*40</f>
        <v>7.6</v>
      </c>
      <c r="AQ30" s="5">
        <f>M30*40</f>
        <v>9.1199999999999992</v>
      </c>
      <c r="AR30" s="6">
        <f>N30*40</f>
        <v>11.399999999999999</v>
      </c>
      <c r="AS30" s="4">
        <f>J30*80</f>
        <v>0.152</v>
      </c>
      <c r="AT30" s="5">
        <f>K30*80</f>
        <v>1.52</v>
      </c>
      <c r="AU30">
        <f t="shared" si="17"/>
        <v>4.5599999999999996</v>
      </c>
      <c r="AV30" s="6">
        <f>L30*80</f>
        <v>15.2</v>
      </c>
      <c r="AW30" s="5">
        <f>M30*80</f>
        <v>18.239999999999998</v>
      </c>
      <c r="AX30" s="6">
        <f>N30*80</f>
        <v>22.799999999999997</v>
      </c>
      <c r="BC30" s="4">
        <f>2047+AA30*(4095/3.3)</f>
        <v>2070.5772727272729</v>
      </c>
      <c r="BD30" s="5">
        <f>2047+AB30*(4095/3.3)</f>
        <v>2282.7727272727275</v>
      </c>
      <c r="BE30" s="5">
        <f t="shared" si="18"/>
        <v>2754.318181818182</v>
      </c>
      <c r="BF30" s="6">
        <f>2047+AD30*(4095/3.3)</f>
        <v>4404.727272727273</v>
      </c>
      <c r="BG30">
        <f>2047+AE30*(4095/3.3)</f>
        <v>4876.272727272727</v>
      </c>
      <c r="BH30">
        <f>2047+AF30*(4095/3.3)</f>
        <v>5583.590909090909</v>
      </c>
      <c r="BI30" s="4">
        <f>2047+AG30*(4095/3.3)</f>
        <v>2094.1545454545453</v>
      </c>
      <c r="BJ30" s="5">
        <f>2047+AH30*(4095/3.3)</f>
        <v>2518.5454545454545</v>
      </c>
      <c r="BK30" s="5">
        <f t="shared" si="19"/>
        <v>3461.6363636363635</v>
      </c>
      <c r="BL30" s="6">
        <f>2047+AJ30*(4095/3.3)</f>
        <v>6762.454545454546</v>
      </c>
      <c r="BM30">
        <f>2047+AK30*(4095/3.3)</f>
        <v>7705.545454545454</v>
      </c>
      <c r="BN30">
        <f>2047+AL30*(4095/3.3)</f>
        <v>9120.181818181818</v>
      </c>
      <c r="BO30" s="4">
        <f>2047+AM30*(4095/3.3)</f>
        <v>2141.3090909090911</v>
      </c>
      <c r="BP30" s="5">
        <f>2047+AN30*(4095/3.3)</f>
        <v>2990.090909090909</v>
      </c>
      <c r="BQ30" s="5">
        <f t="shared" si="20"/>
        <v>4876.272727272727</v>
      </c>
      <c r="BR30" s="6">
        <f>2047+AP30*(4095/3.3)</f>
        <v>11477.909090909092</v>
      </c>
      <c r="BS30">
        <f>2047+AQ30*(4095/3.3)</f>
        <v>13364.090909090908</v>
      </c>
      <c r="BT30">
        <f>2047+AR30*(4095/3.3)</f>
        <v>16193.363636363636</v>
      </c>
      <c r="BU30" s="4">
        <f>2047+AS30*(4095/3.3)</f>
        <v>2235.6181818181817</v>
      </c>
      <c r="BV30" s="5">
        <f>2047+AT30*(4095/3.3)</f>
        <v>3933.181818181818</v>
      </c>
      <c r="BW30" s="5">
        <f t="shared" si="21"/>
        <v>7705.545454545454</v>
      </c>
      <c r="BX30" s="6">
        <f>2047+AV30*(4095/3.3)</f>
        <v>20908.818181818184</v>
      </c>
      <c r="BY30">
        <f>2047+AW30*(4095/3.3)</f>
        <v>24681.181818181816</v>
      </c>
      <c r="BZ30">
        <f>2047+AX30*(4095/3.3)</f>
        <v>30339.727272727272</v>
      </c>
    </row>
    <row r="31" spans="9:79" x14ac:dyDescent="0.25">
      <c r="J31" s="10">
        <f t="shared" si="4"/>
        <v>2E-3</v>
      </c>
      <c r="K31" s="11">
        <f t="shared" si="5"/>
        <v>0.02</v>
      </c>
      <c r="L31" s="6">
        <f t="shared" si="6"/>
        <v>0.2</v>
      </c>
      <c r="M31" s="6">
        <f t="shared" si="7"/>
        <v>0.24</v>
      </c>
      <c r="N31" s="6">
        <f t="shared" si="8"/>
        <v>0.3</v>
      </c>
      <c r="P31">
        <f t="shared" si="0"/>
        <v>2.0000000000000001E-4</v>
      </c>
      <c r="Q31">
        <f t="shared" si="1"/>
        <v>0.02</v>
      </c>
      <c r="R31">
        <f t="shared" si="2"/>
        <v>2</v>
      </c>
      <c r="S31">
        <f t="shared" si="9"/>
        <v>2.88</v>
      </c>
      <c r="T31">
        <f t="shared" si="10"/>
        <v>4.5</v>
      </c>
      <c r="V31">
        <f t="shared" si="25"/>
        <v>0.02</v>
      </c>
      <c r="W31">
        <f t="shared" si="26"/>
        <v>20</v>
      </c>
      <c r="AA31" s="4">
        <f t="shared" si="12"/>
        <v>0.02</v>
      </c>
      <c r="AB31" s="5">
        <f t="shared" si="13"/>
        <v>0.2</v>
      </c>
      <c r="AC31">
        <f t="shared" si="14"/>
        <v>0.6</v>
      </c>
      <c r="AD31" s="6">
        <f>L31*10</f>
        <v>2</v>
      </c>
      <c r="AE31" s="5">
        <f>M31*10</f>
        <v>2.4</v>
      </c>
      <c r="AF31" s="6">
        <f>N31*10</f>
        <v>3</v>
      </c>
      <c r="AG31" s="4">
        <f>J31*20</f>
        <v>0.04</v>
      </c>
      <c r="AH31" s="5">
        <f>K31*20</f>
        <v>0.4</v>
      </c>
      <c r="AI31" s="18">
        <f t="shared" si="15"/>
        <v>1.2</v>
      </c>
      <c r="AJ31" s="6">
        <f>L31*20</f>
        <v>4</v>
      </c>
      <c r="AK31" s="5">
        <f>M31*20</f>
        <v>4.8</v>
      </c>
      <c r="AL31" s="6">
        <f>N31*20</f>
        <v>6</v>
      </c>
      <c r="AM31" s="4">
        <f>J31*40</f>
        <v>0.08</v>
      </c>
      <c r="AN31" s="5">
        <f>K31*40</f>
        <v>0.8</v>
      </c>
      <c r="AO31">
        <f t="shared" si="16"/>
        <v>2.4</v>
      </c>
      <c r="AP31" s="6">
        <f>L31*40</f>
        <v>8</v>
      </c>
      <c r="AQ31" s="5">
        <f>M31*40</f>
        <v>9.6</v>
      </c>
      <c r="AR31" s="6">
        <f>N31*40</f>
        <v>12</v>
      </c>
      <c r="AS31" s="4">
        <f>J31*80</f>
        <v>0.16</v>
      </c>
      <c r="AT31" s="5">
        <f>K31*80</f>
        <v>1.6</v>
      </c>
      <c r="AU31">
        <f t="shared" si="17"/>
        <v>4.8</v>
      </c>
      <c r="AV31" s="6">
        <f>L31*80</f>
        <v>16</v>
      </c>
      <c r="AW31" s="5">
        <f>M31*80</f>
        <v>19.2</v>
      </c>
      <c r="AX31" s="6">
        <f>N31*80</f>
        <v>24</v>
      </c>
      <c r="BC31" s="4">
        <f>2047+AA31*(4095/3.3)</f>
        <v>2071.818181818182</v>
      </c>
      <c r="BD31" s="5">
        <f>2047+AB31*(4095/3.3)</f>
        <v>2295.181818181818</v>
      </c>
      <c r="BE31" s="5">
        <f t="shared" si="18"/>
        <v>2791.5454545454545</v>
      </c>
      <c r="BF31" s="6">
        <f>2047+AD31*(4095/3.3)</f>
        <v>4528.818181818182</v>
      </c>
      <c r="BG31">
        <f>2047+AE31*(4095/3.3)</f>
        <v>5025.181818181818</v>
      </c>
      <c r="BH31">
        <f>2047+AF31*(4095/3.3)</f>
        <v>5769.727272727273</v>
      </c>
      <c r="BI31" s="4">
        <f>2047+AG31*(4095/3.3)</f>
        <v>2096.6363636363635</v>
      </c>
      <c r="BJ31" s="5">
        <f>2047+AH31*(4095/3.3)</f>
        <v>2543.3636363636365</v>
      </c>
      <c r="BK31" s="5">
        <f t="shared" si="19"/>
        <v>3536.090909090909</v>
      </c>
      <c r="BL31" s="6">
        <f>2047+AJ31*(4095/3.3)</f>
        <v>7010.636363636364</v>
      </c>
      <c r="BM31">
        <f>2047+AK31*(4095/3.3)</f>
        <v>8003.3636363636369</v>
      </c>
      <c r="BN31">
        <f>2047+AL31*(4095/3.3)</f>
        <v>9492.454545454546</v>
      </c>
      <c r="BO31" s="4">
        <f>2047+AM31*(4095/3.3)</f>
        <v>2146.2727272727275</v>
      </c>
      <c r="BP31" s="5">
        <f>2047+AN31*(4095/3.3)</f>
        <v>3039.727272727273</v>
      </c>
      <c r="BQ31" s="5">
        <f t="shared" si="20"/>
        <v>5025.181818181818</v>
      </c>
      <c r="BR31" s="6">
        <f>2047+AP31*(4095/3.3)</f>
        <v>11974.272727272728</v>
      </c>
      <c r="BS31">
        <f>2047+AQ31*(4095/3.3)</f>
        <v>13959.727272727274</v>
      </c>
      <c r="BT31">
        <f>2047+AR31*(4095/3.3)</f>
        <v>16937.909090909092</v>
      </c>
      <c r="BU31" s="4">
        <f>2047+AS31*(4095/3.3)</f>
        <v>2245.5454545454545</v>
      </c>
      <c r="BV31" s="5">
        <f>2047+AT31*(4095/3.3)</f>
        <v>4032.454545454546</v>
      </c>
      <c r="BW31" s="5">
        <f t="shared" si="21"/>
        <v>8003.3636363636369</v>
      </c>
      <c r="BX31" s="6">
        <f>2047+AV31*(4095/3.3)</f>
        <v>21901.545454545456</v>
      </c>
      <c r="BY31">
        <f>2047+AW31*(4095/3.3)</f>
        <v>25872.454545454548</v>
      </c>
      <c r="BZ31">
        <f>2047+AX31*(4095/3.3)</f>
        <v>31828.818181818184</v>
      </c>
    </row>
    <row r="32" spans="9:79" x14ac:dyDescent="0.25">
      <c r="J32" s="10">
        <f t="shared" si="4"/>
        <v>2.5000000000000005E-3</v>
      </c>
      <c r="K32" s="11">
        <f t="shared" si="5"/>
        <v>2.5000000000000001E-2</v>
      </c>
      <c r="L32" s="6">
        <f t="shared" si="6"/>
        <v>0.25</v>
      </c>
      <c r="M32" s="6">
        <f t="shared" si="7"/>
        <v>0.30000000000000004</v>
      </c>
      <c r="N32" s="6">
        <f t="shared" si="8"/>
        <v>0.375</v>
      </c>
      <c r="P32">
        <f t="shared" si="0"/>
        <v>2.5000000000000006E-4</v>
      </c>
      <c r="Q32">
        <f t="shared" si="1"/>
        <v>2.5000000000000001E-2</v>
      </c>
      <c r="R32">
        <f t="shared" si="2"/>
        <v>2.5</v>
      </c>
      <c r="S32">
        <f t="shared" si="9"/>
        <v>3.6000000000000005</v>
      </c>
      <c r="T32">
        <f t="shared" si="10"/>
        <v>5.625</v>
      </c>
      <c r="V32">
        <f t="shared" si="25"/>
        <v>2.5000000000000001E-2</v>
      </c>
      <c r="W32">
        <f>W31+5</f>
        <v>25</v>
      </c>
      <c r="AA32" s="4">
        <f t="shared" si="12"/>
        <v>2.5000000000000005E-2</v>
      </c>
      <c r="AB32" s="5">
        <f t="shared" si="13"/>
        <v>0.25</v>
      </c>
      <c r="AC32">
        <f t="shared" si="14"/>
        <v>0.75000000000000011</v>
      </c>
      <c r="AD32" s="6">
        <f>L32*10</f>
        <v>2.5</v>
      </c>
      <c r="AE32" s="5">
        <f>M32*10</f>
        <v>3.0000000000000004</v>
      </c>
      <c r="AF32" s="6">
        <f>N32*10</f>
        <v>3.75</v>
      </c>
      <c r="AG32" s="4">
        <f>J32*20</f>
        <v>5.000000000000001E-2</v>
      </c>
      <c r="AH32" s="5">
        <f>K32*20</f>
        <v>0.5</v>
      </c>
      <c r="AI32" s="17">
        <f t="shared" si="15"/>
        <v>1.5000000000000002</v>
      </c>
      <c r="AJ32" s="6">
        <f>L32*20</f>
        <v>5</v>
      </c>
      <c r="AK32" s="5">
        <f>M32*20</f>
        <v>6.0000000000000009</v>
      </c>
      <c r="AL32" s="6">
        <f>N32*20</f>
        <v>7.5</v>
      </c>
      <c r="AM32" s="4">
        <f>J32*40</f>
        <v>0.10000000000000002</v>
      </c>
      <c r="AN32" s="5">
        <f>K32*40</f>
        <v>1</v>
      </c>
      <c r="AO32">
        <f t="shared" si="16"/>
        <v>3.0000000000000004</v>
      </c>
      <c r="AP32" s="6">
        <f>L32*40</f>
        <v>10</v>
      </c>
      <c r="AQ32" s="5">
        <f>M32*40</f>
        <v>12.000000000000002</v>
      </c>
      <c r="AR32" s="6">
        <f>N32*40</f>
        <v>15</v>
      </c>
      <c r="AS32" s="4">
        <f>J32*80</f>
        <v>0.20000000000000004</v>
      </c>
      <c r="AT32" s="5">
        <f>K32*80</f>
        <v>2</v>
      </c>
      <c r="AU32">
        <f t="shared" si="17"/>
        <v>6.0000000000000009</v>
      </c>
      <c r="AV32" s="6">
        <f>L32*80</f>
        <v>20</v>
      </c>
      <c r="AW32" s="5">
        <f>M32*80</f>
        <v>24.000000000000004</v>
      </c>
      <c r="AX32" s="6">
        <f>N32*80</f>
        <v>30</v>
      </c>
      <c r="BC32" s="4">
        <f>2047+AA32*(4095/3.3)</f>
        <v>2078.0227272727275</v>
      </c>
      <c r="BD32" s="5">
        <f>2047+AB32*(4095/3.3)</f>
        <v>2357.227272727273</v>
      </c>
      <c r="BE32" s="5">
        <f t="shared" si="18"/>
        <v>2977.6818181818185</v>
      </c>
      <c r="BF32" s="6">
        <f>2047+AD32*(4095/3.3)</f>
        <v>5149.2727272727279</v>
      </c>
      <c r="BG32">
        <f>2047+AE32*(4095/3.3)</f>
        <v>5769.7272727272739</v>
      </c>
      <c r="BH32">
        <f>2047+AF32*(4095/3.3)</f>
        <v>6700.409090909091</v>
      </c>
      <c r="BI32" s="4">
        <f>2047+AG32*(4095/3.3)</f>
        <v>2109.0454545454545</v>
      </c>
      <c r="BJ32" s="5">
        <f>2047+AH32*(4095/3.3)</f>
        <v>2667.4545454545455</v>
      </c>
      <c r="BK32" s="5">
        <f t="shared" si="19"/>
        <v>3908.3636363636369</v>
      </c>
      <c r="BL32" s="6">
        <f>2047+AJ32*(4095/3.3)</f>
        <v>8251.5454545454559</v>
      </c>
      <c r="BM32">
        <f>2047+AK32*(4095/3.3)</f>
        <v>9492.4545454545478</v>
      </c>
      <c r="BN32">
        <f>2047+AL32*(4095/3.3)</f>
        <v>11353.818181818182</v>
      </c>
      <c r="BO32" s="4">
        <f>2047+AM32*(4095/3.3)</f>
        <v>2171.090909090909</v>
      </c>
      <c r="BP32" s="5">
        <f>2047+AN32*(4095/3.3)</f>
        <v>3287.909090909091</v>
      </c>
      <c r="BQ32" s="5">
        <f t="shared" si="20"/>
        <v>5769.7272727272739</v>
      </c>
      <c r="BR32" s="6">
        <f>2047+AP32*(4095/3.3)</f>
        <v>14456.09090909091</v>
      </c>
      <c r="BS32">
        <f>2047+AQ32*(4095/3.3)</f>
        <v>16937.909090909096</v>
      </c>
      <c r="BT32">
        <f>2047+AR32*(4095/3.3)</f>
        <v>20660.636363636364</v>
      </c>
      <c r="BU32" s="4">
        <f>2047+AS32*(4095/3.3)</f>
        <v>2295.181818181818</v>
      </c>
      <c r="BV32" s="5">
        <f>2047+AT32*(4095/3.3)</f>
        <v>4528.818181818182</v>
      </c>
      <c r="BW32" s="5">
        <f t="shared" si="21"/>
        <v>9492.4545454545478</v>
      </c>
      <c r="BX32" s="6">
        <f>2047+AV32*(4095/3.3)</f>
        <v>26865.18181818182</v>
      </c>
      <c r="BY32">
        <f>2047+AW32*(4095/3.3)</f>
        <v>31828.818181818187</v>
      </c>
      <c r="BZ32">
        <f>2047+AX32*(4095/3.3)</f>
        <v>39274.272727272728</v>
      </c>
    </row>
    <row r="33" spans="9:79" x14ac:dyDescent="0.25">
      <c r="J33" s="10">
        <f t="shared" si="4"/>
        <v>3.0000000000000001E-3</v>
      </c>
      <c r="K33" s="11">
        <f t="shared" si="5"/>
        <v>0.03</v>
      </c>
      <c r="L33" s="6">
        <f t="shared" si="6"/>
        <v>0.3</v>
      </c>
      <c r="M33" s="6">
        <f t="shared" si="7"/>
        <v>0.36</v>
      </c>
      <c r="N33" s="6">
        <f t="shared" si="8"/>
        <v>0.44999999999999996</v>
      </c>
      <c r="P33">
        <f t="shared" si="0"/>
        <v>3.0000000000000003E-4</v>
      </c>
      <c r="Q33">
        <f t="shared" si="1"/>
        <v>0.03</v>
      </c>
      <c r="R33">
        <f t="shared" si="2"/>
        <v>3</v>
      </c>
      <c r="S33">
        <f t="shared" si="9"/>
        <v>4.32</v>
      </c>
      <c r="T33">
        <f t="shared" si="10"/>
        <v>6.7499999999999991</v>
      </c>
      <c r="V33">
        <f t="shared" si="25"/>
        <v>0.03</v>
      </c>
      <c r="W33">
        <f t="shared" ref="W33:W47" si="27">W32+5</f>
        <v>30</v>
      </c>
      <c r="AA33" s="4">
        <f t="shared" si="12"/>
        <v>0.03</v>
      </c>
      <c r="AB33" s="5">
        <f t="shared" si="13"/>
        <v>0.3</v>
      </c>
      <c r="AC33">
        <f t="shared" si="14"/>
        <v>0.89999999999999991</v>
      </c>
      <c r="AD33" s="6">
        <f>L33*10</f>
        <v>3</v>
      </c>
      <c r="AE33" s="5">
        <f>M33*10</f>
        <v>3.5999999999999996</v>
      </c>
      <c r="AF33" s="6">
        <f>N33*10</f>
        <v>4.5</v>
      </c>
      <c r="AG33" s="4">
        <f>J33*20</f>
        <v>0.06</v>
      </c>
      <c r="AH33" s="5">
        <f>K33*20</f>
        <v>0.6</v>
      </c>
      <c r="AI33">
        <f t="shared" si="15"/>
        <v>1.7999999999999998</v>
      </c>
      <c r="AJ33" s="6">
        <f>L33*20</f>
        <v>6</v>
      </c>
      <c r="AK33" s="5">
        <f>M33*20</f>
        <v>7.1999999999999993</v>
      </c>
      <c r="AL33" s="6">
        <f>N33*20</f>
        <v>9</v>
      </c>
      <c r="AM33" s="4">
        <f>J33*40</f>
        <v>0.12</v>
      </c>
      <c r="AN33" s="5">
        <f>K33*40</f>
        <v>1.2</v>
      </c>
      <c r="AO33">
        <f t="shared" si="16"/>
        <v>3.5999999999999996</v>
      </c>
      <c r="AP33" s="6">
        <f>L33*40</f>
        <v>12</v>
      </c>
      <c r="AQ33" s="5">
        <f>M33*40</f>
        <v>14.399999999999999</v>
      </c>
      <c r="AR33" s="6">
        <f>N33*40</f>
        <v>18</v>
      </c>
      <c r="AS33" s="4">
        <f>J33*80</f>
        <v>0.24</v>
      </c>
      <c r="AT33" s="5">
        <f>K33*80</f>
        <v>2.4</v>
      </c>
      <c r="AU33">
        <f t="shared" si="17"/>
        <v>7.1999999999999993</v>
      </c>
      <c r="AV33" s="6">
        <f>L33*80</f>
        <v>24</v>
      </c>
      <c r="AW33" s="5">
        <f>M33*80</f>
        <v>28.799999999999997</v>
      </c>
      <c r="AX33" s="6">
        <f>N33*80</f>
        <v>36</v>
      </c>
      <c r="BC33" s="4">
        <f>2047+AA33*(4095/3.3)</f>
        <v>2084.2272727272725</v>
      </c>
      <c r="BD33" s="5">
        <f>2047+AB33*(4095/3.3)</f>
        <v>2419.2727272727275</v>
      </c>
      <c r="BE33" s="5">
        <f t="shared" si="18"/>
        <v>3163.818181818182</v>
      </c>
      <c r="BF33" s="6">
        <f>2047+AD33*(4095/3.3)</f>
        <v>5769.727272727273</v>
      </c>
      <c r="BG33">
        <f>2047+AE33*(4095/3.3)</f>
        <v>6514.272727272727</v>
      </c>
      <c r="BH33">
        <f>2047+AF33*(4095/3.3)</f>
        <v>7631.0909090909099</v>
      </c>
      <c r="BI33" s="4">
        <f>2047+AG33*(4095/3.3)</f>
        <v>2121.4545454545455</v>
      </c>
      <c r="BJ33" s="5">
        <f>2047+AH33*(4095/3.3)</f>
        <v>2791.5454545454545</v>
      </c>
      <c r="BK33" s="5">
        <f t="shared" si="19"/>
        <v>4280.636363636364</v>
      </c>
      <c r="BL33" s="6">
        <f>2047+AJ33*(4095/3.3)</f>
        <v>9492.454545454546</v>
      </c>
      <c r="BM33">
        <f>2047+AK33*(4095/3.3)</f>
        <v>10981.545454545454</v>
      </c>
      <c r="BN33">
        <f>2047+AL33*(4095/3.3)</f>
        <v>13215.18181818182</v>
      </c>
      <c r="BO33" s="4">
        <f>2047+AM33*(4095/3.3)</f>
        <v>2195.909090909091</v>
      </c>
      <c r="BP33" s="5">
        <f>2047+AN33*(4095/3.3)</f>
        <v>3536.090909090909</v>
      </c>
      <c r="BQ33" s="5">
        <f t="shared" si="20"/>
        <v>6514.272727272727</v>
      </c>
      <c r="BR33" s="6">
        <f>2047+AP33*(4095/3.3)</f>
        <v>16937.909090909092</v>
      </c>
      <c r="BS33">
        <f>2047+AQ33*(4095/3.3)</f>
        <v>19916.090909090908</v>
      </c>
      <c r="BT33">
        <f>2047+AR33*(4095/3.3)</f>
        <v>24383.36363636364</v>
      </c>
      <c r="BU33" s="4">
        <f>2047+AS33*(4095/3.3)</f>
        <v>2344.818181818182</v>
      </c>
      <c r="BV33" s="5">
        <f>2047+AT33*(4095/3.3)</f>
        <v>5025.181818181818</v>
      </c>
      <c r="BW33" s="5">
        <f t="shared" si="21"/>
        <v>10981.545454545454</v>
      </c>
      <c r="BX33" s="6">
        <f>2047+AV33*(4095/3.3)</f>
        <v>31828.818181818184</v>
      </c>
      <c r="BY33">
        <f>2047+AW33*(4095/3.3)</f>
        <v>37785.181818181816</v>
      </c>
      <c r="BZ33">
        <f>2047+AX33*(4095/3.3)</f>
        <v>46719.727272727279</v>
      </c>
    </row>
    <row r="34" spans="9:79" x14ac:dyDescent="0.25">
      <c r="J34" s="10">
        <f t="shared" si="4"/>
        <v>3.5000000000000005E-3</v>
      </c>
      <c r="K34" s="11">
        <f t="shared" si="5"/>
        <v>3.5000000000000003E-2</v>
      </c>
      <c r="L34" s="6">
        <f t="shared" si="6"/>
        <v>0.35000000000000003</v>
      </c>
      <c r="M34" s="6">
        <f t="shared" si="7"/>
        <v>0.42000000000000004</v>
      </c>
      <c r="N34" s="6">
        <f t="shared" si="8"/>
        <v>0.52500000000000002</v>
      </c>
      <c r="P34">
        <f t="shared" ref="P34:P65" si="28">J34*D$2</f>
        <v>3.5000000000000005E-4</v>
      </c>
      <c r="Q34">
        <f t="shared" ref="Q34:Q65" si="29">K34*E$2</f>
        <v>3.5000000000000003E-2</v>
      </c>
      <c r="R34">
        <f t="shared" ref="R34:R65" si="30">L34*F$2</f>
        <v>3.5000000000000004</v>
      </c>
      <c r="S34">
        <f t="shared" si="9"/>
        <v>5.0400000000000009</v>
      </c>
      <c r="T34">
        <f t="shared" si="10"/>
        <v>7.875</v>
      </c>
      <c r="V34">
        <f t="shared" si="25"/>
        <v>3.5000000000000003E-2</v>
      </c>
      <c r="W34">
        <f t="shared" si="27"/>
        <v>35</v>
      </c>
      <c r="AA34" s="4">
        <f t="shared" si="12"/>
        <v>3.5000000000000003E-2</v>
      </c>
      <c r="AB34" s="5">
        <f t="shared" si="13"/>
        <v>0.35000000000000003</v>
      </c>
      <c r="AC34">
        <f t="shared" si="14"/>
        <v>1.05</v>
      </c>
      <c r="AD34" s="6">
        <f>L34*10</f>
        <v>3.5000000000000004</v>
      </c>
      <c r="AE34" s="5">
        <f>M34*10</f>
        <v>4.2</v>
      </c>
      <c r="AF34" s="6">
        <f>N34*10</f>
        <v>5.25</v>
      </c>
      <c r="AG34" s="4">
        <f>J34*20</f>
        <v>7.0000000000000007E-2</v>
      </c>
      <c r="AH34" s="5">
        <f>K34*20</f>
        <v>0.70000000000000007</v>
      </c>
      <c r="AI34">
        <f t="shared" si="15"/>
        <v>2.1</v>
      </c>
      <c r="AJ34" s="6">
        <f>L34*20</f>
        <v>7.0000000000000009</v>
      </c>
      <c r="AK34" s="5">
        <f>M34*20</f>
        <v>8.4</v>
      </c>
      <c r="AL34" s="6">
        <f>N34*20</f>
        <v>10.5</v>
      </c>
      <c r="AM34" s="4">
        <f>J34*40</f>
        <v>0.14000000000000001</v>
      </c>
      <c r="AN34" s="5">
        <f>K34*40</f>
        <v>1.4000000000000001</v>
      </c>
      <c r="AO34">
        <f t="shared" si="16"/>
        <v>4.2</v>
      </c>
      <c r="AP34" s="6">
        <f>L34*40</f>
        <v>14.000000000000002</v>
      </c>
      <c r="AQ34" s="5">
        <f>M34*40</f>
        <v>16.8</v>
      </c>
      <c r="AR34" s="6">
        <f>N34*40</f>
        <v>21</v>
      </c>
      <c r="AS34" s="4">
        <f>J34*80</f>
        <v>0.28000000000000003</v>
      </c>
      <c r="AT34" s="5">
        <f>K34*80</f>
        <v>2.8000000000000003</v>
      </c>
      <c r="AU34">
        <f t="shared" si="17"/>
        <v>8.4</v>
      </c>
      <c r="AV34" s="6">
        <f>L34*80</f>
        <v>28.000000000000004</v>
      </c>
      <c r="AW34" s="5">
        <f>M34*80</f>
        <v>33.6</v>
      </c>
      <c r="AX34" s="6">
        <f>N34*80</f>
        <v>42</v>
      </c>
      <c r="BC34" s="4">
        <f>2047+AA34*(4095/3.3)</f>
        <v>2090.431818181818</v>
      </c>
      <c r="BD34" s="5">
        <f>2047+AB34*(4095/3.3)</f>
        <v>2481.318181818182</v>
      </c>
      <c r="BE34" s="5">
        <f t="shared" si="18"/>
        <v>3349.9545454545455</v>
      </c>
      <c r="BF34" s="6">
        <f>2047+AD34*(4095/3.3)</f>
        <v>6390.1818181818189</v>
      </c>
      <c r="BG34">
        <f>2047+AE34*(4095/3.3)</f>
        <v>7258.818181818182</v>
      </c>
      <c r="BH34">
        <f>2047+AF34*(4095/3.3)</f>
        <v>8561.7727272727279</v>
      </c>
      <c r="BI34" s="4">
        <f>2047+AG34*(4095/3.3)</f>
        <v>2133.8636363636365</v>
      </c>
      <c r="BJ34" s="5">
        <f>2047+AH34*(4095/3.3)</f>
        <v>2915.636363636364</v>
      </c>
      <c r="BK34" s="5">
        <f t="shared" si="19"/>
        <v>4652.909090909091</v>
      </c>
      <c r="BL34" s="6">
        <f>2047+AJ34*(4095/3.3)</f>
        <v>10733.363636363638</v>
      </c>
      <c r="BM34">
        <f>2047+AK34*(4095/3.3)</f>
        <v>12470.636363636364</v>
      </c>
      <c r="BN34">
        <f>2047+AL34*(4095/3.3)</f>
        <v>15076.545454545456</v>
      </c>
      <c r="BO34" s="4">
        <f>2047+AM34*(4095/3.3)</f>
        <v>2220.727272727273</v>
      </c>
      <c r="BP34" s="5">
        <f>2047+AN34*(4095/3.3)</f>
        <v>3784.2727272727275</v>
      </c>
      <c r="BQ34" s="5">
        <f t="shared" si="20"/>
        <v>7258.818181818182</v>
      </c>
      <c r="BR34" s="6">
        <f>2047+AP34*(4095/3.3)</f>
        <v>19419.727272727276</v>
      </c>
      <c r="BS34">
        <f>2047+AQ34*(4095/3.3)</f>
        <v>22894.272727272728</v>
      </c>
      <c r="BT34">
        <f>2047+AR34*(4095/3.3)</f>
        <v>28106.090909090912</v>
      </c>
      <c r="BU34" s="4">
        <f>2047+AS34*(4095/3.3)</f>
        <v>2394.4545454545455</v>
      </c>
      <c r="BV34" s="5">
        <f>2047+AT34*(4095/3.3)</f>
        <v>5521.545454545455</v>
      </c>
      <c r="BW34" s="5">
        <f t="shared" si="21"/>
        <v>12470.636363636364</v>
      </c>
      <c r="BX34" s="6">
        <f>2047+AV34*(4095/3.3)</f>
        <v>36792.454545454551</v>
      </c>
      <c r="BY34">
        <f>2047+AW34*(4095/3.3)</f>
        <v>43741.545454545456</v>
      </c>
      <c r="BZ34">
        <f>2047+AX34*(4095/3.3)</f>
        <v>54165.181818181823</v>
      </c>
    </row>
    <row r="35" spans="9:79" x14ac:dyDescent="0.25">
      <c r="J35" s="10">
        <f t="shared" ref="J35:J66" si="31">D$2*V35</f>
        <v>4.0000000000000001E-3</v>
      </c>
      <c r="K35" s="11">
        <f t="shared" ref="K35:K66" si="32">E$2*$V35</f>
        <v>0.04</v>
      </c>
      <c r="L35" s="6">
        <f t="shared" ref="L35:L66" si="33">F$2*$V35</f>
        <v>0.4</v>
      </c>
      <c r="M35" s="6">
        <f t="shared" ref="M35:M66" si="34">G$2*$V35</f>
        <v>0.48</v>
      </c>
      <c r="N35" s="6">
        <f t="shared" ref="N35:N66" si="35">H$2*$V35</f>
        <v>0.6</v>
      </c>
      <c r="P35">
        <f t="shared" si="28"/>
        <v>4.0000000000000002E-4</v>
      </c>
      <c r="Q35">
        <f t="shared" si="29"/>
        <v>0.04</v>
      </c>
      <c r="R35">
        <f t="shared" si="30"/>
        <v>4</v>
      </c>
      <c r="S35">
        <f t="shared" si="9"/>
        <v>5.76</v>
      </c>
      <c r="T35">
        <f t="shared" si="10"/>
        <v>9</v>
      </c>
      <c r="V35">
        <f t="shared" si="25"/>
        <v>0.04</v>
      </c>
      <c r="W35">
        <f t="shared" si="27"/>
        <v>40</v>
      </c>
      <c r="AA35" s="4">
        <f t="shared" si="12"/>
        <v>0.04</v>
      </c>
      <c r="AB35" s="5">
        <f t="shared" si="13"/>
        <v>0.4</v>
      </c>
      <c r="AC35">
        <f t="shared" si="14"/>
        <v>1.2</v>
      </c>
      <c r="AD35" s="6">
        <f>L35*10</f>
        <v>4</v>
      </c>
      <c r="AE35" s="5">
        <f>M35*10</f>
        <v>4.8</v>
      </c>
      <c r="AF35" s="6">
        <f>N35*10</f>
        <v>6</v>
      </c>
      <c r="AG35" s="4">
        <f>J35*20</f>
        <v>0.08</v>
      </c>
      <c r="AH35" s="5">
        <f>K35*20</f>
        <v>0.8</v>
      </c>
      <c r="AI35">
        <f t="shared" si="15"/>
        <v>2.4</v>
      </c>
      <c r="AJ35" s="6">
        <f>L35*20</f>
        <v>8</v>
      </c>
      <c r="AK35" s="5">
        <f>M35*20</f>
        <v>9.6</v>
      </c>
      <c r="AL35" s="6">
        <f>N35*20</f>
        <v>12</v>
      </c>
      <c r="AM35" s="4">
        <f>J35*40</f>
        <v>0.16</v>
      </c>
      <c r="AN35" s="5">
        <f>K35*40</f>
        <v>1.6</v>
      </c>
      <c r="AO35">
        <f t="shared" si="16"/>
        <v>4.8</v>
      </c>
      <c r="AP35" s="6">
        <f>L35*40</f>
        <v>16</v>
      </c>
      <c r="AQ35" s="5">
        <f>M35*40</f>
        <v>19.2</v>
      </c>
      <c r="AR35" s="6">
        <f>N35*40</f>
        <v>24</v>
      </c>
      <c r="AS35" s="4">
        <f>J35*80</f>
        <v>0.32</v>
      </c>
      <c r="AT35" s="5">
        <f>K35*80</f>
        <v>3.2</v>
      </c>
      <c r="AU35">
        <f t="shared" si="17"/>
        <v>9.6</v>
      </c>
      <c r="AV35" s="6">
        <f>L35*80</f>
        <v>32</v>
      </c>
      <c r="AW35" s="5">
        <f>M35*80</f>
        <v>38.4</v>
      </c>
      <c r="AX35" s="6">
        <f>N35*80</f>
        <v>48</v>
      </c>
      <c r="BC35" s="4">
        <f>2047+AA35*(4095/3.3)</f>
        <v>2096.6363636363635</v>
      </c>
      <c r="BD35" s="5">
        <f>2047+AB35*(4095/3.3)</f>
        <v>2543.3636363636365</v>
      </c>
      <c r="BE35" s="5">
        <f t="shared" si="18"/>
        <v>3536.090909090909</v>
      </c>
      <c r="BF35" s="6">
        <f>2047+AD35*(4095/3.3)</f>
        <v>7010.636363636364</v>
      </c>
      <c r="BG35">
        <f>2047+AE35*(4095/3.3)</f>
        <v>8003.3636363636369</v>
      </c>
      <c r="BH35">
        <f>2047+AF35*(4095/3.3)</f>
        <v>9492.454545454546</v>
      </c>
      <c r="BI35" s="4">
        <f>2047+AG35*(4095/3.3)</f>
        <v>2146.2727272727275</v>
      </c>
      <c r="BJ35" s="5">
        <f>2047+AH35*(4095/3.3)</f>
        <v>3039.727272727273</v>
      </c>
      <c r="BK35" s="5">
        <f t="shared" si="19"/>
        <v>5025.181818181818</v>
      </c>
      <c r="BL35" s="6">
        <f>2047+AJ35*(4095/3.3)</f>
        <v>11974.272727272728</v>
      </c>
      <c r="BM35">
        <f>2047+AK35*(4095/3.3)</f>
        <v>13959.727272727274</v>
      </c>
      <c r="BN35">
        <f>2047+AL35*(4095/3.3)</f>
        <v>16937.909090909092</v>
      </c>
      <c r="BO35" s="4">
        <f>2047+AM35*(4095/3.3)</f>
        <v>2245.5454545454545</v>
      </c>
      <c r="BP35" s="5">
        <f>2047+AN35*(4095/3.3)</f>
        <v>4032.454545454546</v>
      </c>
      <c r="BQ35" s="5">
        <f t="shared" si="20"/>
        <v>8003.3636363636369</v>
      </c>
      <c r="BR35" s="6">
        <f>2047+AP35*(4095/3.3)</f>
        <v>21901.545454545456</v>
      </c>
      <c r="BS35">
        <f>2047+AQ35*(4095/3.3)</f>
        <v>25872.454545454548</v>
      </c>
      <c r="BT35">
        <f>2047+AR35*(4095/3.3)</f>
        <v>31828.818181818184</v>
      </c>
      <c r="BU35" s="4">
        <f>2047+AS35*(4095/3.3)</f>
        <v>2444.090909090909</v>
      </c>
      <c r="BV35" s="5">
        <f>2047+AT35*(4095/3.3)</f>
        <v>6017.9090909090919</v>
      </c>
      <c r="BW35" s="5">
        <f t="shared" si="21"/>
        <v>13959.727272727274</v>
      </c>
      <c r="BX35" s="6">
        <f>2047+AV35*(4095/3.3)</f>
        <v>41756.090909090912</v>
      </c>
      <c r="BY35">
        <f>2047+AW35*(4095/3.3)</f>
        <v>49697.909090909096</v>
      </c>
      <c r="BZ35">
        <f>2047+AX35*(4095/3.3)</f>
        <v>61610.636363636368</v>
      </c>
    </row>
    <row r="36" spans="9:79" x14ac:dyDescent="0.25">
      <c r="I36" s="12"/>
      <c r="J36" s="13">
        <f t="shared" si="31"/>
        <v>4.4999999999999997E-3</v>
      </c>
      <c r="K36" s="14">
        <f t="shared" si="32"/>
        <v>4.4999999999999998E-2</v>
      </c>
      <c r="L36" s="15">
        <f t="shared" si="33"/>
        <v>0.44999999999999996</v>
      </c>
      <c r="M36" s="15">
        <f t="shared" si="34"/>
        <v>0.54</v>
      </c>
      <c r="N36" s="15">
        <f t="shared" si="35"/>
        <v>0.67499999999999993</v>
      </c>
      <c r="O36" s="12"/>
      <c r="P36" s="12">
        <f t="shared" si="28"/>
        <v>4.4999999999999999E-4</v>
      </c>
      <c r="Q36" s="12">
        <f t="shared" si="29"/>
        <v>4.4999999999999998E-2</v>
      </c>
      <c r="R36" s="12">
        <f t="shared" si="30"/>
        <v>4.5</v>
      </c>
      <c r="S36" s="12">
        <f t="shared" si="9"/>
        <v>6.48</v>
      </c>
      <c r="T36" s="12">
        <f t="shared" si="10"/>
        <v>10.124999999999998</v>
      </c>
      <c r="U36" s="12"/>
      <c r="V36" s="12">
        <f t="shared" si="25"/>
        <v>4.4999999999999998E-2</v>
      </c>
      <c r="W36" s="12">
        <f t="shared" si="27"/>
        <v>45</v>
      </c>
      <c r="X36" s="12"/>
      <c r="Y36" s="12"/>
      <c r="Z36" s="12"/>
      <c r="AA36" s="16">
        <f t="shared" si="12"/>
        <v>4.4999999999999998E-2</v>
      </c>
      <c r="AB36" s="12">
        <f t="shared" si="13"/>
        <v>0.44999999999999996</v>
      </c>
      <c r="AC36" s="12">
        <f t="shared" si="14"/>
        <v>1.35</v>
      </c>
      <c r="AD36" s="15">
        <f>L36*10</f>
        <v>4.5</v>
      </c>
      <c r="AE36" s="12">
        <f>M36*10</f>
        <v>5.4</v>
      </c>
      <c r="AF36" s="15">
        <f>N36*10</f>
        <v>6.7499999999999991</v>
      </c>
      <c r="AG36" s="16">
        <f>J36*20</f>
        <v>0.09</v>
      </c>
      <c r="AH36" s="12">
        <f>K36*20</f>
        <v>0.89999999999999991</v>
      </c>
      <c r="AI36" s="12">
        <f t="shared" si="15"/>
        <v>2.7</v>
      </c>
      <c r="AJ36" s="15">
        <f>L36*20</f>
        <v>9</v>
      </c>
      <c r="AK36" s="12">
        <f>M36*20</f>
        <v>10.8</v>
      </c>
      <c r="AL36" s="15">
        <f>N36*20</f>
        <v>13.499999999999998</v>
      </c>
      <c r="AM36" s="16">
        <f>J36*40</f>
        <v>0.18</v>
      </c>
      <c r="AN36" s="12">
        <f>K36*40</f>
        <v>1.7999999999999998</v>
      </c>
      <c r="AO36" s="12">
        <f t="shared" si="16"/>
        <v>5.4</v>
      </c>
      <c r="AP36" s="15">
        <f>L36*40</f>
        <v>18</v>
      </c>
      <c r="AQ36" s="12">
        <f>M36*40</f>
        <v>21.6</v>
      </c>
      <c r="AR36" s="15">
        <f>N36*40</f>
        <v>26.999999999999996</v>
      </c>
      <c r="AS36" s="16">
        <f>J36*80</f>
        <v>0.36</v>
      </c>
      <c r="AT36" s="12">
        <f>K36*80</f>
        <v>3.5999999999999996</v>
      </c>
      <c r="AU36" s="12">
        <f t="shared" si="17"/>
        <v>10.8</v>
      </c>
      <c r="AV36" s="15">
        <f>L36*80</f>
        <v>36</v>
      </c>
      <c r="AW36" s="12">
        <f>M36*80</f>
        <v>43.2</v>
      </c>
      <c r="AX36" s="15">
        <f>N36*80</f>
        <v>53.999999999999993</v>
      </c>
      <c r="AY36" s="12"/>
      <c r="BB36" s="12"/>
      <c r="BC36" s="16">
        <f>2047+AA36*(4095/3.3)</f>
        <v>2102.840909090909</v>
      </c>
      <c r="BD36" s="12">
        <f>2047+AB36*(4095/3.3)</f>
        <v>2605.409090909091</v>
      </c>
      <c r="BE36" s="12">
        <f t="shared" si="18"/>
        <v>3722.227272727273</v>
      </c>
      <c r="BF36" s="15">
        <f>2047+AD36*(4095/3.3)</f>
        <v>7631.0909090909099</v>
      </c>
      <c r="BG36" s="12">
        <f>2047+AE36*(4095/3.3)</f>
        <v>8747.9090909090919</v>
      </c>
      <c r="BH36" s="12">
        <f>2047+AF36*(4095/3.3)</f>
        <v>10423.136363636364</v>
      </c>
      <c r="BI36" s="16">
        <f>2047+AG36*(4095/3.3)</f>
        <v>2158.681818181818</v>
      </c>
      <c r="BJ36" s="12">
        <f>2047+AH36*(4095/3.3)</f>
        <v>3163.818181818182</v>
      </c>
      <c r="BK36" s="12">
        <f t="shared" si="19"/>
        <v>5397.454545454546</v>
      </c>
      <c r="BL36" s="15">
        <f>2047+AJ36*(4095/3.3)</f>
        <v>13215.18181818182</v>
      </c>
      <c r="BM36" s="12">
        <f>2047+AK36*(4095/3.3)</f>
        <v>15448.818181818184</v>
      </c>
      <c r="BN36" s="12">
        <f>2047+AL36*(4095/3.3)</f>
        <v>18799.272727272728</v>
      </c>
      <c r="BO36" s="16">
        <f>2047+AM36*(4095/3.3)</f>
        <v>2270.3636363636365</v>
      </c>
      <c r="BP36" s="12">
        <f>2047+AN36*(4095/3.3)</f>
        <v>4280.636363636364</v>
      </c>
      <c r="BQ36" s="12">
        <f t="shared" si="20"/>
        <v>8747.9090909090919</v>
      </c>
      <c r="BR36" s="15">
        <f>2047+AP36*(4095/3.3)</f>
        <v>24383.36363636364</v>
      </c>
      <c r="BS36" s="12">
        <f>2047+AQ36*(4095/3.3)</f>
        <v>28850.636363636368</v>
      </c>
      <c r="BT36" s="12">
        <f>2047+AR36*(4095/3.3)</f>
        <v>35551.545454545456</v>
      </c>
      <c r="BU36" s="16">
        <f>2047+AS36*(4095/3.3)</f>
        <v>2493.727272727273</v>
      </c>
      <c r="BV36" s="12">
        <f>2047+AT36*(4095/3.3)</f>
        <v>6514.272727272727</v>
      </c>
      <c r="BW36" s="12">
        <f t="shared" si="21"/>
        <v>15448.818181818184</v>
      </c>
      <c r="BX36" s="15">
        <f>2047+AV36*(4095/3.3)</f>
        <v>46719.727272727279</v>
      </c>
      <c r="BY36" s="12">
        <f>2047+AW36*(4095/3.3)</f>
        <v>55654.272727272735</v>
      </c>
      <c r="BZ36" s="12">
        <f>2047+AX36*(4095/3.3)</f>
        <v>69056.090909090912</v>
      </c>
      <c r="CA36" s="12"/>
    </row>
    <row r="37" spans="9:79" x14ac:dyDescent="0.25">
      <c r="J37" s="10">
        <f t="shared" si="31"/>
        <v>5.000000000000001E-3</v>
      </c>
      <c r="K37" s="11">
        <f t="shared" si="32"/>
        <v>0.05</v>
      </c>
      <c r="L37" s="6">
        <f t="shared" si="33"/>
        <v>0.5</v>
      </c>
      <c r="M37" s="6">
        <f t="shared" si="34"/>
        <v>0.60000000000000009</v>
      </c>
      <c r="N37" s="6">
        <f t="shared" si="35"/>
        <v>0.75</v>
      </c>
      <c r="P37">
        <f t="shared" si="28"/>
        <v>5.0000000000000012E-4</v>
      </c>
      <c r="Q37">
        <f t="shared" si="29"/>
        <v>0.05</v>
      </c>
      <c r="R37">
        <f t="shared" si="30"/>
        <v>5</v>
      </c>
      <c r="S37">
        <f t="shared" si="9"/>
        <v>7.2000000000000011</v>
      </c>
      <c r="T37">
        <f t="shared" si="10"/>
        <v>11.25</v>
      </c>
      <c r="V37">
        <f t="shared" si="25"/>
        <v>0.05</v>
      </c>
      <c r="W37">
        <f t="shared" si="27"/>
        <v>50</v>
      </c>
      <c r="AA37" s="4">
        <f t="shared" si="12"/>
        <v>5.000000000000001E-2</v>
      </c>
      <c r="AB37" s="5">
        <f t="shared" si="13"/>
        <v>0.5</v>
      </c>
      <c r="AC37" s="17">
        <f t="shared" si="14"/>
        <v>1.5000000000000002</v>
      </c>
      <c r="AD37" s="6">
        <f>L37*10</f>
        <v>5</v>
      </c>
      <c r="AE37" s="5">
        <f>M37*10</f>
        <v>6.0000000000000009</v>
      </c>
      <c r="AF37" s="6">
        <f>N37*10</f>
        <v>7.5</v>
      </c>
      <c r="AG37" s="4">
        <f>J37*20</f>
        <v>0.10000000000000002</v>
      </c>
      <c r="AH37" s="5">
        <f>K37*20</f>
        <v>1</v>
      </c>
      <c r="AI37">
        <f t="shared" si="15"/>
        <v>3.0000000000000004</v>
      </c>
      <c r="AJ37" s="6">
        <f>L37*20</f>
        <v>10</v>
      </c>
      <c r="AK37" s="5">
        <f>M37*20</f>
        <v>12.000000000000002</v>
      </c>
      <c r="AL37" s="6">
        <f>N37*20</f>
        <v>15</v>
      </c>
      <c r="AM37" s="4">
        <f>J37*40</f>
        <v>0.20000000000000004</v>
      </c>
      <c r="AN37" s="5">
        <f>K37*40</f>
        <v>2</v>
      </c>
      <c r="AO37">
        <f t="shared" si="16"/>
        <v>6.0000000000000009</v>
      </c>
      <c r="AP37" s="6">
        <f>L37*40</f>
        <v>20</v>
      </c>
      <c r="AQ37" s="5">
        <f>M37*40</f>
        <v>24.000000000000004</v>
      </c>
      <c r="AR37" s="6">
        <f>N37*40</f>
        <v>30</v>
      </c>
      <c r="AS37" s="4">
        <f>J37*80</f>
        <v>0.40000000000000008</v>
      </c>
      <c r="AT37" s="5">
        <f>K37*80</f>
        <v>4</v>
      </c>
      <c r="AU37">
        <f t="shared" si="17"/>
        <v>12.000000000000002</v>
      </c>
      <c r="AV37" s="6">
        <f>L37*80</f>
        <v>40</v>
      </c>
      <c r="AW37" s="5">
        <f>M37*80</f>
        <v>48.000000000000007</v>
      </c>
      <c r="AX37" s="6">
        <f>N37*80</f>
        <v>60</v>
      </c>
      <c r="BC37" s="4">
        <f>2047+AA37*(4095/3.3)</f>
        <v>2109.0454545454545</v>
      </c>
      <c r="BD37" s="5">
        <f>2047+AB37*(4095/3.3)</f>
        <v>2667.4545454545455</v>
      </c>
      <c r="BE37" s="5">
        <f t="shared" si="18"/>
        <v>3908.3636363636369</v>
      </c>
      <c r="BF37" s="6">
        <f>2047+AD37*(4095/3.3)</f>
        <v>8251.5454545454559</v>
      </c>
      <c r="BG37">
        <f>2047+AE37*(4095/3.3)</f>
        <v>9492.4545454545478</v>
      </c>
      <c r="BH37">
        <f>2047+AF37*(4095/3.3)</f>
        <v>11353.818181818182</v>
      </c>
      <c r="BI37" s="4">
        <f>2047+AG37*(4095/3.3)</f>
        <v>2171.090909090909</v>
      </c>
      <c r="BJ37" s="5">
        <f>2047+AH37*(4095/3.3)</f>
        <v>3287.909090909091</v>
      </c>
      <c r="BK37" s="5">
        <f t="shared" si="19"/>
        <v>5769.7272727272739</v>
      </c>
      <c r="BL37" s="6">
        <f>2047+AJ37*(4095/3.3)</f>
        <v>14456.09090909091</v>
      </c>
      <c r="BM37">
        <f>2047+AK37*(4095/3.3)</f>
        <v>16937.909090909096</v>
      </c>
      <c r="BN37">
        <f>2047+AL37*(4095/3.3)</f>
        <v>20660.636363636364</v>
      </c>
      <c r="BO37" s="4">
        <f>2047+AM37*(4095/3.3)</f>
        <v>2295.181818181818</v>
      </c>
      <c r="BP37" s="5">
        <f>2047+AN37*(4095/3.3)</f>
        <v>4528.818181818182</v>
      </c>
      <c r="BQ37" s="5">
        <f t="shared" si="20"/>
        <v>9492.4545454545478</v>
      </c>
      <c r="BR37" s="6">
        <f>2047+AP37*(4095/3.3)</f>
        <v>26865.18181818182</v>
      </c>
      <c r="BS37">
        <f>2047+AQ37*(4095/3.3)</f>
        <v>31828.818181818187</v>
      </c>
      <c r="BT37">
        <f>2047+AR37*(4095/3.3)</f>
        <v>39274.272727272728</v>
      </c>
      <c r="BU37" s="4">
        <f>2047+AS37*(4095/3.3)</f>
        <v>2543.3636363636365</v>
      </c>
      <c r="BV37" s="5">
        <f>2047+AT37*(4095/3.3)</f>
        <v>7010.636363636364</v>
      </c>
      <c r="BW37" s="5">
        <f t="shared" si="21"/>
        <v>16937.909090909096</v>
      </c>
      <c r="BX37" s="6">
        <f>2047+AV37*(4095/3.3)</f>
        <v>51683.36363636364</v>
      </c>
      <c r="BY37">
        <f>2047+AW37*(4095/3.3)</f>
        <v>61610.636363636375</v>
      </c>
      <c r="BZ37">
        <f>2047+AX37*(4095/3.3)</f>
        <v>76501.545454545456</v>
      </c>
    </row>
    <row r="38" spans="9:79" x14ac:dyDescent="0.25">
      <c r="J38" s="10">
        <f t="shared" si="31"/>
        <v>5.5000000000000005E-3</v>
      </c>
      <c r="K38" s="11">
        <f t="shared" si="32"/>
        <v>5.5E-2</v>
      </c>
      <c r="L38" s="6">
        <f t="shared" si="33"/>
        <v>0.55000000000000004</v>
      </c>
      <c r="M38" s="6">
        <f t="shared" si="34"/>
        <v>0.66</v>
      </c>
      <c r="N38" s="6">
        <f t="shared" si="35"/>
        <v>0.82499999999999996</v>
      </c>
      <c r="P38">
        <f t="shared" si="28"/>
        <v>5.5000000000000003E-4</v>
      </c>
      <c r="Q38">
        <f t="shared" si="29"/>
        <v>5.5E-2</v>
      </c>
      <c r="R38">
        <f t="shared" si="30"/>
        <v>5.5</v>
      </c>
      <c r="S38">
        <f t="shared" si="9"/>
        <v>7.92</v>
      </c>
      <c r="T38">
        <f t="shared" si="10"/>
        <v>12.375</v>
      </c>
      <c r="V38">
        <f t="shared" si="25"/>
        <v>5.5E-2</v>
      </c>
      <c r="W38">
        <f t="shared" si="27"/>
        <v>55</v>
      </c>
      <c r="AA38" s="4">
        <f t="shared" si="12"/>
        <v>5.5000000000000007E-2</v>
      </c>
      <c r="AB38" s="5">
        <f t="shared" si="13"/>
        <v>0.55000000000000004</v>
      </c>
      <c r="AC38" s="17">
        <f t="shared" si="14"/>
        <v>1.6500000000000001</v>
      </c>
      <c r="AD38" s="6">
        <f>L38*10</f>
        <v>5.5</v>
      </c>
      <c r="AE38" s="5">
        <f>M38*10</f>
        <v>6.6000000000000005</v>
      </c>
      <c r="AF38" s="6">
        <f>N38*10</f>
        <v>8.25</v>
      </c>
      <c r="AG38" s="4">
        <f>J38*20</f>
        <v>0.11000000000000001</v>
      </c>
      <c r="AH38" s="5">
        <f>K38*20</f>
        <v>1.1000000000000001</v>
      </c>
      <c r="AI38">
        <f t="shared" si="15"/>
        <v>3.3000000000000003</v>
      </c>
      <c r="AJ38" s="6">
        <f>L38*20</f>
        <v>11</v>
      </c>
      <c r="AK38" s="5">
        <f>M38*20</f>
        <v>13.200000000000001</v>
      </c>
      <c r="AL38" s="6">
        <f>N38*20</f>
        <v>16.5</v>
      </c>
      <c r="AM38" s="4">
        <f>J38*40</f>
        <v>0.22000000000000003</v>
      </c>
      <c r="AN38" s="5">
        <f>K38*40</f>
        <v>2.2000000000000002</v>
      </c>
      <c r="AO38">
        <f t="shared" si="16"/>
        <v>6.6000000000000005</v>
      </c>
      <c r="AP38" s="6">
        <f>L38*40</f>
        <v>22</v>
      </c>
      <c r="AQ38" s="5">
        <f>M38*40</f>
        <v>26.400000000000002</v>
      </c>
      <c r="AR38" s="6">
        <f>N38*40</f>
        <v>33</v>
      </c>
      <c r="AS38" s="4">
        <f>J38*80</f>
        <v>0.44000000000000006</v>
      </c>
      <c r="AT38" s="5">
        <f>K38*80</f>
        <v>4.4000000000000004</v>
      </c>
      <c r="AU38">
        <f t="shared" si="17"/>
        <v>13.200000000000001</v>
      </c>
      <c r="AV38" s="6">
        <f>L38*80</f>
        <v>44</v>
      </c>
      <c r="AW38" s="5">
        <f>M38*80</f>
        <v>52.800000000000004</v>
      </c>
      <c r="AX38" s="6">
        <f>N38*80</f>
        <v>66</v>
      </c>
      <c r="BC38" s="4">
        <f>2047+AA38*(4095/3.3)</f>
        <v>2115.25</v>
      </c>
      <c r="BD38" s="5">
        <f>2047+AB38*(4095/3.3)</f>
        <v>2729.5</v>
      </c>
      <c r="BE38" s="5">
        <f t="shared" si="18"/>
        <v>4094.5</v>
      </c>
      <c r="BF38" s="6">
        <f>2047+AD38*(4095/3.3)</f>
        <v>8872</v>
      </c>
      <c r="BG38">
        <f>2047+AE38*(4095/3.3)</f>
        <v>10237</v>
      </c>
      <c r="BH38">
        <f>2047+AF38*(4095/3.3)</f>
        <v>12284.5</v>
      </c>
      <c r="BI38" s="4">
        <f>2047+AG38*(4095/3.3)</f>
        <v>2183.5</v>
      </c>
      <c r="BJ38" s="5">
        <f>2047+AH38*(4095/3.3)</f>
        <v>3412</v>
      </c>
      <c r="BK38" s="5">
        <f t="shared" si="19"/>
        <v>6142</v>
      </c>
      <c r="BL38" s="6">
        <f>2047+AJ38*(4095/3.3)</f>
        <v>15697</v>
      </c>
      <c r="BM38">
        <f>2047+AK38*(4095/3.3)</f>
        <v>18427</v>
      </c>
      <c r="BN38">
        <f>2047+AL38*(4095/3.3)</f>
        <v>22522</v>
      </c>
      <c r="BO38" s="4">
        <f>2047+AM38*(4095/3.3)</f>
        <v>2320</v>
      </c>
      <c r="BP38" s="5">
        <f>2047+AN38*(4095/3.3)</f>
        <v>4777</v>
      </c>
      <c r="BQ38" s="5">
        <f t="shared" si="20"/>
        <v>10237</v>
      </c>
      <c r="BR38" s="6">
        <f>2047+AP38*(4095/3.3)</f>
        <v>29347</v>
      </c>
      <c r="BS38">
        <f>2047+AQ38*(4095/3.3)</f>
        <v>34807</v>
      </c>
      <c r="BT38">
        <f>2047+AR38*(4095/3.3)</f>
        <v>42997</v>
      </c>
      <c r="BU38" s="4">
        <f>2047+AS38*(4095/3.3)</f>
        <v>2593</v>
      </c>
      <c r="BV38" s="5">
        <f>2047+AT38*(4095/3.3)</f>
        <v>7507.0000000000009</v>
      </c>
      <c r="BW38" s="5">
        <f t="shared" si="21"/>
        <v>18427</v>
      </c>
      <c r="BX38" s="6">
        <f>2047+AV38*(4095/3.3)</f>
        <v>56647</v>
      </c>
      <c r="BY38">
        <f>2047+AW38*(4095/3.3)</f>
        <v>67567</v>
      </c>
      <c r="BZ38">
        <f>2047+AX38*(4095/3.3)</f>
        <v>83947</v>
      </c>
    </row>
    <row r="39" spans="9:79" x14ac:dyDescent="0.25">
      <c r="J39" s="10">
        <f t="shared" si="31"/>
        <v>6.0000000000000001E-3</v>
      </c>
      <c r="K39" s="11">
        <f t="shared" si="32"/>
        <v>0.06</v>
      </c>
      <c r="L39" s="6">
        <f t="shared" si="33"/>
        <v>0.6</v>
      </c>
      <c r="M39" s="6">
        <f t="shared" si="34"/>
        <v>0.72</v>
      </c>
      <c r="N39" s="6">
        <f t="shared" si="35"/>
        <v>0.89999999999999991</v>
      </c>
      <c r="P39">
        <f t="shared" si="28"/>
        <v>6.0000000000000006E-4</v>
      </c>
      <c r="Q39">
        <f t="shared" si="29"/>
        <v>0.06</v>
      </c>
      <c r="R39">
        <f t="shared" si="30"/>
        <v>6</v>
      </c>
      <c r="S39">
        <f t="shared" si="9"/>
        <v>8.64</v>
      </c>
      <c r="T39">
        <f t="shared" si="10"/>
        <v>13.499999999999998</v>
      </c>
      <c r="V39">
        <f t="shared" si="25"/>
        <v>0.06</v>
      </c>
      <c r="W39">
        <f t="shared" si="27"/>
        <v>60</v>
      </c>
      <c r="AA39" s="4">
        <f t="shared" si="12"/>
        <v>0.06</v>
      </c>
      <c r="AB39" s="5">
        <f t="shared" si="13"/>
        <v>0.6</v>
      </c>
      <c r="AC39">
        <f t="shared" si="14"/>
        <v>1.7999999999999998</v>
      </c>
      <c r="AD39" s="6">
        <f>L39*10</f>
        <v>6</v>
      </c>
      <c r="AE39" s="5">
        <f>M39*10</f>
        <v>7.1999999999999993</v>
      </c>
      <c r="AF39" s="6">
        <f>N39*10</f>
        <v>9</v>
      </c>
      <c r="AG39" s="4">
        <f>J39*20</f>
        <v>0.12</v>
      </c>
      <c r="AH39" s="5">
        <f>K39*20</f>
        <v>1.2</v>
      </c>
      <c r="AI39">
        <f t="shared" si="15"/>
        <v>3.5999999999999996</v>
      </c>
      <c r="AJ39" s="6">
        <f>L39*20</f>
        <v>12</v>
      </c>
      <c r="AK39" s="5">
        <f>M39*20</f>
        <v>14.399999999999999</v>
      </c>
      <c r="AL39" s="6">
        <f>N39*20</f>
        <v>18</v>
      </c>
      <c r="AM39" s="4">
        <f>J39*40</f>
        <v>0.24</v>
      </c>
      <c r="AN39" s="5">
        <f>K39*40</f>
        <v>2.4</v>
      </c>
      <c r="AO39">
        <f t="shared" si="16"/>
        <v>7.1999999999999993</v>
      </c>
      <c r="AP39" s="6">
        <f>L39*40</f>
        <v>24</v>
      </c>
      <c r="AQ39" s="5">
        <f>M39*40</f>
        <v>28.799999999999997</v>
      </c>
      <c r="AR39" s="6">
        <f>N39*40</f>
        <v>36</v>
      </c>
      <c r="AS39" s="4">
        <f>J39*80</f>
        <v>0.48</v>
      </c>
      <c r="AT39" s="5">
        <f>K39*80</f>
        <v>4.8</v>
      </c>
      <c r="AU39">
        <f t="shared" si="17"/>
        <v>14.399999999999999</v>
      </c>
      <c r="AV39" s="6">
        <f>L39*80</f>
        <v>48</v>
      </c>
      <c r="AW39" s="5">
        <f>M39*80</f>
        <v>57.599999999999994</v>
      </c>
      <c r="AX39" s="6">
        <f>N39*80</f>
        <v>72</v>
      </c>
      <c r="BC39" s="4">
        <f>2047+AA39*(4095/3.3)</f>
        <v>2121.4545454545455</v>
      </c>
      <c r="BD39" s="5">
        <f>2047+AB39*(4095/3.3)</f>
        <v>2791.5454545454545</v>
      </c>
      <c r="BE39" s="5">
        <f t="shared" si="18"/>
        <v>4280.636363636364</v>
      </c>
      <c r="BF39" s="6">
        <f>2047+AD39*(4095/3.3)</f>
        <v>9492.454545454546</v>
      </c>
      <c r="BG39">
        <f>2047+AE39*(4095/3.3)</f>
        <v>10981.545454545454</v>
      </c>
      <c r="BH39">
        <f>2047+AF39*(4095/3.3)</f>
        <v>13215.18181818182</v>
      </c>
      <c r="BI39" s="4">
        <f>2047+AG39*(4095/3.3)</f>
        <v>2195.909090909091</v>
      </c>
      <c r="BJ39" s="5">
        <f>2047+AH39*(4095/3.3)</f>
        <v>3536.090909090909</v>
      </c>
      <c r="BK39" s="5">
        <f t="shared" si="19"/>
        <v>6514.272727272727</v>
      </c>
      <c r="BL39" s="6">
        <f>2047+AJ39*(4095/3.3)</f>
        <v>16937.909090909092</v>
      </c>
      <c r="BM39">
        <f>2047+AK39*(4095/3.3)</f>
        <v>19916.090909090908</v>
      </c>
      <c r="BN39">
        <f>2047+AL39*(4095/3.3)</f>
        <v>24383.36363636364</v>
      </c>
      <c r="BO39" s="4">
        <f>2047+AM39*(4095/3.3)</f>
        <v>2344.818181818182</v>
      </c>
      <c r="BP39" s="5">
        <f>2047+AN39*(4095/3.3)</f>
        <v>5025.181818181818</v>
      </c>
      <c r="BQ39" s="5">
        <f t="shared" si="20"/>
        <v>10981.545454545454</v>
      </c>
      <c r="BR39" s="6">
        <f>2047+AP39*(4095/3.3)</f>
        <v>31828.818181818184</v>
      </c>
      <c r="BS39">
        <f>2047+AQ39*(4095/3.3)</f>
        <v>37785.181818181816</v>
      </c>
      <c r="BT39">
        <f>2047+AR39*(4095/3.3)</f>
        <v>46719.727272727279</v>
      </c>
      <c r="BU39" s="4">
        <f>2047+AS39*(4095/3.3)</f>
        <v>2642.6363636363635</v>
      </c>
      <c r="BV39" s="5">
        <f>2047+AT39*(4095/3.3)</f>
        <v>8003.3636363636369</v>
      </c>
      <c r="BW39" s="5">
        <f t="shared" si="21"/>
        <v>19916.090909090908</v>
      </c>
      <c r="BX39" s="6">
        <f>2047+AV39*(4095/3.3)</f>
        <v>61610.636363636368</v>
      </c>
      <c r="BY39">
        <f>2047+AW39*(4095/3.3)</f>
        <v>73523.363636363632</v>
      </c>
      <c r="BZ39">
        <f>2047+AX39*(4095/3.3)</f>
        <v>91392.454545454559</v>
      </c>
    </row>
    <row r="40" spans="9:79" x14ac:dyDescent="0.25">
      <c r="J40" s="10">
        <f t="shared" si="31"/>
        <v>6.5000000000000006E-3</v>
      </c>
      <c r="K40" s="11">
        <f t="shared" si="32"/>
        <v>6.5000000000000002E-2</v>
      </c>
      <c r="L40" s="6">
        <f t="shared" si="33"/>
        <v>0.65</v>
      </c>
      <c r="M40" s="6">
        <f t="shared" si="34"/>
        <v>0.78</v>
      </c>
      <c r="N40" s="6">
        <f t="shared" si="35"/>
        <v>0.97500000000000009</v>
      </c>
      <c r="P40">
        <f t="shared" si="28"/>
        <v>6.5000000000000008E-4</v>
      </c>
      <c r="Q40">
        <f t="shared" si="29"/>
        <v>6.5000000000000002E-2</v>
      </c>
      <c r="R40">
        <f t="shared" si="30"/>
        <v>6.5</v>
      </c>
      <c r="S40">
        <f t="shared" si="9"/>
        <v>9.36</v>
      </c>
      <c r="T40">
        <f t="shared" si="10"/>
        <v>14.625000000000002</v>
      </c>
      <c r="V40">
        <f t="shared" si="25"/>
        <v>6.5000000000000002E-2</v>
      </c>
      <c r="W40">
        <f t="shared" si="27"/>
        <v>65</v>
      </c>
      <c r="AA40" s="4">
        <f t="shared" si="12"/>
        <v>6.5000000000000002E-2</v>
      </c>
      <c r="AB40" s="5">
        <f t="shared" si="13"/>
        <v>0.65</v>
      </c>
      <c r="AC40">
        <f t="shared" si="14"/>
        <v>1.9500000000000002</v>
      </c>
      <c r="AD40" s="6">
        <f>L40*10</f>
        <v>6.5</v>
      </c>
      <c r="AE40" s="5">
        <f>M40*10</f>
        <v>7.8000000000000007</v>
      </c>
      <c r="AF40" s="6">
        <f>N40*10</f>
        <v>9.75</v>
      </c>
      <c r="AG40" s="4">
        <f>J40*20</f>
        <v>0.13</v>
      </c>
      <c r="AH40" s="5">
        <f>K40*20</f>
        <v>1.3</v>
      </c>
      <c r="AI40">
        <f t="shared" si="15"/>
        <v>3.9000000000000004</v>
      </c>
      <c r="AJ40" s="6">
        <f>L40*20</f>
        <v>13</v>
      </c>
      <c r="AK40" s="5">
        <f>M40*20</f>
        <v>15.600000000000001</v>
      </c>
      <c r="AL40" s="6">
        <f>N40*20</f>
        <v>19.5</v>
      </c>
      <c r="AM40" s="4">
        <f>J40*40</f>
        <v>0.26</v>
      </c>
      <c r="AN40" s="5">
        <f>K40*40</f>
        <v>2.6</v>
      </c>
      <c r="AO40">
        <f t="shared" si="16"/>
        <v>7.8000000000000007</v>
      </c>
      <c r="AP40" s="6">
        <f>L40*40</f>
        <v>26</v>
      </c>
      <c r="AQ40" s="5">
        <f>M40*40</f>
        <v>31.200000000000003</v>
      </c>
      <c r="AR40" s="6">
        <f>N40*40</f>
        <v>39</v>
      </c>
      <c r="AS40" s="4">
        <f>J40*80</f>
        <v>0.52</v>
      </c>
      <c r="AT40" s="5">
        <f>K40*80</f>
        <v>5.2</v>
      </c>
      <c r="AU40">
        <f t="shared" si="17"/>
        <v>15.600000000000001</v>
      </c>
      <c r="AV40" s="6">
        <f>L40*80</f>
        <v>52</v>
      </c>
      <c r="AW40" s="5">
        <f>M40*80</f>
        <v>62.400000000000006</v>
      </c>
      <c r="AX40" s="6">
        <f>N40*80</f>
        <v>78</v>
      </c>
      <c r="BC40" s="4">
        <f>2047+AA40*(4095/3.3)</f>
        <v>2127.659090909091</v>
      </c>
      <c r="BD40" s="5">
        <f>2047+AB40*(4095/3.3)</f>
        <v>2853.590909090909</v>
      </c>
      <c r="BE40" s="5">
        <f t="shared" si="18"/>
        <v>4466.7727272727279</v>
      </c>
      <c r="BF40" s="6">
        <f>2047+AD40*(4095/3.3)</f>
        <v>10112.909090909092</v>
      </c>
      <c r="BG40">
        <f>2047+AE40*(4095/3.3)</f>
        <v>11726.09090909091</v>
      </c>
      <c r="BH40">
        <f>2047+AF40*(4095/3.3)</f>
        <v>14145.863636363638</v>
      </c>
      <c r="BI40" s="4">
        <f>2047+AG40*(4095/3.3)</f>
        <v>2208.318181818182</v>
      </c>
      <c r="BJ40" s="5">
        <f>2047+AH40*(4095/3.3)</f>
        <v>3660.181818181818</v>
      </c>
      <c r="BK40" s="5">
        <f t="shared" si="19"/>
        <v>6886.545454545455</v>
      </c>
      <c r="BL40" s="6">
        <f>2047+AJ40*(4095/3.3)</f>
        <v>18178.818181818184</v>
      </c>
      <c r="BM40">
        <f>2047+AK40*(4095/3.3)</f>
        <v>21405.18181818182</v>
      </c>
      <c r="BN40">
        <f>2047+AL40*(4095/3.3)</f>
        <v>26244.727272727276</v>
      </c>
      <c r="BO40" s="4">
        <f>2047+AM40*(4095/3.3)</f>
        <v>2369.6363636363635</v>
      </c>
      <c r="BP40" s="5">
        <f>2047+AN40*(4095/3.3)</f>
        <v>5273.363636363636</v>
      </c>
      <c r="BQ40" s="5">
        <f t="shared" si="20"/>
        <v>11726.09090909091</v>
      </c>
      <c r="BR40" s="6">
        <f>2047+AP40*(4095/3.3)</f>
        <v>34310.636363636368</v>
      </c>
      <c r="BS40">
        <f>2047+AQ40*(4095/3.3)</f>
        <v>40763.36363636364</v>
      </c>
      <c r="BT40">
        <f>2047+AR40*(4095/3.3)</f>
        <v>50442.454545454551</v>
      </c>
      <c r="BU40" s="4">
        <f>2047+AS40*(4095/3.3)</f>
        <v>2692.2727272727275</v>
      </c>
      <c r="BV40" s="5">
        <f>2047+AT40*(4095/3.3)</f>
        <v>8499.7272727272721</v>
      </c>
      <c r="BW40" s="5">
        <f t="shared" si="21"/>
        <v>21405.18181818182</v>
      </c>
      <c r="BX40" s="6">
        <f>2047+AV40*(4095/3.3)</f>
        <v>66574.272727272735</v>
      </c>
      <c r="BY40">
        <f>2047+AW40*(4095/3.3)</f>
        <v>79479.727272727279</v>
      </c>
      <c r="BZ40">
        <f>2047+AX40*(4095/3.3)</f>
        <v>98837.909090909103</v>
      </c>
    </row>
    <row r="41" spans="9:79" x14ac:dyDescent="0.25">
      <c r="J41" s="10">
        <f t="shared" si="31"/>
        <v>7.000000000000001E-3</v>
      </c>
      <c r="K41" s="11">
        <f t="shared" si="32"/>
        <v>7.0000000000000007E-2</v>
      </c>
      <c r="L41" s="6">
        <f t="shared" si="33"/>
        <v>0.70000000000000007</v>
      </c>
      <c r="M41" s="6">
        <f t="shared" si="34"/>
        <v>0.84000000000000008</v>
      </c>
      <c r="N41" s="6">
        <f t="shared" si="35"/>
        <v>1.05</v>
      </c>
      <c r="P41">
        <f t="shared" si="28"/>
        <v>7.000000000000001E-4</v>
      </c>
      <c r="Q41">
        <f t="shared" si="29"/>
        <v>7.0000000000000007E-2</v>
      </c>
      <c r="R41">
        <f t="shared" si="30"/>
        <v>7.0000000000000009</v>
      </c>
      <c r="S41">
        <f t="shared" si="9"/>
        <v>10.080000000000002</v>
      </c>
      <c r="T41">
        <f t="shared" si="10"/>
        <v>15.75</v>
      </c>
      <c r="V41">
        <f t="shared" si="25"/>
        <v>7.0000000000000007E-2</v>
      </c>
      <c r="W41">
        <f t="shared" si="27"/>
        <v>70</v>
      </c>
      <c r="AA41" s="4">
        <f t="shared" si="12"/>
        <v>7.0000000000000007E-2</v>
      </c>
      <c r="AB41" s="5">
        <f t="shared" si="13"/>
        <v>0.70000000000000007</v>
      </c>
      <c r="AC41">
        <f t="shared" si="14"/>
        <v>2.1</v>
      </c>
      <c r="AD41" s="6">
        <f>L41*10</f>
        <v>7.0000000000000009</v>
      </c>
      <c r="AE41" s="5">
        <f>M41*10</f>
        <v>8.4</v>
      </c>
      <c r="AF41" s="6">
        <f>N41*10</f>
        <v>10.5</v>
      </c>
      <c r="AG41" s="4">
        <f>J41*20</f>
        <v>0.14000000000000001</v>
      </c>
      <c r="AH41" s="5">
        <f>K41*20</f>
        <v>1.4000000000000001</v>
      </c>
      <c r="AI41">
        <f t="shared" si="15"/>
        <v>4.2</v>
      </c>
      <c r="AJ41" s="6">
        <f>L41*20</f>
        <v>14.000000000000002</v>
      </c>
      <c r="AK41" s="5">
        <f>M41*20</f>
        <v>16.8</v>
      </c>
      <c r="AL41" s="6">
        <f>N41*20</f>
        <v>21</v>
      </c>
      <c r="AM41" s="4">
        <f>J41*40</f>
        <v>0.28000000000000003</v>
      </c>
      <c r="AN41" s="5">
        <f>K41*40</f>
        <v>2.8000000000000003</v>
      </c>
      <c r="AO41">
        <f t="shared" si="16"/>
        <v>8.4</v>
      </c>
      <c r="AP41" s="6">
        <f>L41*40</f>
        <v>28.000000000000004</v>
      </c>
      <c r="AQ41" s="5">
        <f>M41*40</f>
        <v>33.6</v>
      </c>
      <c r="AR41" s="6">
        <f>N41*40</f>
        <v>42</v>
      </c>
      <c r="AS41" s="4">
        <f>J41*80</f>
        <v>0.56000000000000005</v>
      </c>
      <c r="AT41" s="5">
        <f>K41*80</f>
        <v>5.6000000000000005</v>
      </c>
      <c r="AU41">
        <f t="shared" si="17"/>
        <v>16.8</v>
      </c>
      <c r="AV41" s="6">
        <f>L41*80</f>
        <v>56.000000000000007</v>
      </c>
      <c r="AW41" s="5">
        <f>M41*80</f>
        <v>67.2</v>
      </c>
      <c r="AX41" s="6">
        <f>N41*80</f>
        <v>84</v>
      </c>
      <c r="BC41" s="4">
        <f>2047+AA41*(4095/3.3)</f>
        <v>2133.8636363636365</v>
      </c>
      <c r="BD41" s="5">
        <f>2047+AB41*(4095/3.3)</f>
        <v>2915.636363636364</v>
      </c>
      <c r="BE41" s="5">
        <f t="shared" si="18"/>
        <v>4652.909090909091</v>
      </c>
      <c r="BF41" s="6">
        <f>2047+AD41*(4095/3.3)</f>
        <v>10733.363636363638</v>
      </c>
      <c r="BG41">
        <f>2047+AE41*(4095/3.3)</f>
        <v>12470.636363636364</v>
      </c>
      <c r="BH41">
        <f>2047+AF41*(4095/3.3)</f>
        <v>15076.545454545456</v>
      </c>
      <c r="BI41" s="4">
        <f>2047+AG41*(4095/3.3)</f>
        <v>2220.727272727273</v>
      </c>
      <c r="BJ41" s="5">
        <f>2047+AH41*(4095/3.3)</f>
        <v>3784.2727272727275</v>
      </c>
      <c r="BK41" s="5">
        <f t="shared" si="19"/>
        <v>7258.818181818182</v>
      </c>
      <c r="BL41" s="6">
        <f>2047+AJ41*(4095/3.3)</f>
        <v>19419.727272727276</v>
      </c>
      <c r="BM41">
        <f>2047+AK41*(4095/3.3)</f>
        <v>22894.272727272728</v>
      </c>
      <c r="BN41">
        <f>2047+AL41*(4095/3.3)</f>
        <v>28106.090909090912</v>
      </c>
      <c r="BO41" s="4">
        <f>2047+AM41*(4095/3.3)</f>
        <v>2394.4545454545455</v>
      </c>
      <c r="BP41" s="5">
        <f>2047+AN41*(4095/3.3)</f>
        <v>5521.545454545455</v>
      </c>
      <c r="BQ41" s="5">
        <f t="shared" si="20"/>
        <v>12470.636363636364</v>
      </c>
      <c r="BR41" s="6">
        <f>2047+AP41*(4095/3.3)</f>
        <v>36792.454545454551</v>
      </c>
      <c r="BS41">
        <f>2047+AQ41*(4095/3.3)</f>
        <v>43741.545454545456</v>
      </c>
      <c r="BT41">
        <f>2047+AR41*(4095/3.3)</f>
        <v>54165.181818181823</v>
      </c>
      <c r="BU41" s="4">
        <f>2047+AS41*(4095/3.3)</f>
        <v>2741.909090909091</v>
      </c>
      <c r="BV41" s="5">
        <f>2047+AT41*(4095/3.3)</f>
        <v>8996.0909090909099</v>
      </c>
      <c r="BW41" s="5">
        <f t="shared" si="21"/>
        <v>22894.272727272728</v>
      </c>
      <c r="BX41" s="6">
        <f>2047+AV41*(4095/3.3)</f>
        <v>71537.909090909103</v>
      </c>
      <c r="BY41">
        <f>2047+AW41*(4095/3.3)</f>
        <v>85436.090909090912</v>
      </c>
      <c r="BZ41">
        <f>2047+AX41*(4095/3.3)</f>
        <v>106283.36363636365</v>
      </c>
    </row>
    <row r="42" spans="9:79" x14ac:dyDescent="0.25">
      <c r="J42" s="10">
        <f t="shared" si="31"/>
        <v>7.4999999999999997E-3</v>
      </c>
      <c r="K42" s="11">
        <f t="shared" si="32"/>
        <v>7.4999999999999997E-2</v>
      </c>
      <c r="L42" s="6">
        <f t="shared" si="33"/>
        <v>0.75</v>
      </c>
      <c r="M42" s="6">
        <f t="shared" si="34"/>
        <v>0.89999999999999991</v>
      </c>
      <c r="N42" s="6">
        <f t="shared" si="35"/>
        <v>1.125</v>
      </c>
      <c r="P42">
        <f t="shared" si="28"/>
        <v>7.5000000000000002E-4</v>
      </c>
      <c r="Q42">
        <f t="shared" si="29"/>
        <v>7.4999999999999997E-2</v>
      </c>
      <c r="R42">
        <f t="shared" si="30"/>
        <v>7.5</v>
      </c>
      <c r="S42">
        <f t="shared" si="9"/>
        <v>10.799999999999999</v>
      </c>
      <c r="T42">
        <f t="shared" si="10"/>
        <v>16.875</v>
      </c>
      <c r="V42">
        <f t="shared" si="25"/>
        <v>7.4999999999999997E-2</v>
      </c>
      <c r="W42">
        <f t="shared" si="27"/>
        <v>75</v>
      </c>
      <c r="AA42" s="4">
        <f t="shared" si="12"/>
        <v>7.4999999999999997E-2</v>
      </c>
      <c r="AB42" s="5">
        <f t="shared" si="13"/>
        <v>0.75</v>
      </c>
      <c r="AC42">
        <f t="shared" si="14"/>
        <v>2.25</v>
      </c>
      <c r="AD42" s="6">
        <f>L42*10</f>
        <v>7.5</v>
      </c>
      <c r="AE42" s="5">
        <f>M42*10</f>
        <v>9</v>
      </c>
      <c r="AF42" s="6">
        <f>N42*10</f>
        <v>11.25</v>
      </c>
      <c r="AG42" s="4">
        <f>J42*20</f>
        <v>0.15</v>
      </c>
      <c r="AH42" s="5">
        <f>K42*20</f>
        <v>1.5</v>
      </c>
      <c r="AI42">
        <f t="shared" si="15"/>
        <v>4.5</v>
      </c>
      <c r="AJ42" s="6">
        <f>L42*20</f>
        <v>15</v>
      </c>
      <c r="AK42" s="5">
        <f>M42*20</f>
        <v>18</v>
      </c>
      <c r="AL42" s="6">
        <f>N42*20</f>
        <v>22.5</v>
      </c>
      <c r="AM42" s="4">
        <f>J42*40</f>
        <v>0.3</v>
      </c>
      <c r="AN42" s="5">
        <f>K42*40</f>
        <v>3</v>
      </c>
      <c r="AO42">
        <f t="shared" si="16"/>
        <v>9</v>
      </c>
      <c r="AP42" s="6">
        <f>L42*40</f>
        <v>30</v>
      </c>
      <c r="AQ42" s="5">
        <f>M42*40</f>
        <v>36</v>
      </c>
      <c r="AR42" s="6">
        <f>N42*40</f>
        <v>45</v>
      </c>
      <c r="AS42" s="4">
        <f>J42*80</f>
        <v>0.6</v>
      </c>
      <c r="AT42" s="5">
        <f>K42*80</f>
        <v>6</v>
      </c>
      <c r="AU42">
        <f t="shared" si="17"/>
        <v>18</v>
      </c>
      <c r="AV42" s="6">
        <f>L42*80</f>
        <v>60</v>
      </c>
      <c r="AW42" s="5">
        <f>M42*80</f>
        <v>72</v>
      </c>
      <c r="AX42" s="6">
        <f>N42*80</f>
        <v>90</v>
      </c>
      <c r="BC42" s="4">
        <f>2047+AA42*(4095/3.3)</f>
        <v>2140.068181818182</v>
      </c>
      <c r="BD42" s="5">
        <f>2047+AB42*(4095/3.3)</f>
        <v>2977.681818181818</v>
      </c>
      <c r="BE42" s="5">
        <f t="shared" si="18"/>
        <v>4839.045454545455</v>
      </c>
      <c r="BF42" s="6">
        <f>2047+AD42*(4095/3.3)</f>
        <v>11353.818181818182</v>
      </c>
      <c r="BG42">
        <f>2047+AE42*(4095/3.3)</f>
        <v>13215.18181818182</v>
      </c>
      <c r="BH42">
        <f>2047+AF42*(4095/3.3)</f>
        <v>16007.227272727274</v>
      </c>
      <c r="BI42" s="4">
        <f>2047+AG42*(4095/3.3)</f>
        <v>2233.1363636363635</v>
      </c>
      <c r="BJ42" s="5">
        <f>2047+AH42*(4095/3.3)</f>
        <v>3908.3636363636365</v>
      </c>
      <c r="BK42" s="5">
        <f t="shared" si="19"/>
        <v>7631.0909090909099</v>
      </c>
      <c r="BL42" s="6">
        <f>2047+AJ42*(4095/3.3)</f>
        <v>20660.636363636364</v>
      </c>
      <c r="BM42">
        <f>2047+AK42*(4095/3.3)</f>
        <v>24383.36363636364</v>
      </c>
      <c r="BN42">
        <f>2047+AL42*(4095/3.3)</f>
        <v>29967.454545454548</v>
      </c>
      <c r="BO42" s="4">
        <f>2047+AM42*(4095/3.3)</f>
        <v>2419.2727272727275</v>
      </c>
      <c r="BP42" s="5">
        <f>2047+AN42*(4095/3.3)</f>
        <v>5769.727272727273</v>
      </c>
      <c r="BQ42" s="5">
        <f t="shared" si="20"/>
        <v>13215.18181818182</v>
      </c>
      <c r="BR42" s="6">
        <f>2047+AP42*(4095/3.3)</f>
        <v>39274.272727272728</v>
      </c>
      <c r="BS42">
        <f>2047+AQ42*(4095/3.3)</f>
        <v>46719.727272727279</v>
      </c>
      <c r="BT42">
        <f>2047+AR42*(4095/3.3)</f>
        <v>57887.909090909096</v>
      </c>
      <c r="BU42" s="4">
        <f>2047+AS42*(4095/3.3)</f>
        <v>2791.5454545454545</v>
      </c>
      <c r="BV42" s="5">
        <f>2047+AT42*(4095/3.3)</f>
        <v>9492.454545454546</v>
      </c>
      <c r="BW42" s="5">
        <f t="shared" si="21"/>
        <v>24383.36363636364</v>
      </c>
      <c r="BX42" s="6">
        <f>2047+AV42*(4095/3.3)</f>
        <v>76501.545454545456</v>
      </c>
      <c r="BY42">
        <f>2047+AW42*(4095/3.3)</f>
        <v>91392.454545454559</v>
      </c>
      <c r="BZ42">
        <f>2047+AX42*(4095/3.3)</f>
        <v>113728.81818181819</v>
      </c>
    </row>
    <row r="43" spans="9:79" x14ac:dyDescent="0.25">
      <c r="J43" s="10">
        <f t="shared" si="31"/>
        <v>8.0000000000000002E-3</v>
      </c>
      <c r="K43" s="11">
        <f t="shared" si="32"/>
        <v>0.08</v>
      </c>
      <c r="L43" s="6">
        <f t="shared" si="33"/>
        <v>0.8</v>
      </c>
      <c r="M43" s="6">
        <f t="shared" si="34"/>
        <v>0.96</v>
      </c>
      <c r="N43" s="6">
        <f t="shared" si="35"/>
        <v>1.2</v>
      </c>
      <c r="P43">
        <f t="shared" si="28"/>
        <v>8.0000000000000004E-4</v>
      </c>
      <c r="Q43">
        <f t="shared" si="29"/>
        <v>0.08</v>
      </c>
      <c r="R43">
        <f t="shared" si="30"/>
        <v>8</v>
      </c>
      <c r="S43">
        <f t="shared" si="9"/>
        <v>11.52</v>
      </c>
      <c r="T43">
        <f t="shared" si="10"/>
        <v>18</v>
      </c>
      <c r="V43">
        <f t="shared" si="25"/>
        <v>0.08</v>
      </c>
      <c r="W43">
        <f t="shared" si="27"/>
        <v>80</v>
      </c>
      <c r="AA43" s="4">
        <f t="shared" si="12"/>
        <v>0.08</v>
      </c>
      <c r="AB43" s="5">
        <f t="shared" si="13"/>
        <v>0.8</v>
      </c>
      <c r="AC43">
        <f t="shared" si="14"/>
        <v>2.4</v>
      </c>
      <c r="AD43" s="6">
        <f>L43*10</f>
        <v>8</v>
      </c>
      <c r="AE43" s="5">
        <f>M43*10</f>
        <v>9.6</v>
      </c>
      <c r="AF43" s="6">
        <f>N43*10</f>
        <v>12</v>
      </c>
      <c r="AG43" s="4">
        <f>J43*20</f>
        <v>0.16</v>
      </c>
      <c r="AH43" s="5">
        <f>K43*20</f>
        <v>1.6</v>
      </c>
      <c r="AI43">
        <f t="shared" si="15"/>
        <v>4.8</v>
      </c>
      <c r="AJ43" s="6">
        <f>L43*20</f>
        <v>16</v>
      </c>
      <c r="AK43" s="5">
        <f>M43*20</f>
        <v>19.2</v>
      </c>
      <c r="AL43" s="6">
        <f>N43*20</f>
        <v>24</v>
      </c>
      <c r="AM43" s="4">
        <f>J43*40</f>
        <v>0.32</v>
      </c>
      <c r="AN43" s="5">
        <f>K43*40</f>
        <v>3.2</v>
      </c>
      <c r="AO43">
        <f t="shared" si="16"/>
        <v>9.6</v>
      </c>
      <c r="AP43" s="6">
        <f>L43*40</f>
        <v>32</v>
      </c>
      <c r="AQ43" s="5">
        <f>M43*40</f>
        <v>38.4</v>
      </c>
      <c r="AR43" s="6">
        <f>N43*40</f>
        <v>48</v>
      </c>
      <c r="AS43" s="4">
        <f>J43*80</f>
        <v>0.64</v>
      </c>
      <c r="AT43" s="5">
        <f>K43*80</f>
        <v>6.4</v>
      </c>
      <c r="AU43">
        <f t="shared" si="17"/>
        <v>19.2</v>
      </c>
      <c r="AV43" s="6">
        <f>L43*80</f>
        <v>64</v>
      </c>
      <c r="AW43" s="5">
        <f>M43*80</f>
        <v>76.8</v>
      </c>
      <c r="AX43" s="6">
        <f>N43*80</f>
        <v>96</v>
      </c>
      <c r="BC43" s="4">
        <f>2047+AA43*(4095/3.3)</f>
        <v>2146.2727272727275</v>
      </c>
      <c r="BD43" s="5">
        <f>2047+AB43*(4095/3.3)</f>
        <v>3039.727272727273</v>
      </c>
      <c r="BE43" s="5">
        <f t="shared" si="18"/>
        <v>5025.181818181818</v>
      </c>
      <c r="BF43" s="6">
        <f>2047+AD43*(4095/3.3)</f>
        <v>11974.272727272728</v>
      </c>
      <c r="BG43">
        <f>2047+AE43*(4095/3.3)</f>
        <v>13959.727272727274</v>
      </c>
      <c r="BH43">
        <f>2047+AF43*(4095/3.3)</f>
        <v>16937.909090909092</v>
      </c>
      <c r="BI43" s="4">
        <f>2047+AG43*(4095/3.3)</f>
        <v>2245.5454545454545</v>
      </c>
      <c r="BJ43" s="5">
        <f>2047+AH43*(4095/3.3)</f>
        <v>4032.454545454546</v>
      </c>
      <c r="BK43" s="5">
        <f t="shared" si="19"/>
        <v>8003.3636363636369</v>
      </c>
      <c r="BL43" s="6">
        <f>2047+AJ43*(4095/3.3)</f>
        <v>21901.545454545456</v>
      </c>
      <c r="BM43">
        <f>2047+AK43*(4095/3.3)</f>
        <v>25872.454545454548</v>
      </c>
      <c r="BN43">
        <f>2047+AL43*(4095/3.3)</f>
        <v>31828.818181818184</v>
      </c>
      <c r="BO43" s="4">
        <f>2047+AM43*(4095/3.3)</f>
        <v>2444.090909090909</v>
      </c>
      <c r="BP43" s="5">
        <f>2047+AN43*(4095/3.3)</f>
        <v>6017.9090909090919</v>
      </c>
      <c r="BQ43" s="5">
        <f t="shared" si="20"/>
        <v>13959.727272727274</v>
      </c>
      <c r="BR43" s="6">
        <f>2047+AP43*(4095/3.3)</f>
        <v>41756.090909090912</v>
      </c>
      <c r="BS43">
        <f>2047+AQ43*(4095/3.3)</f>
        <v>49697.909090909096</v>
      </c>
      <c r="BT43">
        <f>2047+AR43*(4095/3.3)</f>
        <v>61610.636363636368</v>
      </c>
      <c r="BU43" s="4">
        <f>2047+AS43*(4095/3.3)</f>
        <v>2841.181818181818</v>
      </c>
      <c r="BV43" s="5">
        <f>2047+AT43*(4095/3.3)</f>
        <v>9988.8181818181838</v>
      </c>
      <c r="BW43" s="5">
        <f t="shared" si="21"/>
        <v>25872.454545454548</v>
      </c>
      <c r="BX43" s="6">
        <f>2047+AV43*(4095/3.3)</f>
        <v>81465.181818181823</v>
      </c>
      <c r="BY43">
        <f>2047+AW43*(4095/3.3)</f>
        <v>97348.818181818191</v>
      </c>
      <c r="BZ43">
        <f>2047+AX43*(4095/3.3)</f>
        <v>121174.27272727274</v>
      </c>
    </row>
    <row r="44" spans="9:79" x14ac:dyDescent="0.25">
      <c r="J44" s="10">
        <f t="shared" si="31"/>
        <v>8.5000000000000006E-3</v>
      </c>
      <c r="K44" s="11">
        <f t="shared" si="32"/>
        <v>8.5000000000000006E-2</v>
      </c>
      <c r="L44" s="6">
        <f t="shared" si="33"/>
        <v>0.85000000000000009</v>
      </c>
      <c r="M44" s="6">
        <f t="shared" si="34"/>
        <v>1.02</v>
      </c>
      <c r="N44" s="6">
        <f t="shared" si="35"/>
        <v>1.2750000000000001</v>
      </c>
      <c r="P44">
        <f t="shared" si="28"/>
        <v>8.5000000000000006E-4</v>
      </c>
      <c r="Q44">
        <f t="shared" si="29"/>
        <v>8.5000000000000006E-2</v>
      </c>
      <c r="R44">
        <f t="shared" si="30"/>
        <v>8.5</v>
      </c>
      <c r="S44">
        <f t="shared" si="9"/>
        <v>12.24</v>
      </c>
      <c r="T44">
        <f t="shared" si="10"/>
        <v>19.125000000000004</v>
      </c>
      <c r="V44">
        <f t="shared" si="25"/>
        <v>8.5000000000000006E-2</v>
      </c>
      <c r="W44">
        <f t="shared" si="27"/>
        <v>85</v>
      </c>
      <c r="AA44" s="4">
        <f t="shared" si="12"/>
        <v>8.5000000000000006E-2</v>
      </c>
      <c r="AB44" s="5">
        <f t="shared" si="13"/>
        <v>0.85000000000000009</v>
      </c>
      <c r="AC44">
        <f t="shared" si="14"/>
        <v>2.5499999999999998</v>
      </c>
      <c r="AD44" s="6">
        <f>L44*10</f>
        <v>8.5</v>
      </c>
      <c r="AE44" s="5">
        <f>M44*10</f>
        <v>10.199999999999999</v>
      </c>
      <c r="AF44" s="6">
        <f>N44*10</f>
        <v>12.750000000000002</v>
      </c>
      <c r="AG44" s="4">
        <f>J44*20</f>
        <v>0.17</v>
      </c>
      <c r="AH44" s="5">
        <f>K44*20</f>
        <v>1.7000000000000002</v>
      </c>
      <c r="AI44">
        <f t="shared" si="15"/>
        <v>5.0999999999999996</v>
      </c>
      <c r="AJ44" s="6">
        <f>L44*20</f>
        <v>17</v>
      </c>
      <c r="AK44" s="5">
        <f>M44*20</f>
        <v>20.399999999999999</v>
      </c>
      <c r="AL44" s="6">
        <f>N44*20</f>
        <v>25.500000000000004</v>
      </c>
      <c r="AM44" s="4">
        <f>J44*40</f>
        <v>0.34</v>
      </c>
      <c r="AN44" s="5">
        <f>K44*40</f>
        <v>3.4000000000000004</v>
      </c>
      <c r="AO44">
        <f t="shared" si="16"/>
        <v>10.199999999999999</v>
      </c>
      <c r="AP44" s="6">
        <f>L44*40</f>
        <v>34</v>
      </c>
      <c r="AQ44" s="5">
        <f>M44*40</f>
        <v>40.799999999999997</v>
      </c>
      <c r="AR44" s="6">
        <f>N44*40</f>
        <v>51.000000000000007</v>
      </c>
      <c r="AS44" s="4">
        <f>J44*80</f>
        <v>0.68</v>
      </c>
      <c r="AT44" s="5">
        <f>K44*80</f>
        <v>6.8000000000000007</v>
      </c>
      <c r="AU44">
        <f t="shared" si="17"/>
        <v>20.399999999999999</v>
      </c>
      <c r="AV44" s="6">
        <f>L44*80</f>
        <v>68</v>
      </c>
      <c r="AW44" s="5">
        <f>M44*80</f>
        <v>81.599999999999994</v>
      </c>
      <c r="AX44" s="6">
        <f>N44*80</f>
        <v>102.00000000000001</v>
      </c>
      <c r="BC44" s="4">
        <f>2047+AA44*(4095/3.3)</f>
        <v>2152.477272727273</v>
      </c>
      <c r="BD44" s="5">
        <f>2047+AB44*(4095/3.3)</f>
        <v>3101.7727272727275</v>
      </c>
      <c r="BE44" s="5">
        <f t="shared" si="18"/>
        <v>5211.318181818182</v>
      </c>
      <c r="BF44" s="6">
        <f>2047+AD44*(4095/3.3)</f>
        <v>12594.727272727274</v>
      </c>
      <c r="BG44">
        <f>2047+AE44*(4095/3.3)</f>
        <v>14704.272727272728</v>
      </c>
      <c r="BH44">
        <f>2047+AF44*(4095/3.3)</f>
        <v>17868.590909090912</v>
      </c>
      <c r="BI44" s="4">
        <f>2047+AG44*(4095/3.3)</f>
        <v>2257.9545454545455</v>
      </c>
      <c r="BJ44" s="5">
        <f>2047+AH44*(4095/3.3)</f>
        <v>4156.545454545455</v>
      </c>
      <c r="BK44" s="5">
        <f t="shared" si="19"/>
        <v>8375.636363636364</v>
      </c>
      <c r="BL44" s="6">
        <f>2047+AJ44*(4095/3.3)</f>
        <v>23142.454545454548</v>
      </c>
      <c r="BM44">
        <f>2047+AK44*(4095/3.3)</f>
        <v>27361.545454545456</v>
      </c>
      <c r="BN44">
        <f>2047+AL44*(4095/3.3)</f>
        <v>33690.181818181823</v>
      </c>
      <c r="BO44" s="4">
        <f>2047+AM44*(4095/3.3)</f>
        <v>2468.909090909091</v>
      </c>
      <c r="BP44" s="5">
        <f>2047+AN44*(4095/3.3)</f>
        <v>6266.0909090909099</v>
      </c>
      <c r="BQ44" s="5">
        <f t="shared" si="20"/>
        <v>14704.272727272728</v>
      </c>
      <c r="BR44" s="6">
        <f>2047+AP44*(4095/3.3)</f>
        <v>44237.909090909096</v>
      </c>
      <c r="BS44">
        <f>2047+AQ44*(4095/3.3)</f>
        <v>52676.090909090912</v>
      </c>
      <c r="BT44">
        <f>2047+AR44*(4095/3.3)</f>
        <v>65333.363636363647</v>
      </c>
      <c r="BU44" s="4">
        <f>2047+AS44*(4095/3.3)</f>
        <v>2890.818181818182</v>
      </c>
      <c r="BV44" s="5">
        <f>2047+AT44*(4095/3.3)</f>
        <v>10485.18181818182</v>
      </c>
      <c r="BW44" s="5">
        <f t="shared" si="21"/>
        <v>27361.545454545456</v>
      </c>
      <c r="BX44" s="6">
        <f>2047+AV44*(4095/3.3)</f>
        <v>86428.818181818191</v>
      </c>
      <c r="BY44">
        <f>2047+AW44*(4095/3.3)</f>
        <v>103305.18181818182</v>
      </c>
      <c r="BZ44">
        <f>2047+AX44*(4095/3.3)</f>
        <v>128619.72727272729</v>
      </c>
    </row>
    <row r="45" spans="9:79" x14ac:dyDescent="0.25">
      <c r="J45" s="10">
        <f t="shared" si="31"/>
        <v>8.9999999999999993E-3</v>
      </c>
      <c r="K45" s="11">
        <f t="shared" si="32"/>
        <v>0.09</v>
      </c>
      <c r="L45" s="6">
        <f t="shared" si="33"/>
        <v>0.89999999999999991</v>
      </c>
      <c r="M45" s="6">
        <f t="shared" si="34"/>
        <v>1.08</v>
      </c>
      <c r="N45" s="6">
        <f t="shared" si="35"/>
        <v>1.3499999999999999</v>
      </c>
      <c r="P45">
        <f t="shared" si="28"/>
        <v>8.9999999999999998E-4</v>
      </c>
      <c r="Q45">
        <f t="shared" si="29"/>
        <v>0.09</v>
      </c>
      <c r="R45">
        <f t="shared" si="30"/>
        <v>9</v>
      </c>
      <c r="S45">
        <f t="shared" si="9"/>
        <v>12.96</v>
      </c>
      <c r="T45">
        <f t="shared" si="10"/>
        <v>20.249999999999996</v>
      </c>
      <c r="V45">
        <f t="shared" si="25"/>
        <v>0.09</v>
      </c>
      <c r="W45">
        <f t="shared" si="27"/>
        <v>90</v>
      </c>
      <c r="AA45" s="4">
        <f t="shared" si="12"/>
        <v>0.09</v>
      </c>
      <c r="AB45" s="5">
        <f t="shared" si="13"/>
        <v>0.89999999999999991</v>
      </c>
      <c r="AC45">
        <f t="shared" si="14"/>
        <v>2.7</v>
      </c>
      <c r="AD45" s="6">
        <f>L45*10</f>
        <v>9</v>
      </c>
      <c r="AE45" s="5">
        <f>M45*10</f>
        <v>10.8</v>
      </c>
      <c r="AF45" s="6">
        <f>N45*10</f>
        <v>13.499999999999998</v>
      </c>
      <c r="AG45" s="4">
        <f>J45*20</f>
        <v>0.18</v>
      </c>
      <c r="AH45" s="5">
        <f>K45*20</f>
        <v>1.7999999999999998</v>
      </c>
      <c r="AI45">
        <f t="shared" si="15"/>
        <v>5.4</v>
      </c>
      <c r="AJ45" s="6">
        <f>L45*20</f>
        <v>18</v>
      </c>
      <c r="AK45" s="5">
        <f>M45*20</f>
        <v>21.6</v>
      </c>
      <c r="AL45" s="6">
        <f>N45*20</f>
        <v>26.999999999999996</v>
      </c>
      <c r="AM45" s="4">
        <f>J45*40</f>
        <v>0.36</v>
      </c>
      <c r="AN45" s="5">
        <f>K45*40</f>
        <v>3.5999999999999996</v>
      </c>
      <c r="AO45">
        <f t="shared" si="16"/>
        <v>10.8</v>
      </c>
      <c r="AP45" s="6">
        <f>L45*40</f>
        <v>36</v>
      </c>
      <c r="AQ45" s="5">
        <f>M45*40</f>
        <v>43.2</v>
      </c>
      <c r="AR45" s="6">
        <f>N45*40</f>
        <v>53.999999999999993</v>
      </c>
      <c r="AS45" s="4">
        <f>J45*80</f>
        <v>0.72</v>
      </c>
      <c r="AT45" s="5">
        <f>K45*80</f>
        <v>7.1999999999999993</v>
      </c>
      <c r="AU45">
        <f t="shared" si="17"/>
        <v>21.6</v>
      </c>
      <c r="AV45" s="6">
        <f>L45*80</f>
        <v>72</v>
      </c>
      <c r="AW45" s="5">
        <f>M45*80</f>
        <v>86.4</v>
      </c>
      <c r="AX45" s="6">
        <f>N45*80</f>
        <v>107.99999999999999</v>
      </c>
      <c r="BC45" s="4">
        <f>2047+AA45*(4095/3.3)</f>
        <v>2158.681818181818</v>
      </c>
      <c r="BD45" s="5">
        <f>2047+AB45*(4095/3.3)</f>
        <v>3163.818181818182</v>
      </c>
      <c r="BE45" s="5">
        <f t="shared" si="18"/>
        <v>5397.454545454546</v>
      </c>
      <c r="BF45" s="6">
        <f>2047+AD45*(4095/3.3)</f>
        <v>13215.18181818182</v>
      </c>
      <c r="BG45">
        <f>2047+AE45*(4095/3.3)</f>
        <v>15448.818181818184</v>
      </c>
      <c r="BH45">
        <f>2047+AF45*(4095/3.3)</f>
        <v>18799.272727272728</v>
      </c>
      <c r="BI45" s="4">
        <f>2047+AG45*(4095/3.3)</f>
        <v>2270.3636363636365</v>
      </c>
      <c r="BJ45" s="5">
        <f>2047+AH45*(4095/3.3)</f>
        <v>4280.636363636364</v>
      </c>
      <c r="BK45" s="5">
        <f t="shared" si="19"/>
        <v>8747.9090909090919</v>
      </c>
      <c r="BL45" s="6">
        <f>2047+AJ45*(4095/3.3)</f>
        <v>24383.36363636364</v>
      </c>
      <c r="BM45">
        <f>2047+AK45*(4095/3.3)</f>
        <v>28850.636363636368</v>
      </c>
      <c r="BN45">
        <f>2047+AL45*(4095/3.3)</f>
        <v>35551.545454545456</v>
      </c>
      <c r="BO45" s="4">
        <f>2047+AM45*(4095/3.3)</f>
        <v>2493.727272727273</v>
      </c>
      <c r="BP45" s="5">
        <f>2047+AN45*(4095/3.3)</f>
        <v>6514.272727272727</v>
      </c>
      <c r="BQ45" s="5">
        <f t="shared" si="20"/>
        <v>15448.818181818184</v>
      </c>
      <c r="BR45" s="6">
        <f>2047+AP45*(4095/3.3)</f>
        <v>46719.727272727279</v>
      </c>
      <c r="BS45">
        <f>2047+AQ45*(4095/3.3)</f>
        <v>55654.272727272735</v>
      </c>
      <c r="BT45">
        <f>2047+AR45*(4095/3.3)</f>
        <v>69056.090909090912</v>
      </c>
      <c r="BU45" s="4">
        <f>2047+AS45*(4095/3.3)</f>
        <v>2940.4545454545455</v>
      </c>
      <c r="BV45" s="5">
        <f>2047+AT45*(4095/3.3)</f>
        <v>10981.545454545454</v>
      </c>
      <c r="BW45" s="5">
        <f t="shared" si="21"/>
        <v>28850.636363636368</v>
      </c>
      <c r="BX45" s="6">
        <f>2047+AV45*(4095/3.3)</f>
        <v>91392.454545454559</v>
      </c>
      <c r="BY45">
        <f>2047+AW45*(4095/3.3)</f>
        <v>109261.54545454547</v>
      </c>
      <c r="BZ45">
        <f>2047+AX45*(4095/3.3)</f>
        <v>136065.18181818182</v>
      </c>
    </row>
    <row r="46" spans="9:79" x14ac:dyDescent="0.25">
      <c r="J46" s="10">
        <f t="shared" si="31"/>
        <v>9.5000000000000015E-3</v>
      </c>
      <c r="K46" s="11">
        <f t="shared" si="32"/>
        <v>9.5000000000000001E-2</v>
      </c>
      <c r="L46" s="6">
        <f t="shared" si="33"/>
        <v>0.95</v>
      </c>
      <c r="M46" s="6">
        <f t="shared" si="34"/>
        <v>1.1400000000000001</v>
      </c>
      <c r="N46" s="6">
        <f t="shared" si="35"/>
        <v>1.425</v>
      </c>
      <c r="P46">
        <f t="shared" si="28"/>
        <v>9.5000000000000021E-4</v>
      </c>
      <c r="Q46">
        <f t="shared" si="29"/>
        <v>9.5000000000000001E-2</v>
      </c>
      <c r="R46">
        <f t="shared" si="30"/>
        <v>9.5</v>
      </c>
      <c r="S46">
        <f t="shared" si="9"/>
        <v>13.680000000000001</v>
      </c>
      <c r="T46">
        <f t="shared" si="10"/>
        <v>21.375</v>
      </c>
      <c r="V46">
        <f t="shared" si="25"/>
        <v>9.5000000000000001E-2</v>
      </c>
      <c r="W46">
        <f t="shared" si="27"/>
        <v>95</v>
      </c>
      <c r="AA46" s="4">
        <f t="shared" si="12"/>
        <v>9.5000000000000015E-2</v>
      </c>
      <c r="AB46" s="5">
        <f t="shared" si="13"/>
        <v>0.95</v>
      </c>
      <c r="AC46">
        <f t="shared" si="14"/>
        <v>2.8500000000000005</v>
      </c>
      <c r="AD46" s="6">
        <f>L46*10</f>
        <v>9.5</v>
      </c>
      <c r="AE46" s="5">
        <f>M46*10</f>
        <v>11.400000000000002</v>
      </c>
      <c r="AF46" s="6">
        <f>N46*10</f>
        <v>14.25</v>
      </c>
      <c r="AG46" s="4">
        <f>J46*20</f>
        <v>0.19000000000000003</v>
      </c>
      <c r="AH46" s="5">
        <f>K46*20</f>
        <v>1.9</v>
      </c>
      <c r="AI46">
        <f t="shared" si="15"/>
        <v>5.7000000000000011</v>
      </c>
      <c r="AJ46" s="6">
        <f>L46*20</f>
        <v>19</v>
      </c>
      <c r="AK46" s="5">
        <f>M46*20</f>
        <v>22.800000000000004</v>
      </c>
      <c r="AL46" s="6">
        <f>N46*20</f>
        <v>28.5</v>
      </c>
      <c r="AM46" s="4">
        <f>J46*40</f>
        <v>0.38000000000000006</v>
      </c>
      <c r="AN46" s="5">
        <f>K46*40</f>
        <v>3.8</v>
      </c>
      <c r="AO46">
        <f t="shared" si="16"/>
        <v>11.400000000000002</v>
      </c>
      <c r="AP46" s="6">
        <f>L46*40</f>
        <v>38</v>
      </c>
      <c r="AQ46" s="5">
        <f>M46*40</f>
        <v>45.600000000000009</v>
      </c>
      <c r="AR46" s="6">
        <f>N46*40</f>
        <v>57</v>
      </c>
      <c r="AS46" s="4">
        <f>J46*80</f>
        <v>0.76000000000000012</v>
      </c>
      <c r="AT46" s="5">
        <f>K46*80</f>
        <v>7.6</v>
      </c>
      <c r="AU46">
        <f t="shared" si="17"/>
        <v>22.800000000000004</v>
      </c>
      <c r="AV46" s="6">
        <f>L46*80</f>
        <v>76</v>
      </c>
      <c r="AW46" s="5">
        <f>M46*80</f>
        <v>91.200000000000017</v>
      </c>
      <c r="AX46" s="6">
        <f>N46*80</f>
        <v>114</v>
      </c>
      <c r="BC46" s="4">
        <f>2047+AA46*(4095/3.3)</f>
        <v>2164.8863636363635</v>
      </c>
      <c r="BD46" s="5">
        <f>2047+AB46*(4095/3.3)</f>
        <v>3225.8636363636365</v>
      </c>
      <c r="BE46" s="5">
        <f t="shared" si="18"/>
        <v>5583.5909090909099</v>
      </c>
      <c r="BF46" s="6">
        <f>2047+AD46*(4095/3.3)</f>
        <v>13835.636363636364</v>
      </c>
      <c r="BG46">
        <f>2047+AE46*(4095/3.3)</f>
        <v>16193.36363636364</v>
      </c>
      <c r="BH46">
        <f>2047+AF46*(4095/3.3)</f>
        <v>19729.954545454548</v>
      </c>
      <c r="BI46" s="4">
        <f>2047+AG46*(4095/3.3)</f>
        <v>2282.7727272727275</v>
      </c>
      <c r="BJ46" s="5">
        <f>2047+AH46*(4095/3.3)</f>
        <v>4404.727272727273</v>
      </c>
      <c r="BK46" s="5">
        <f t="shared" si="19"/>
        <v>9120.1818181818198</v>
      </c>
      <c r="BL46" s="6">
        <f>2047+AJ46*(4095/3.3)</f>
        <v>25624.272727272728</v>
      </c>
      <c r="BM46">
        <f>2047+AK46*(4095/3.3)</f>
        <v>30339.727272727279</v>
      </c>
      <c r="BN46">
        <f>2047+AL46*(4095/3.3)</f>
        <v>37412.909090909096</v>
      </c>
      <c r="BO46" s="4">
        <f>2047+AM46*(4095/3.3)</f>
        <v>2518.5454545454545</v>
      </c>
      <c r="BP46" s="5">
        <f>2047+AN46*(4095/3.3)</f>
        <v>6762.454545454546</v>
      </c>
      <c r="BQ46" s="5">
        <f t="shared" si="20"/>
        <v>16193.36363636364</v>
      </c>
      <c r="BR46" s="6">
        <f>2047+AP46*(4095/3.3)</f>
        <v>49201.545454545456</v>
      </c>
      <c r="BS46">
        <f>2047+AQ46*(4095/3.3)</f>
        <v>58632.454545454559</v>
      </c>
      <c r="BT46">
        <f>2047+AR46*(4095/3.3)</f>
        <v>72778.818181818191</v>
      </c>
      <c r="BU46" s="4">
        <f>2047+AS46*(4095/3.3)</f>
        <v>2990.0909090909095</v>
      </c>
      <c r="BV46" s="5">
        <f>2047+AT46*(4095/3.3)</f>
        <v>11477.909090909092</v>
      </c>
      <c r="BW46" s="5">
        <f t="shared" si="21"/>
        <v>30339.727272727279</v>
      </c>
      <c r="BX46" s="6">
        <f>2047+AV46*(4095/3.3)</f>
        <v>96356.090909090912</v>
      </c>
      <c r="BY46">
        <f>2047+AW46*(4095/3.3)</f>
        <v>115217.90909090912</v>
      </c>
      <c r="BZ46">
        <f>2047+AX46*(4095/3.3)</f>
        <v>143510.63636363638</v>
      </c>
    </row>
    <row r="47" spans="9:79" x14ac:dyDescent="0.25">
      <c r="J47" s="10">
        <f t="shared" si="31"/>
        <v>1.0000000000000002E-2</v>
      </c>
      <c r="K47" s="11">
        <f t="shared" si="32"/>
        <v>0.1</v>
      </c>
      <c r="L47" s="6">
        <f t="shared" si="33"/>
        <v>1</v>
      </c>
      <c r="M47" s="6">
        <f t="shared" si="34"/>
        <v>1.2000000000000002</v>
      </c>
      <c r="N47" s="6">
        <f t="shared" si="35"/>
        <v>1.5</v>
      </c>
      <c r="P47">
        <f t="shared" si="28"/>
        <v>1.0000000000000002E-3</v>
      </c>
      <c r="Q47">
        <f t="shared" si="29"/>
        <v>0.1</v>
      </c>
      <c r="R47">
        <f t="shared" si="30"/>
        <v>10</v>
      </c>
      <c r="S47">
        <f t="shared" si="9"/>
        <v>14.400000000000002</v>
      </c>
      <c r="T47">
        <f t="shared" si="10"/>
        <v>22.5</v>
      </c>
      <c r="V47">
        <f t="shared" si="25"/>
        <v>0.1</v>
      </c>
      <c r="W47">
        <f t="shared" si="27"/>
        <v>100</v>
      </c>
      <c r="AA47" s="4">
        <f t="shared" si="12"/>
        <v>0.10000000000000002</v>
      </c>
      <c r="AB47" s="5">
        <f t="shared" si="13"/>
        <v>1</v>
      </c>
      <c r="AC47">
        <f t="shared" si="14"/>
        <v>3.0000000000000004</v>
      </c>
      <c r="AD47" s="6">
        <f>L47*10</f>
        <v>10</v>
      </c>
      <c r="AE47" s="5">
        <f>M47*10</f>
        <v>12.000000000000002</v>
      </c>
      <c r="AF47" s="6">
        <f>N47*10</f>
        <v>15</v>
      </c>
      <c r="AG47" s="4">
        <f>J47*20</f>
        <v>0.20000000000000004</v>
      </c>
      <c r="AH47" s="5">
        <f>K47*20</f>
        <v>2</v>
      </c>
      <c r="AI47">
        <f t="shared" si="15"/>
        <v>6.0000000000000009</v>
      </c>
      <c r="AJ47" s="6">
        <f>L47*20</f>
        <v>20</v>
      </c>
      <c r="AK47" s="5">
        <f>M47*20</f>
        <v>24.000000000000004</v>
      </c>
      <c r="AL47" s="6">
        <f>N47*20</f>
        <v>30</v>
      </c>
      <c r="AM47" s="4">
        <f>J47*40</f>
        <v>0.40000000000000008</v>
      </c>
      <c r="AN47" s="5">
        <f>K47*40</f>
        <v>4</v>
      </c>
      <c r="AO47">
        <f t="shared" si="16"/>
        <v>12.000000000000002</v>
      </c>
      <c r="AP47" s="6">
        <f>L47*40</f>
        <v>40</v>
      </c>
      <c r="AQ47" s="5">
        <f>M47*40</f>
        <v>48.000000000000007</v>
      </c>
      <c r="AR47" s="6">
        <f>N47*40</f>
        <v>60</v>
      </c>
      <c r="AS47" s="4">
        <f>J47*80</f>
        <v>0.80000000000000016</v>
      </c>
      <c r="AT47" s="5">
        <f>K47*80</f>
        <v>8</v>
      </c>
      <c r="AU47">
        <f t="shared" si="17"/>
        <v>24.000000000000004</v>
      </c>
      <c r="AV47" s="6">
        <f>L47*80</f>
        <v>80</v>
      </c>
      <c r="AW47" s="5">
        <f>M47*80</f>
        <v>96.000000000000014</v>
      </c>
      <c r="AX47" s="6">
        <f>N47*80</f>
        <v>120</v>
      </c>
      <c r="BC47" s="4">
        <f>2047+AA47*(4095/3.3)</f>
        <v>2171.090909090909</v>
      </c>
      <c r="BD47" s="5">
        <f>2047+AB47*(4095/3.3)</f>
        <v>3287.909090909091</v>
      </c>
      <c r="BE47" s="5">
        <f t="shared" si="18"/>
        <v>5769.7272727272739</v>
      </c>
      <c r="BF47" s="6">
        <f>2047+AD47*(4095/3.3)</f>
        <v>14456.09090909091</v>
      </c>
      <c r="BG47">
        <f>2047+AE47*(4095/3.3)</f>
        <v>16937.909090909096</v>
      </c>
      <c r="BH47">
        <f>2047+AF47*(4095/3.3)</f>
        <v>20660.636363636364</v>
      </c>
      <c r="BI47" s="4">
        <f>2047+AG47*(4095/3.3)</f>
        <v>2295.181818181818</v>
      </c>
      <c r="BJ47" s="5">
        <f>2047+AH47*(4095/3.3)</f>
        <v>4528.818181818182</v>
      </c>
      <c r="BK47" s="5">
        <f t="shared" si="19"/>
        <v>9492.4545454545478</v>
      </c>
      <c r="BL47" s="6">
        <f>2047+AJ47*(4095/3.3)</f>
        <v>26865.18181818182</v>
      </c>
      <c r="BM47">
        <f>2047+AK47*(4095/3.3)</f>
        <v>31828.818181818187</v>
      </c>
      <c r="BN47">
        <f>2047+AL47*(4095/3.3)</f>
        <v>39274.272727272728</v>
      </c>
      <c r="BO47" s="4">
        <f>2047+AM47*(4095/3.3)</f>
        <v>2543.3636363636365</v>
      </c>
      <c r="BP47" s="5">
        <f>2047+AN47*(4095/3.3)</f>
        <v>7010.636363636364</v>
      </c>
      <c r="BQ47" s="5">
        <f t="shared" si="20"/>
        <v>16937.909090909096</v>
      </c>
      <c r="BR47" s="6">
        <f>2047+AP47*(4095/3.3)</f>
        <v>51683.36363636364</v>
      </c>
      <c r="BS47">
        <f>2047+AQ47*(4095/3.3)</f>
        <v>61610.636363636375</v>
      </c>
      <c r="BT47">
        <f>2047+AR47*(4095/3.3)</f>
        <v>76501.545454545456</v>
      </c>
      <c r="BU47" s="4">
        <f>2047+AS47*(4095/3.3)</f>
        <v>3039.727272727273</v>
      </c>
      <c r="BV47" s="5">
        <f>2047+AT47*(4095/3.3)</f>
        <v>11974.272727272728</v>
      </c>
      <c r="BW47" s="5">
        <f t="shared" si="21"/>
        <v>31828.818181818187</v>
      </c>
      <c r="BX47" s="6">
        <f>2047+AV47*(4095/3.3)</f>
        <v>101319.72727272728</v>
      </c>
      <c r="BY47">
        <f>2047+AW47*(4095/3.3)</f>
        <v>121174.27272727275</v>
      </c>
      <c r="BZ47">
        <f>2047+AX47*(4095/3.3)</f>
        <v>150956.09090909091</v>
      </c>
    </row>
    <row r="48" spans="9:79" x14ac:dyDescent="0.25">
      <c r="J48" s="10">
        <f t="shared" si="31"/>
        <v>1.1000000000000001E-2</v>
      </c>
      <c r="K48" s="11">
        <f t="shared" si="32"/>
        <v>0.11</v>
      </c>
      <c r="L48" s="6">
        <f t="shared" si="33"/>
        <v>1.1000000000000001</v>
      </c>
      <c r="M48" s="6">
        <f t="shared" si="34"/>
        <v>1.32</v>
      </c>
      <c r="N48" s="6">
        <f t="shared" si="35"/>
        <v>1.65</v>
      </c>
      <c r="P48">
        <f t="shared" si="28"/>
        <v>1.1000000000000001E-3</v>
      </c>
      <c r="Q48">
        <f t="shared" si="29"/>
        <v>0.11</v>
      </c>
      <c r="R48">
        <f t="shared" si="30"/>
        <v>11</v>
      </c>
      <c r="S48">
        <f t="shared" si="9"/>
        <v>15.84</v>
      </c>
      <c r="T48">
        <f t="shared" si="10"/>
        <v>24.75</v>
      </c>
      <c r="V48">
        <f t="shared" si="25"/>
        <v>0.11</v>
      </c>
      <c r="W48">
        <f>W47+10</f>
        <v>110</v>
      </c>
      <c r="AA48" s="4">
        <f t="shared" si="12"/>
        <v>0.11000000000000001</v>
      </c>
      <c r="AB48" s="5">
        <f t="shared" si="13"/>
        <v>1.1000000000000001</v>
      </c>
      <c r="AC48">
        <f t="shared" si="14"/>
        <v>3.3000000000000003</v>
      </c>
      <c r="AD48" s="6">
        <f>L48*10</f>
        <v>11</v>
      </c>
      <c r="AE48" s="5">
        <f>M48*10</f>
        <v>13.200000000000001</v>
      </c>
      <c r="AF48" s="6">
        <f>N48*10</f>
        <v>16.5</v>
      </c>
      <c r="AG48" s="4">
        <f>J48*20</f>
        <v>0.22000000000000003</v>
      </c>
      <c r="AH48" s="5">
        <f>K48*20</f>
        <v>2.2000000000000002</v>
      </c>
      <c r="AI48">
        <f t="shared" si="15"/>
        <v>6.6000000000000005</v>
      </c>
      <c r="AJ48" s="6">
        <f>L48*20</f>
        <v>22</v>
      </c>
      <c r="AK48" s="5">
        <f>M48*20</f>
        <v>26.400000000000002</v>
      </c>
      <c r="AL48" s="6">
        <f>N48*20</f>
        <v>33</v>
      </c>
      <c r="AM48" s="4">
        <f>J48*40</f>
        <v>0.44000000000000006</v>
      </c>
      <c r="AN48" s="5">
        <f>K48*40</f>
        <v>4.4000000000000004</v>
      </c>
      <c r="AO48">
        <f t="shared" si="16"/>
        <v>13.200000000000001</v>
      </c>
      <c r="AP48" s="6">
        <f>L48*40</f>
        <v>44</v>
      </c>
      <c r="AQ48" s="5">
        <f>M48*40</f>
        <v>52.800000000000004</v>
      </c>
      <c r="AR48" s="6">
        <f>N48*40</f>
        <v>66</v>
      </c>
      <c r="AS48" s="4">
        <f>J48*80</f>
        <v>0.88000000000000012</v>
      </c>
      <c r="AT48" s="5">
        <f>K48*80</f>
        <v>8.8000000000000007</v>
      </c>
      <c r="AU48">
        <f t="shared" si="17"/>
        <v>26.400000000000002</v>
      </c>
      <c r="AV48" s="6">
        <f>L48*80</f>
        <v>88</v>
      </c>
      <c r="AW48" s="5">
        <f>M48*80</f>
        <v>105.60000000000001</v>
      </c>
      <c r="AX48" s="6">
        <f>N48*80</f>
        <v>132</v>
      </c>
      <c r="BC48" s="4">
        <f>2047+AA48*(4095/3.3)</f>
        <v>2183.5</v>
      </c>
      <c r="BD48" s="5">
        <f>2047+AB48*(4095/3.3)</f>
        <v>3412</v>
      </c>
      <c r="BE48" s="5">
        <f t="shared" si="18"/>
        <v>6142</v>
      </c>
      <c r="BF48" s="6">
        <f>2047+AD48*(4095/3.3)</f>
        <v>15697</v>
      </c>
      <c r="BG48">
        <f>2047+AE48*(4095/3.3)</f>
        <v>18427</v>
      </c>
      <c r="BH48">
        <f>2047+AF48*(4095/3.3)</f>
        <v>22522</v>
      </c>
      <c r="BI48" s="4">
        <f>2047+AG48*(4095/3.3)</f>
        <v>2320</v>
      </c>
      <c r="BJ48" s="5">
        <f>2047+AH48*(4095/3.3)</f>
        <v>4777</v>
      </c>
      <c r="BK48" s="5">
        <f t="shared" si="19"/>
        <v>10237</v>
      </c>
      <c r="BL48" s="6">
        <f>2047+AJ48*(4095/3.3)</f>
        <v>29347</v>
      </c>
      <c r="BM48">
        <f>2047+AK48*(4095/3.3)</f>
        <v>34807</v>
      </c>
      <c r="BN48">
        <f>2047+AL48*(4095/3.3)</f>
        <v>42997</v>
      </c>
      <c r="BO48" s="4">
        <f>2047+AM48*(4095/3.3)</f>
        <v>2593</v>
      </c>
      <c r="BP48" s="5">
        <f>2047+AN48*(4095/3.3)</f>
        <v>7507.0000000000009</v>
      </c>
      <c r="BQ48" s="5">
        <f t="shared" si="20"/>
        <v>18427</v>
      </c>
      <c r="BR48" s="6">
        <f>2047+AP48*(4095/3.3)</f>
        <v>56647</v>
      </c>
      <c r="BS48">
        <f>2047+AQ48*(4095/3.3)</f>
        <v>67567</v>
      </c>
      <c r="BT48">
        <f>2047+AR48*(4095/3.3)</f>
        <v>83947</v>
      </c>
      <c r="BU48" s="4">
        <f>2047+AS48*(4095/3.3)</f>
        <v>3139</v>
      </c>
      <c r="BV48" s="5">
        <f>2047+AT48*(4095/3.3)</f>
        <v>12967.000000000002</v>
      </c>
      <c r="BW48" s="5">
        <f t="shared" si="21"/>
        <v>34807</v>
      </c>
      <c r="BX48" s="6">
        <f>2047+AV48*(4095/3.3)</f>
        <v>111247</v>
      </c>
      <c r="BY48">
        <f>2047+AW48*(4095/3.3)</f>
        <v>133087</v>
      </c>
      <c r="BZ48">
        <f>2047+AX48*(4095/3.3)</f>
        <v>165847</v>
      </c>
    </row>
    <row r="49" spans="10:78" x14ac:dyDescent="0.25">
      <c r="J49" s="10">
        <f t="shared" si="31"/>
        <v>1.2E-2</v>
      </c>
      <c r="K49" s="11">
        <f t="shared" si="32"/>
        <v>0.12</v>
      </c>
      <c r="L49" s="6">
        <f t="shared" si="33"/>
        <v>1.2</v>
      </c>
      <c r="M49" s="6">
        <f t="shared" si="34"/>
        <v>1.44</v>
      </c>
      <c r="N49" s="6">
        <f t="shared" si="35"/>
        <v>1.7999999999999998</v>
      </c>
      <c r="P49">
        <f t="shared" si="28"/>
        <v>1.2000000000000001E-3</v>
      </c>
      <c r="Q49">
        <f t="shared" si="29"/>
        <v>0.12</v>
      </c>
      <c r="R49">
        <f t="shared" si="30"/>
        <v>12</v>
      </c>
      <c r="S49">
        <f t="shared" si="9"/>
        <v>17.28</v>
      </c>
      <c r="T49">
        <f t="shared" si="10"/>
        <v>26.999999999999996</v>
      </c>
      <c r="V49">
        <f t="shared" si="25"/>
        <v>0.12</v>
      </c>
      <c r="W49">
        <f t="shared" ref="W49:W87" si="36">W48+10</f>
        <v>120</v>
      </c>
      <c r="AA49" s="4">
        <f t="shared" si="12"/>
        <v>0.12</v>
      </c>
      <c r="AB49" s="5">
        <f t="shared" si="13"/>
        <v>1.2</v>
      </c>
      <c r="AC49">
        <f t="shared" si="14"/>
        <v>3.5999999999999996</v>
      </c>
      <c r="AD49" s="6">
        <f>L49*10</f>
        <v>12</v>
      </c>
      <c r="AE49" s="5">
        <f>M49*10</f>
        <v>14.399999999999999</v>
      </c>
      <c r="AF49" s="6">
        <f>N49*10</f>
        <v>18</v>
      </c>
      <c r="AG49" s="4">
        <f>J49*20</f>
        <v>0.24</v>
      </c>
      <c r="AH49" s="5">
        <f>K49*20</f>
        <v>2.4</v>
      </c>
      <c r="AI49">
        <f t="shared" si="15"/>
        <v>7.1999999999999993</v>
      </c>
      <c r="AJ49" s="6">
        <f>L49*20</f>
        <v>24</v>
      </c>
      <c r="AK49" s="5">
        <f>M49*20</f>
        <v>28.799999999999997</v>
      </c>
      <c r="AL49" s="6">
        <f>N49*20</f>
        <v>36</v>
      </c>
      <c r="AM49" s="4">
        <f>J49*40</f>
        <v>0.48</v>
      </c>
      <c r="AN49" s="5">
        <f>K49*40</f>
        <v>4.8</v>
      </c>
      <c r="AO49">
        <f t="shared" si="16"/>
        <v>14.399999999999999</v>
      </c>
      <c r="AP49" s="6">
        <f>L49*40</f>
        <v>48</v>
      </c>
      <c r="AQ49" s="5">
        <f>M49*40</f>
        <v>57.599999999999994</v>
      </c>
      <c r="AR49" s="6">
        <f>N49*40</f>
        <v>72</v>
      </c>
      <c r="AS49" s="4">
        <f>J49*80</f>
        <v>0.96</v>
      </c>
      <c r="AT49" s="5">
        <f>K49*80</f>
        <v>9.6</v>
      </c>
      <c r="AU49">
        <f t="shared" si="17"/>
        <v>28.799999999999997</v>
      </c>
      <c r="AV49" s="6">
        <f>L49*80</f>
        <v>96</v>
      </c>
      <c r="AW49" s="5">
        <f>M49*80</f>
        <v>115.19999999999999</v>
      </c>
      <c r="AX49" s="6">
        <f>N49*80</f>
        <v>144</v>
      </c>
      <c r="BC49" s="4">
        <f>2047+AA49*(4095/3.3)</f>
        <v>2195.909090909091</v>
      </c>
      <c r="BD49" s="5">
        <f>2047+AB49*(4095/3.3)</f>
        <v>3536.090909090909</v>
      </c>
      <c r="BE49" s="5">
        <f t="shared" si="18"/>
        <v>6514.272727272727</v>
      </c>
      <c r="BF49" s="6">
        <f>2047+AD49*(4095/3.3)</f>
        <v>16937.909090909092</v>
      </c>
      <c r="BG49">
        <f>2047+AE49*(4095/3.3)</f>
        <v>19916.090909090908</v>
      </c>
      <c r="BH49">
        <f>2047+AF49*(4095/3.3)</f>
        <v>24383.36363636364</v>
      </c>
      <c r="BI49" s="4">
        <f>2047+AG49*(4095/3.3)</f>
        <v>2344.818181818182</v>
      </c>
      <c r="BJ49" s="5">
        <f>2047+AH49*(4095/3.3)</f>
        <v>5025.181818181818</v>
      </c>
      <c r="BK49" s="5">
        <f t="shared" si="19"/>
        <v>10981.545454545454</v>
      </c>
      <c r="BL49" s="6">
        <f>2047+AJ49*(4095/3.3)</f>
        <v>31828.818181818184</v>
      </c>
      <c r="BM49">
        <f>2047+AK49*(4095/3.3)</f>
        <v>37785.181818181816</v>
      </c>
      <c r="BN49">
        <f>2047+AL49*(4095/3.3)</f>
        <v>46719.727272727279</v>
      </c>
      <c r="BO49" s="4">
        <f>2047+AM49*(4095/3.3)</f>
        <v>2642.6363636363635</v>
      </c>
      <c r="BP49" s="5">
        <f>2047+AN49*(4095/3.3)</f>
        <v>8003.3636363636369</v>
      </c>
      <c r="BQ49" s="5">
        <f t="shared" si="20"/>
        <v>19916.090909090908</v>
      </c>
      <c r="BR49" s="6">
        <f>2047+AP49*(4095/3.3)</f>
        <v>61610.636363636368</v>
      </c>
      <c r="BS49">
        <f>2047+AQ49*(4095/3.3)</f>
        <v>73523.363636363632</v>
      </c>
      <c r="BT49">
        <f>2047+AR49*(4095/3.3)</f>
        <v>91392.454545454559</v>
      </c>
      <c r="BU49" s="4">
        <f>2047+AS49*(4095/3.3)</f>
        <v>3238.272727272727</v>
      </c>
      <c r="BV49" s="5">
        <f>2047+AT49*(4095/3.3)</f>
        <v>13959.727272727274</v>
      </c>
      <c r="BW49" s="5">
        <f t="shared" si="21"/>
        <v>37785.181818181816</v>
      </c>
      <c r="BX49" s="6">
        <f>2047+AV49*(4095/3.3)</f>
        <v>121174.27272727274</v>
      </c>
      <c r="BY49">
        <f>2047+AW49*(4095/3.3)</f>
        <v>144999.72727272726</v>
      </c>
      <c r="BZ49">
        <f>2047+AX49*(4095/3.3)</f>
        <v>180737.90909090912</v>
      </c>
    </row>
    <row r="50" spans="10:78" x14ac:dyDescent="0.25">
      <c r="J50" s="10">
        <f t="shared" si="31"/>
        <v>1.3000000000000001E-2</v>
      </c>
      <c r="K50" s="11">
        <f t="shared" si="32"/>
        <v>0.13</v>
      </c>
      <c r="L50" s="6">
        <f t="shared" si="33"/>
        <v>1.3</v>
      </c>
      <c r="M50" s="6">
        <f t="shared" si="34"/>
        <v>1.56</v>
      </c>
      <c r="N50" s="6">
        <f t="shared" si="35"/>
        <v>1.9500000000000002</v>
      </c>
      <c r="P50">
        <f t="shared" si="28"/>
        <v>1.3000000000000002E-3</v>
      </c>
      <c r="Q50">
        <f t="shared" si="29"/>
        <v>0.13</v>
      </c>
      <c r="R50">
        <f t="shared" si="30"/>
        <v>13</v>
      </c>
      <c r="S50">
        <f t="shared" si="9"/>
        <v>18.72</v>
      </c>
      <c r="T50">
        <f t="shared" si="10"/>
        <v>29.250000000000004</v>
      </c>
      <c r="V50">
        <f t="shared" si="25"/>
        <v>0.13</v>
      </c>
      <c r="W50">
        <f t="shared" si="36"/>
        <v>130</v>
      </c>
      <c r="AA50" s="4">
        <f t="shared" si="12"/>
        <v>0.13</v>
      </c>
      <c r="AB50" s="5">
        <f t="shared" si="13"/>
        <v>1.3</v>
      </c>
      <c r="AC50">
        <f t="shared" si="14"/>
        <v>3.9000000000000004</v>
      </c>
      <c r="AD50" s="6">
        <f>L50*10</f>
        <v>13</v>
      </c>
      <c r="AE50" s="5">
        <f>M50*10</f>
        <v>15.600000000000001</v>
      </c>
      <c r="AF50" s="6">
        <f>N50*10</f>
        <v>19.5</v>
      </c>
      <c r="AG50" s="4">
        <f>J50*20</f>
        <v>0.26</v>
      </c>
      <c r="AH50" s="5">
        <f>K50*20</f>
        <v>2.6</v>
      </c>
      <c r="AI50">
        <f t="shared" si="15"/>
        <v>7.8000000000000007</v>
      </c>
      <c r="AJ50" s="6">
        <f>L50*20</f>
        <v>26</v>
      </c>
      <c r="AK50" s="5">
        <f>M50*20</f>
        <v>31.200000000000003</v>
      </c>
      <c r="AL50" s="6">
        <f>N50*20</f>
        <v>39</v>
      </c>
      <c r="AM50" s="4">
        <f>J50*40</f>
        <v>0.52</v>
      </c>
      <c r="AN50" s="5">
        <f>K50*40</f>
        <v>5.2</v>
      </c>
      <c r="AO50">
        <f t="shared" si="16"/>
        <v>15.600000000000001</v>
      </c>
      <c r="AP50" s="6">
        <f>L50*40</f>
        <v>52</v>
      </c>
      <c r="AQ50" s="5">
        <f>M50*40</f>
        <v>62.400000000000006</v>
      </c>
      <c r="AR50" s="6">
        <f>N50*40</f>
        <v>78</v>
      </c>
      <c r="AS50" s="4">
        <f>J50*80</f>
        <v>1.04</v>
      </c>
      <c r="AT50" s="5">
        <f>K50*80</f>
        <v>10.4</v>
      </c>
      <c r="AU50">
        <f t="shared" si="17"/>
        <v>31.200000000000003</v>
      </c>
      <c r="AV50" s="6">
        <f>L50*80</f>
        <v>104</v>
      </c>
      <c r="AW50" s="5">
        <f>M50*80</f>
        <v>124.80000000000001</v>
      </c>
      <c r="AX50" s="6">
        <f>N50*80</f>
        <v>156</v>
      </c>
      <c r="BC50" s="4">
        <f>2047+AA50*(4095/3.3)</f>
        <v>2208.318181818182</v>
      </c>
      <c r="BD50" s="5">
        <f>2047+AB50*(4095/3.3)</f>
        <v>3660.181818181818</v>
      </c>
      <c r="BE50" s="5">
        <f t="shared" si="18"/>
        <v>6886.545454545455</v>
      </c>
      <c r="BF50" s="6">
        <f>2047+AD50*(4095/3.3)</f>
        <v>18178.818181818184</v>
      </c>
      <c r="BG50">
        <f>2047+AE50*(4095/3.3)</f>
        <v>21405.18181818182</v>
      </c>
      <c r="BH50">
        <f>2047+AF50*(4095/3.3)</f>
        <v>26244.727272727276</v>
      </c>
      <c r="BI50" s="4">
        <f>2047+AG50*(4095/3.3)</f>
        <v>2369.6363636363635</v>
      </c>
      <c r="BJ50" s="5">
        <f>2047+AH50*(4095/3.3)</f>
        <v>5273.363636363636</v>
      </c>
      <c r="BK50" s="5">
        <f t="shared" si="19"/>
        <v>11726.09090909091</v>
      </c>
      <c r="BL50" s="6">
        <f>2047+AJ50*(4095/3.3)</f>
        <v>34310.636363636368</v>
      </c>
      <c r="BM50">
        <f>2047+AK50*(4095/3.3)</f>
        <v>40763.36363636364</v>
      </c>
      <c r="BN50">
        <f>2047+AL50*(4095/3.3)</f>
        <v>50442.454545454551</v>
      </c>
      <c r="BO50" s="4">
        <f>2047+AM50*(4095/3.3)</f>
        <v>2692.2727272727275</v>
      </c>
      <c r="BP50" s="5">
        <f>2047+AN50*(4095/3.3)</f>
        <v>8499.7272727272721</v>
      </c>
      <c r="BQ50" s="5">
        <f t="shared" si="20"/>
        <v>21405.18181818182</v>
      </c>
      <c r="BR50" s="6">
        <f>2047+AP50*(4095/3.3)</f>
        <v>66574.272727272735</v>
      </c>
      <c r="BS50">
        <f>2047+AQ50*(4095/3.3)</f>
        <v>79479.727272727279</v>
      </c>
      <c r="BT50">
        <f>2047+AR50*(4095/3.3)</f>
        <v>98837.909090909103</v>
      </c>
      <c r="BU50" s="4">
        <f>2047+AS50*(4095/3.3)</f>
        <v>3337.545454545455</v>
      </c>
      <c r="BV50" s="5">
        <f>2047+AT50*(4095/3.3)</f>
        <v>14952.454545454546</v>
      </c>
      <c r="BW50" s="5">
        <f t="shared" si="21"/>
        <v>40763.36363636364</v>
      </c>
      <c r="BX50" s="6">
        <f>2047+AV50*(4095/3.3)</f>
        <v>131101.54545454547</v>
      </c>
      <c r="BY50">
        <f>2047+AW50*(4095/3.3)</f>
        <v>156912.45454545456</v>
      </c>
      <c r="BZ50">
        <f>2047+AX50*(4095/3.3)</f>
        <v>195628.81818181821</v>
      </c>
    </row>
    <row r="51" spans="10:78" x14ac:dyDescent="0.25">
      <c r="J51" s="10">
        <f t="shared" si="31"/>
        <v>1.4000000000000002E-2</v>
      </c>
      <c r="K51" s="11">
        <f t="shared" si="32"/>
        <v>0.14000000000000001</v>
      </c>
      <c r="L51" s="6">
        <f t="shared" si="33"/>
        <v>1.4000000000000001</v>
      </c>
      <c r="M51" s="6">
        <f t="shared" si="34"/>
        <v>1.6800000000000002</v>
      </c>
      <c r="N51" s="6">
        <f t="shared" si="35"/>
        <v>2.1</v>
      </c>
      <c r="P51">
        <f t="shared" si="28"/>
        <v>1.4000000000000002E-3</v>
      </c>
      <c r="Q51">
        <f t="shared" si="29"/>
        <v>0.14000000000000001</v>
      </c>
      <c r="R51">
        <f t="shared" si="30"/>
        <v>14.000000000000002</v>
      </c>
      <c r="S51">
        <f t="shared" si="9"/>
        <v>20.160000000000004</v>
      </c>
      <c r="T51">
        <f t="shared" si="10"/>
        <v>31.5</v>
      </c>
      <c r="V51">
        <f t="shared" si="25"/>
        <v>0.14000000000000001</v>
      </c>
      <c r="W51">
        <f t="shared" si="36"/>
        <v>140</v>
      </c>
      <c r="AA51" s="4">
        <f t="shared" si="12"/>
        <v>0.14000000000000001</v>
      </c>
      <c r="AB51" s="5">
        <f t="shared" si="13"/>
        <v>1.4000000000000001</v>
      </c>
      <c r="AC51">
        <f t="shared" si="14"/>
        <v>4.2</v>
      </c>
      <c r="AD51" s="6">
        <f>L51*10</f>
        <v>14.000000000000002</v>
      </c>
      <c r="AE51" s="5">
        <f>M51*10</f>
        <v>16.8</v>
      </c>
      <c r="AF51" s="6">
        <f>N51*10</f>
        <v>21</v>
      </c>
      <c r="AG51" s="4">
        <f>J51*20</f>
        <v>0.28000000000000003</v>
      </c>
      <c r="AH51" s="5">
        <f>K51*20</f>
        <v>2.8000000000000003</v>
      </c>
      <c r="AI51">
        <f t="shared" si="15"/>
        <v>8.4</v>
      </c>
      <c r="AJ51" s="6">
        <f>L51*20</f>
        <v>28.000000000000004</v>
      </c>
      <c r="AK51" s="5">
        <f>M51*20</f>
        <v>33.6</v>
      </c>
      <c r="AL51" s="6">
        <f>N51*20</f>
        <v>42</v>
      </c>
      <c r="AM51" s="4">
        <f>J51*40</f>
        <v>0.56000000000000005</v>
      </c>
      <c r="AN51" s="5">
        <f>K51*40</f>
        <v>5.6000000000000005</v>
      </c>
      <c r="AO51">
        <f t="shared" si="16"/>
        <v>16.8</v>
      </c>
      <c r="AP51" s="6">
        <f>L51*40</f>
        <v>56.000000000000007</v>
      </c>
      <c r="AQ51" s="5">
        <f>M51*40</f>
        <v>67.2</v>
      </c>
      <c r="AR51" s="6">
        <f>N51*40</f>
        <v>84</v>
      </c>
      <c r="AS51" s="4">
        <f>J51*80</f>
        <v>1.1200000000000001</v>
      </c>
      <c r="AT51" s="5">
        <f>K51*80</f>
        <v>11.200000000000001</v>
      </c>
      <c r="AU51">
        <f t="shared" si="17"/>
        <v>33.6</v>
      </c>
      <c r="AV51" s="6">
        <f>L51*80</f>
        <v>112.00000000000001</v>
      </c>
      <c r="AW51" s="5">
        <f>M51*80</f>
        <v>134.4</v>
      </c>
      <c r="AX51" s="6">
        <f>N51*80</f>
        <v>168</v>
      </c>
      <c r="BC51" s="4">
        <f>2047+AA51*(4095/3.3)</f>
        <v>2220.727272727273</v>
      </c>
      <c r="BD51" s="5">
        <f>2047+AB51*(4095/3.3)</f>
        <v>3784.2727272727275</v>
      </c>
      <c r="BE51" s="5">
        <f t="shared" si="18"/>
        <v>7258.818181818182</v>
      </c>
      <c r="BF51" s="6">
        <f>2047+AD51*(4095/3.3)</f>
        <v>19419.727272727276</v>
      </c>
      <c r="BG51">
        <f>2047+AE51*(4095/3.3)</f>
        <v>22894.272727272728</v>
      </c>
      <c r="BH51">
        <f>2047+AF51*(4095/3.3)</f>
        <v>28106.090909090912</v>
      </c>
      <c r="BI51" s="4">
        <f>2047+AG51*(4095/3.3)</f>
        <v>2394.4545454545455</v>
      </c>
      <c r="BJ51" s="5">
        <f>2047+AH51*(4095/3.3)</f>
        <v>5521.545454545455</v>
      </c>
      <c r="BK51" s="5">
        <f t="shared" si="19"/>
        <v>12470.636363636364</v>
      </c>
      <c r="BL51" s="6">
        <f>2047+AJ51*(4095/3.3)</f>
        <v>36792.454545454551</v>
      </c>
      <c r="BM51">
        <f>2047+AK51*(4095/3.3)</f>
        <v>43741.545454545456</v>
      </c>
      <c r="BN51">
        <f>2047+AL51*(4095/3.3)</f>
        <v>54165.181818181823</v>
      </c>
      <c r="BO51" s="4">
        <f>2047+AM51*(4095/3.3)</f>
        <v>2741.909090909091</v>
      </c>
      <c r="BP51" s="5">
        <f>2047+AN51*(4095/3.3)</f>
        <v>8996.0909090909099</v>
      </c>
      <c r="BQ51" s="5">
        <f t="shared" si="20"/>
        <v>22894.272727272728</v>
      </c>
      <c r="BR51" s="6">
        <f>2047+AP51*(4095/3.3)</f>
        <v>71537.909090909103</v>
      </c>
      <c r="BS51">
        <f>2047+AQ51*(4095/3.3)</f>
        <v>85436.090909090912</v>
      </c>
      <c r="BT51">
        <f>2047+AR51*(4095/3.3)</f>
        <v>106283.36363636365</v>
      </c>
      <c r="BU51" s="4">
        <f>2047+AS51*(4095/3.3)</f>
        <v>3436.818181818182</v>
      </c>
      <c r="BV51" s="5">
        <f>2047+AT51*(4095/3.3)</f>
        <v>15945.18181818182</v>
      </c>
      <c r="BW51" s="5">
        <f t="shared" si="21"/>
        <v>43741.545454545456</v>
      </c>
      <c r="BX51" s="6">
        <f>2047+AV51*(4095/3.3)</f>
        <v>141028.81818181821</v>
      </c>
      <c r="BY51">
        <f>2047+AW51*(4095/3.3)</f>
        <v>168825.18181818182</v>
      </c>
      <c r="BZ51">
        <f>2047+AX51*(4095/3.3)</f>
        <v>210519.72727272729</v>
      </c>
    </row>
    <row r="52" spans="10:78" x14ac:dyDescent="0.25">
      <c r="J52" s="10">
        <f t="shared" si="31"/>
        <v>1.4999999999999999E-2</v>
      </c>
      <c r="K52" s="11">
        <f t="shared" si="32"/>
        <v>0.15</v>
      </c>
      <c r="L52" s="6">
        <f t="shared" si="33"/>
        <v>1.5</v>
      </c>
      <c r="M52" s="6">
        <f t="shared" si="34"/>
        <v>1.7999999999999998</v>
      </c>
      <c r="N52" s="6">
        <f t="shared" si="35"/>
        <v>2.25</v>
      </c>
      <c r="P52">
        <f t="shared" si="28"/>
        <v>1.5E-3</v>
      </c>
      <c r="Q52">
        <f t="shared" si="29"/>
        <v>0.15</v>
      </c>
      <c r="R52">
        <f t="shared" si="30"/>
        <v>15</v>
      </c>
      <c r="S52">
        <f t="shared" si="9"/>
        <v>21.599999999999998</v>
      </c>
      <c r="T52">
        <f t="shared" si="10"/>
        <v>33.75</v>
      </c>
      <c r="V52">
        <f t="shared" si="25"/>
        <v>0.15</v>
      </c>
      <c r="W52">
        <f t="shared" si="36"/>
        <v>150</v>
      </c>
      <c r="AA52" s="4">
        <f t="shared" si="12"/>
        <v>0.15</v>
      </c>
      <c r="AB52" s="5">
        <f t="shared" si="13"/>
        <v>1.5</v>
      </c>
      <c r="AC52">
        <f t="shared" si="14"/>
        <v>4.5</v>
      </c>
      <c r="AD52" s="6">
        <f>L52*10</f>
        <v>15</v>
      </c>
      <c r="AE52" s="5">
        <f>M52*10</f>
        <v>18</v>
      </c>
      <c r="AF52" s="6">
        <f>N52*10</f>
        <v>22.5</v>
      </c>
      <c r="AG52" s="4">
        <f>J52*20</f>
        <v>0.3</v>
      </c>
      <c r="AH52" s="5">
        <f>K52*20</f>
        <v>3</v>
      </c>
      <c r="AI52">
        <f t="shared" si="15"/>
        <v>9</v>
      </c>
      <c r="AJ52" s="6">
        <f>L52*20</f>
        <v>30</v>
      </c>
      <c r="AK52" s="5">
        <f>M52*20</f>
        <v>36</v>
      </c>
      <c r="AL52" s="6">
        <f>N52*20</f>
        <v>45</v>
      </c>
      <c r="AM52" s="4">
        <f>J52*40</f>
        <v>0.6</v>
      </c>
      <c r="AN52" s="5">
        <f>K52*40</f>
        <v>6</v>
      </c>
      <c r="AO52">
        <f t="shared" si="16"/>
        <v>18</v>
      </c>
      <c r="AP52" s="6">
        <f>L52*40</f>
        <v>60</v>
      </c>
      <c r="AQ52" s="5">
        <f>M52*40</f>
        <v>72</v>
      </c>
      <c r="AR52" s="6">
        <f>N52*40</f>
        <v>90</v>
      </c>
      <c r="AS52" s="4">
        <f>J52*80</f>
        <v>1.2</v>
      </c>
      <c r="AT52" s="5">
        <f>K52*80</f>
        <v>12</v>
      </c>
      <c r="AU52">
        <f t="shared" si="17"/>
        <v>36</v>
      </c>
      <c r="AV52" s="6">
        <f>L52*80</f>
        <v>120</v>
      </c>
      <c r="AW52" s="5">
        <f>M52*80</f>
        <v>144</v>
      </c>
      <c r="AX52" s="6">
        <f>N52*80</f>
        <v>180</v>
      </c>
      <c r="BC52" s="4">
        <f>2047+AA52*(4095/3.3)</f>
        <v>2233.1363636363635</v>
      </c>
      <c r="BD52" s="5">
        <f>2047+AB52*(4095/3.3)</f>
        <v>3908.3636363636365</v>
      </c>
      <c r="BE52" s="5">
        <f t="shared" si="18"/>
        <v>7631.0909090909099</v>
      </c>
      <c r="BF52" s="6">
        <f>2047+AD52*(4095/3.3)</f>
        <v>20660.636363636364</v>
      </c>
      <c r="BG52">
        <f>2047+AE52*(4095/3.3)</f>
        <v>24383.36363636364</v>
      </c>
      <c r="BH52">
        <f>2047+AF52*(4095/3.3)</f>
        <v>29967.454545454548</v>
      </c>
      <c r="BI52" s="4">
        <f>2047+AG52*(4095/3.3)</f>
        <v>2419.2727272727275</v>
      </c>
      <c r="BJ52" s="5">
        <f>2047+AH52*(4095/3.3)</f>
        <v>5769.727272727273</v>
      </c>
      <c r="BK52" s="5">
        <f t="shared" si="19"/>
        <v>13215.18181818182</v>
      </c>
      <c r="BL52" s="6">
        <f>2047+AJ52*(4095/3.3)</f>
        <v>39274.272727272728</v>
      </c>
      <c r="BM52">
        <f>2047+AK52*(4095/3.3)</f>
        <v>46719.727272727279</v>
      </c>
      <c r="BN52">
        <f>2047+AL52*(4095/3.3)</f>
        <v>57887.909090909096</v>
      </c>
      <c r="BO52" s="4">
        <f>2047+AM52*(4095/3.3)</f>
        <v>2791.5454545454545</v>
      </c>
      <c r="BP52" s="5">
        <f>2047+AN52*(4095/3.3)</f>
        <v>9492.454545454546</v>
      </c>
      <c r="BQ52" s="5">
        <f t="shared" si="20"/>
        <v>24383.36363636364</v>
      </c>
      <c r="BR52" s="6">
        <f>2047+AP52*(4095/3.3)</f>
        <v>76501.545454545456</v>
      </c>
      <c r="BS52">
        <f>2047+AQ52*(4095/3.3)</f>
        <v>91392.454545454559</v>
      </c>
      <c r="BT52">
        <f>2047+AR52*(4095/3.3)</f>
        <v>113728.81818181819</v>
      </c>
      <c r="BU52" s="4">
        <f>2047+AS52*(4095/3.3)</f>
        <v>3536.090909090909</v>
      </c>
      <c r="BV52" s="5">
        <f>2047+AT52*(4095/3.3)</f>
        <v>16937.909090909092</v>
      </c>
      <c r="BW52" s="5">
        <f t="shared" si="21"/>
        <v>46719.727272727279</v>
      </c>
      <c r="BX52" s="6">
        <f>2047+AV52*(4095/3.3)</f>
        <v>150956.09090909091</v>
      </c>
      <c r="BY52">
        <f>2047+AW52*(4095/3.3)</f>
        <v>180737.90909090912</v>
      </c>
      <c r="BZ52">
        <f>2047+AX52*(4095/3.3)</f>
        <v>225410.63636363638</v>
      </c>
    </row>
    <row r="53" spans="10:78" x14ac:dyDescent="0.25">
      <c r="J53" s="10">
        <f t="shared" si="31"/>
        <v>1.6E-2</v>
      </c>
      <c r="K53" s="11">
        <f t="shared" si="32"/>
        <v>0.16</v>
      </c>
      <c r="L53" s="6">
        <f t="shared" si="33"/>
        <v>1.6</v>
      </c>
      <c r="M53" s="6">
        <f t="shared" si="34"/>
        <v>1.92</v>
      </c>
      <c r="N53" s="6">
        <f t="shared" si="35"/>
        <v>2.4</v>
      </c>
      <c r="P53">
        <f t="shared" si="28"/>
        <v>1.6000000000000001E-3</v>
      </c>
      <c r="Q53">
        <f t="shared" si="29"/>
        <v>0.16</v>
      </c>
      <c r="R53">
        <f t="shared" si="30"/>
        <v>16</v>
      </c>
      <c r="S53">
        <f t="shared" si="9"/>
        <v>23.04</v>
      </c>
      <c r="T53">
        <f t="shared" si="10"/>
        <v>36</v>
      </c>
      <c r="V53">
        <f t="shared" si="25"/>
        <v>0.16</v>
      </c>
      <c r="W53">
        <f t="shared" si="36"/>
        <v>160</v>
      </c>
      <c r="AA53" s="4">
        <f t="shared" si="12"/>
        <v>0.16</v>
      </c>
      <c r="AB53" s="5">
        <f t="shared" si="13"/>
        <v>1.6</v>
      </c>
      <c r="AC53">
        <f t="shared" si="14"/>
        <v>4.8</v>
      </c>
      <c r="AD53" s="6">
        <f>L53*10</f>
        <v>16</v>
      </c>
      <c r="AE53" s="5">
        <f>M53*10</f>
        <v>19.2</v>
      </c>
      <c r="AF53" s="6">
        <f>N53*10</f>
        <v>24</v>
      </c>
      <c r="AG53" s="4">
        <f>J53*20</f>
        <v>0.32</v>
      </c>
      <c r="AH53" s="5">
        <f>K53*20</f>
        <v>3.2</v>
      </c>
      <c r="AI53">
        <f t="shared" si="15"/>
        <v>9.6</v>
      </c>
      <c r="AJ53" s="6">
        <f>L53*20</f>
        <v>32</v>
      </c>
      <c r="AK53" s="5">
        <f>M53*20</f>
        <v>38.4</v>
      </c>
      <c r="AL53" s="6">
        <f>N53*20</f>
        <v>48</v>
      </c>
      <c r="AM53" s="4">
        <f>J53*40</f>
        <v>0.64</v>
      </c>
      <c r="AN53" s="5">
        <f>K53*40</f>
        <v>6.4</v>
      </c>
      <c r="AO53">
        <f t="shared" si="16"/>
        <v>19.2</v>
      </c>
      <c r="AP53" s="6">
        <f>L53*40</f>
        <v>64</v>
      </c>
      <c r="AQ53" s="5">
        <f>M53*40</f>
        <v>76.8</v>
      </c>
      <c r="AR53" s="6">
        <f>N53*40</f>
        <v>96</v>
      </c>
      <c r="AS53" s="4">
        <f>J53*80</f>
        <v>1.28</v>
      </c>
      <c r="AT53" s="5">
        <f>K53*80</f>
        <v>12.8</v>
      </c>
      <c r="AU53">
        <f t="shared" si="17"/>
        <v>38.4</v>
      </c>
      <c r="AV53" s="6">
        <f>L53*80</f>
        <v>128</v>
      </c>
      <c r="AW53" s="5">
        <f>M53*80</f>
        <v>153.6</v>
      </c>
      <c r="AX53" s="6">
        <f>N53*80</f>
        <v>192</v>
      </c>
      <c r="BC53" s="4">
        <f>2047+AA53*(4095/3.3)</f>
        <v>2245.5454545454545</v>
      </c>
      <c r="BD53" s="5">
        <f>2047+AB53*(4095/3.3)</f>
        <v>4032.454545454546</v>
      </c>
      <c r="BE53" s="5">
        <f t="shared" si="18"/>
        <v>8003.3636363636369</v>
      </c>
      <c r="BF53" s="6">
        <f>2047+AD53*(4095/3.3)</f>
        <v>21901.545454545456</v>
      </c>
      <c r="BG53">
        <f>2047+AE53*(4095/3.3)</f>
        <v>25872.454545454548</v>
      </c>
      <c r="BH53">
        <f>2047+AF53*(4095/3.3)</f>
        <v>31828.818181818184</v>
      </c>
      <c r="BI53" s="4">
        <f>2047+AG53*(4095/3.3)</f>
        <v>2444.090909090909</v>
      </c>
      <c r="BJ53" s="5">
        <f>2047+AH53*(4095/3.3)</f>
        <v>6017.9090909090919</v>
      </c>
      <c r="BK53" s="5">
        <f t="shared" si="19"/>
        <v>13959.727272727274</v>
      </c>
      <c r="BL53" s="6">
        <f>2047+AJ53*(4095/3.3)</f>
        <v>41756.090909090912</v>
      </c>
      <c r="BM53">
        <f>2047+AK53*(4095/3.3)</f>
        <v>49697.909090909096</v>
      </c>
      <c r="BN53">
        <f>2047+AL53*(4095/3.3)</f>
        <v>61610.636363636368</v>
      </c>
      <c r="BO53" s="4">
        <f>2047+AM53*(4095/3.3)</f>
        <v>2841.181818181818</v>
      </c>
      <c r="BP53" s="5">
        <f>2047+AN53*(4095/3.3)</f>
        <v>9988.8181818181838</v>
      </c>
      <c r="BQ53" s="5">
        <f t="shared" si="20"/>
        <v>25872.454545454548</v>
      </c>
      <c r="BR53" s="6">
        <f>2047+AP53*(4095/3.3)</f>
        <v>81465.181818181823</v>
      </c>
      <c r="BS53">
        <f>2047+AQ53*(4095/3.3)</f>
        <v>97348.818181818191</v>
      </c>
      <c r="BT53">
        <f>2047+AR53*(4095/3.3)</f>
        <v>121174.27272727274</v>
      </c>
      <c r="BU53" s="4">
        <f>2047+AS53*(4095/3.3)</f>
        <v>3635.3636363636365</v>
      </c>
      <c r="BV53" s="5">
        <f>2047+AT53*(4095/3.3)</f>
        <v>17930.636363636368</v>
      </c>
      <c r="BW53" s="5">
        <f t="shared" si="21"/>
        <v>49697.909090909096</v>
      </c>
      <c r="BX53" s="6">
        <f>2047+AV53*(4095/3.3)</f>
        <v>160883.36363636365</v>
      </c>
      <c r="BY53">
        <f>2047+AW53*(4095/3.3)</f>
        <v>192650.63636363638</v>
      </c>
      <c r="BZ53">
        <f>2047+AX53*(4095/3.3)</f>
        <v>240301.54545454547</v>
      </c>
    </row>
    <row r="54" spans="10:78" ht="15.75" thickBot="1" x14ac:dyDescent="0.3">
      <c r="J54" s="10">
        <f t="shared" si="31"/>
        <v>1.7000000000000001E-2</v>
      </c>
      <c r="K54" s="11">
        <f t="shared" si="32"/>
        <v>0.17</v>
      </c>
      <c r="L54" s="6">
        <f t="shared" si="33"/>
        <v>1.7000000000000002</v>
      </c>
      <c r="M54" s="6">
        <f t="shared" si="34"/>
        <v>2.04</v>
      </c>
      <c r="N54" s="6">
        <f t="shared" si="35"/>
        <v>2.5500000000000003</v>
      </c>
      <c r="P54">
        <f t="shared" si="28"/>
        <v>1.7000000000000001E-3</v>
      </c>
      <c r="Q54">
        <f t="shared" si="29"/>
        <v>0.17</v>
      </c>
      <c r="R54">
        <f t="shared" si="30"/>
        <v>17</v>
      </c>
      <c r="S54">
        <f t="shared" si="9"/>
        <v>24.48</v>
      </c>
      <c r="T54">
        <f t="shared" si="10"/>
        <v>38.250000000000007</v>
      </c>
      <c r="V54">
        <f t="shared" si="25"/>
        <v>0.17</v>
      </c>
      <c r="W54">
        <f t="shared" si="36"/>
        <v>170</v>
      </c>
      <c r="AA54" s="4">
        <f t="shared" si="12"/>
        <v>0.17</v>
      </c>
      <c r="AB54" s="5">
        <f t="shared" si="13"/>
        <v>1.7000000000000002</v>
      </c>
      <c r="AC54">
        <f t="shared" si="14"/>
        <v>5.0999999999999996</v>
      </c>
      <c r="AD54" s="6">
        <f>L54*10</f>
        <v>17</v>
      </c>
      <c r="AE54" s="5">
        <f>M54*10</f>
        <v>20.399999999999999</v>
      </c>
      <c r="AF54" s="6">
        <f>N54*10</f>
        <v>25.500000000000004</v>
      </c>
      <c r="AG54" s="4">
        <f>J54*20</f>
        <v>0.34</v>
      </c>
      <c r="AH54" s="5">
        <f>K54*20</f>
        <v>3.4000000000000004</v>
      </c>
      <c r="AI54">
        <f t="shared" si="15"/>
        <v>10.199999999999999</v>
      </c>
      <c r="AJ54" s="6">
        <f>L54*20</f>
        <v>34</v>
      </c>
      <c r="AK54" s="5">
        <f>M54*20</f>
        <v>40.799999999999997</v>
      </c>
      <c r="AL54" s="6">
        <f>N54*20</f>
        <v>51.000000000000007</v>
      </c>
      <c r="AM54" s="4">
        <f>J54*40</f>
        <v>0.68</v>
      </c>
      <c r="AN54" s="5">
        <f>K54*40</f>
        <v>6.8000000000000007</v>
      </c>
      <c r="AO54">
        <f t="shared" si="16"/>
        <v>20.399999999999999</v>
      </c>
      <c r="AP54" s="6">
        <f>L54*40</f>
        <v>68</v>
      </c>
      <c r="AQ54" s="5">
        <f>M54*40</f>
        <v>81.599999999999994</v>
      </c>
      <c r="AR54" s="6">
        <f>N54*40</f>
        <v>102.00000000000001</v>
      </c>
      <c r="AS54" s="4">
        <f>J54*80</f>
        <v>1.36</v>
      </c>
      <c r="AT54" s="5">
        <f>K54*80</f>
        <v>13.600000000000001</v>
      </c>
      <c r="AU54">
        <f t="shared" si="17"/>
        <v>40.799999999999997</v>
      </c>
      <c r="AV54" s="6">
        <f>L54*80</f>
        <v>136</v>
      </c>
      <c r="AW54" s="5">
        <f>M54*80</f>
        <v>163.19999999999999</v>
      </c>
      <c r="AX54" s="6">
        <f>N54*80</f>
        <v>204.00000000000003</v>
      </c>
      <c r="BC54" s="7">
        <f>2047+AA54*(4095/3.3)</f>
        <v>2257.9545454545455</v>
      </c>
      <c r="BD54" s="8">
        <f>2047+AB54*(4095/3.3)</f>
        <v>4156.545454545455</v>
      </c>
      <c r="BE54" s="8">
        <f t="shared" si="18"/>
        <v>8375.636363636364</v>
      </c>
      <c r="BF54" s="9">
        <f>2047+AD54*(4095/3.3)</f>
        <v>23142.454545454548</v>
      </c>
      <c r="BG54">
        <f>2047+AE54*(4095/3.3)</f>
        <v>27361.545454545456</v>
      </c>
      <c r="BH54">
        <f>2047+AF54*(4095/3.3)</f>
        <v>33690.181818181823</v>
      </c>
      <c r="BI54" s="7">
        <f>2047+AG54*(4095/3.3)</f>
        <v>2468.909090909091</v>
      </c>
      <c r="BJ54" s="8">
        <f>2047+AH54*(4095/3.3)</f>
        <v>6266.0909090909099</v>
      </c>
      <c r="BK54" s="8">
        <f t="shared" si="19"/>
        <v>14704.272727272728</v>
      </c>
      <c r="BL54" s="9">
        <f>2047+AJ54*(4095/3.3)</f>
        <v>44237.909090909096</v>
      </c>
      <c r="BM54">
        <f>2047+AK54*(4095/3.3)</f>
        <v>52676.090909090912</v>
      </c>
      <c r="BN54">
        <f>2047+AL54*(4095/3.3)</f>
        <v>65333.363636363647</v>
      </c>
      <c r="BO54" s="7">
        <f>2047+AM54*(4095/3.3)</f>
        <v>2890.818181818182</v>
      </c>
      <c r="BP54" s="8">
        <f>2047+AN54*(4095/3.3)</f>
        <v>10485.18181818182</v>
      </c>
      <c r="BQ54" s="8">
        <f t="shared" si="20"/>
        <v>27361.545454545456</v>
      </c>
      <c r="BR54" s="9">
        <f>2047+AP54*(4095/3.3)</f>
        <v>86428.818181818191</v>
      </c>
      <c r="BS54">
        <f>2047+AQ54*(4095/3.3)</f>
        <v>103305.18181818182</v>
      </c>
      <c r="BT54">
        <f>2047+AR54*(4095/3.3)</f>
        <v>128619.72727272729</v>
      </c>
      <c r="BU54" s="7">
        <f>2047+AS54*(4095/3.3)</f>
        <v>3734.636363636364</v>
      </c>
      <c r="BV54" s="8">
        <f>2047+AT54*(4095/3.3)</f>
        <v>18923.36363636364</v>
      </c>
      <c r="BW54" s="8">
        <f t="shared" si="21"/>
        <v>52676.090909090912</v>
      </c>
      <c r="BX54" s="9">
        <f>2047+AV54*(4095/3.3)</f>
        <v>170810.63636363638</v>
      </c>
      <c r="BY54">
        <f>2047+AW54*(4095/3.3)</f>
        <v>204563.36363636365</v>
      </c>
      <c r="BZ54">
        <f>2047+AX54*(4095/3.3)</f>
        <v>255192.45454545459</v>
      </c>
    </row>
    <row r="55" spans="10:78" x14ac:dyDescent="0.25">
      <c r="J55" s="10">
        <f t="shared" si="31"/>
        <v>1.7999999999999999E-2</v>
      </c>
      <c r="K55" s="11">
        <f t="shared" si="32"/>
        <v>0.18</v>
      </c>
      <c r="L55" s="6">
        <f t="shared" si="33"/>
        <v>1.7999999999999998</v>
      </c>
      <c r="M55" s="6">
        <f t="shared" si="34"/>
        <v>2.16</v>
      </c>
      <c r="N55" s="6">
        <f t="shared" si="35"/>
        <v>2.6999999999999997</v>
      </c>
      <c r="P55">
        <f t="shared" si="28"/>
        <v>1.8E-3</v>
      </c>
      <c r="Q55">
        <f t="shared" si="29"/>
        <v>0.18</v>
      </c>
      <c r="R55">
        <f t="shared" si="30"/>
        <v>18</v>
      </c>
      <c r="S55">
        <f t="shared" si="9"/>
        <v>25.92</v>
      </c>
      <c r="T55">
        <f t="shared" si="10"/>
        <v>40.499999999999993</v>
      </c>
      <c r="V55">
        <f t="shared" si="25"/>
        <v>0.18</v>
      </c>
      <c r="W55">
        <f t="shared" si="36"/>
        <v>180</v>
      </c>
      <c r="AA55" s="4">
        <f t="shared" si="12"/>
        <v>0.18</v>
      </c>
      <c r="AB55" s="5">
        <f t="shared" si="13"/>
        <v>1.7999999999999998</v>
      </c>
      <c r="AC55">
        <f t="shared" si="14"/>
        <v>5.4</v>
      </c>
      <c r="AD55" s="6">
        <f>L55*10</f>
        <v>18</v>
      </c>
      <c r="AE55" s="5">
        <f>M55*10</f>
        <v>21.6</v>
      </c>
      <c r="AF55" s="6">
        <f>N55*10</f>
        <v>26.999999999999996</v>
      </c>
      <c r="AG55" s="4">
        <f>J55*20</f>
        <v>0.36</v>
      </c>
      <c r="AH55" s="5">
        <f>K55*20</f>
        <v>3.5999999999999996</v>
      </c>
      <c r="AI55">
        <f t="shared" si="15"/>
        <v>10.8</v>
      </c>
      <c r="AJ55" s="6">
        <f>L55*20</f>
        <v>36</v>
      </c>
      <c r="AK55" s="5">
        <f>M55*20</f>
        <v>43.2</v>
      </c>
      <c r="AL55" s="6">
        <f>N55*20</f>
        <v>53.999999999999993</v>
      </c>
      <c r="AM55" s="4">
        <f>J55*40</f>
        <v>0.72</v>
      </c>
      <c r="AN55" s="5">
        <f>K55*40</f>
        <v>7.1999999999999993</v>
      </c>
      <c r="AO55">
        <f t="shared" si="16"/>
        <v>21.6</v>
      </c>
      <c r="AP55" s="6">
        <f>L55*40</f>
        <v>72</v>
      </c>
      <c r="AQ55" s="5">
        <f>M55*40</f>
        <v>86.4</v>
      </c>
      <c r="AR55" s="6">
        <f>N55*40</f>
        <v>107.99999999999999</v>
      </c>
      <c r="AS55" s="4">
        <f>J55*80</f>
        <v>1.44</v>
      </c>
      <c r="AT55" s="5">
        <f>K55*80</f>
        <v>14.399999999999999</v>
      </c>
      <c r="AU55">
        <f t="shared" si="17"/>
        <v>43.2</v>
      </c>
      <c r="AV55" s="6">
        <f>L55*80</f>
        <v>144</v>
      </c>
      <c r="AW55" s="5">
        <f>M55*80</f>
        <v>172.8</v>
      </c>
      <c r="AX55" s="6">
        <f>N55*80</f>
        <v>215.99999999999997</v>
      </c>
    </row>
    <row r="56" spans="10:78" x14ac:dyDescent="0.25">
      <c r="J56" s="10">
        <f t="shared" si="31"/>
        <v>1.9000000000000003E-2</v>
      </c>
      <c r="K56" s="11">
        <f t="shared" si="32"/>
        <v>0.19</v>
      </c>
      <c r="L56" s="6">
        <f t="shared" si="33"/>
        <v>1.9</v>
      </c>
      <c r="M56" s="6">
        <f t="shared" si="34"/>
        <v>2.2800000000000002</v>
      </c>
      <c r="N56" s="6">
        <f t="shared" si="35"/>
        <v>2.85</v>
      </c>
      <c r="P56">
        <f t="shared" si="28"/>
        <v>1.9000000000000004E-3</v>
      </c>
      <c r="Q56">
        <f t="shared" si="29"/>
        <v>0.19</v>
      </c>
      <c r="R56">
        <f t="shared" si="30"/>
        <v>19</v>
      </c>
      <c r="S56">
        <f t="shared" si="9"/>
        <v>27.360000000000003</v>
      </c>
      <c r="T56">
        <f t="shared" si="10"/>
        <v>42.75</v>
      </c>
      <c r="V56">
        <f t="shared" si="25"/>
        <v>0.19</v>
      </c>
      <c r="W56">
        <f t="shared" si="36"/>
        <v>190</v>
      </c>
      <c r="AA56" s="4">
        <f t="shared" si="12"/>
        <v>0.19000000000000003</v>
      </c>
      <c r="AB56" s="5">
        <f t="shared" si="13"/>
        <v>1.9</v>
      </c>
      <c r="AC56">
        <f t="shared" si="14"/>
        <v>5.7000000000000011</v>
      </c>
      <c r="AD56" s="6">
        <f>L56*10</f>
        <v>19</v>
      </c>
      <c r="AE56" s="5">
        <f>M56*10</f>
        <v>22.800000000000004</v>
      </c>
      <c r="AF56" s="6">
        <f>N56*10</f>
        <v>28.5</v>
      </c>
      <c r="AG56" s="4">
        <f>J56*20</f>
        <v>0.38000000000000006</v>
      </c>
      <c r="AH56" s="5">
        <f>K56*20</f>
        <v>3.8</v>
      </c>
      <c r="AI56">
        <f t="shared" si="15"/>
        <v>11.400000000000002</v>
      </c>
      <c r="AJ56" s="6">
        <f>L56*20</f>
        <v>38</v>
      </c>
      <c r="AK56" s="5">
        <f>M56*20</f>
        <v>45.600000000000009</v>
      </c>
      <c r="AL56" s="6">
        <f>N56*20</f>
        <v>57</v>
      </c>
      <c r="AM56" s="4">
        <f>J56*40</f>
        <v>0.76000000000000012</v>
      </c>
      <c r="AN56" s="5">
        <f>K56*40</f>
        <v>7.6</v>
      </c>
      <c r="AO56">
        <f t="shared" si="16"/>
        <v>22.800000000000004</v>
      </c>
      <c r="AP56" s="6">
        <f>L56*40</f>
        <v>76</v>
      </c>
      <c r="AQ56" s="5">
        <f>M56*40</f>
        <v>91.200000000000017</v>
      </c>
      <c r="AR56" s="6">
        <f>N56*40</f>
        <v>114</v>
      </c>
      <c r="AS56" s="4">
        <f>J56*80</f>
        <v>1.5200000000000002</v>
      </c>
      <c r="AT56" s="5">
        <f>K56*80</f>
        <v>15.2</v>
      </c>
      <c r="AU56">
        <f t="shared" si="17"/>
        <v>45.600000000000009</v>
      </c>
      <c r="AV56" s="6">
        <f>L56*80</f>
        <v>152</v>
      </c>
      <c r="AW56" s="5">
        <f>M56*80</f>
        <v>182.40000000000003</v>
      </c>
      <c r="AX56" s="6">
        <f>N56*80</f>
        <v>228</v>
      </c>
      <c r="BC56" s="19">
        <v>0.1</v>
      </c>
      <c r="BD56" s="19">
        <v>1</v>
      </c>
      <c r="BE56" s="19">
        <v>3</v>
      </c>
      <c r="BF56" s="19">
        <v>10</v>
      </c>
      <c r="BG56" s="19">
        <v>12</v>
      </c>
      <c r="BH56" s="19">
        <v>15</v>
      </c>
      <c r="BI56" s="19">
        <v>0.1</v>
      </c>
      <c r="BJ56" s="19">
        <v>1</v>
      </c>
      <c r="BK56" s="19">
        <v>3</v>
      </c>
      <c r="BL56" s="19">
        <v>10</v>
      </c>
      <c r="BM56" s="19">
        <v>12</v>
      </c>
      <c r="BN56" s="19">
        <v>15</v>
      </c>
      <c r="BO56" s="19">
        <v>0.1</v>
      </c>
      <c r="BP56" s="19">
        <v>1</v>
      </c>
      <c r="BQ56" s="19">
        <v>3</v>
      </c>
      <c r="BR56" s="19">
        <v>10</v>
      </c>
      <c r="BS56" s="19">
        <v>12</v>
      </c>
      <c r="BT56" s="19">
        <v>15</v>
      </c>
      <c r="BU56" s="19">
        <v>0.1</v>
      </c>
      <c r="BV56" s="19">
        <v>1</v>
      </c>
      <c r="BW56" s="19">
        <v>3</v>
      </c>
      <c r="BX56" s="19">
        <v>10</v>
      </c>
      <c r="BY56" s="19">
        <v>12</v>
      </c>
      <c r="BZ56" s="19">
        <v>15</v>
      </c>
    </row>
    <row r="57" spans="10:78" x14ac:dyDescent="0.25">
      <c r="J57" s="10">
        <f t="shared" si="31"/>
        <v>2.0000000000000004E-2</v>
      </c>
      <c r="K57" s="11">
        <f t="shared" si="32"/>
        <v>0.2</v>
      </c>
      <c r="L57" s="6">
        <f t="shared" si="33"/>
        <v>2</v>
      </c>
      <c r="M57" s="6">
        <f t="shared" si="34"/>
        <v>2.4000000000000004</v>
      </c>
      <c r="N57" s="6">
        <f t="shared" si="35"/>
        <v>3</v>
      </c>
      <c r="P57">
        <f t="shared" si="28"/>
        <v>2.0000000000000005E-3</v>
      </c>
      <c r="Q57">
        <f t="shared" si="29"/>
        <v>0.2</v>
      </c>
      <c r="R57">
        <f t="shared" si="30"/>
        <v>20</v>
      </c>
      <c r="S57">
        <f t="shared" si="9"/>
        <v>28.800000000000004</v>
      </c>
      <c r="T57">
        <f t="shared" si="10"/>
        <v>45</v>
      </c>
      <c r="V57">
        <f t="shared" si="25"/>
        <v>0.2</v>
      </c>
      <c r="W57">
        <f t="shared" si="36"/>
        <v>200</v>
      </c>
      <c r="AA57" s="4">
        <f t="shared" si="12"/>
        <v>0.20000000000000004</v>
      </c>
      <c r="AB57" s="5">
        <f t="shared" si="13"/>
        <v>2</v>
      </c>
      <c r="AC57">
        <f t="shared" si="14"/>
        <v>6.0000000000000009</v>
      </c>
      <c r="AD57" s="6">
        <f>L57*10</f>
        <v>20</v>
      </c>
      <c r="AE57" s="5">
        <f>M57*10</f>
        <v>24.000000000000004</v>
      </c>
      <c r="AF57" s="6">
        <f>N57*10</f>
        <v>30</v>
      </c>
      <c r="AG57" s="4">
        <f>J57*20</f>
        <v>0.40000000000000008</v>
      </c>
      <c r="AH57" s="5">
        <f>K57*20</f>
        <v>4</v>
      </c>
      <c r="AI57">
        <f t="shared" si="15"/>
        <v>12.000000000000002</v>
      </c>
      <c r="AJ57" s="6">
        <f>L57*20</f>
        <v>40</v>
      </c>
      <c r="AK57" s="5">
        <f>M57*20</f>
        <v>48.000000000000007</v>
      </c>
      <c r="AL57" s="6">
        <f>N57*20</f>
        <v>60</v>
      </c>
      <c r="AM57" s="4">
        <f>J57*40</f>
        <v>0.80000000000000016</v>
      </c>
      <c r="AN57" s="5">
        <f>K57*40</f>
        <v>8</v>
      </c>
      <c r="AO57">
        <f t="shared" si="16"/>
        <v>24.000000000000004</v>
      </c>
      <c r="AP57" s="6">
        <f>L57*40</f>
        <v>80</v>
      </c>
      <c r="AQ57" s="5">
        <f>M57*40</f>
        <v>96.000000000000014</v>
      </c>
      <c r="AR57" s="6">
        <f>N57*40</f>
        <v>120</v>
      </c>
      <c r="AS57" s="4">
        <f>J57*80</f>
        <v>1.6000000000000003</v>
      </c>
      <c r="AT57" s="5">
        <f>K57*80</f>
        <v>16</v>
      </c>
      <c r="AU57">
        <f t="shared" si="17"/>
        <v>48.000000000000007</v>
      </c>
      <c r="AV57" s="6">
        <f>L57*80</f>
        <v>160</v>
      </c>
      <c r="AW57" s="5">
        <f>M57*80</f>
        <v>192.00000000000003</v>
      </c>
      <c r="AX57" s="6">
        <f>N57*80</f>
        <v>240</v>
      </c>
    </row>
    <row r="58" spans="10:78" x14ac:dyDescent="0.25">
      <c r="J58" s="10">
        <f t="shared" si="31"/>
        <v>2.1000000000000001E-2</v>
      </c>
      <c r="K58" s="11">
        <f t="shared" si="32"/>
        <v>0.21</v>
      </c>
      <c r="L58" s="6">
        <f t="shared" si="33"/>
        <v>2.1</v>
      </c>
      <c r="M58" s="6">
        <f t="shared" si="34"/>
        <v>2.52</v>
      </c>
      <c r="N58" s="6">
        <f t="shared" si="35"/>
        <v>3.15</v>
      </c>
      <c r="P58">
        <f t="shared" si="28"/>
        <v>2.1000000000000003E-3</v>
      </c>
      <c r="Q58">
        <f t="shared" si="29"/>
        <v>0.21</v>
      </c>
      <c r="R58">
        <f t="shared" si="30"/>
        <v>21</v>
      </c>
      <c r="S58">
        <f t="shared" si="9"/>
        <v>30.240000000000002</v>
      </c>
      <c r="T58">
        <f t="shared" si="10"/>
        <v>47.25</v>
      </c>
      <c r="V58">
        <f t="shared" si="25"/>
        <v>0.21</v>
      </c>
      <c r="W58">
        <f t="shared" si="36"/>
        <v>210</v>
      </c>
      <c r="AA58" s="4">
        <f t="shared" si="12"/>
        <v>0.21000000000000002</v>
      </c>
      <c r="AB58" s="5">
        <f t="shared" si="13"/>
        <v>2.1</v>
      </c>
      <c r="AC58">
        <f t="shared" si="14"/>
        <v>6.3</v>
      </c>
      <c r="AD58" s="6">
        <f>L58*10</f>
        <v>21</v>
      </c>
      <c r="AE58" s="5">
        <f>M58*10</f>
        <v>25.2</v>
      </c>
      <c r="AF58" s="6">
        <f>N58*10</f>
        <v>31.5</v>
      </c>
      <c r="AG58" s="4">
        <f>J58*20</f>
        <v>0.42000000000000004</v>
      </c>
      <c r="AH58" s="5">
        <f>K58*20</f>
        <v>4.2</v>
      </c>
      <c r="AI58">
        <f t="shared" si="15"/>
        <v>12.6</v>
      </c>
      <c r="AJ58" s="6">
        <f>L58*20</f>
        <v>42</v>
      </c>
      <c r="AK58" s="5">
        <f>M58*20</f>
        <v>50.4</v>
      </c>
      <c r="AL58" s="6">
        <f>N58*20</f>
        <v>63</v>
      </c>
      <c r="AM58" s="4">
        <f>J58*40</f>
        <v>0.84000000000000008</v>
      </c>
      <c r="AN58" s="5">
        <f>K58*40</f>
        <v>8.4</v>
      </c>
      <c r="AO58">
        <f t="shared" si="16"/>
        <v>25.2</v>
      </c>
      <c r="AP58" s="6">
        <f>L58*40</f>
        <v>84</v>
      </c>
      <c r="AQ58" s="5">
        <f>M58*40</f>
        <v>100.8</v>
      </c>
      <c r="AR58" s="6">
        <f>N58*40</f>
        <v>126</v>
      </c>
      <c r="AS58" s="4">
        <f>J58*80</f>
        <v>1.6800000000000002</v>
      </c>
      <c r="AT58" s="5">
        <f>K58*80</f>
        <v>16.8</v>
      </c>
      <c r="AU58">
        <f t="shared" si="17"/>
        <v>50.4</v>
      </c>
      <c r="AV58" s="6">
        <f>L58*80</f>
        <v>168</v>
      </c>
      <c r="AW58" s="5">
        <f>M58*80</f>
        <v>201.6</v>
      </c>
      <c r="AX58" s="6">
        <f>N58*80</f>
        <v>252</v>
      </c>
    </row>
    <row r="59" spans="10:78" x14ac:dyDescent="0.25">
      <c r="J59" s="10">
        <f t="shared" si="31"/>
        <v>2.2000000000000002E-2</v>
      </c>
      <c r="K59" s="11">
        <f t="shared" si="32"/>
        <v>0.22</v>
      </c>
      <c r="L59" s="6">
        <f t="shared" si="33"/>
        <v>2.2000000000000002</v>
      </c>
      <c r="M59" s="6">
        <f t="shared" si="34"/>
        <v>2.64</v>
      </c>
      <c r="N59" s="6">
        <f t="shared" si="35"/>
        <v>3.3</v>
      </c>
      <c r="P59">
        <f t="shared" si="28"/>
        <v>2.2000000000000001E-3</v>
      </c>
      <c r="Q59">
        <f t="shared" si="29"/>
        <v>0.22</v>
      </c>
      <c r="R59">
        <f t="shared" si="30"/>
        <v>22</v>
      </c>
      <c r="S59">
        <f t="shared" si="9"/>
        <v>31.68</v>
      </c>
      <c r="T59">
        <f t="shared" si="10"/>
        <v>49.5</v>
      </c>
      <c r="V59">
        <f t="shared" si="25"/>
        <v>0.22</v>
      </c>
      <c r="W59">
        <f t="shared" si="36"/>
        <v>220</v>
      </c>
      <c r="AA59" s="4">
        <f t="shared" si="12"/>
        <v>0.22000000000000003</v>
      </c>
      <c r="AB59" s="5">
        <f t="shared" si="13"/>
        <v>2.2000000000000002</v>
      </c>
      <c r="AC59">
        <f t="shared" si="14"/>
        <v>6.6000000000000005</v>
      </c>
      <c r="AD59" s="6">
        <f>L59*10</f>
        <v>22</v>
      </c>
      <c r="AE59" s="5">
        <f>M59*10</f>
        <v>26.400000000000002</v>
      </c>
      <c r="AF59" s="6">
        <f>N59*10</f>
        <v>33</v>
      </c>
      <c r="AG59" s="4">
        <f>J59*20</f>
        <v>0.44000000000000006</v>
      </c>
      <c r="AH59" s="5">
        <f>K59*20</f>
        <v>4.4000000000000004</v>
      </c>
      <c r="AI59">
        <f t="shared" si="15"/>
        <v>13.200000000000001</v>
      </c>
      <c r="AJ59" s="6">
        <f>L59*20</f>
        <v>44</v>
      </c>
      <c r="AK59" s="5">
        <f>M59*20</f>
        <v>52.800000000000004</v>
      </c>
      <c r="AL59" s="6">
        <f>N59*20</f>
        <v>66</v>
      </c>
      <c r="AM59" s="4">
        <f>J59*40</f>
        <v>0.88000000000000012</v>
      </c>
      <c r="AN59" s="5">
        <f>K59*40</f>
        <v>8.8000000000000007</v>
      </c>
      <c r="AO59">
        <f t="shared" si="16"/>
        <v>26.400000000000002</v>
      </c>
      <c r="AP59" s="6">
        <f>L59*40</f>
        <v>88</v>
      </c>
      <c r="AQ59" s="5">
        <f>M59*40</f>
        <v>105.60000000000001</v>
      </c>
      <c r="AR59" s="6">
        <f>N59*40</f>
        <v>132</v>
      </c>
      <c r="AS59" s="4">
        <f>J59*80</f>
        <v>1.7600000000000002</v>
      </c>
      <c r="AT59" s="5">
        <f>K59*80</f>
        <v>17.600000000000001</v>
      </c>
      <c r="AU59">
        <f t="shared" si="17"/>
        <v>52.800000000000004</v>
      </c>
      <c r="AV59" s="6">
        <f>L59*80</f>
        <v>176</v>
      </c>
      <c r="AW59" s="5">
        <f>M59*80</f>
        <v>211.20000000000002</v>
      </c>
      <c r="AX59" s="6">
        <f>N59*80</f>
        <v>264</v>
      </c>
      <c r="BD59" t="s">
        <v>15</v>
      </c>
      <c r="BE59">
        <v>10</v>
      </c>
      <c r="BJ59" t="s">
        <v>15</v>
      </c>
      <c r="BK59">
        <v>20</v>
      </c>
      <c r="BP59" t="s">
        <v>15</v>
      </c>
      <c r="BQ59">
        <v>40</v>
      </c>
      <c r="BV59" t="s">
        <v>15</v>
      </c>
      <c r="BW59">
        <v>80</v>
      </c>
    </row>
    <row r="60" spans="10:78" x14ac:dyDescent="0.25">
      <c r="J60" s="10">
        <f t="shared" si="31"/>
        <v>2.3000000000000003E-2</v>
      </c>
      <c r="K60" s="11">
        <f t="shared" si="32"/>
        <v>0.23</v>
      </c>
      <c r="L60" s="6">
        <f t="shared" si="33"/>
        <v>2.3000000000000003</v>
      </c>
      <c r="M60" s="6">
        <f t="shared" si="34"/>
        <v>2.7600000000000002</v>
      </c>
      <c r="N60" s="6">
        <f t="shared" si="35"/>
        <v>3.45</v>
      </c>
      <c r="P60">
        <f t="shared" si="28"/>
        <v>2.3000000000000004E-3</v>
      </c>
      <c r="Q60">
        <f t="shared" si="29"/>
        <v>0.23</v>
      </c>
      <c r="R60">
        <f t="shared" si="30"/>
        <v>23.000000000000004</v>
      </c>
      <c r="S60">
        <f t="shared" si="9"/>
        <v>33.120000000000005</v>
      </c>
      <c r="T60">
        <f t="shared" si="10"/>
        <v>51.75</v>
      </c>
      <c r="V60">
        <f t="shared" si="25"/>
        <v>0.23</v>
      </c>
      <c r="W60">
        <f t="shared" si="36"/>
        <v>230</v>
      </c>
      <c r="AA60" s="4">
        <f t="shared" si="12"/>
        <v>0.23000000000000004</v>
      </c>
      <c r="AB60" s="5">
        <f t="shared" si="13"/>
        <v>2.3000000000000003</v>
      </c>
      <c r="AC60">
        <f t="shared" si="14"/>
        <v>6.9</v>
      </c>
      <c r="AD60" s="6">
        <f>L60*10</f>
        <v>23.000000000000004</v>
      </c>
      <c r="AE60" s="5">
        <f>M60*10</f>
        <v>27.6</v>
      </c>
      <c r="AF60" s="6">
        <f>N60*10</f>
        <v>34.5</v>
      </c>
      <c r="AG60" s="4">
        <f>J60*20</f>
        <v>0.46000000000000008</v>
      </c>
      <c r="AH60" s="5">
        <f>K60*20</f>
        <v>4.6000000000000005</v>
      </c>
      <c r="AI60">
        <f t="shared" si="15"/>
        <v>13.8</v>
      </c>
      <c r="AJ60" s="6">
        <f>L60*20</f>
        <v>46.000000000000007</v>
      </c>
      <c r="AK60" s="5">
        <f>M60*20</f>
        <v>55.2</v>
      </c>
      <c r="AL60" s="6">
        <f>N60*20</f>
        <v>69</v>
      </c>
      <c r="AM60" s="4">
        <f>J60*40</f>
        <v>0.92000000000000015</v>
      </c>
      <c r="AN60" s="5">
        <f>K60*40</f>
        <v>9.2000000000000011</v>
      </c>
      <c r="AO60">
        <f t="shared" si="16"/>
        <v>27.6</v>
      </c>
      <c r="AP60" s="6">
        <f>L60*40</f>
        <v>92.000000000000014</v>
      </c>
      <c r="AQ60" s="5">
        <f>M60*40</f>
        <v>110.4</v>
      </c>
      <c r="AR60" s="6">
        <f>N60*40</f>
        <v>138</v>
      </c>
      <c r="AS60" s="4">
        <f>J60*80</f>
        <v>1.8400000000000003</v>
      </c>
      <c r="AT60" s="5">
        <f>K60*80</f>
        <v>18.400000000000002</v>
      </c>
      <c r="AU60">
        <f t="shared" si="17"/>
        <v>55.2</v>
      </c>
      <c r="AV60" s="6">
        <f>L60*80</f>
        <v>184.00000000000003</v>
      </c>
      <c r="AW60" s="5">
        <f>M60*80</f>
        <v>220.8</v>
      </c>
      <c r="AX60" s="6">
        <f>N60*80</f>
        <v>276</v>
      </c>
    </row>
    <row r="61" spans="10:78" x14ac:dyDescent="0.25">
      <c r="J61" s="10">
        <f t="shared" si="31"/>
        <v>2.4E-2</v>
      </c>
      <c r="K61" s="11">
        <f t="shared" si="32"/>
        <v>0.24</v>
      </c>
      <c r="L61" s="6">
        <f t="shared" si="33"/>
        <v>2.4</v>
      </c>
      <c r="M61" s="6">
        <f t="shared" si="34"/>
        <v>2.88</v>
      </c>
      <c r="N61" s="6">
        <f t="shared" si="35"/>
        <v>3.5999999999999996</v>
      </c>
      <c r="P61">
        <f t="shared" si="28"/>
        <v>2.4000000000000002E-3</v>
      </c>
      <c r="Q61">
        <f t="shared" si="29"/>
        <v>0.24</v>
      </c>
      <c r="R61">
        <f t="shared" si="30"/>
        <v>24</v>
      </c>
      <c r="S61">
        <f t="shared" si="9"/>
        <v>34.56</v>
      </c>
      <c r="T61">
        <f t="shared" si="10"/>
        <v>53.999999999999993</v>
      </c>
      <c r="V61">
        <f t="shared" si="25"/>
        <v>0.24</v>
      </c>
      <c r="W61">
        <f t="shared" si="36"/>
        <v>240</v>
      </c>
      <c r="AA61" s="4">
        <f t="shared" si="12"/>
        <v>0.24</v>
      </c>
      <c r="AB61" s="5">
        <f t="shared" si="13"/>
        <v>2.4</v>
      </c>
      <c r="AC61">
        <f t="shared" si="14"/>
        <v>7.1999999999999993</v>
      </c>
      <c r="AD61" s="6">
        <f>L61*10</f>
        <v>24</v>
      </c>
      <c r="AE61" s="5">
        <f>M61*10</f>
        <v>28.799999999999997</v>
      </c>
      <c r="AF61" s="6">
        <f>N61*10</f>
        <v>36</v>
      </c>
      <c r="AG61" s="4">
        <f>J61*20</f>
        <v>0.48</v>
      </c>
      <c r="AH61" s="5">
        <f>K61*20</f>
        <v>4.8</v>
      </c>
      <c r="AI61">
        <f t="shared" si="15"/>
        <v>14.399999999999999</v>
      </c>
      <c r="AJ61" s="6">
        <f>L61*20</f>
        <v>48</v>
      </c>
      <c r="AK61" s="5">
        <f>M61*20</f>
        <v>57.599999999999994</v>
      </c>
      <c r="AL61" s="6">
        <f>N61*20</f>
        <v>72</v>
      </c>
      <c r="AM61" s="4">
        <f>J61*40</f>
        <v>0.96</v>
      </c>
      <c r="AN61" s="5">
        <f>K61*40</f>
        <v>9.6</v>
      </c>
      <c r="AO61">
        <f t="shared" si="16"/>
        <v>28.799999999999997</v>
      </c>
      <c r="AP61" s="6">
        <f>L61*40</f>
        <v>96</v>
      </c>
      <c r="AQ61" s="5">
        <f>M61*40</f>
        <v>115.19999999999999</v>
      </c>
      <c r="AR61" s="6">
        <f>N61*40</f>
        <v>144</v>
      </c>
      <c r="AS61" s="4">
        <f>J61*80</f>
        <v>1.92</v>
      </c>
      <c r="AT61" s="5">
        <f>K61*80</f>
        <v>19.2</v>
      </c>
      <c r="AU61">
        <f t="shared" si="17"/>
        <v>57.599999999999994</v>
      </c>
      <c r="AV61" s="6">
        <f>L61*80</f>
        <v>192</v>
      </c>
      <c r="AW61" s="5">
        <f>M61*80</f>
        <v>230.39999999999998</v>
      </c>
      <c r="AX61" s="6">
        <f>N61*80</f>
        <v>288</v>
      </c>
    </row>
    <row r="62" spans="10:78" x14ac:dyDescent="0.25">
      <c r="J62" s="10">
        <f t="shared" si="31"/>
        <v>2.5000000000000001E-2</v>
      </c>
      <c r="K62" s="11">
        <f t="shared" si="32"/>
        <v>0.25</v>
      </c>
      <c r="L62" s="6">
        <f t="shared" si="33"/>
        <v>2.5</v>
      </c>
      <c r="M62" s="6">
        <f t="shared" si="34"/>
        <v>3</v>
      </c>
      <c r="N62" s="6">
        <f t="shared" si="35"/>
        <v>3.75</v>
      </c>
      <c r="P62">
        <f t="shared" si="28"/>
        <v>2.5000000000000005E-3</v>
      </c>
      <c r="Q62">
        <f t="shared" si="29"/>
        <v>0.25</v>
      </c>
      <c r="R62">
        <f t="shared" si="30"/>
        <v>25</v>
      </c>
      <c r="S62">
        <f t="shared" si="9"/>
        <v>36</v>
      </c>
      <c r="T62">
        <f t="shared" si="10"/>
        <v>56.25</v>
      </c>
      <c r="V62">
        <f t="shared" si="25"/>
        <v>0.25</v>
      </c>
      <c r="W62">
        <f t="shared" si="36"/>
        <v>250</v>
      </c>
      <c r="AA62" s="4">
        <f t="shared" si="12"/>
        <v>0.25</v>
      </c>
      <c r="AB62" s="5">
        <f t="shared" si="13"/>
        <v>2.5</v>
      </c>
      <c r="AC62">
        <f t="shared" si="14"/>
        <v>7.5</v>
      </c>
      <c r="AD62" s="6">
        <f>L62*10</f>
        <v>25</v>
      </c>
      <c r="AE62" s="5">
        <f>M62*10</f>
        <v>30</v>
      </c>
      <c r="AF62" s="6">
        <f>N62*10</f>
        <v>37.5</v>
      </c>
      <c r="AG62" s="4">
        <f>J62*20</f>
        <v>0.5</v>
      </c>
      <c r="AH62" s="5">
        <f>K62*20</f>
        <v>5</v>
      </c>
      <c r="AI62">
        <f t="shared" si="15"/>
        <v>15</v>
      </c>
      <c r="AJ62" s="6">
        <f>L62*20</f>
        <v>50</v>
      </c>
      <c r="AK62" s="5">
        <f>M62*20</f>
        <v>60</v>
      </c>
      <c r="AL62" s="6">
        <f>N62*20</f>
        <v>75</v>
      </c>
      <c r="AM62" s="4">
        <f>J62*40</f>
        <v>1</v>
      </c>
      <c r="AN62" s="5">
        <f>K62*40</f>
        <v>10</v>
      </c>
      <c r="AO62">
        <f t="shared" si="16"/>
        <v>30</v>
      </c>
      <c r="AP62" s="6">
        <f>L62*40</f>
        <v>100</v>
      </c>
      <c r="AQ62" s="5">
        <f>M62*40</f>
        <v>120</v>
      </c>
      <c r="AR62" s="6">
        <f>N62*40</f>
        <v>150</v>
      </c>
      <c r="AS62" s="4">
        <f>J62*80</f>
        <v>2</v>
      </c>
      <c r="AT62" s="5">
        <f>K62*80</f>
        <v>20</v>
      </c>
      <c r="AU62">
        <f t="shared" si="17"/>
        <v>60</v>
      </c>
      <c r="AV62" s="6">
        <f>L62*80</f>
        <v>200</v>
      </c>
      <c r="AW62" s="5">
        <f>M62*80</f>
        <v>240</v>
      </c>
      <c r="AX62" s="6">
        <f>N62*80</f>
        <v>300</v>
      </c>
    </row>
    <row r="63" spans="10:78" x14ac:dyDescent="0.25">
      <c r="J63" s="10">
        <f t="shared" si="31"/>
        <v>2.6000000000000002E-2</v>
      </c>
      <c r="K63" s="11">
        <f t="shared" si="32"/>
        <v>0.26</v>
      </c>
      <c r="L63" s="6">
        <f t="shared" si="33"/>
        <v>2.6</v>
      </c>
      <c r="M63" s="6">
        <f t="shared" si="34"/>
        <v>3.12</v>
      </c>
      <c r="N63" s="6">
        <f t="shared" si="35"/>
        <v>3.9000000000000004</v>
      </c>
      <c r="P63">
        <f t="shared" si="28"/>
        <v>2.6000000000000003E-3</v>
      </c>
      <c r="Q63">
        <f t="shared" si="29"/>
        <v>0.26</v>
      </c>
      <c r="R63">
        <f t="shared" si="30"/>
        <v>26</v>
      </c>
      <c r="S63">
        <f t="shared" si="9"/>
        <v>37.44</v>
      </c>
      <c r="T63">
        <f t="shared" si="10"/>
        <v>58.500000000000007</v>
      </c>
      <c r="V63">
        <f t="shared" si="25"/>
        <v>0.26</v>
      </c>
      <c r="W63">
        <f t="shared" si="36"/>
        <v>260</v>
      </c>
      <c r="AA63" s="4">
        <f t="shared" si="12"/>
        <v>0.26</v>
      </c>
      <c r="AB63" s="5">
        <f t="shared" si="13"/>
        <v>2.6</v>
      </c>
      <c r="AC63">
        <f t="shared" si="14"/>
        <v>7.8000000000000007</v>
      </c>
      <c r="AD63" s="6">
        <f>L63*10</f>
        <v>26</v>
      </c>
      <c r="AE63" s="5">
        <f>M63*10</f>
        <v>31.200000000000003</v>
      </c>
      <c r="AF63" s="6">
        <f>N63*10</f>
        <v>39</v>
      </c>
      <c r="AG63" s="4">
        <f>J63*20</f>
        <v>0.52</v>
      </c>
      <c r="AH63" s="5">
        <f>K63*20</f>
        <v>5.2</v>
      </c>
      <c r="AI63">
        <f t="shared" si="15"/>
        <v>15.600000000000001</v>
      </c>
      <c r="AJ63" s="6">
        <f>L63*20</f>
        <v>52</v>
      </c>
      <c r="AK63" s="5">
        <f>M63*20</f>
        <v>62.400000000000006</v>
      </c>
      <c r="AL63" s="6">
        <f>N63*20</f>
        <v>78</v>
      </c>
      <c r="AM63" s="4">
        <f>J63*40</f>
        <v>1.04</v>
      </c>
      <c r="AN63" s="5">
        <f>K63*40</f>
        <v>10.4</v>
      </c>
      <c r="AO63">
        <f t="shared" si="16"/>
        <v>31.200000000000003</v>
      </c>
      <c r="AP63" s="6">
        <f>L63*40</f>
        <v>104</v>
      </c>
      <c r="AQ63" s="5">
        <f>M63*40</f>
        <v>124.80000000000001</v>
      </c>
      <c r="AR63" s="6">
        <f>N63*40</f>
        <v>156</v>
      </c>
      <c r="AS63" s="4">
        <f>J63*80</f>
        <v>2.08</v>
      </c>
      <c r="AT63" s="5">
        <f>K63*80</f>
        <v>20.8</v>
      </c>
      <c r="AU63">
        <f t="shared" si="17"/>
        <v>62.400000000000006</v>
      </c>
      <c r="AV63" s="6">
        <f>L63*80</f>
        <v>208</v>
      </c>
      <c r="AW63" s="5">
        <f>M63*80</f>
        <v>249.60000000000002</v>
      </c>
      <c r="AX63" s="6">
        <f>N63*80</f>
        <v>312</v>
      </c>
    </row>
    <row r="64" spans="10:78" x14ac:dyDescent="0.25">
      <c r="J64" s="10">
        <f t="shared" si="31"/>
        <v>2.7000000000000003E-2</v>
      </c>
      <c r="K64" s="11">
        <f t="shared" si="32"/>
        <v>0.27</v>
      </c>
      <c r="L64" s="6">
        <f t="shared" si="33"/>
        <v>2.7</v>
      </c>
      <c r="M64" s="6">
        <f t="shared" si="34"/>
        <v>3.24</v>
      </c>
      <c r="N64" s="6">
        <f t="shared" si="35"/>
        <v>4.0500000000000007</v>
      </c>
      <c r="P64">
        <f t="shared" si="28"/>
        <v>2.7000000000000006E-3</v>
      </c>
      <c r="Q64">
        <f t="shared" si="29"/>
        <v>0.27</v>
      </c>
      <c r="R64">
        <f t="shared" si="30"/>
        <v>27</v>
      </c>
      <c r="S64">
        <f t="shared" si="9"/>
        <v>38.880000000000003</v>
      </c>
      <c r="T64">
        <f t="shared" si="10"/>
        <v>60.750000000000014</v>
      </c>
      <c r="V64">
        <f t="shared" si="25"/>
        <v>0.27</v>
      </c>
      <c r="W64">
        <f t="shared" si="36"/>
        <v>270</v>
      </c>
      <c r="AA64" s="4">
        <f t="shared" si="12"/>
        <v>0.27</v>
      </c>
      <c r="AB64" s="5">
        <f t="shared" si="13"/>
        <v>2.7</v>
      </c>
      <c r="AC64">
        <f t="shared" si="14"/>
        <v>8.1000000000000014</v>
      </c>
      <c r="AD64" s="6">
        <f>L64*10</f>
        <v>27</v>
      </c>
      <c r="AE64" s="5">
        <f>M64*10</f>
        <v>32.400000000000006</v>
      </c>
      <c r="AF64" s="6">
        <f>N64*10</f>
        <v>40.500000000000007</v>
      </c>
      <c r="AG64" s="4">
        <f>J64*20</f>
        <v>0.54</v>
      </c>
      <c r="AH64" s="5">
        <f>K64*20</f>
        <v>5.4</v>
      </c>
      <c r="AI64">
        <f t="shared" si="15"/>
        <v>16.200000000000003</v>
      </c>
      <c r="AJ64" s="6">
        <f>L64*20</f>
        <v>54</v>
      </c>
      <c r="AK64" s="5">
        <f>M64*20</f>
        <v>64.800000000000011</v>
      </c>
      <c r="AL64" s="6">
        <f>N64*20</f>
        <v>81.000000000000014</v>
      </c>
      <c r="AM64" s="4">
        <f>J64*40</f>
        <v>1.08</v>
      </c>
      <c r="AN64" s="5">
        <f>K64*40</f>
        <v>10.8</v>
      </c>
      <c r="AO64">
        <f t="shared" si="16"/>
        <v>32.400000000000006</v>
      </c>
      <c r="AP64" s="6">
        <f>L64*40</f>
        <v>108</v>
      </c>
      <c r="AQ64" s="5">
        <f>M64*40</f>
        <v>129.60000000000002</v>
      </c>
      <c r="AR64" s="6">
        <f>N64*40</f>
        <v>162.00000000000003</v>
      </c>
      <c r="AS64" s="4">
        <f>J64*80</f>
        <v>2.16</v>
      </c>
      <c r="AT64" s="5">
        <f>K64*80</f>
        <v>21.6</v>
      </c>
      <c r="AU64">
        <f t="shared" si="17"/>
        <v>64.800000000000011</v>
      </c>
      <c r="AV64" s="6">
        <f>L64*80</f>
        <v>216</v>
      </c>
      <c r="AW64" s="5">
        <f>M64*80</f>
        <v>259.20000000000005</v>
      </c>
      <c r="AX64" s="6">
        <f>N64*80</f>
        <v>324.00000000000006</v>
      </c>
      <c r="BF64" t="s">
        <v>2</v>
      </c>
      <c r="BG64" t="s">
        <v>17</v>
      </c>
      <c r="BH64" t="s">
        <v>18</v>
      </c>
      <c r="BI64" t="s">
        <v>19</v>
      </c>
      <c r="BJ64" t="s">
        <v>20</v>
      </c>
    </row>
    <row r="65" spans="10:62" x14ac:dyDescent="0.25">
      <c r="J65" s="10">
        <f t="shared" si="31"/>
        <v>2.8000000000000004E-2</v>
      </c>
      <c r="K65" s="11">
        <f t="shared" si="32"/>
        <v>0.28000000000000003</v>
      </c>
      <c r="L65" s="6">
        <f t="shared" si="33"/>
        <v>2.8000000000000003</v>
      </c>
      <c r="M65" s="6">
        <f t="shared" si="34"/>
        <v>3.3600000000000003</v>
      </c>
      <c r="N65" s="6">
        <f t="shared" si="35"/>
        <v>4.2</v>
      </c>
      <c r="P65">
        <f t="shared" si="28"/>
        <v>2.8000000000000004E-3</v>
      </c>
      <c r="Q65">
        <f t="shared" si="29"/>
        <v>0.28000000000000003</v>
      </c>
      <c r="R65">
        <f t="shared" si="30"/>
        <v>28.000000000000004</v>
      </c>
      <c r="S65">
        <f t="shared" si="9"/>
        <v>40.320000000000007</v>
      </c>
      <c r="T65">
        <f t="shared" si="10"/>
        <v>63</v>
      </c>
      <c r="V65">
        <f t="shared" si="25"/>
        <v>0.28000000000000003</v>
      </c>
      <c r="W65">
        <f t="shared" si="36"/>
        <v>280</v>
      </c>
      <c r="AA65" s="4">
        <f t="shared" si="12"/>
        <v>0.28000000000000003</v>
      </c>
      <c r="AB65" s="5">
        <f t="shared" si="13"/>
        <v>2.8000000000000003</v>
      </c>
      <c r="AC65">
        <f t="shared" si="14"/>
        <v>8.4</v>
      </c>
      <c r="AD65" s="6">
        <f>L65*10</f>
        <v>28.000000000000004</v>
      </c>
      <c r="AE65" s="5">
        <f>M65*10</f>
        <v>33.6</v>
      </c>
      <c r="AF65" s="6">
        <f>N65*10</f>
        <v>42</v>
      </c>
      <c r="AG65" s="4">
        <f>J65*20</f>
        <v>0.56000000000000005</v>
      </c>
      <c r="AH65" s="5">
        <f>K65*20</f>
        <v>5.6000000000000005</v>
      </c>
      <c r="AI65">
        <f t="shared" si="15"/>
        <v>16.8</v>
      </c>
      <c r="AJ65" s="6">
        <f>L65*20</f>
        <v>56.000000000000007</v>
      </c>
      <c r="AK65" s="5">
        <f>M65*20</f>
        <v>67.2</v>
      </c>
      <c r="AL65" s="6">
        <f>N65*20</f>
        <v>84</v>
      </c>
      <c r="AM65" s="4">
        <f>J65*40</f>
        <v>1.1200000000000001</v>
      </c>
      <c r="AN65" s="5">
        <f>K65*40</f>
        <v>11.200000000000001</v>
      </c>
      <c r="AO65">
        <f t="shared" si="16"/>
        <v>33.6</v>
      </c>
      <c r="AP65" s="6">
        <f>L65*40</f>
        <v>112.00000000000001</v>
      </c>
      <c r="AQ65" s="5">
        <f>M65*40</f>
        <v>134.4</v>
      </c>
      <c r="AR65" s="6">
        <f>N65*40</f>
        <v>168</v>
      </c>
      <c r="AS65" s="4">
        <f>J65*80</f>
        <v>2.2400000000000002</v>
      </c>
      <c r="AT65" s="5">
        <f>K65*80</f>
        <v>22.400000000000002</v>
      </c>
      <c r="AU65">
        <f t="shared" si="17"/>
        <v>67.2</v>
      </c>
      <c r="AV65" s="6">
        <f>L65*80</f>
        <v>224.00000000000003</v>
      </c>
      <c r="AW65" s="5">
        <f>M65*80</f>
        <v>268.8</v>
      </c>
      <c r="AX65" s="6">
        <f>N65*80</f>
        <v>336</v>
      </c>
    </row>
    <row r="66" spans="10:62" x14ac:dyDescent="0.25">
      <c r="J66" s="10">
        <f t="shared" si="31"/>
        <v>2.8999999999999998E-2</v>
      </c>
      <c r="K66" s="11">
        <f t="shared" si="32"/>
        <v>0.28999999999999998</v>
      </c>
      <c r="L66" s="6">
        <f t="shared" si="33"/>
        <v>2.9</v>
      </c>
      <c r="M66" s="6">
        <f t="shared" si="34"/>
        <v>3.4799999999999995</v>
      </c>
      <c r="N66" s="6">
        <f t="shared" si="35"/>
        <v>4.3499999999999996</v>
      </c>
      <c r="P66">
        <f t="shared" ref="P66:P97" si="37">J66*D$2</f>
        <v>2.8999999999999998E-3</v>
      </c>
      <c r="Q66">
        <f t="shared" ref="Q66:Q97" si="38">K66*E$2</f>
        <v>0.28999999999999998</v>
      </c>
      <c r="R66">
        <f t="shared" ref="R66:R97" si="39">L66*F$2</f>
        <v>29</v>
      </c>
      <c r="S66">
        <f t="shared" si="9"/>
        <v>41.759999999999991</v>
      </c>
      <c r="T66">
        <f t="shared" si="10"/>
        <v>65.25</v>
      </c>
      <c r="V66">
        <f t="shared" si="25"/>
        <v>0.28999999999999998</v>
      </c>
      <c r="W66">
        <f t="shared" si="36"/>
        <v>290</v>
      </c>
      <c r="AA66" s="4">
        <f t="shared" si="12"/>
        <v>0.28999999999999998</v>
      </c>
      <c r="AB66" s="5">
        <f t="shared" si="13"/>
        <v>2.9</v>
      </c>
      <c r="AC66">
        <f t="shared" si="14"/>
        <v>8.6999999999999993</v>
      </c>
      <c r="AD66" s="6">
        <f>L66*10</f>
        <v>29</v>
      </c>
      <c r="AE66" s="5">
        <f>M66*10</f>
        <v>34.799999999999997</v>
      </c>
      <c r="AF66" s="6">
        <f>N66*10</f>
        <v>43.5</v>
      </c>
      <c r="AG66" s="4">
        <f>J66*20</f>
        <v>0.57999999999999996</v>
      </c>
      <c r="AH66" s="5">
        <f>K66*20</f>
        <v>5.8</v>
      </c>
      <c r="AI66">
        <f t="shared" si="15"/>
        <v>17.399999999999999</v>
      </c>
      <c r="AJ66" s="6">
        <f>L66*20</f>
        <v>58</v>
      </c>
      <c r="AK66" s="5">
        <f>M66*20</f>
        <v>69.599999999999994</v>
      </c>
      <c r="AL66" s="6">
        <f>N66*20</f>
        <v>87</v>
      </c>
      <c r="AM66" s="4">
        <f>J66*40</f>
        <v>1.1599999999999999</v>
      </c>
      <c r="AN66" s="5">
        <f>K66*40</f>
        <v>11.6</v>
      </c>
      <c r="AO66">
        <f t="shared" si="16"/>
        <v>34.799999999999997</v>
      </c>
      <c r="AP66" s="6">
        <f>L66*40</f>
        <v>116</v>
      </c>
      <c r="AQ66" s="5">
        <f>M66*40</f>
        <v>139.19999999999999</v>
      </c>
      <c r="AR66" s="6">
        <f>N66*40</f>
        <v>174</v>
      </c>
      <c r="AS66" s="4">
        <f>J66*80</f>
        <v>2.3199999999999998</v>
      </c>
      <c r="AT66" s="5">
        <f>K66*80</f>
        <v>23.2</v>
      </c>
      <c r="AU66">
        <f t="shared" si="17"/>
        <v>69.599999999999994</v>
      </c>
      <c r="AV66" s="6">
        <f>L66*80</f>
        <v>232</v>
      </c>
      <c r="AW66" s="5">
        <f>M66*80</f>
        <v>278.39999999999998</v>
      </c>
      <c r="AX66" s="6">
        <f>N66*80</f>
        <v>348</v>
      </c>
      <c r="BE66" t="s">
        <v>22</v>
      </c>
      <c r="BF66">
        <f t="shared" ref="BF66:BF67" si="40">T16</f>
        <v>1.125</v>
      </c>
      <c r="BG66">
        <f t="shared" ref="BG66:BG67" si="41">((4095-2047)*3.3)/(10*V16*4095)</f>
        <v>33.008058608058604</v>
      </c>
      <c r="BH66">
        <f t="shared" ref="BH66:BH67" si="42">((4095-2047)*3.3)/(20*V16*4095)</f>
        <v>16.504029304029302</v>
      </c>
      <c r="BI66">
        <f t="shared" ref="BI66:BI67" si="43">((4095-2047)*3.3)/(40*V16*4095)</f>
        <v>8.2520146520146511</v>
      </c>
      <c r="BJ66">
        <f t="shared" ref="BJ66:BJ67" si="44">((4095-2047)*3.3)/(80*V16*4095)</f>
        <v>4.1260073260073256</v>
      </c>
    </row>
    <row r="67" spans="10:62" x14ac:dyDescent="0.25">
      <c r="J67" s="10">
        <f t="shared" ref="J67:J97" si="45">D$2*V67</f>
        <v>0.03</v>
      </c>
      <c r="K67" s="11">
        <f t="shared" ref="K67:K97" si="46">E$2*$V67</f>
        <v>0.3</v>
      </c>
      <c r="L67" s="6">
        <f t="shared" ref="L67:L97" si="47">F$2*$V67</f>
        <v>3</v>
      </c>
      <c r="M67" s="6">
        <f t="shared" ref="M67:M97" si="48">G$2*$V67</f>
        <v>3.5999999999999996</v>
      </c>
      <c r="N67" s="6">
        <f t="shared" ref="N67:N97" si="49">H$2*$V67</f>
        <v>4.5</v>
      </c>
      <c r="P67">
        <f t="shared" si="37"/>
        <v>3.0000000000000001E-3</v>
      </c>
      <c r="Q67">
        <f t="shared" si="38"/>
        <v>0.3</v>
      </c>
      <c r="R67">
        <f t="shared" si="39"/>
        <v>30</v>
      </c>
      <c r="S67">
        <f t="shared" ref="S67:S99" si="50">M67*G$2</f>
        <v>43.199999999999996</v>
      </c>
      <c r="T67">
        <f t="shared" ref="T67:T99" si="51">N67*H$2</f>
        <v>67.5</v>
      </c>
      <c r="V67">
        <f t="shared" si="25"/>
        <v>0.3</v>
      </c>
      <c r="W67">
        <f t="shared" si="36"/>
        <v>300</v>
      </c>
      <c r="AA67" s="4">
        <f t="shared" ref="AA67:AA97" si="52">J67*10</f>
        <v>0.3</v>
      </c>
      <c r="AB67" s="5">
        <f t="shared" ref="AB67:AB97" si="53">K67*10</f>
        <v>3</v>
      </c>
      <c r="AC67">
        <f t="shared" ref="AC67:AC99" si="54">K165*10</f>
        <v>9</v>
      </c>
      <c r="AD67" s="6">
        <f>L67*10</f>
        <v>30</v>
      </c>
      <c r="AE67" s="5">
        <f>M67*10</f>
        <v>36</v>
      </c>
      <c r="AF67" s="6">
        <f>N67*10</f>
        <v>45</v>
      </c>
      <c r="AG67" s="4">
        <f>J67*20</f>
        <v>0.6</v>
      </c>
      <c r="AH67" s="5">
        <f>K67*20</f>
        <v>6</v>
      </c>
      <c r="AI67">
        <f t="shared" ref="AI67:AI97" si="55">K165*20</f>
        <v>18</v>
      </c>
      <c r="AJ67" s="6">
        <f>L67*20</f>
        <v>60</v>
      </c>
      <c r="AK67" s="5">
        <f>M67*20</f>
        <v>72</v>
      </c>
      <c r="AL67" s="6">
        <f>N67*20</f>
        <v>90</v>
      </c>
      <c r="AM67" s="4">
        <f>J67*40</f>
        <v>1.2</v>
      </c>
      <c r="AN67" s="5">
        <f>K67*40</f>
        <v>12</v>
      </c>
      <c r="AO67">
        <f t="shared" ref="AO67:AO96" si="56">K165*40</f>
        <v>36</v>
      </c>
      <c r="AP67" s="6">
        <f>L67*40</f>
        <v>120</v>
      </c>
      <c r="AQ67" s="5">
        <f>M67*40</f>
        <v>144</v>
      </c>
      <c r="AR67" s="6">
        <f>N67*40</f>
        <v>180</v>
      </c>
      <c r="AS67" s="4">
        <f>J67*80</f>
        <v>2.4</v>
      </c>
      <c r="AT67" s="5">
        <f>K67*80</f>
        <v>24</v>
      </c>
      <c r="AU67">
        <f t="shared" ref="AU67:AU96" si="57">K165*80</f>
        <v>72</v>
      </c>
      <c r="AV67" s="6">
        <f>L67*80</f>
        <v>240</v>
      </c>
      <c r="AW67" s="5">
        <f>M67*80</f>
        <v>288</v>
      </c>
      <c r="AX67" s="6">
        <f>N67*80</f>
        <v>360</v>
      </c>
      <c r="BF67">
        <f>T17</f>
        <v>1.3499999999999999</v>
      </c>
      <c r="BG67">
        <f t="shared" si="41"/>
        <v>27.506715506715505</v>
      </c>
      <c r="BH67">
        <f t="shared" si="42"/>
        <v>13.753357753357752</v>
      </c>
      <c r="BI67">
        <f t="shared" si="43"/>
        <v>6.8766788766788762</v>
      </c>
      <c r="BJ67">
        <f t="shared" si="44"/>
        <v>3.4383394383394381</v>
      </c>
    </row>
    <row r="68" spans="10:62" x14ac:dyDescent="0.25">
      <c r="J68" s="10">
        <f t="shared" si="45"/>
        <v>3.1E-2</v>
      </c>
      <c r="K68" s="11">
        <f t="shared" si="46"/>
        <v>0.31</v>
      </c>
      <c r="L68" s="6">
        <f t="shared" si="47"/>
        <v>3.1</v>
      </c>
      <c r="M68" s="6">
        <f t="shared" si="48"/>
        <v>3.7199999999999998</v>
      </c>
      <c r="N68" s="6">
        <f t="shared" si="49"/>
        <v>4.6500000000000004</v>
      </c>
      <c r="P68">
        <f t="shared" si="37"/>
        <v>3.1000000000000003E-3</v>
      </c>
      <c r="Q68">
        <f t="shared" si="38"/>
        <v>0.31</v>
      </c>
      <c r="R68">
        <f t="shared" si="39"/>
        <v>31</v>
      </c>
      <c r="S68">
        <f t="shared" si="50"/>
        <v>44.64</v>
      </c>
      <c r="T68">
        <f t="shared" si="51"/>
        <v>69.75</v>
      </c>
      <c r="V68">
        <f t="shared" si="25"/>
        <v>0.31</v>
      </c>
      <c r="W68">
        <f t="shared" si="36"/>
        <v>310</v>
      </c>
      <c r="AA68" s="4">
        <f t="shared" si="52"/>
        <v>0.31</v>
      </c>
      <c r="AB68" s="5">
        <f t="shared" si="53"/>
        <v>3.1</v>
      </c>
      <c r="AC68">
        <f t="shared" si="54"/>
        <v>9.2999999999999989</v>
      </c>
      <c r="AD68" s="6">
        <f>L68*10</f>
        <v>31</v>
      </c>
      <c r="AE68" s="5">
        <f>M68*10</f>
        <v>37.199999999999996</v>
      </c>
      <c r="AF68" s="6">
        <f>N68*10</f>
        <v>46.5</v>
      </c>
      <c r="AG68" s="4">
        <f>J68*20</f>
        <v>0.62</v>
      </c>
      <c r="AH68" s="5">
        <f>K68*20</f>
        <v>6.2</v>
      </c>
      <c r="AI68">
        <f t="shared" si="55"/>
        <v>18.599999999999998</v>
      </c>
      <c r="AJ68" s="6">
        <f>L68*20</f>
        <v>62</v>
      </c>
      <c r="AK68" s="5">
        <f>M68*20</f>
        <v>74.399999999999991</v>
      </c>
      <c r="AL68" s="6">
        <f>N68*20</f>
        <v>93</v>
      </c>
      <c r="AM68" s="4">
        <f>J68*40</f>
        <v>1.24</v>
      </c>
      <c r="AN68" s="5">
        <f>K68*40</f>
        <v>12.4</v>
      </c>
      <c r="AO68">
        <f t="shared" si="56"/>
        <v>37.199999999999996</v>
      </c>
      <c r="AP68" s="6">
        <f>L68*40</f>
        <v>124</v>
      </c>
      <c r="AQ68" s="5">
        <f>M68*40</f>
        <v>148.79999999999998</v>
      </c>
      <c r="AR68" s="6">
        <f>N68*40</f>
        <v>186</v>
      </c>
      <c r="AS68" s="4">
        <f>J68*80</f>
        <v>2.48</v>
      </c>
      <c r="AT68" s="5">
        <f>K68*80</f>
        <v>24.8</v>
      </c>
      <c r="AU68">
        <f t="shared" si="57"/>
        <v>74.399999999999991</v>
      </c>
      <c r="AV68" s="6">
        <f>L68*80</f>
        <v>248</v>
      </c>
      <c r="AW68" s="5">
        <f>M68*80</f>
        <v>297.59999999999997</v>
      </c>
      <c r="AX68" s="6">
        <f>N68*80</f>
        <v>372</v>
      </c>
      <c r="BE68" t="s">
        <v>16</v>
      </c>
      <c r="BF68">
        <f>T18</f>
        <v>1.575</v>
      </c>
      <c r="BG68">
        <f>((4095-2047)*3.3)/(10*V18*4095)</f>
        <v>23.57718472004186</v>
      </c>
      <c r="BH68">
        <f>((4095-2047)*3.3)/(20*V18*4095)</f>
        <v>11.78859236002093</v>
      </c>
      <c r="BI68">
        <f>((4095-2047)*3.3)/(40*V18*4095)</f>
        <v>5.894296180010465</v>
      </c>
      <c r="BJ68">
        <f>((4095-2047)*3.3)/(80*V18*4095)</f>
        <v>2.9471480900052325</v>
      </c>
    </row>
    <row r="69" spans="10:62" ht="15.75" thickBot="1" x14ac:dyDescent="0.3">
      <c r="J69" s="10">
        <f t="shared" si="45"/>
        <v>3.2000000000000001E-2</v>
      </c>
      <c r="K69" s="11">
        <f t="shared" si="46"/>
        <v>0.32</v>
      </c>
      <c r="L69" s="6">
        <f t="shared" si="47"/>
        <v>3.2</v>
      </c>
      <c r="M69" s="6">
        <f t="shared" si="48"/>
        <v>3.84</v>
      </c>
      <c r="N69" s="6">
        <f t="shared" si="49"/>
        <v>4.8</v>
      </c>
      <c r="P69">
        <f t="shared" si="37"/>
        <v>3.2000000000000002E-3</v>
      </c>
      <c r="Q69">
        <f t="shared" si="38"/>
        <v>0.32</v>
      </c>
      <c r="R69">
        <f t="shared" si="39"/>
        <v>32</v>
      </c>
      <c r="S69">
        <f t="shared" si="50"/>
        <v>46.08</v>
      </c>
      <c r="T69">
        <f t="shared" si="51"/>
        <v>72</v>
      </c>
      <c r="V69">
        <f t="shared" si="25"/>
        <v>0.32</v>
      </c>
      <c r="W69">
        <f t="shared" si="36"/>
        <v>320</v>
      </c>
      <c r="AA69" s="4">
        <f t="shared" si="52"/>
        <v>0.32</v>
      </c>
      <c r="AB69" s="5">
        <f t="shared" si="53"/>
        <v>3.2</v>
      </c>
      <c r="AC69">
        <f t="shared" si="54"/>
        <v>9.6</v>
      </c>
      <c r="AD69" s="6">
        <f>L69*10</f>
        <v>32</v>
      </c>
      <c r="AE69" s="5">
        <f>M69*10</f>
        <v>38.4</v>
      </c>
      <c r="AF69" s="6">
        <f>N69*10</f>
        <v>48</v>
      </c>
      <c r="AG69" s="4">
        <f>J69*20</f>
        <v>0.64</v>
      </c>
      <c r="AH69" s="5">
        <f>K69*20</f>
        <v>6.4</v>
      </c>
      <c r="AI69">
        <f t="shared" si="55"/>
        <v>19.2</v>
      </c>
      <c r="AJ69" s="6">
        <f>L69*20</f>
        <v>64</v>
      </c>
      <c r="AK69" s="5">
        <f>M69*20</f>
        <v>76.8</v>
      </c>
      <c r="AL69" s="6">
        <f>N69*20</f>
        <v>96</v>
      </c>
      <c r="AM69" s="4">
        <f>J69*40</f>
        <v>1.28</v>
      </c>
      <c r="AN69" s="5">
        <f>K69*40</f>
        <v>12.8</v>
      </c>
      <c r="AO69">
        <f t="shared" si="56"/>
        <v>38.4</v>
      </c>
      <c r="AP69" s="6">
        <f>L69*40</f>
        <v>128</v>
      </c>
      <c r="AQ69" s="5">
        <f>M69*40</f>
        <v>153.6</v>
      </c>
      <c r="AR69" s="6">
        <f>N69*40</f>
        <v>192</v>
      </c>
      <c r="AS69" s="4">
        <f>J69*80</f>
        <v>2.56</v>
      </c>
      <c r="AT69" s="5">
        <f>K69*80</f>
        <v>25.6</v>
      </c>
      <c r="AU69">
        <f t="shared" si="57"/>
        <v>76.8</v>
      </c>
      <c r="AV69" s="6">
        <f>L69*80</f>
        <v>256</v>
      </c>
      <c r="AW69" s="5">
        <f>M69*80</f>
        <v>307.2</v>
      </c>
      <c r="AX69" s="6">
        <f>N69*80</f>
        <v>384</v>
      </c>
      <c r="BE69" s="31" t="s">
        <v>23</v>
      </c>
      <c r="BF69" s="32">
        <f>15^2*0.0075</f>
        <v>1.6875</v>
      </c>
      <c r="BG69" s="32">
        <f>((4095-2047)*3.3)/(10*0.0075*4095)</f>
        <v>22.005372405372405</v>
      </c>
      <c r="BH69" s="32">
        <f>((4095-2047)*3.3)/(20*0.0075*4095)</f>
        <v>11.002686202686203</v>
      </c>
      <c r="BI69" s="32">
        <f>((4095-2047)*3.3)/(40*0.0075*4095)</f>
        <v>5.5013431013431013</v>
      </c>
      <c r="BJ69" s="33">
        <f>((4095-2047)*3.3)/(80*0.0075*4095)</f>
        <v>2.7506715506715507</v>
      </c>
    </row>
    <row r="70" spans="10:62" ht="15.75" thickTop="1" x14ac:dyDescent="0.25">
      <c r="J70" s="10">
        <f t="shared" si="45"/>
        <v>3.3000000000000002E-2</v>
      </c>
      <c r="K70" s="11">
        <f t="shared" si="46"/>
        <v>0.33</v>
      </c>
      <c r="L70" s="6">
        <f t="shared" si="47"/>
        <v>3.3000000000000003</v>
      </c>
      <c r="M70" s="6">
        <f t="shared" si="48"/>
        <v>3.96</v>
      </c>
      <c r="N70" s="6">
        <f t="shared" si="49"/>
        <v>4.95</v>
      </c>
      <c r="P70">
        <f t="shared" si="37"/>
        <v>3.3000000000000004E-3</v>
      </c>
      <c r="Q70">
        <f t="shared" si="38"/>
        <v>0.33</v>
      </c>
      <c r="R70">
        <f t="shared" si="39"/>
        <v>33</v>
      </c>
      <c r="S70">
        <f t="shared" si="50"/>
        <v>47.519999999999996</v>
      </c>
      <c r="T70">
        <f t="shared" si="51"/>
        <v>74.25</v>
      </c>
      <c r="V70">
        <f t="shared" si="25"/>
        <v>0.33</v>
      </c>
      <c r="W70">
        <f t="shared" si="36"/>
        <v>330</v>
      </c>
      <c r="AA70" s="4">
        <f t="shared" si="52"/>
        <v>0.33</v>
      </c>
      <c r="AB70" s="5">
        <f t="shared" si="53"/>
        <v>3.3000000000000003</v>
      </c>
      <c r="AC70">
        <f t="shared" si="54"/>
        <v>9.9</v>
      </c>
      <c r="AD70" s="6">
        <f>L70*10</f>
        <v>33</v>
      </c>
      <c r="AE70" s="5">
        <f>M70*10</f>
        <v>39.6</v>
      </c>
      <c r="AF70" s="6">
        <f>N70*10</f>
        <v>49.5</v>
      </c>
      <c r="AG70" s="4">
        <f>J70*20</f>
        <v>0.66</v>
      </c>
      <c r="AH70" s="5">
        <f>K70*20</f>
        <v>6.6000000000000005</v>
      </c>
      <c r="AI70">
        <f t="shared" si="55"/>
        <v>19.8</v>
      </c>
      <c r="AJ70" s="6">
        <f>L70*20</f>
        <v>66</v>
      </c>
      <c r="AK70" s="5">
        <f>M70*20</f>
        <v>79.2</v>
      </c>
      <c r="AL70" s="6">
        <f>N70*20</f>
        <v>99</v>
      </c>
      <c r="AM70" s="4">
        <f>J70*40</f>
        <v>1.32</v>
      </c>
      <c r="AN70" s="5">
        <f>K70*40</f>
        <v>13.200000000000001</v>
      </c>
      <c r="AO70">
        <f t="shared" si="56"/>
        <v>39.6</v>
      </c>
      <c r="AP70" s="6">
        <f>L70*40</f>
        <v>132</v>
      </c>
      <c r="AQ70" s="5">
        <f>M70*40</f>
        <v>158.4</v>
      </c>
      <c r="AR70" s="6">
        <f>N70*40</f>
        <v>198</v>
      </c>
      <c r="AS70" s="4">
        <f>J70*80</f>
        <v>2.64</v>
      </c>
      <c r="AT70" s="5">
        <f>K70*80</f>
        <v>26.400000000000002</v>
      </c>
      <c r="AU70">
        <f t="shared" si="57"/>
        <v>79.2</v>
      </c>
      <c r="AV70" s="6">
        <f>L70*80</f>
        <v>264</v>
      </c>
      <c r="AW70" s="5">
        <f>M70*80</f>
        <v>316.8</v>
      </c>
      <c r="AX70" s="6">
        <f>N70*80</f>
        <v>396</v>
      </c>
      <c r="BF70">
        <f>T19</f>
        <v>1.7999999999999998</v>
      </c>
      <c r="BG70">
        <f>((4095-2047)*3.3)/(10*V19*4095)</f>
        <v>20.630036630036628</v>
      </c>
      <c r="BH70">
        <f>((4095-2047)*3.3)/(20*V19*4095)</f>
        <v>10.315018315018314</v>
      </c>
      <c r="BI70">
        <f>((4095-2047)*3.3)/(40*V19*4095)</f>
        <v>5.1575091575091569</v>
      </c>
      <c r="BJ70">
        <f>((4095-2047)*3.3)/(80*V19*4095)</f>
        <v>2.5787545787545785</v>
      </c>
    </row>
    <row r="71" spans="10:62" x14ac:dyDescent="0.25">
      <c r="J71" s="10">
        <f t="shared" si="45"/>
        <v>3.4000000000000002E-2</v>
      </c>
      <c r="K71" s="11">
        <f t="shared" si="46"/>
        <v>0.34</v>
      </c>
      <c r="L71" s="6">
        <f t="shared" si="47"/>
        <v>3.4000000000000004</v>
      </c>
      <c r="M71" s="6">
        <f t="shared" si="48"/>
        <v>4.08</v>
      </c>
      <c r="N71" s="6">
        <f t="shared" si="49"/>
        <v>5.1000000000000005</v>
      </c>
      <c r="P71">
        <f t="shared" si="37"/>
        <v>3.4000000000000002E-3</v>
      </c>
      <c r="Q71">
        <f t="shared" si="38"/>
        <v>0.34</v>
      </c>
      <c r="R71">
        <f t="shared" si="39"/>
        <v>34</v>
      </c>
      <c r="S71">
        <f t="shared" si="50"/>
        <v>48.96</v>
      </c>
      <c r="T71">
        <f t="shared" si="51"/>
        <v>76.500000000000014</v>
      </c>
      <c r="V71">
        <f t="shared" si="25"/>
        <v>0.34</v>
      </c>
      <c r="W71">
        <f t="shared" si="36"/>
        <v>340</v>
      </c>
      <c r="AA71" s="4">
        <f t="shared" si="52"/>
        <v>0.34</v>
      </c>
      <c r="AB71" s="5">
        <f t="shared" si="53"/>
        <v>3.4000000000000004</v>
      </c>
      <c r="AC71">
        <f t="shared" si="54"/>
        <v>10.199999999999999</v>
      </c>
      <c r="AD71" s="6">
        <f>L71*10</f>
        <v>34</v>
      </c>
      <c r="AE71" s="5">
        <f>M71*10</f>
        <v>40.799999999999997</v>
      </c>
      <c r="AF71" s="6">
        <f>N71*10</f>
        <v>51.000000000000007</v>
      </c>
      <c r="AG71" s="4">
        <f>J71*20</f>
        <v>0.68</v>
      </c>
      <c r="AH71" s="5">
        <f>K71*20</f>
        <v>6.8000000000000007</v>
      </c>
      <c r="AI71">
        <f t="shared" si="55"/>
        <v>20.399999999999999</v>
      </c>
      <c r="AJ71" s="6">
        <f>L71*20</f>
        <v>68</v>
      </c>
      <c r="AK71" s="5">
        <f>M71*20</f>
        <v>81.599999999999994</v>
      </c>
      <c r="AL71" s="6">
        <f>N71*20</f>
        <v>102.00000000000001</v>
      </c>
      <c r="AM71" s="4">
        <f>J71*40</f>
        <v>1.36</v>
      </c>
      <c r="AN71" s="5">
        <f>K71*40</f>
        <v>13.600000000000001</v>
      </c>
      <c r="AO71">
        <f t="shared" si="56"/>
        <v>40.799999999999997</v>
      </c>
      <c r="AP71" s="6">
        <f>L71*40</f>
        <v>136</v>
      </c>
      <c r="AQ71" s="5">
        <f>M71*40</f>
        <v>163.19999999999999</v>
      </c>
      <c r="AR71" s="6">
        <f>N71*40</f>
        <v>204.00000000000003</v>
      </c>
      <c r="AS71" s="4">
        <f>J71*80</f>
        <v>2.72</v>
      </c>
      <c r="AT71" s="5">
        <f>K71*80</f>
        <v>27.200000000000003</v>
      </c>
      <c r="AU71">
        <f t="shared" si="57"/>
        <v>81.599999999999994</v>
      </c>
      <c r="AV71" s="6">
        <f>L71*80</f>
        <v>272</v>
      </c>
      <c r="AW71" s="5">
        <f>M71*80</f>
        <v>326.39999999999998</v>
      </c>
      <c r="AX71" s="6">
        <f>N71*80</f>
        <v>408.00000000000006</v>
      </c>
      <c r="BF71">
        <f>T20</f>
        <v>2.0250000000000004</v>
      </c>
      <c r="BG71">
        <f>((4095-2047)*3.3)/(10*V20*4095)</f>
        <v>18.337810337810332</v>
      </c>
      <c r="BH71">
        <f>((4095-2047)*3.3)/(20*V20*4095)</f>
        <v>9.1689051689051659</v>
      </c>
      <c r="BI71">
        <f>((4095-2047)*3.3)/(40*V20*4095)</f>
        <v>4.584452584452583</v>
      </c>
      <c r="BJ71">
        <f>((4095-2047)*3.3)/(80*V20*4095)</f>
        <v>2.2922262922262915</v>
      </c>
    </row>
    <row r="72" spans="10:62" x14ac:dyDescent="0.25">
      <c r="J72" s="10">
        <f t="shared" si="45"/>
        <v>3.5000000000000003E-2</v>
      </c>
      <c r="K72" s="11">
        <f t="shared" si="46"/>
        <v>0.35000000000000003</v>
      </c>
      <c r="L72" s="6">
        <f t="shared" si="47"/>
        <v>3.5000000000000004</v>
      </c>
      <c r="M72" s="6">
        <f t="shared" si="48"/>
        <v>4.2</v>
      </c>
      <c r="N72" s="6">
        <f t="shared" si="49"/>
        <v>5.2500000000000009</v>
      </c>
      <c r="P72">
        <f t="shared" si="37"/>
        <v>3.5000000000000005E-3</v>
      </c>
      <c r="Q72">
        <f t="shared" si="38"/>
        <v>0.35000000000000003</v>
      </c>
      <c r="R72">
        <f t="shared" si="39"/>
        <v>35.000000000000007</v>
      </c>
      <c r="S72">
        <f t="shared" si="50"/>
        <v>50.400000000000006</v>
      </c>
      <c r="T72">
        <f t="shared" si="51"/>
        <v>78.750000000000014</v>
      </c>
      <c r="V72">
        <f t="shared" si="25"/>
        <v>0.35000000000000003</v>
      </c>
      <c r="W72">
        <f t="shared" si="36"/>
        <v>350</v>
      </c>
      <c r="AA72" s="4">
        <f t="shared" si="52"/>
        <v>0.35000000000000003</v>
      </c>
      <c r="AB72" s="5">
        <f t="shared" si="53"/>
        <v>3.5000000000000004</v>
      </c>
      <c r="AC72">
        <f t="shared" si="54"/>
        <v>10.5</v>
      </c>
      <c r="AD72" s="6">
        <f>L72*10</f>
        <v>35.000000000000007</v>
      </c>
      <c r="AE72" s="5">
        <f>M72*10</f>
        <v>42</v>
      </c>
      <c r="AF72" s="6">
        <f>N72*10</f>
        <v>52.500000000000007</v>
      </c>
      <c r="AG72" s="4">
        <f>J72*20</f>
        <v>0.70000000000000007</v>
      </c>
      <c r="AH72" s="5">
        <f>K72*20</f>
        <v>7.0000000000000009</v>
      </c>
      <c r="AI72">
        <f t="shared" si="55"/>
        <v>21</v>
      </c>
      <c r="AJ72" s="6">
        <f>L72*20</f>
        <v>70.000000000000014</v>
      </c>
      <c r="AK72" s="5">
        <f>M72*20</f>
        <v>84</v>
      </c>
      <c r="AL72" s="6">
        <f>N72*20</f>
        <v>105.00000000000001</v>
      </c>
      <c r="AM72" s="4">
        <f>J72*40</f>
        <v>1.4000000000000001</v>
      </c>
      <c r="AN72" s="5">
        <f>K72*40</f>
        <v>14.000000000000002</v>
      </c>
      <c r="AO72">
        <f t="shared" si="56"/>
        <v>42</v>
      </c>
      <c r="AP72" s="6">
        <f>L72*40</f>
        <v>140.00000000000003</v>
      </c>
      <c r="AQ72" s="5">
        <f>M72*40</f>
        <v>168</v>
      </c>
      <c r="AR72" s="6">
        <f>N72*40</f>
        <v>210.00000000000003</v>
      </c>
      <c r="AS72" s="4">
        <f>J72*80</f>
        <v>2.8000000000000003</v>
      </c>
      <c r="AT72" s="5">
        <f>K72*80</f>
        <v>28.000000000000004</v>
      </c>
      <c r="AU72">
        <f t="shared" si="57"/>
        <v>84</v>
      </c>
      <c r="AV72" s="6">
        <f>L72*80</f>
        <v>280.00000000000006</v>
      </c>
      <c r="AW72" s="5">
        <f>M72*80</f>
        <v>336</v>
      </c>
      <c r="AX72" s="6">
        <f>N72*80</f>
        <v>420.00000000000006</v>
      </c>
      <c r="BF72">
        <f>T21</f>
        <v>2.25</v>
      </c>
      <c r="BG72">
        <f>((4095-2047)*3.3)/(10*V21*4095)</f>
        <v>16.504029304029302</v>
      </c>
      <c r="BH72">
        <f>((4095-2047)*3.3)/(20*V21*4095)</f>
        <v>8.2520146520146511</v>
      </c>
      <c r="BI72">
        <f>((4095-2047)*3.3)/(40*V21*4095)</f>
        <v>4.1260073260073256</v>
      </c>
      <c r="BJ72">
        <f>((4095-2047)*3.3)/(80*V21*4095)</f>
        <v>2.0630036630036628</v>
      </c>
    </row>
    <row r="73" spans="10:62" x14ac:dyDescent="0.25">
      <c r="J73" s="10">
        <f t="shared" si="45"/>
        <v>3.5999999999999997E-2</v>
      </c>
      <c r="K73" s="11">
        <f t="shared" si="46"/>
        <v>0.36</v>
      </c>
      <c r="L73" s="6">
        <f t="shared" si="47"/>
        <v>3.5999999999999996</v>
      </c>
      <c r="M73" s="6">
        <f t="shared" si="48"/>
        <v>4.32</v>
      </c>
      <c r="N73" s="6">
        <f t="shared" si="49"/>
        <v>5.3999999999999995</v>
      </c>
      <c r="P73">
        <f t="shared" si="37"/>
        <v>3.5999999999999999E-3</v>
      </c>
      <c r="Q73">
        <f t="shared" si="38"/>
        <v>0.36</v>
      </c>
      <c r="R73">
        <f t="shared" si="39"/>
        <v>36</v>
      </c>
      <c r="S73">
        <f t="shared" si="50"/>
        <v>51.84</v>
      </c>
      <c r="T73">
        <f t="shared" si="51"/>
        <v>80.999999999999986</v>
      </c>
      <c r="V73">
        <f t="shared" si="25"/>
        <v>0.36</v>
      </c>
      <c r="W73">
        <f t="shared" si="36"/>
        <v>360</v>
      </c>
      <c r="AA73" s="4">
        <f t="shared" si="52"/>
        <v>0.36</v>
      </c>
      <c r="AB73" s="5">
        <f t="shared" si="53"/>
        <v>3.5999999999999996</v>
      </c>
      <c r="AC73">
        <f t="shared" si="54"/>
        <v>10.8</v>
      </c>
      <c r="AD73" s="6">
        <f>L73*10</f>
        <v>36</v>
      </c>
      <c r="AE73" s="5">
        <f>M73*10</f>
        <v>43.2</v>
      </c>
      <c r="AF73" s="6">
        <f>N73*10</f>
        <v>53.999999999999993</v>
      </c>
      <c r="AG73" s="4">
        <f>J73*20</f>
        <v>0.72</v>
      </c>
      <c r="AH73" s="5">
        <f>K73*20</f>
        <v>7.1999999999999993</v>
      </c>
      <c r="AI73">
        <f t="shared" si="55"/>
        <v>21.6</v>
      </c>
      <c r="AJ73" s="6">
        <f>L73*20</f>
        <v>72</v>
      </c>
      <c r="AK73" s="5">
        <f>M73*20</f>
        <v>86.4</v>
      </c>
      <c r="AL73" s="6">
        <f>N73*20</f>
        <v>107.99999999999999</v>
      </c>
      <c r="AM73" s="4">
        <f>J73*40</f>
        <v>1.44</v>
      </c>
      <c r="AN73" s="5">
        <f>K73*40</f>
        <v>14.399999999999999</v>
      </c>
      <c r="AO73">
        <f t="shared" si="56"/>
        <v>43.2</v>
      </c>
      <c r="AP73" s="6">
        <f>L73*40</f>
        <v>144</v>
      </c>
      <c r="AQ73" s="5">
        <f>M73*40</f>
        <v>172.8</v>
      </c>
      <c r="AR73" s="6">
        <f>N73*40</f>
        <v>215.99999999999997</v>
      </c>
      <c r="AS73" s="4">
        <f>J73*80</f>
        <v>2.88</v>
      </c>
      <c r="AT73" s="5">
        <f>K73*80</f>
        <v>28.799999999999997</v>
      </c>
      <c r="AU73">
        <f t="shared" si="57"/>
        <v>86.4</v>
      </c>
      <c r="AV73" s="6">
        <f>L73*80</f>
        <v>288</v>
      </c>
      <c r="AW73" s="5">
        <f>M73*80</f>
        <v>345.6</v>
      </c>
      <c r="AX73" s="6">
        <f>N73*80</f>
        <v>431.99999999999994</v>
      </c>
      <c r="BF73">
        <f>T22</f>
        <v>2.4749999999999996</v>
      </c>
      <c r="BG73">
        <f>((4095-2047)*3.3)/(10*V22*4095)</f>
        <v>15.003663003663005</v>
      </c>
      <c r="BH73">
        <f>((4095-2047)*3.3)/(20*V22*4095)</f>
        <v>7.5018315018315027</v>
      </c>
      <c r="BI73">
        <f>((4095-2047)*3.3)/(40*V22*4095)</f>
        <v>3.7509157509157514</v>
      </c>
      <c r="BJ73">
        <f>((4095-2047)*3.3)/(80*V22*4095)</f>
        <v>1.8754578754578757</v>
      </c>
    </row>
    <row r="74" spans="10:62" x14ac:dyDescent="0.25">
      <c r="J74" s="10">
        <f t="shared" si="45"/>
        <v>3.6999999999999998E-2</v>
      </c>
      <c r="K74" s="11">
        <f t="shared" si="46"/>
        <v>0.37</v>
      </c>
      <c r="L74" s="6">
        <f t="shared" si="47"/>
        <v>3.7</v>
      </c>
      <c r="M74" s="6">
        <f t="shared" si="48"/>
        <v>4.4399999999999995</v>
      </c>
      <c r="N74" s="6">
        <f t="shared" si="49"/>
        <v>5.55</v>
      </c>
      <c r="P74">
        <f t="shared" si="37"/>
        <v>3.7000000000000002E-3</v>
      </c>
      <c r="Q74">
        <f t="shared" si="38"/>
        <v>0.37</v>
      </c>
      <c r="R74">
        <f t="shared" si="39"/>
        <v>37</v>
      </c>
      <c r="S74">
        <f t="shared" si="50"/>
        <v>53.279999999999994</v>
      </c>
      <c r="T74">
        <f t="shared" si="51"/>
        <v>83.25</v>
      </c>
      <c r="V74">
        <f t="shared" si="25"/>
        <v>0.37</v>
      </c>
      <c r="W74">
        <f t="shared" si="36"/>
        <v>370</v>
      </c>
      <c r="AA74" s="4">
        <f t="shared" si="52"/>
        <v>0.37</v>
      </c>
      <c r="AB74" s="5">
        <f t="shared" si="53"/>
        <v>3.7</v>
      </c>
      <c r="AC74">
        <f t="shared" si="54"/>
        <v>11.099999999999998</v>
      </c>
      <c r="AD74" s="6">
        <f>L74*10</f>
        <v>37</v>
      </c>
      <c r="AE74" s="5">
        <f>M74*10</f>
        <v>44.399999999999991</v>
      </c>
      <c r="AF74" s="6">
        <f>N74*10</f>
        <v>55.5</v>
      </c>
      <c r="AG74" s="4">
        <f>J74*20</f>
        <v>0.74</v>
      </c>
      <c r="AH74" s="5">
        <f>K74*20</f>
        <v>7.4</v>
      </c>
      <c r="AI74">
        <f t="shared" si="55"/>
        <v>22.199999999999996</v>
      </c>
      <c r="AJ74" s="6">
        <f>L74*20</f>
        <v>74</v>
      </c>
      <c r="AK74" s="5">
        <f>M74*20</f>
        <v>88.799999999999983</v>
      </c>
      <c r="AL74" s="6">
        <f>N74*20</f>
        <v>111</v>
      </c>
      <c r="AM74" s="4">
        <f>J74*40</f>
        <v>1.48</v>
      </c>
      <c r="AN74" s="5">
        <f>K74*40</f>
        <v>14.8</v>
      </c>
      <c r="AO74">
        <f t="shared" si="56"/>
        <v>44.399999999999991</v>
      </c>
      <c r="AP74" s="6">
        <f>L74*40</f>
        <v>148</v>
      </c>
      <c r="AQ74" s="5">
        <f>M74*40</f>
        <v>177.59999999999997</v>
      </c>
      <c r="AR74" s="6">
        <f>N74*40</f>
        <v>222</v>
      </c>
      <c r="AS74" s="4">
        <f>J74*80</f>
        <v>2.96</v>
      </c>
      <c r="AT74" s="5">
        <f>K74*80</f>
        <v>29.6</v>
      </c>
      <c r="AU74">
        <f t="shared" si="57"/>
        <v>88.799999999999983</v>
      </c>
      <c r="AV74" s="6">
        <f>L74*80</f>
        <v>296</v>
      </c>
      <c r="AW74" s="5">
        <f>M74*80</f>
        <v>355.19999999999993</v>
      </c>
      <c r="AX74" s="6">
        <f>N74*80</f>
        <v>444</v>
      </c>
      <c r="BF74">
        <f>T23</f>
        <v>2.6999999999999997</v>
      </c>
      <c r="BG74">
        <f>((4095-2047)*3.3)/(10*V23*4095)</f>
        <v>13.753357753357752</v>
      </c>
      <c r="BH74">
        <f>((4095-2047)*3.3)/(20*V23*4095)</f>
        <v>6.8766788766788762</v>
      </c>
      <c r="BI74">
        <f>((4095-2047)*3.3)/(40*V23*4095)</f>
        <v>3.4383394383394381</v>
      </c>
      <c r="BJ74">
        <f>((4095-2047)*3.3)/(80*V23*4095)</f>
        <v>1.7191697191697191</v>
      </c>
    </row>
    <row r="75" spans="10:62" x14ac:dyDescent="0.25">
      <c r="J75" s="10">
        <f t="shared" si="45"/>
        <v>3.8000000000000006E-2</v>
      </c>
      <c r="K75" s="11">
        <f t="shared" si="46"/>
        <v>0.38</v>
      </c>
      <c r="L75" s="6">
        <f t="shared" si="47"/>
        <v>3.8</v>
      </c>
      <c r="M75" s="6">
        <f t="shared" si="48"/>
        <v>4.5600000000000005</v>
      </c>
      <c r="N75" s="6">
        <f t="shared" si="49"/>
        <v>5.7</v>
      </c>
      <c r="P75">
        <f t="shared" si="37"/>
        <v>3.8000000000000009E-3</v>
      </c>
      <c r="Q75">
        <f t="shared" si="38"/>
        <v>0.38</v>
      </c>
      <c r="R75">
        <f t="shared" si="39"/>
        <v>38</v>
      </c>
      <c r="S75">
        <f t="shared" si="50"/>
        <v>54.720000000000006</v>
      </c>
      <c r="T75">
        <f t="shared" si="51"/>
        <v>85.5</v>
      </c>
      <c r="V75">
        <f t="shared" si="25"/>
        <v>0.38</v>
      </c>
      <c r="W75">
        <f>W74+10</f>
        <v>380</v>
      </c>
      <c r="AA75" s="4">
        <f t="shared" si="52"/>
        <v>0.38000000000000006</v>
      </c>
      <c r="AB75" s="5">
        <f t="shared" si="53"/>
        <v>3.8</v>
      </c>
      <c r="AC75">
        <f t="shared" si="54"/>
        <v>11.400000000000002</v>
      </c>
      <c r="AD75" s="6">
        <f>L75*10</f>
        <v>38</v>
      </c>
      <c r="AE75" s="5">
        <f>M75*10</f>
        <v>45.600000000000009</v>
      </c>
      <c r="AF75" s="6">
        <f>N75*10</f>
        <v>57</v>
      </c>
      <c r="AG75" s="4">
        <f>J75*20</f>
        <v>0.76000000000000012</v>
      </c>
      <c r="AH75" s="5">
        <f>K75*20</f>
        <v>7.6</v>
      </c>
      <c r="AI75">
        <f t="shared" si="55"/>
        <v>22.800000000000004</v>
      </c>
      <c r="AJ75" s="6">
        <f>L75*20</f>
        <v>76</v>
      </c>
      <c r="AK75" s="5">
        <f>M75*20</f>
        <v>91.200000000000017</v>
      </c>
      <c r="AL75" s="6">
        <f>N75*20</f>
        <v>114</v>
      </c>
      <c r="AM75" s="4">
        <f>J75*40</f>
        <v>1.5200000000000002</v>
      </c>
      <c r="AN75" s="5">
        <f>K75*40</f>
        <v>15.2</v>
      </c>
      <c r="AO75">
        <f t="shared" si="56"/>
        <v>45.600000000000009</v>
      </c>
      <c r="AP75" s="6">
        <f>L75*40</f>
        <v>152</v>
      </c>
      <c r="AQ75" s="5">
        <f>M75*40</f>
        <v>182.40000000000003</v>
      </c>
      <c r="AR75" s="6">
        <f>N75*40</f>
        <v>228</v>
      </c>
      <c r="AS75" s="4">
        <f>J75*80</f>
        <v>3.0400000000000005</v>
      </c>
      <c r="AT75" s="5">
        <f>K75*80</f>
        <v>30.4</v>
      </c>
      <c r="AU75">
        <f t="shared" si="57"/>
        <v>91.200000000000017</v>
      </c>
      <c r="AV75" s="6">
        <f>L75*80</f>
        <v>304</v>
      </c>
      <c r="AW75" s="5">
        <f>M75*80</f>
        <v>364.80000000000007</v>
      </c>
      <c r="AX75" s="6">
        <f>N75*80</f>
        <v>456</v>
      </c>
      <c r="BF75">
        <f>T24</f>
        <v>2.9250000000000003</v>
      </c>
      <c r="BG75">
        <f>((4095-2047)*3.3)/(10*V24*4095)</f>
        <v>12.695407156945617</v>
      </c>
      <c r="BH75">
        <f>((4095-2047)*3.3)/(20*V24*4095)</f>
        <v>6.3477035784728084</v>
      </c>
      <c r="BI75">
        <f>((4095-2047)*3.3)/(40*V24*4095)</f>
        <v>3.1738517892364042</v>
      </c>
      <c r="BJ75">
        <f>((4095-2047)*3.3)/(80*V24*4095)</f>
        <v>1.5869258946182021</v>
      </c>
    </row>
    <row r="76" spans="10:62" x14ac:dyDescent="0.25">
      <c r="J76" s="10">
        <f t="shared" si="45"/>
        <v>3.9000000000000007E-2</v>
      </c>
      <c r="K76" s="11">
        <f t="shared" si="46"/>
        <v>0.39</v>
      </c>
      <c r="L76" s="6">
        <f t="shared" si="47"/>
        <v>3.9000000000000004</v>
      </c>
      <c r="M76" s="6">
        <f t="shared" si="48"/>
        <v>4.68</v>
      </c>
      <c r="N76" s="6">
        <f t="shared" si="49"/>
        <v>5.8500000000000005</v>
      </c>
      <c r="P76">
        <f t="shared" si="37"/>
        <v>3.9000000000000007E-3</v>
      </c>
      <c r="Q76">
        <f t="shared" si="38"/>
        <v>0.39</v>
      </c>
      <c r="R76">
        <f t="shared" si="39"/>
        <v>39</v>
      </c>
      <c r="S76">
        <f t="shared" si="50"/>
        <v>56.16</v>
      </c>
      <c r="T76">
        <f t="shared" si="51"/>
        <v>87.750000000000014</v>
      </c>
      <c r="V76">
        <f t="shared" si="25"/>
        <v>0.39</v>
      </c>
      <c r="W76">
        <f t="shared" si="36"/>
        <v>390</v>
      </c>
      <c r="AA76" s="4">
        <f t="shared" si="52"/>
        <v>0.39000000000000007</v>
      </c>
      <c r="AB76" s="5">
        <f t="shared" si="53"/>
        <v>3.9000000000000004</v>
      </c>
      <c r="AC76">
        <f t="shared" si="54"/>
        <v>11.7</v>
      </c>
      <c r="AD76" s="6">
        <f>L76*10</f>
        <v>39</v>
      </c>
      <c r="AE76" s="5">
        <f>M76*10</f>
        <v>46.8</v>
      </c>
      <c r="AF76" s="6">
        <f>N76*10</f>
        <v>58.500000000000007</v>
      </c>
      <c r="AG76" s="4">
        <f>J76*20</f>
        <v>0.78000000000000014</v>
      </c>
      <c r="AH76" s="5">
        <f>K76*20</f>
        <v>7.8000000000000007</v>
      </c>
      <c r="AI76">
        <f t="shared" si="55"/>
        <v>23.4</v>
      </c>
      <c r="AJ76" s="6">
        <f>L76*20</f>
        <v>78</v>
      </c>
      <c r="AK76" s="5">
        <f>M76*20</f>
        <v>93.6</v>
      </c>
      <c r="AL76" s="6">
        <f>N76*20</f>
        <v>117.00000000000001</v>
      </c>
      <c r="AM76" s="4">
        <f>J76*40</f>
        <v>1.5600000000000003</v>
      </c>
      <c r="AN76" s="5">
        <f>K76*40</f>
        <v>15.600000000000001</v>
      </c>
      <c r="AO76">
        <f t="shared" si="56"/>
        <v>46.8</v>
      </c>
      <c r="AP76" s="6">
        <f>L76*40</f>
        <v>156</v>
      </c>
      <c r="AQ76" s="5">
        <f>M76*40</f>
        <v>187.2</v>
      </c>
      <c r="AR76" s="6">
        <f>N76*40</f>
        <v>234.00000000000003</v>
      </c>
      <c r="AS76" s="4">
        <f>J76*80</f>
        <v>3.1200000000000006</v>
      </c>
      <c r="AT76" s="5">
        <f>K76*80</f>
        <v>31.200000000000003</v>
      </c>
      <c r="AU76">
        <f t="shared" si="57"/>
        <v>93.6</v>
      </c>
      <c r="AV76" s="6">
        <f>L76*80</f>
        <v>312</v>
      </c>
      <c r="AW76" s="5">
        <f>M76*80</f>
        <v>374.4</v>
      </c>
      <c r="AX76" s="6">
        <f>N76*80</f>
        <v>468.00000000000006</v>
      </c>
      <c r="BE76" t="s">
        <v>21</v>
      </c>
      <c r="BF76">
        <f>T25</f>
        <v>3.15</v>
      </c>
      <c r="BG76">
        <f>((4095-2047)*3.3)/(10*V25*4095)</f>
        <v>11.78859236002093</v>
      </c>
      <c r="BH76">
        <f>((4095-2047)*3.3)/(20*V25*4095)</f>
        <v>5.894296180010465</v>
      </c>
      <c r="BI76">
        <f>((4095-2047)*3.3)/(40*V25*4095)</f>
        <v>2.9471480900052325</v>
      </c>
      <c r="BJ76">
        <f>((4095-2047)*3.3)/(80*V25*4095)</f>
        <v>1.4735740450026162</v>
      </c>
    </row>
    <row r="77" spans="10:62" x14ac:dyDescent="0.25">
      <c r="J77" s="10">
        <f t="shared" si="45"/>
        <v>4.0000000000000008E-2</v>
      </c>
      <c r="K77" s="11">
        <f t="shared" si="46"/>
        <v>0.4</v>
      </c>
      <c r="L77" s="6">
        <f t="shared" si="47"/>
        <v>4</v>
      </c>
      <c r="M77" s="6">
        <f t="shared" si="48"/>
        <v>4.8000000000000007</v>
      </c>
      <c r="N77" s="6">
        <f t="shared" si="49"/>
        <v>6</v>
      </c>
      <c r="P77">
        <f t="shared" si="37"/>
        <v>4.000000000000001E-3</v>
      </c>
      <c r="Q77">
        <f t="shared" si="38"/>
        <v>0.4</v>
      </c>
      <c r="R77">
        <f t="shared" si="39"/>
        <v>40</v>
      </c>
      <c r="S77">
        <f t="shared" si="50"/>
        <v>57.600000000000009</v>
      </c>
      <c r="T77">
        <f t="shared" si="51"/>
        <v>90</v>
      </c>
      <c r="V77">
        <f t="shared" si="25"/>
        <v>0.4</v>
      </c>
      <c r="W77">
        <f t="shared" si="36"/>
        <v>400</v>
      </c>
      <c r="AA77" s="4">
        <f t="shared" si="52"/>
        <v>0.40000000000000008</v>
      </c>
      <c r="AB77" s="5">
        <f t="shared" si="53"/>
        <v>4</v>
      </c>
      <c r="AC77">
        <f t="shared" si="54"/>
        <v>12.000000000000002</v>
      </c>
      <c r="AD77" s="6">
        <f>L77*10</f>
        <v>40</v>
      </c>
      <c r="AE77" s="5">
        <f>M77*10</f>
        <v>48.000000000000007</v>
      </c>
      <c r="AF77" s="6">
        <f>N77*10</f>
        <v>60</v>
      </c>
      <c r="AG77" s="4">
        <f>J77*20</f>
        <v>0.80000000000000016</v>
      </c>
      <c r="AH77" s="5">
        <f>K77*20</f>
        <v>8</v>
      </c>
      <c r="AI77">
        <f t="shared" si="55"/>
        <v>24.000000000000004</v>
      </c>
      <c r="AJ77" s="6">
        <f>L77*20</f>
        <v>80</v>
      </c>
      <c r="AK77" s="5">
        <f>M77*20</f>
        <v>96.000000000000014</v>
      </c>
      <c r="AL77" s="6">
        <f>N77*20</f>
        <v>120</v>
      </c>
      <c r="AM77" s="4">
        <f>J77*40</f>
        <v>1.6000000000000003</v>
      </c>
      <c r="AN77" s="5">
        <f>K77*40</f>
        <v>16</v>
      </c>
      <c r="AO77">
        <f t="shared" si="56"/>
        <v>48.000000000000007</v>
      </c>
      <c r="AP77" s="6">
        <f>L77*40</f>
        <v>160</v>
      </c>
      <c r="AQ77" s="5">
        <f>M77*40</f>
        <v>192.00000000000003</v>
      </c>
      <c r="AR77" s="6">
        <f>N77*40</f>
        <v>240</v>
      </c>
      <c r="AS77" s="4">
        <f>J77*80</f>
        <v>3.2000000000000006</v>
      </c>
      <c r="AT77" s="5">
        <f>K77*80</f>
        <v>32</v>
      </c>
      <c r="AU77">
        <f t="shared" si="57"/>
        <v>96.000000000000014</v>
      </c>
      <c r="AV77" s="6">
        <f>L77*80</f>
        <v>320</v>
      </c>
      <c r="AW77" s="5">
        <f>M77*80</f>
        <v>384.00000000000006</v>
      </c>
      <c r="AX77" s="6">
        <f>N77*80</f>
        <v>480</v>
      </c>
    </row>
    <row r="78" spans="10:62" x14ac:dyDescent="0.25">
      <c r="J78" s="10">
        <f t="shared" si="45"/>
        <v>4.1000000000000009E-2</v>
      </c>
      <c r="K78" s="11">
        <f t="shared" si="46"/>
        <v>0.41000000000000003</v>
      </c>
      <c r="L78" s="6">
        <f t="shared" si="47"/>
        <v>4.1000000000000005</v>
      </c>
      <c r="M78" s="6">
        <f t="shared" si="48"/>
        <v>4.92</v>
      </c>
      <c r="N78" s="6">
        <f t="shared" si="49"/>
        <v>6.15</v>
      </c>
      <c r="P78">
        <f t="shared" si="37"/>
        <v>4.1000000000000012E-3</v>
      </c>
      <c r="Q78">
        <f t="shared" si="38"/>
        <v>0.41000000000000003</v>
      </c>
      <c r="R78">
        <f t="shared" si="39"/>
        <v>41.000000000000007</v>
      </c>
      <c r="S78">
        <f t="shared" si="50"/>
        <v>59.04</v>
      </c>
      <c r="T78">
        <f t="shared" si="51"/>
        <v>92.25</v>
      </c>
      <c r="V78">
        <f t="shared" si="25"/>
        <v>0.41000000000000003</v>
      </c>
      <c r="W78">
        <f t="shared" si="36"/>
        <v>410</v>
      </c>
      <c r="AA78" s="4">
        <f t="shared" si="52"/>
        <v>0.41000000000000009</v>
      </c>
      <c r="AB78" s="5">
        <f t="shared" si="53"/>
        <v>4.1000000000000005</v>
      </c>
      <c r="AC78">
        <f t="shared" si="54"/>
        <v>12.3</v>
      </c>
      <c r="AD78" s="6">
        <f>L78*10</f>
        <v>41.000000000000007</v>
      </c>
      <c r="AE78" s="5">
        <f>M78*10</f>
        <v>49.2</v>
      </c>
      <c r="AF78" s="6">
        <f>N78*10</f>
        <v>61.5</v>
      </c>
      <c r="AG78" s="4">
        <f>J78*20</f>
        <v>0.82000000000000017</v>
      </c>
      <c r="AH78" s="5">
        <f>K78*20</f>
        <v>8.2000000000000011</v>
      </c>
      <c r="AI78">
        <f t="shared" si="55"/>
        <v>24.6</v>
      </c>
      <c r="AJ78" s="6">
        <f>L78*20</f>
        <v>82.000000000000014</v>
      </c>
      <c r="AK78" s="5">
        <f>M78*20</f>
        <v>98.4</v>
      </c>
      <c r="AL78" s="6">
        <f>N78*20</f>
        <v>123</v>
      </c>
      <c r="AM78" s="4">
        <f>J78*40</f>
        <v>1.6400000000000003</v>
      </c>
      <c r="AN78" s="5">
        <f>K78*40</f>
        <v>16.400000000000002</v>
      </c>
      <c r="AO78">
        <f t="shared" si="56"/>
        <v>49.2</v>
      </c>
      <c r="AP78" s="6">
        <f>L78*40</f>
        <v>164.00000000000003</v>
      </c>
      <c r="AQ78" s="5">
        <f>M78*40</f>
        <v>196.8</v>
      </c>
      <c r="AR78" s="6">
        <f>N78*40</f>
        <v>246</v>
      </c>
      <c r="AS78" s="4">
        <f>J78*80</f>
        <v>3.2800000000000007</v>
      </c>
      <c r="AT78" s="5">
        <f>K78*80</f>
        <v>32.800000000000004</v>
      </c>
      <c r="AU78">
        <f t="shared" si="57"/>
        <v>98.4</v>
      </c>
      <c r="AV78" s="6">
        <f>L78*80</f>
        <v>328.00000000000006</v>
      </c>
      <c r="AW78" s="5">
        <f>M78*80</f>
        <v>393.6</v>
      </c>
      <c r="AX78" s="6">
        <f>N78*80</f>
        <v>492</v>
      </c>
    </row>
    <row r="79" spans="10:62" x14ac:dyDescent="0.25">
      <c r="J79" s="10">
        <f t="shared" si="45"/>
        <v>4.2000000000000003E-2</v>
      </c>
      <c r="K79" s="11">
        <f t="shared" si="46"/>
        <v>0.42</v>
      </c>
      <c r="L79" s="6">
        <f t="shared" si="47"/>
        <v>4.2</v>
      </c>
      <c r="M79" s="6">
        <f t="shared" si="48"/>
        <v>5.04</v>
      </c>
      <c r="N79" s="6">
        <f t="shared" si="49"/>
        <v>6.3</v>
      </c>
      <c r="P79">
        <f t="shared" si="37"/>
        <v>4.2000000000000006E-3</v>
      </c>
      <c r="Q79">
        <f t="shared" si="38"/>
        <v>0.42</v>
      </c>
      <c r="R79">
        <f t="shared" si="39"/>
        <v>42</v>
      </c>
      <c r="S79">
        <f t="shared" si="50"/>
        <v>60.480000000000004</v>
      </c>
      <c r="T79">
        <f t="shared" si="51"/>
        <v>94.5</v>
      </c>
      <c r="V79">
        <f t="shared" si="25"/>
        <v>0.42</v>
      </c>
      <c r="W79">
        <f t="shared" si="36"/>
        <v>420</v>
      </c>
      <c r="AA79" s="4">
        <f t="shared" si="52"/>
        <v>0.42000000000000004</v>
      </c>
      <c r="AB79" s="5">
        <f t="shared" si="53"/>
        <v>4.2</v>
      </c>
      <c r="AC79">
        <f t="shared" si="54"/>
        <v>12.6</v>
      </c>
      <c r="AD79" s="6">
        <f>L79*10</f>
        <v>42</v>
      </c>
      <c r="AE79" s="5">
        <f>M79*10</f>
        <v>50.4</v>
      </c>
      <c r="AF79" s="6">
        <f>N79*10</f>
        <v>63</v>
      </c>
      <c r="AG79" s="4">
        <f>J79*20</f>
        <v>0.84000000000000008</v>
      </c>
      <c r="AH79" s="5">
        <f>K79*20</f>
        <v>8.4</v>
      </c>
      <c r="AI79">
        <f t="shared" si="55"/>
        <v>25.2</v>
      </c>
      <c r="AJ79" s="6">
        <f>L79*20</f>
        <v>84</v>
      </c>
      <c r="AK79" s="5">
        <f>M79*20</f>
        <v>100.8</v>
      </c>
      <c r="AL79" s="6">
        <f>N79*20</f>
        <v>126</v>
      </c>
      <c r="AM79" s="4">
        <f>J79*40</f>
        <v>1.6800000000000002</v>
      </c>
      <c r="AN79" s="5">
        <f>K79*40</f>
        <v>16.8</v>
      </c>
      <c r="AO79">
        <f t="shared" si="56"/>
        <v>50.4</v>
      </c>
      <c r="AP79" s="6">
        <f>L79*40</f>
        <v>168</v>
      </c>
      <c r="AQ79" s="5">
        <f>M79*40</f>
        <v>201.6</v>
      </c>
      <c r="AR79" s="6">
        <f>N79*40</f>
        <v>252</v>
      </c>
      <c r="AS79" s="4">
        <f>J79*80</f>
        <v>3.3600000000000003</v>
      </c>
      <c r="AT79" s="5">
        <f>K79*80</f>
        <v>33.6</v>
      </c>
      <c r="AU79">
        <f t="shared" si="57"/>
        <v>100.8</v>
      </c>
      <c r="AV79" s="6">
        <f>L79*80</f>
        <v>336</v>
      </c>
      <c r="AW79" s="5">
        <f>M79*80</f>
        <v>403.2</v>
      </c>
      <c r="AX79" s="6">
        <f>N79*80</f>
        <v>504</v>
      </c>
    </row>
    <row r="80" spans="10:62" x14ac:dyDescent="0.25">
      <c r="J80" s="10">
        <f t="shared" si="45"/>
        <v>4.3000000000000003E-2</v>
      </c>
      <c r="K80" s="11">
        <f t="shared" si="46"/>
        <v>0.43</v>
      </c>
      <c r="L80" s="6">
        <f t="shared" si="47"/>
        <v>4.3</v>
      </c>
      <c r="M80" s="6">
        <f t="shared" si="48"/>
        <v>5.16</v>
      </c>
      <c r="N80" s="6">
        <f t="shared" si="49"/>
        <v>6.45</v>
      </c>
      <c r="P80">
        <f t="shared" si="37"/>
        <v>4.3000000000000009E-3</v>
      </c>
      <c r="Q80">
        <f t="shared" si="38"/>
        <v>0.43</v>
      </c>
      <c r="R80">
        <f t="shared" si="39"/>
        <v>43</v>
      </c>
      <c r="S80">
        <f t="shared" si="50"/>
        <v>61.92</v>
      </c>
      <c r="T80">
        <f t="shared" si="51"/>
        <v>96.75</v>
      </c>
      <c r="V80">
        <f t="shared" si="25"/>
        <v>0.43</v>
      </c>
      <c r="W80">
        <f t="shared" si="36"/>
        <v>430</v>
      </c>
      <c r="AA80" s="4">
        <f t="shared" si="52"/>
        <v>0.43000000000000005</v>
      </c>
      <c r="AB80" s="5">
        <f t="shared" si="53"/>
        <v>4.3</v>
      </c>
      <c r="AC80">
        <f t="shared" si="54"/>
        <v>12.9</v>
      </c>
      <c r="AD80" s="6">
        <f>L80*10</f>
        <v>43</v>
      </c>
      <c r="AE80" s="5">
        <f>M80*10</f>
        <v>51.6</v>
      </c>
      <c r="AF80" s="6">
        <f>N80*10</f>
        <v>64.5</v>
      </c>
      <c r="AG80" s="4">
        <f>J80*20</f>
        <v>0.8600000000000001</v>
      </c>
      <c r="AH80" s="5">
        <f>K80*20</f>
        <v>8.6</v>
      </c>
      <c r="AI80">
        <f t="shared" si="55"/>
        <v>25.8</v>
      </c>
      <c r="AJ80" s="6">
        <f>L80*20</f>
        <v>86</v>
      </c>
      <c r="AK80" s="5">
        <f>M80*20</f>
        <v>103.2</v>
      </c>
      <c r="AL80" s="6">
        <f>N80*20</f>
        <v>129</v>
      </c>
      <c r="AM80" s="4">
        <f>J80*40</f>
        <v>1.7200000000000002</v>
      </c>
      <c r="AN80" s="5">
        <f>K80*40</f>
        <v>17.2</v>
      </c>
      <c r="AO80">
        <f t="shared" si="56"/>
        <v>51.6</v>
      </c>
      <c r="AP80" s="6">
        <f>L80*40</f>
        <v>172</v>
      </c>
      <c r="AQ80" s="5">
        <f>M80*40</f>
        <v>206.4</v>
      </c>
      <c r="AR80" s="6">
        <f>N80*40</f>
        <v>258</v>
      </c>
      <c r="AS80" s="4">
        <f>J80*80</f>
        <v>3.4400000000000004</v>
      </c>
      <c r="AT80" s="5">
        <f>K80*80</f>
        <v>34.4</v>
      </c>
      <c r="AU80">
        <f t="shared" si="57"/>
        <v>103.2</v>
      </c>
      <c r="AV80" s="6">
        <f>L80*80</f>
        <v>344</v>
      </c>
      <c r="AW80" s="5">
        <f>M80*80</f>
        <v>412.8</v>
      </c>
      <c r="AX80" s="6">
        <f>N80*80</f>
        <v>516</v>
      </c>
    </row>
    <row r="81" spans="10:50" x14ac:dyDescent="0.25">
      <c r="J81" s="10">
        <f t="shared" si="45"/>
        <v>4.4000000000000004E-2</v>
      </c>
      <c r="K81" s="11">
        <f t="shared" si="46"/>
        <v>0.44</v>
      </c>
      <c r="L81" s="6">
        <f t="shared" si="47"/>
        <v>4.4000000000000004</v>
      </c>
      <c r="M81" s="6">
        <f t="shared" si="48"/>
        <v>5.28</v>
      </c>
      <c r="N81" s="6">
        <f t="shared" si="49"/>
        <v>6.6</v>
      </c>
      <c r="P81">
        <f t="shared" si="37"/>
        <v>4.4000000000000003E-3</v>
      </c>
      <c r="Q81">
        <f t="shared" si="38"/>
        <v>0.44</v>
      </c>
      <c r="R81">
        <f t="shared" si="39"/>
        <v>44</v>
      </c>
      <c r="S81">
        <f t="shared" si="50"/>
        <v>63.36</v>
      </c>
      <c r="T81">
        <f t="shared" si="51"/>
        <v>99</v>
      </c>
      <c r="V81">
        <f t="shared" si="25"/>
        <v>0.44</v>
      </c>
      <c r="W81">
        <f t="shared" si="36"/>
        <v>440</v>
      </c>
      <c r="AA81" s="4">
        <f t="shared" si="52"/>
        <v>0.44000000000000006</v>
      </c>
      <c r="AB81" s="5">
        <f t="shared" si="53"/>
        <v>4.4000000000000004</v>
      </c>
      <c r="AC81">
        <f t="shared" si="54"/>
        <v>13.200000000000001</v>
      </c>
      <c r="AD81" s="6">
        <f>L81*10</f>
        <v>44</v>
      </c>
      <c r="AE81" s="5">
        <f>M81*10</f>
        <v>52.800000000000004</v>
      </c>
      <c r="AF81" s="6">
        <f>N81*10</f>
        <v>66</v>
      </c>
      <c r="AG81" s="4">
        <f>J81*20</f>
        <v>0.88000000000000012</v>
      </c>
      <c r="AH81" s="5">
        <f>K81*20</f>
        <v>8.8000000000000007</v>
      </c>
      <c r="AI81">
        <f t="shared" si="55"/>
        <v>26.400000000000002</v>
      </c>
      <c r="AJ81" s="6">
        <f>L81*20</f>
        <v>88</v>
      </c>
      <c r="AK81" s="5">
        <f>M81*20</f>
        <v>105.60000000000001</v>
      </c>
      <c r="AL81" s="6">
        <f>N81*20</f>
        <v>132</v>
      </c>
      <c r="AM81" s="4">
        <f>J81*40</f>
        <v>1.7600000000000002</v>
      </c>
      <c r="AN81" s="5">
        <f>K81*40</f>
        <v>17.600000000000001</v>
      </c>
      <c r="AO81">
        <f t="shared" si="56"/>
        <v>52.800000000000004</v>
      </c>
      <c r="AP81" s="6">
        <f>L81*40</f>
        <v>176</v>
      </c>
      <c r="AQ81" s="5">
        <f>M81*40</f>
        <v>211.20000000000002</v>
      </c>
      <c r="AR81" s="6">
        <f>N81*40</f>
        <v>264</v>
      </c>
      <c r="AS81" s="4">
        <f>J81*80</f>
        <v>3.5200000000000005</v>
      </c>
      <c r="AT81" s="5">
        <f>K81*80</f>
        <v>35.200000000000003</v>
      </c>
      <c r="AU81">
        <f t="shared" si="57"/>
        <v>105.60000000000001</v>
      </c>
      <c r="AV81" s="6">
        <f>L81*80</f>
        <v>352</v>
      </c>
      <c r="AW81" s="5">
        <f>M81*80</f>
        <v>422.40000000000003</v>
      </c>
      <c r="AX81" s="6">
        <f>N81*80</f>
        <v>528</v>
      </c>
    </row>
    <row r="82" spans="10:50" x14ac:dyDescent="0.25">
      <c r="J82" s="10">
        <f t="shared" si="45"/>
        <v>4.5000000000000005E-2</v>
      </c>
      <c r="K82" s="11">
        <f t="shared" si="46"/>
        <v>0.45</v>
      </c>
      <c r="L82" s="6">
        <f t="shared" si="47"/>
        <v>4.5</v>
      </c>
      <c r="M82" s="6">
        <f t="shared" si="48"/>
        <v>5.4</v>
      </c>
      <c r="N82" s="6">
        <f t="shared" si="49"/>
        <v>6.75</v>
      </c>
      <c r="P82">
        <f t="shared" si="37"/>
        <v>4.5000000000000005E-3</v>
      </c>
      <c r="Q82">
        <f t="shared" si="38"/>
        <v>0.45</v>
      </c>
      <c r="R82">
        <f t="shared" si="39"/>
        <v>45</v>
      </c>
      <c r="S82">
        <f t="shared" si="50"/>
        <v>64.800000000000011</v>
      </c>
      <c r="T82">
        <f t="shared" si="51"/>
        <v>101.25</v>
      </c>
      <c r="V82">
        <f t="shared" ref="V82:V97" si="58">W82*10^-3</f>
        <v>0.45</v>
      </c>
      <c r="W82">
        <f t="shared" si="36"/>
        <v>450</v>
      </c>
      <c r="AA82" s="4">
        <f t="shared" si="52"/>
        <v>0.45000000000000007</v>
      </c>
      <c r="AB82" s="5">
        <f t="shared" si="53"/>
        <v>4.5</v>
      </c>
      <c r="AC82">
        <f t="shared" si="54"/>
        <v>13.5</v>
      </c>
      <c r="AD82" s="6">
        <f>L82*10</f>
        <v>45</v>
      </c>
      <c r="AE82" s="5">
        <f>M82*10</f>
        <v>54</v>
      </c>
      <c r="AF82" s="6">
        <f>N82*10</f>
        <v>67.5</v>
      </c>
      <c r="AG82" s="4">
        <f>J82*20</f>
        <v>0.90000000000000013</v>
      </c>
      <c r="AH82" s="5">
        <f>K82*20</f>
        <v>9</v>
      </c>
      <c r="AI82">
        <f t="shared" si="55"/>
        <v>27</v>
      </c>
      <c r="AJ82" s="6">
        <f>L82*20</f>
        <v>90</v>
      </c>
      <c r="AK82" s="5">
        <f>M82*20</f>
        <v>108</v>
      </c>
      <c r="AL82" s="6">
        <f>N82*20</f>
        <v>135</v>
      </c>
      <c r="AM82" s="4">
        <f>J82*40</f>
        <v>1.8000000000000003</v>
      </c>
      <c r="AN82" s="5">
        <f>K82*40</f>
        <v>18</v>
      </c>
      <c r="AO82">
        <f t="shared" si="56"/>
        <v>54</v>
      </c>
      <c r="AP82" s="6">
        <f>L82*40</f>
        <v>180</v>
      </c>
      <c r="AQ82" s="5">
        <f>M82*40</f>
        <v>216</v>
      </c>
      <c r="AR82" s="6">
        <f>N82*40</f>
        <v>270</v>
      </c>
      <c r="AS82" s="4">
        <f>J82*80</f>
        <v>3.6000000000000005</v>
      </c>
      <c r="AT82" s="5">
        <f>K82*80</f>
        <v>36</v>
      </c>
      <c r="AU82">
        <f t="shared" si="57"/>
        <v>108</v>
      </c>
      <c r="AV82" s="6">
        <f>L82*80</f>
        <v>360</v>
      </c>
      <c r="AW82" s="5">
        <f>M82*80</f>
        <v>432</v>
      </c>
      <c r="AX82" s="6">
        <f>N82*80</f>
        <v>540</v>
      </c>
    </row>
    <row r="83" spans="10:50" x14ac:dyDescent="0.25">
      <c r="J83" s="10">
        <f t="shared" si="45"/>
        <v>4.6000000000000006E-2</v>
      </c>
      <c r="K83" s="11">
        <f t="shared" si="46"/>
        <v>0.46</v>
      </c>
      <c r="L83" s="6">
        <f t="shared" si="47"/>
        <v>4.6000000000000005</v>
      </c>
      <c r="M83" s="6">
        <f t="shared" si="48"/>
        <v>5.5200000000000005</v>
      </c>
      <c r="N83" s="6">
        <f t="shared" si="49"/>
        <v>6.9</v>
      </c>
      <c r="P83">
        <f t="shared" si="37"/>
        <v>4.6000000000000008E-3</v>
      </c>
      <c r="Q83">
        <f t="shared" si="38"/>
        <v>0.46</v>
      </c>
      <c r="R83">
        <f t="shared" si="39"/>
        <v>46.000000000000007</v>
      </c>
      <c r="S83">
        <f t="shared" si="50"/>
        <v>66.240000000000009</v>
      </c>
      <c r="T83">
        <f t="shared" si="51"/>
        <v>103.5</v>
      </c>
      <c r="V83">
        <f t="shared" si="58"/>
        <v>0.46</v>
      </c>
      <c r="W83">
        <f t="shared" si="36"/>
        <v>460</v>
      </c>
      <c r="AA83" s="4">
        <f t="shared" si="52"/>
        <v>0.46000000000000008</v>
      </c>
      <c r="AB83" s="5">
        <f t="shared" si="53"/>
        <v>4.6000000000000005</v>
      </c>
      <c r="AC83">
        <f t="shared" si="54"/>
        <v>13.8</v>
      </c>
      <c r="AD83" s="6">
        <f>L83*10</f>
        <v>46.000000000000007</v>
      </c>
      <c r="AE83" s="5">
        <f>M83*10</f>
        <v>55.2</v>
      </c>
      <c r="AF83" s="6">
        <f>N83*10</f>
        <v>69</v>
      </c>
      <c r="AG83" s="4">
        <f>J83*20</f>
        <v>0.92000000000000015</v>
      </c>
      <c r="AH83" s="5">
        <f>K83*20</f>
        <v>9.2000000000000011</v>
      </c>
      <c r="AI83">
        <f t="shared" si="55"/>
        <v>27.6</v>
      </c>
      <c r="AJ83" s="6">
        <f>L83*20</f>
        <v>92.000000000000014</v>
      </c>
      <c r="AK83" s="5">
        <f>M83*20</f>
        <v>110.4</v>
      </c>
      <c r="AL83" s="6">
        <f>N83*20</f>
        <v>138</v>
      </c>
      <c r="AM83" s="4">
        <f>J83*40</f>
        <v>1.8400000000000003</v>
      </c>
      <c r="AN83" s="5">
        <f>K83*40</f>
        <v>18.400000000000002</v>
      </c>
      <c r="AO83">
        <f t="shared" si="56"/>
        <v>55.2</v>
      </c>
      <c r="AP83" s="6">
        <f>L83*40</f>
        <v>184.00000000000003</v>
      </c>
      <c r="AQ83" s="5">
        <f>M83*40</f>
        <v>220.8</v>
      </c>
      <c r="AR83" s="6">
        <f>N83*40</f>
        <v>276</v>
      </c>
      <c r="AS83" s="4">
        <f>J83*80</f>
        <v>3.6800000000000006</v>
      </c>
      <c r="AT83" s="5">
        <f>K83*80</f>
        <v>36.800000000000004</v>
      </c>
      <c r="AU83">
        <f t="shared" si="57"/>
        <v>110.4</v>
      </c>
      <c r="AV83" s="6">
        <f>L83*80</f>
        <v>368.00000000000006</v>
      </c>
      <c r="AW83" s="5">
        <f>M83*80</f>
        <v>441.6</v>
      </c>
      <c r="AX83" s="6">
        <f>N83*80</f>
        <v>552</v>
      </c>
    </row>
    <row r="84" spans="10:50" x14ac:dyDescent="0.25">
      <c r="J84" s="10">
        <f t="shared" si="45"/>
        <v>4.7000000000000007E-2</v>
      </c>
      <c r="K84" s="11">
        <f t="shared" si="46"/>
        <v>0.47000000000000003</v>
      </c>
      <c r="L84" s="6">
        <f t="shared" si="47"/>
        <v>4.7</v>
      </c>
      <c r="M84" s="6">
        <f t="shared" si="48"/>
        <v>5.6400000000000006</v>
      </c>
      <c r="N84" s="6">
        <f t="shared" si="49"/>
        <v>7.0500000000000007</v>
      </c>
      <c r="P84">
        <f t="shared" si="37"/>
        <v>4.7000000000000011E-3</v>
      </c>
      <c r="Q84">
        <f t="shared" si="38"/>
        <v>0.47000000000000003</v>
      </c>
      <c r="R84">
        <f t="shared" si="39"/>
        <v>47</v>
      </c>
      <c r="S84">
        <f t="shared" si="50"/>
        <v>67.680000000000007</v>
      </c>
      <c r="T84">
        <f t="shared" si="51"/>
        <v>105.75000000000001</v>
      </c>
      <c r="V84">
        <f t="shared" si="58"/>
        <v>0.47000000000000003</v>
      </c>
      <c r="W84">
        <f t="shared" si="36"/>
        <v>470</v>
      </c>
      <c r="AA84" s="4">
        <f t="shared" si="52"/>
        <v>0.47000000000000008</v>
      </c>
      <c r="AB84" s="5">
        <f t="shared" si="53"/>
        <v>4.7</v>
      </c>
      <c r="AC84">
        <f t="shared" si="54"/>
        <v>14.100000000000001</v>
      </c>
      <c r="AD84" s="6">
        <f>L84*10</f>
        <v>47</v>
      </c>
      <c r="AE84" s="5">
        <f>M84*10</f>
        <v>56.400000000000006</v>
      </c>
      <c r="AF84" s="6">
        <f>N84*10</f>
        <v>70.5</v>
      </c>
      <c r="AG84" s="4">
        <f>J84*20</f>
        <v>0.94000000000000017</v>
      </c>
      <c r="AH84" s="5">
        <f>K84*20</f>
        <v>9.4</v>
      </c>
      <c r="AI84">
        <f t="shared" si="55"/>
        <v>28.200000000000003</v>
      </c>
      <c r="AJ84" s="6">
        <f>L84*20</f>
        <v>94</v>
      </c>
      <c r="AK84" s="5">
        <f>M84*20</f>
        <v>112.80000000000001</v>
      </c>
      <c r="AL84" s="6">
        <f>N84*20</f>
        <v>141</v>
      </c>
      <c r="AM84" s="4">
        <f>J84*40</f>
        <v>1.8800000000000003</v>
      </c>
      <c r="AN84" s="5">
        <f>K84*40</f>
        <v>18.8</v>
      </c>
      <c r="AO84">
        <f t="shared" si="56"/>
        <v>56.400000000000006</v>
      </c>
      <c r="AP84" s="6">
        <f>L84*40</f>
        <v>188</v>
      </c>
      <c r="AQ84" s="5">
        <f>M84*40</f>
        <v>225.60000000000002</v>
      </c>
      <c r="AR84" s="6">
        <f>N84*40</f>
        <v>282</v>
      </c>
      <c r="AS84" s="4">
        <f>J84*80</f>
        <v>3.7600000000000007</v>
      </c>
      <c r="AT84" s="5">
        <f>K84*80</f>
        <v>37.6</v>
      </c>
      <c r="AU84">
        <f t="shared" si="57"/>
        <v>112.80000000000001</v>
      </c>
      <c r="AV84" s="6">
        <f>L84*80</f>
        <v>376</v>
      </c>
      <c r="AW84" s="5">
        <f>M84*80</f>
        <v>451.20000000000005</v>
      </c>
      <c r="AX84" s="6">
        <f>N84*80</f>
        <v>564</v>
      </c>
    </row>
    <row r="85" spans="10:50" x14ac:dyDescent="0.25">
      <c r="J85" s="10">
        <f t="shared" si="45"/>
        <v>4.8000000000000001E-2</v>
      </c>
      <c r="K85" s="11">
        <f t="shared" si="46"/>
        <v>0.48</v>
      </c>
      <c r="L85" s="6">
        <f t="shared" si="47"/>
        <v>4.8</v>
      </c>
      <c r="M85" s="6">
        <f t="shared" si="48"/>
        <v>5.76</v>
      </c>
      <c r="N85" s="6">
        <f t="shared" si="49"/>
        <v>7.1999999999999993</v>
      </c>
      <c r="P85">
        <f t="shared" si="37"/>
        <v>4.8000000000000004E-3</v>
      </c>
      <c r="Q85">
        <f t="shared" si="38"/>
        <v>0.48</v>
      </c>
      <c r="R85">
        <f t="shared" si="39"/>
        <v>48</v>
      </c>
      <c r="S85">
        <f t="shared" si="50"/>
        <v>69.12</v>
      </c>
      <c r="T85">
        <f t="shared" si="51"/>
        <v>107.99999999999999</v>
      </c>
      <c r="V85">
        <f t="shared" si="58"/>
        <v>0.48</v>
      </c>
      <c r="W85">
        <f t="shared" si="36"/>
        <v>480</v>
      </c>
      <c r="AA85" s="4">
        <f t="shared" si="52"/>
        <v>0.48</v>
      </c>
      <c r="AB85" s="5">
        <f t="shared" si="53"/>
        <v>4.8</v>
      </c>
      <c r="AC85">
        <f t="shared" si="54"/>
        <v>14.399999999999999</v>
      </c>
      <c r="AD85" s="6">
        <f>L85*10</f>
        <v>48</v>
      </c>
      <c r="AE85" s="5">
        <f>M85*10</f>
        <v>57.599999999999994</v>
      </c>
      <c r="AF85" s="6">
        <f>N85*10</f>
        <v>72</v>
      </c>
      <c r="AG85" s="4">
        <f>J85*20</f>
        <v>0.96</v>
      </c>
      <c r="AH85" s="5">
        <f>K85*20</f>
        <v>9.6</v>
      </c>
      <c r="AI85">
        <f t="shared" si="55"/>
        <v>28.799999999999997</v>
      </c>
      <c r="AJ85" s="6">
        <f>L85*20</f>
        <v>96</v>
      </c>
      <c r="AK85" s="5">
        <f>M85*20</f>
        <v>115.19999999999999</v>
      </c>
      <c r="AL85" s="6">
        <f>N85*20</f>
        <v>144</v>
      </c>
      <c r="AM85" s="4">
        <f>J85*40</f>
        <v>1.92</v>
      </c>
      <c r="AN85" s="5">
        <f>K85*40</f>
        <v>19.2</v>
      </c>
      <c r="AO85">
        <f t="shared" si="56"/>
        <v>57.599999999999994</v>
      </c>
      <c r="AP85" s="6">
        <f>L85*40</f>
        <v>192</v>
      </c>
      <c r="AQ85" s="5">
        <f>M85*40</f>
        <v>230.39999999999998</v>
      </c>
      <c r="AR85" s="6">
        <f>N85*40</f>
        <v>288</v>
      </c>
      <c r="AS85" s="4">
        <f>J85*80</f>
        <v>3.84</v>
      </c>
      <c r="AT85" s="5">
        <f>K85*80</f>
        <v>38.4</v>
      </c>
      <c r="AU85">
        <f t="shared" si="57"/>
        <v>115.19999999999999</v>
      </c>
      <c r="AV85" s="6">
        <f>L85*80</f>
        <v>384</v>
      </c>
      <c r="AW85" s="5">
        <f>M85*80</f>
        <v>460.79999999999995</v>
      </c>
      <c r="AX85" s="6">
        <f>N85*80</f>
        <v>576</v>
      </c>
    </row>
    <row r="86" spans="10:50" x14ac:dyDescent="0.25">
      <c r="J86" s="10">
        <f t="shared" si="45"/>
        <v>4.9000000000000002E-2</v>
      </c>
      <c r="K86" s="11">
        <f t="shared" si="46"/>
        <v>0.49</v>
      </c>
      <c r="L86" s="6">
        <f t="shared" si="47"/>
        <v>4.9000000000000004</v>
      </c>
      <c r="M86" s="6">
        <f t="shared" si="48"/>
        <v>5.88</v>
      </c>
      <c r="N86" s="6">
        <f t="shared" si="49"/>
        <v>7.35</v>
      </c>
      <c r="P86">
        <f t="shared" si="37"/>
        <v>4.9000000000000007E-3</v>
      </c>
      <c r="Q86">
        <f t="shared" si="38"/>
        <v>0.49</v>
      </c>
      <c r="R86">
        <f t="shared" si="39"/>
        <v>49</v>
      </c>
      <c r="S86">
        <f t="shared" si="50"/>
        <v>70.56</v>
      </c>
      <c r="T86">
        <f t="shared" si="51"/>
        <v>110.25</v>
      </c>
      <c r="V86">
        <f t="shared" si="58"/>
        <v>0.49</v>
      </c>
      <c r="W86">
        <f t="shared" si="36"/>
        <v>490</v>
      </c>
      <c r="AA86" s="4">
        <f t="shared" si="52"/>
        <v>0.49</v>
      </c>
      <c r="AB86" s="5">
        <f t="shared" si="53"/>
        <v>4.9000000000000004</v>
      </c>
      <c r="AC86">
        <f t="shared" si="54"/>
        <v>14.7</v>
      </c>
      <c r="AD86" s="6">
        <f>L86*10</f>
        <v>49</v>
      </c>
      <c r="AE86" s="5">
        <f>M86*10</f>
        <v>58.8</v>
      </c>
      <c r="AF86" s="6">
        <f>N86*10</f>
        <v>73.5</v>
      </c>
      <c r="AG86" s="4">
        <f>J86*20</f>
        <v>0.98</v>
      </c>
      <c r="AH86" s="5">
        <f>K86*20</f>
        <v>9.8000000000000007</v>
      </c>
      <c r="AI86">
        <f t="shared" si="55"/>
        <v>29.4</v>
      </c>
      <c r="AJ86" s="6">
        <f>L86*20</f>
        <v>98</v>
      </c>
      <c r="AK86" s="5">
        <f>M86*20</f>
        <v>117.6</v>
      </c>
      <c r="AL86" s="6">
        <f>N86*20</f>
        <v>147</v>
      </c>
      <c r="AM86" s="4">
        <f>J86*40</f>
        <v>1.96</v>
      </c>
      <c r="AN86" s="5">
        <f>K86*40</f>
        <v>19.600000000000001</v>
      </c>
      <c r="AO86">
        <f t="shared" si="56"/>
        <v>58.8</v>
      </c>
      <c r="AP86" s="6">
        <f>L86*40</f>
        <v>196</v>
      </c>
      <c r="AQ86" s="5">
        <f>M86*40</f>
        <v>235.2</v>
      </c>
      <c r="AR86" s="6">
        <f>N86*40</f>
        <v>294</v>
      </c>
      <c r="AS86" s="4">
        <f>J86*80</f>
        <v>3.92</v>
      </c>
      <c r="AT86" s="5">
        <f>K86*80</f>
        <v>39.200000000000003</v>
      </c>
      <c r="AU86">
        <f t="shared" si="57"/>
        <v>117.6</v>
      </c>
      <c r="AV86" s="6">
        <f>L86*80</f>
        <v>392</v>
      </c>
      <c r="AW86" s="5">
        <f>M86*80</f>
        <v>470.4</v>
      </c>
      <c r="AX86" s="6">
        <f>N86*80</f>
        <v>588</v>
      </c>
    </row>
    <row r="87" spans="10:50" x14ac:dyDescent="0.25">
      <c r="J87" s="10">
        <f t="shared" si="45"/>
        <v>0.05</v>
      </c>
      <c r="K87" s="11">
        <f t="shared" si="46"/>
        <v>0.5</v>
      </c>
      <c r="L87" s="6">
        <f t="shared" si="47"/>
        <v>5</v>
      </c>
      <c r="M87" s="6">
        <f t="shared" si="48"/>
        <v>6</v>
      </c>
      <c r="N87" s="6">
        <f t="shared" si="49"/>
        <v>7.5</v>
      </c>
      <c r="P87">
        <f t="shared" si="37"/>
        <v>5.000000000000001E-3</v>
      </c>
      <c r="Q87">
        <f t="shared" si="38"/>
        <v>0.5</v>
      </c>
      <c r="R87">
        <f t="shared" si="39"/>
        <v>50</v>
      </c>
      <c r="S87">
        <f t="shared" si="50"/>
        <v>72</v>
      </c>
      <c r="T87">
        <f t="shared" si="51"/>
        <v>112.5</v>
      </c>
      <c r="V87">
        <f t="shared" si="58"/>
        <v>0.5</v>
      </c>
      <c r="W87">
        <f t="shared" si="36"/>
        <v>500</v>
      </c>
      <c r="AA87" s="4">
        <f t="shared" si="52"/>
        <v>0.5</v>
      </c>
      <c r="AB87" s="5">
        <f t="shared" si="53"/>
        <v>5</v>
      </c>
      <c r="AC87">
        <f t="shared" si="54"/>
        <v>15</v>
      </c>
      <c r="AD87" s="6">
        <f>L87*10</f>
        <v>50</v>
      </c>
      <c r="AE87" s="5">
        <f>M87*10</f>
        <v>60</v>
      </c>
      <c r="AF87" s="6">
        <f>N87*10</f>
        <v>75</v>
      </c>
      <c r="AG87" s="4">
        <f>J87*20</f>
        <v>1</v>
      </c>
      <c r="AH87" s="5">
        <f>K87*20</f>
        <v>10</v>
      </c>
      <c r="AI87">
        <f t="shared" si="55"/>
        <v>30</v>
      </c>
      <c r="AJ87" s="6">
        <f>L87*20</f>
        <v>100</v>
      </c>
      <c r="AK87" s="5">
        <f>M87*20</f>
        <v>120</v>
      </c>
      <c r="AL87" s="6">
        <f>N87*20</f>
        <v>150</v>
      </c>
      <c r="AM87" s="4">
        <f>J87*40</f>
        <v>2</v>
      </c>
      <c r="AN87" s="5">
        <f>K87*40</f>
        <v>20</v>
      </c>
      <c r="AO87">
        <f t="shared" si="56"/>
        <v>60</v>
      </c>
      <c r="AP87" s="6">
        <f>L87*40</f>
        <v>200</v>
      </c>
      <c r="AQ87" s="5">
        <f>M87*40</f>
        <v>240</v>
      </c>
      <c r="AR87" s="6">
        <f>N87*40</f>
        <v>300</v>
      </c>
      <c r="AS87" s="4">
        <f>J87*80</f>
        <v>4</v>
      </c>
      <c r="AT87" s="5">
        <f>K87*80</f>
        <v>40</v>
      </c>
      <c r="AU87">
        <f t="shared" si="57"/>
        <v>120</v>
      </c>
      <c r="AV87" s="6">
        <f>L87*80</f>
        <v>400</v>
      </c>
      <c r="AW87" s="5">
        <f>M87*80</f>
        <v>480</v>
      </c>
      <c r="AX87" s="6">
        <f>N87*80</f>
        <v>600</v>
      </c>
    </row>
    <row r="88" spans="10:50" x14ac:dyDescent="0.25">
      <c r="J88" s="10">
        <f t="shared" si="45"/>
        <v>5.5000000000000007E-2</v>
      </c>
      <c r="K88" s="11">
        <f t="shared" si="46"/>
        <v>0.55000000000000004</v>
      </c>
      <c r="L88" s="6">
        <f t="shared" si="47"/>
        <v>5.5</v>
      </c>
      <c r="M88" s="6">
        <f t="shared" si="48"/>
        <v>6.6000000000000005</v>
      </c>
      <c r="N88" s="6">
        <f t="shared" si="49"/>
        <v>8.25</v>
      </c>
      <c r="P88">
        <f t="shared" si="37"/>
        <v>5.5000000000000014E-3</v>
      </c>
      <c r="Q88">
        <f t="shared" si="38"/>
        <v>0.55000000000000004</v>
      </c>
      <c r="R88">
        <f t="shared" si="39"/>
        <v>55</v>
      </c>
      <c r="S88">
        <f t="shared" si="50"/>
        <v>79.2</v>
      </c>
      <c r="T88">
        <f t="shared" si="51"/>
        <v>123.75</v>
      </c>
      <c r="V88">
        <f t="shared" si="58"/>
        <v>0.55000000000000004</v>
      </c>
      <c r="W88">
        <f t="shared" ref="W88:W97" si="59">W87+50</f>
        <v>550</v>
      </c>
      <c r="AA88" s="4">
        <f t="shared" si="52"/>
        <v>0.55000000000000004</v>
      </c>
      <c r="AB88" s="5">
        <f t="shared" si="53"/>
        <v>5.5</v>
      </c>
      <c r="AC88">
        <f t="shared" si="54"/>
        <v>16.5</v>
      </c>
      <c r="AD88" s="6">
        <f>L88*10</f>
        <v>55</v>
      </c>
      <c r="AE88" s="5">
        <f>M88*10</f>
        <v>66</v>
      </c>
      <c r="AF88" s="6">
        <f>N88*10</f>
        <v>82.5</v>
      </c>
      <c r="AG88" s="4">
        <f>J88*20</f>
        <v>1.1000000000000001</v>
      </c>
      <c r="AH88" s="5">
        <f>K88*20</f>
        <v>11</v>
      </c>
      <c r="AI88">
        <f t="shared" si="55"/>
        <v>33</v>
      </c>
      <c r="AJ88" s="6">
        <f>L88*20</f>
        <v>110</v>
      </c>
      <c r="AK88" s="5">
        <f>M88*20</f>
        <v>132</v>
      </c>
      <c r="AL88" s="6">
        <f>N88*20</f>
        <v>165</v>
      </c>
      <c r="AM88" s="4">
        <f>J88*40</f>
        <v>2.2000000000000002</v>
      </c>
      <c r="AN88" s="5">
        <f>K88*40</f>
        <v>22</v>
      </c>
      <c r="AO88">
        <f t="shared" si="56"/>
        <v>66</v>
      </c>
      <c r="AP88" s="6">
        <f>L88*40</f>
        <v>220</v>
      </c>
      <c r="AQ88" s="5">
        <f>M88*40</f>
        <v>264</v>
      </c>
      <c r="AR88" s="6">
        <f>N88*40</f>
        <v>330</v>
      </c>
      <c r="AS88" s="4">
        <f>J88*80</f>
        <v>4.4000000000000004</v>
      </c>
      <c r="AT88" s="5">
        <f>K88*80</f>
        <v>44</v>
      </c>
      <c r="AU88">
        <f t="shared" si="57"/>
        <v>132</v>
      </c>
      <c r="AV88" s="6">
        <f>L88*80</f>
        <v>440</v>
      </c>
      <c r="AW88" s="5">
        <f>M88*80</f>
        <v>528</v>
      </c>
      <c r="AX88" s="6">
        <f>N88*80</f>
        <v>660</v>
      </c>
    </row>
    <row r="89" spans="10:50" x14ac:dyDescent="0.25">
      <c r="J89" s="10">
        <f t="shared" si="45"/>
        <v>0.06</v>
      </c>
      <c r="K89" s="11">
        <f t="shared" si="46"/>
        <v>0.6</v>
      </c>
      <c r="L89" s="6">
        <f t="shared" si="47"/>
        <v>6</v>
      </c>
      <c r="M89" s="6">
        <f t="shared" si="48"/>
        <v>7.1999999999999993</v>
      </c>
      <c r="N89" s="6">
        <f t="shared" si="49"/>
        <v>9</v>
      </c>
      <c r="P89">
        <f t="shared" si="37"/>
        <v>6.0000000000000001E-3</v>
      </c>
      <c r="Q89">
        <f t="shared" si="38"/>
        <v>0.6</v>
      </c>
      <c r="R89">
        <f t="shared" si="39"/>
        <v>60</v>
      </c>
      <c r="S89">
        <f t="shared" si="50"/>
        <v>86.399999999999991</v>
      </c>
      <c r="T89">
        <f t="shared" si="51"/>
        <v>135</v>
      </c>
      <c r="V89">
        <f t="shared" si="58"/>
        <v>0.6</v>
      </c>
      <c r="W89">
        <f t="shared" si="59"/>
        <v>600</v>
      </c>
      <c r="AA89" s="4">
        <f t="shared" si="52"/>
        <v>0.6</v>
      </c>
      <c r="AB89" s="5">
        <f t="shared" si="53"/>
        <v>6</v>
      </c>
      <c r="AC89">
        <f t="shared" si="54"/>
        <v>18</v>
      </c>
      <c r="AD89" s="6">
        <f>L89*10</f>
        <v>60</v>
      </c>
      <c r="AE89" s="5">
        <f>M89*10</f>
        <v>72</v>
      </c>
      <c r="AF89" s="6">
        <f>N89*10</f>
        <v>90</v>
      </c>
      <c r="AG89" s="4">
        <f>J89*20</f>
        <v>1.2</v>
      </c>
      <c r="AH89" s="5">
        <f>K89*20</f>
        <v>12</v>
      </c>
      <c r="AI89">
        <f t="shared" si="55"/>
        <v>36</v>
      </c>
      <c r="AJ89" s="6">
        <f>L89*20</f>
        <v>120</v>
      </c>
      <c r="AK89" s="5">
        <f>M89*20</f>
        <v>144</v>
      </c>
      <c r="AL89" s="6">
        <f>N89*20</f>
        <v>180</v>
      </c>
      <c r="AM89" s="4">
        <f>J89*40</f>
        <v>2.4</v>
      </c>
      <c r="AN89" s="5">
        <f>K89*40</f>
        <v>24</v>
      </c>
      <c r="AO89">
        <f t="shared" si="56"/>
        <v>72</v>
      </c>
      <c r="AP89" s="6">
        <f>L89*40</f>
        <v>240</v>
      </c>
      <c r="AQ89" s="5">
        <f>M89*40</f>
        <v>288</v>
      </c>
      <c r="AR89" s="6">
        <f>N89*40</f>
        <v>360</v>
      </c>
      <c r="AS89" s="4">
        <f>J89*80</f>
        <v>4.8</v>
      </c>
      <c r="AT89" s="5">
        <f>K89*80</f>
        <v>48</v>
      </c>
      <c r="AU89">
        <f t="shared" si="57"/>
        <v>144</v>
      </c>
      <c r="AV89" s="6">
        <f>L89*80</f>
        <v>480</v>
      </c>
      <c r="AW89" s="5">
        <f>M89*80</f>
        <v>576</v>
      </c>
      <c r="AX89" s="6">
        <f>N89*80</f>
        <v>720</v>
      </c>
    </row>
    <row r="90" spans="10:50" x14ac:dyDescent="0.25">
      <c r="J90" s="10">
        <f t="shared" si="45"/>
        <v>6.5000000000000002E-2</v>
      </c>
      <c r="K90" s="11">
        <f t="shared" si="46"/>
        <v>0.65</v>
      </c>
      <c r="L90" s="6">
        <f t="shared" si="47"/>
        <v>6.5</v>
      </c>
      <c r="M90" s="6">
        <f t="shared" si="48"/>
        <v>7.8000000000000007</v>
      </c>
      <c r="N90" s="6">
        <f t="shared" si="49"/>
        <v>9.75</v>
      </c>
      <c r="P90">
        <f t="shared" si="37"/>
        <v>6.5000000000000006E-3</v>
      </c>
      <c r="Q90">
        <f t="shared" si="38"/>
        <v>0.65</v>
      </c>
      <c r="R90">
        <f t="shared" si="39"/>
        <v>65</v>
      </c>
      <c r="S90">
        <f t="shared" si="50"/>
        <v>93.600000000000009</v>
      </c>
      <c r="T90">
        <f t="shared" si="51"/>
        <v>146.25</v>
      </c>
      <c r="V90">
        <f t="shared" si="58"/>
        <v>0.65</v>
      </c>
      <c r="W90">
        <f t="shared" si="59"/>
        <v>650</v>
      </c>
      <c r="AA90" s="4">
        <f t="shared" si="52"/>
        <v>0.65</v>
      </c>
      <c r="AB90" s="5">
        <f t="shared" si="53"/>
        <v>6.5</v>
      </c>
      <c r="AC90">
        <f t="shared" si="54"/>
        <v>19.5</v>
      </c>
      <c r="AD90" s="6">
        <f>L90*10</f>
        <v>65</v>
      </c>
      <c r="AE90" s="5">
        <f>M90*10</f>
        <v>78</v>
      </c>
      <c r="AF90" s="6">
        <f>N90*10</f>
        <v>97.5</v>
      </c>
      <c r="AG90" s="4">
        <f>J90*20</f>
        <v>1.3</v>
      </c>
      <c r="AH90" s="5">
        <f>K90*20</f>
        <v>13</v>
      </c>
      <c r="AI90">
        <f t="shared" si="55"/>
        <v>39</v>
      </c>
      <c r="AJ90" s="6">
        <f>L90*20</f>
        <v>130</v>
      </c>
      <c r="AK90" s="5">
        <f>M90*20</f>
        <v>156</v>
      </c>
      <c r="AL90" s="6">
        <f>N90*20</f>
        <v>195</v>
      </c>
      <c r="AM90" s="4">
        <f>J90*40</f>
        <v>2.6</v>
      </c>
      <c r="AN90" s="5">
        <f>K90*40</f>
        <v>26</v>
      </c>
      <c r="AO90">
        <f t="shared" si="56"/>
        <v>78</v>
      </c>
      <c r="AP90" s="6">
        <f>L90*40</f>
        <v>260</v>
      </c>
      <c r="AQ90" s="5">
        <f>M90*40</f>
        <v>312</v>
      </c>
      <c r="AR90" s="6">
        <f>N90*40</f>
        <v>390</v>
      </c>
      <c r="AS90" s="4">
        <f>J90*80</f>
        <v>5.2</v>
      </c>
      <c r="AT90" s="5">
        <f>K90*80</f>
        <v>52</v>
      </c>
      <c r="AU90">
        <f t="shared" si="57"/>
        <v>156</v>
      </c>
      <c r="AV90" s="6">
        <f>L90*80</f>
        <v>520</v>
      </c>
      <c r="AW90" s="5">
        <f>M90*80</f>
        <v>624</v>
      </c>
      <c r="AX90" s="6">
        <f>N90*80</f>
        <v>780</v>
      </c>
    </row>
    <row r="91" spans="10:50" x14ac:dyDescent="0.25">
      <c r="J91" s="10">
        <f t="shared" si="45"/>
        <v>7.0000000000000007E-2</v>
      </c>
      <c r="K91" s="11">
        <f t="shared" si="46"/>
        <v>0.70000000000000007</v>
      </c>
      <c r="L91" s="6">
        <f t="shared" si="47"/>
        <v>7.0000000000000009</v>
      </c>
      <c r="M91" s="6">
        <f t="shared" si="48"/>
        <v>8.4</v>
      </c>
      <c r="N91" s="6">
        <f t="shared" si="49"/>
        <v>10.500000000000002</v>
      </c>
      <c r="P91">
        <f t="shared" si="37"/>
        <v>7.000000000000001E-3</v>
      </c>
      <c r="Q91">
        <f t="shared" si="38"/>
        <v>0.70000000000000007</v>
      </c>
      <c r="R91">
        <f t="shared" si="39"/>
        <v>70.000000000000014</v>
      </c>
      <c r="S91">
        <f t="shared" si="50"/>
        <v>100.80000000000001</v>
      </c>
      <c r="T91">
        <f t="shared" si="51"/>
        <v>157.50000000000003</v>
      </c>
      <c r="V91">
        <f t="shared" si="58"/>
        <v>0.70000000000000007</v>
      </c>
      <c r="W91">
        <f t="shared" si="59"/>
        <v>700</v>
      </c>
      <c r="AA91" s="4">
        <f t="shared" si="52"/>
        <v>0.70000000000000007</v>
      </c>
      <c r="AB91" s="5">
        <f t="shared" si="53"/>
        <v>7.0000000000000009</v>
      </c>
      <c r="AC91">
        <f t="shared" si="54"/>
        <v>21</v>
      </c>
      <c r="AD91" s="6">
        <f>L91*10</f>
        <v>70.000000000000014</v>
      </c>
      <c r="AE91" s="5">
        <f>M91*10</f>
        <v>84</v>
      </c>
      <c r="AF91" s="6">
        <f>N91*10</f>
        <v>105.00000000000001</v>
      </c>
      <c r="AG91" s="4">
        <f>J91*20</f>
        <v>1.4000000000000001</v>
      </c>
      <c r="AH91" s="5">
        <f>K91*20</f>
        <v>14.000000000000002</v>
      </c>
      <c r="AI91">
        <f t="shared" si="55"/>
        <v>42</v>
      </c>
      <c r="AJ91" s="6">
        <f>L91*20</f>
        <v>140.00000000000003</v>
      </c>
      <c r="AK91" s="5">
        <f>M91*20</f>
        <v>168</v>
      </c>
      <c r="AL91" s="6">
        <f>N91*20</f>
        <v>210.00000000000003</v>
      </c>
      <c r="AM91" s="4">
        <f>J91*40</f>
        <v>2.8000000000000003</v>
      </c>
      <c r="AN91" s="5">
        <f>K91*40</f>
        <v>28.000000000000004</v>
      </c>
      <c r="AO91">
        <f t="shared" si="56"/>
        <v>84</v>
      </c>
      <c r="AP91" s="6">
        <f>L91*40</f>
        <v>280.00000000000006</v>
      </c>
      <c r="AQ91" s="5">
        <f>M91*40</f>
        <v>336</v>
      </c>
      <c r="AR91" s="6">
        <f>N91*40</f>
        <v>420.00000000000006</v>
      </c>
      <c r="AS91" s="4">
        <f>J91*80</f>
        <v>5.6000000000000005</v>
      </c>
      <c r="AT91" s="5">
        <f>K91*80</f>
        <v>56.000000000000007</v>
      </c>
      <c r="AU91">
        <f t="shared" si="57"/>
        <v>168</v>
      </c>
      <c r="AV91" s="6">
        <f>L91*80</f>
        <v>560.00000000000011</v>
      </c>
      <c r="AW91" s="5">
        <f>M91*80</f>
        <v>672</v>
      </c>
      <c r="AX91" s="6">
        <f>N91*80</f>
        <v>840.00000000000011</v>
      </c>
    </row>
    <row r="92" spans="10:50" x14ac:dyDescent="0.25">
      <c r="J92" s="10">
        <f t="shared" si="45"/>
        <v>7.5000000000000011E-2</v>
      </c>
      <c r="K92" s="11">
        <f t="shared" si="46"/>
        <v>0.75</v>
      </c>
      <c r="L92" s="6">
        <f t="shared" si="47"/>
        <v>7.5</v>
      </c>
      <c r="M92" s="6">
        <f t="shared" si="48"/>
        <v>9</v>
      </c>
      <c r="N92" s="6">
        <f t="shared" si="49"/>
        <v>11.25</v>
      </c>
      <c r="P92">
        <f t="shared" si="37"/>
        <v>7.5000000000000015E-3</v>
      </c>
      <c r="Q92">
        <f t="shared" si="38"/>
        <v>0.75</v>
      </c>
      <c r="R92">
        <f t="shared" si="39"/>
        <v>75</v>
      </c>
      <c r="S92">
        <f t="shared" si="50"/>
        <v>108</v>
      </c>
      <c r="T92">
        <f t="shared" si="51"/>
        <v>168.75</v>
      </c>
      <c r="V92">
        <f t="shared" si="58"/>
        <v>0.75</v>
      </c>
      <c r="W92">
        <f t="shared" si="59"/>
        <v>750</v>
      </c>
      <c r="AA92" s="4">
        <f t="shared" si="52"/>
        <v>0.75000000000000011</v>
      </c>
      <c r="AB92" s="5">
        <f t="shared" si="53"/>
        <v>7.5</v>
      </c>
      <c r="AC92">
        <f t="shared" si="54"/>
        <v>22.5</v>
      </c>
      <c r="AD92" s="6">
        <f>L92*10</f>
        <v>75</v>
      </c>
      <c r="AE92" s="5">
        <f>M92*10</f>
        <v>90</v>
      </c>
      <c r="AF92" s="6">
        <f>N92*10</f>
        <v>112.5</v>
      </c>
      <c r="AG92" s="4">
        <f>J92*20</f>
        <v>1.5000000000000002</v>
      </c>
      <c r="AH92" s="5">
        <f>K92*20</f>
        <v>15</v>
      </c>
      <c r="AI92">
        <f t="shared" si="55"/>
        <v>45</v>
      </c>
      <c r="AJ92" s="6">
        <f>L92*20</f>
        <v>150</v>
      </c>
      <c r="AK92" s="5">
        <f>M92*20</f>
        <v>180</v>
      </c>
      <c r="AL92" s="6">
        <f>N92*20</f>
        <v>225</v>
      </c>
      <c r="AM92" s="4">
        <f>J92*40</f>
        <v>3.0000000000000004</v>
      </c>
      <c r="AN92" s="5">
        <f>K92*40</f>
        <v>30</v>
      </c>
      <c r="AO92">
        <f t="shared" si="56"/>
        <v>90</v>
      </c>
      <c r="AP92" s="6">
        <f>L92*40</f>
        <v>300</v>
      </c>
      <c r="AQ92" s="5">
        <f>M92*40</f>
        <v>360</v>
      </c>
      <c r="AR92" s="6">
        <f>N92*40</f>
        <v>450</v>
      </c>
      <c r="AS92" s="4">
        <f>J92*80</f>
        <v>6.0000000000000009</v>
      </c>
      <c r="AT92" s="5">
        <f>K92*80</f>
        <v>60</v>
      </c>
      <c r="AU92">
        <f t="shared" si="57"/>
        <v>180</v>
      </c>
      <c r="AV92" s="6">
        <f>L92*80</f>
        <v>600</v>
      </c>
      <c r="AW92" s="5">
        <f>M92*80</f>
        <v>720</v>
      </c>
      <c r="AX92" s="6">
        <f>N92*80</f>
        <v>900</v>
      </c>
    </row>
    <row r="93" spans="10:50" x14ac:dyDescent="0.25">
      <c r="J93" s="10">
        <f t="shared" si="45"/>
        <v>8.0000000000000016E-2</v>
      </c>
      <c r="K93" s="11">
        <f t="shared" si="46"/>
        <v>0.8</v>
      </c>
      <c r="L93" s="6">
        <f t="shared" si="47"/>
        <v>8</v>
      </c>
      <c r="M93" s="6">
        <f t="shared" si="48"/>
        <v>9.6000000000000014</v>
      </c>
      <c r="N93" s="6">
        <f t="shared" si="49"/>
        <v>12</v>
      </c>
      <c r="P93">
        <f t="shared" si="37"/>
        <v>8.0000000000000019E-3</v>
      </c>
      <c r="Q93">
        <f t="shared" si="38"/>
        <v>0.8</v>
      </c>
      <c r="R93">
        <f t="shared" si="39"/>
        <v>80</v>
      </c>
      <c r="S93">
        <f t="shared" si="50"/>
        <v>115.20000000000002</v>
      </c>
      <c r="T93">
        <f t="shared" si="51"/>
        <v>180</v>
      </c>
      <c r="V93">
        <f t="shared" si="58"/>
        <v>0.8</v>
      </c>
      <c r="W93">
        <f t="shared" si="59"/>
        <v>800</v>
      </c>
      <c r="AA93" s="4">
        <f t="shared" si="52"/>
        <v>0.80000000000000016</v>
      </c>
      <c r="AB93" s="5">
        <f t="shared" si="53"/>
        <v>8</v>
      </c>
      <c r="AC93">
        <f t="shared" si="54"/>
        <v>24.000000000000004</v>
      </c>
      <c r="AD93" s="6">
        <f>L93*10</f>
        <v>80</v>
      </c>
      <c r="AE93" s="5">
        <f>M93*10</f>
        <v>96.000000000000014</v>
      </c>
      <c r="AF93" s="6">
        <f>N93*10</f>
        <v>120</v>
      </c>
      <c r="AG93" s="4">
        <f>J93*20</f>
        <v>1.6000000000000003</v>
      </c>
      <c r="AH93" s="5">
        <f>K93*20</f>
        <v>16</v>
      </c>
      <c r="AI93">
        <f t="shared" si="55"/>
        <v>48.000000000000007</v>
      </c>
      <c r="AJ93" s="6">
        <f>L93*20</f>
        <v>160</v>
      </c>
      <c r="AK93" s="5">
        <f>M93*20</f>
        <v>192.00000000000003</v>
      </c>
      <c r="AL93" s="6">
        <f>N93*20</f>
        <v>240</v>
      </c>
      <c r="AM93" s="4">
        <f>J93*40</f>
        <v>3.2000000000000006</v>
      </c>
      <c r="AN93" s="5">
        <f>K93*40</f>
        <v>32</v>
      </c>
      <c r="AO93">
        <f t="shared" si="56"/>
        <v>96.000000000000014</v>
      </c>
      <c r="AP93" s="6">
        <f>L93*40</f>
        <v>320</v>
      </c>
      <c r="AQ93" s="5">
        <f>M93*40</f>
        <v>384.00000000000006</v>
      </c>
      <c r="AR93" s="6">
        <f>N93*40</f>
        <v>480</v>
      </c>
      <c r="AS93" s="4">
        <f>J93*80</f>
        <v>6.4000000000000012</v>
      </c>
      <c r="AT93" s="5">
        <f>K93*80</f>
        <v>64</v>
      </c>
      <c r="AU93">
        <f t="shared" si="57"/>
        <v>192.00000000000003</v>
      </c>
      <c r="AV93" s="6">
        <f>L93*80</f>
        <v>640</v>
      </c>
      <c r="AW93" s="5">
        <f>M93*80</f>
        <v>768.00000000000011</v>
      </c>
      <c r="AX93" s="6">
        <f>N93*80</f>
        <v>960</v>
      </c>
    </row>
    <row r="94" spans="10:50" x14ac:dyDescent="0.25">
      <c r="J94" s="10">
        <f t="shared" si="45"/>
        <v>8.5000000000000006E-2</v>
      </c>
      <c r="K94" s="11">
        <f t="shared" si="46"/>
        <v>0.85</v>
      </c>
      <c r="L94" s="6">
        <f t="shared" si="47"/>
        <v>8.5</v>
      </c>
      <c r="M94" s="6">
        <f t="shared" si="48"/>
        <v>10.199999999999999</v>
      </c>
      <c r="N94" s="6">
        <f t="shared" si="49"/>
        <v>12.75</v>
      </c>
      <c r="P94">
        <f t="shared" si="37"/>
        <v>8.5000000000000006E-3</v>
      </c>
      <c r="Q94">
        <f t="shared" si="38"/>
        <v>0.85</v>
      </c>
      <c r="R94">
        <f t="shared" si="39"/>
        <v>85</v>
      </c>
      <c r="S94">
        <f t="shared" si="50"/>
        <v>122.39999999999999</v>
      </c>
      <c r="T94">
        <f t="shared" si="51"/>
        <v>191.25</v>
      </c>
      <c r="V94">
        <f t="shared" si="58"/>
        <v>0.85</v>
      </c>
      <c r="W94">
        <f t="shared" si="59"/>
        <v>850</v>
      </c>
      <c r="AA94" s="4">
        <f t="shared" si="52"/>
        <v>0.85000000000000009</v>
      </c>
      <c r="AB94" s="5">
        <f t="shared" si="53"/>
        <v>8.5</v>
      </c>
      <c r="AC94">
        <f t="shared" si="54"/>
        <v>25.5</v>
      </c>
      <c r="AD94" s="6">
        <f>L94*10</f>
        <v>85</v>
      </c>
      <c r="AE94" s="5">
        <f>M94*10</f>
        <v>102</v>
      </c>
      <c r="AF94" s="6">
        <f>N94*10</f>
        <v>127.5</v>
      </c>
      <c r="AG94" s="4">
        <f>J94*20</f>
        <v>1.7000000000000002</v>
      </c>
      <c r="AH94" s="5">
        <f>K94*20</f>
        <v>17</v>
      </c>
      <c r="AI94">
        <f t="shared" si="55"/>
        <v>51</v>
      </c>
      <c r="AJ94" s="6">
        <f>L94*20</f>
        <v>170</v>
      </c>
      <c r="AK94" s="5">
        <f>M94*20</f>
        <v>204</v>
      </c>
      <c r="AL94" s="6">
        <f>N94*20</f>
        <v>255</v>
      </c>
      <c r="AM94" s="4">
        <f>J94*40</f>
        <v>3.4000000000000004</v>
      </c>
      <c r="AN94" s="5">
        <f>K94*40</f>
        <v>34</v>
      </c>
      <c r="AO94">
        <f t="shared" si="56"/>
        <v>102</v>
      </c>
      <c r="AP94" s="6">
        <f>L94*40</f>
        <v>340</v>
      </c>
      <c r="AQ94" s="5">
        <f>M94*40</f>
        <v>408</v>
      </c>
      <c r="AR94" s="6">
        <f>N94*40</f>
        <v>510</v>
      </c>
      <c r="AS94" s="4">
        <f>J94*80</f>
        <v>6.8000000000000007</v>
      </c>
      <c r="AT94" s="5">
        <f>K94*80</f>
        <v>68</v>
      </c>
      <c r="AU94">
        <f t="shared" si="57"/>
        <v>204</v>
      </c>
      <c r="AV94" s="6">
        <f>L94*80</f>
        <v>680</v>
      </c>
      <c r="AW94" s="5">
        <f>M94*80</f>
        <v>816</v>
      </c>
      <c r="AX94" s="6">
        <f>N94*80</f>
        <v>1020</v>
      </c>
    </row>
    <row r="95" spans="10:50" x14ac:dyDescent="0.25">
      <c r="J95" s="10">
        <f t="shared" si="45"/>
        <v>9.0000000000000011E-2</v>
      </c>
      <c r="K95" s="11">
        <f t="shared" si="46"/>
        <v>0.9</v>
      </c>
      <c r="L95" s="6">
        <f t="shared" si="47"/>
        <v>9</v>
      </c>
      <c r="M95" s="6">
        <f t="shared" si="48"/>
        <v>10.8</v>
      </c>
      <c r="N95" s="6">
        <f t="shared" si="49"/>
        <v>13.5</v>
      </c>
      <c r="P95">
        <f t="shared" si="37"/>
        <v>9.0000000000000011E-3</v>
      </c>
      <c r="Q95">
        <f t="shared" si="38"/>
        <v>0.9</v>
      </c>
      <c r="R95">
        <f t="shared" si="39"/>
        <v>90</v>
      </c>
      <c r="S95">
        <f t="shared" si="50"/>
        <v>129.60000000000002</v>
      </c>
      <c r="T95">
        <f t="shared" si="51"/>
        <v>202.5</v>
      </c>
      <c r="V95">
        <f t="shared" si="58"/>
        <v>0.9</v>
      </c>
      <c r="W95">
        <f t="shared" si="59"/>
        <v>900</v>
      </c>
      <c r="AA95" s="4">
        <f t="shared" si="52"/>
        <v>0.90000000000000013</v>
      </c>
      <c r="AB95" s="5">
        <f t="shared" si="53"/>
        <v>9</v>
      </c>
      <c r="AC95">
        <f t="shared" si="54"/>
        <v>27</v>
      </c>
      <c r="AD95" s="6">
        <f>L95*10</f>
        <v>90</v>
      </c>
      <c r="AE95" s="5">
        <f>M95*10</f>
        <v>108</v>
      </c>
      <c r="AF95" s="6">
        <f>N95*10</f>
        <v>135</v>
      </c>
      <c r="AG95" s="4">
        <f>J95*20</f>
        <v>1.8000000000000003</v>
      </c>
      <c r="AH95" s="5">
        <f>K95*20</f>
        <v>18</v>
      </c>
      <c r="AI95">
        <f t="shared" si="55"/>
        <v>54</v>
      </c>
      <c r="AJ95" s="6">
        <f>L95*20</f>
        <v>180</v>
      </c>
      <c r="AK95" s="5">
        <f>M95*20</f>
        <v>216</v>
      </c>
      <c r="AL95" s="6">
        <f>N95*20</f>
        <v>270</v>
      </c>
      <c r="AM95" s="4">
        <f>J95*40</f>
        <v>3.6000000000000005</v>
      </c>
      <c r="AN95" s="5">
        <f>K95*40</f>
        <v>36</v>
      </c>
      <c r="AO95">
        <f t="shared" si="56"/>
        <v>108</v>
      </c>
      <c r="AP95" s="6">
        <f>L95*40</f>
        <v>360</v>
      </c>
      <c r="AQ95" s="5">
        <f>M95*40</f>
        <v>432</v>
      </c>
      <c r="AR95" s="6">
        <f>N95*40</f>
        <v>540</v>
      </c>
      <c r="AS95" s="4">
        <f>J95*80</f>
        <v>7.2000000000000011</v>
      </c>
      <c r="AT95" s="5">
        <f>K95*80</f>
        <v>72</v>
      </c>
      <c r="AU95">
        <f t="shared" si="57"/>
        <v>216</v>
      </c>
      <c r="AV95" s="6">
        <f>L95*80</f>
        <v>720</v>
      </c>
      <c r="AW95" s="5">
        <f>M95*80</f>
        <v>864</v>
      </c>
      <c r="AX95" s="6">
        <f>N95*80</f>
        <v>1080</v>
      </c>
    </row>
    <row r="96" spans="10:50" x14ac:dyDescent="0.25">
      <c r="J96" s="10">
        <f t="shared" si="45"/>
        <v>9.5000000000000015E-2</v>
      </c>
      <c r="K96" s="11">
        <f t="shared" si="46"/>
        <v>0.95000000000000007</v>
      </c>
      <c r="L96" s="6">
        <f t="shared" si="47"/>
        <v>9.5</v>
      </c>
      <c r="M96" s="6">
        <f t="shared" si="48"/>
        <v>11.4</v>
      </c>
      <c r="N96" s="6">
        <f t="shared" si="49"/>
        <v>14.250000000000002</v>
      </c>
      <c r="P96">
        <f t="shared" si="37"/>
        <v>9.5000000000000015E-3</v>
      </c>
      <c r="Q96">
        <f t="shared" si="38"/>
        <v>0.95000000000000007</v>
      </c>
      <c r="R96">
        <f t="shared" si="39"/>
        <v>95</v>
      </c>
      <c r="S96">
        <f t="shared" si="50"/>
        <v>136.80000000000001</v>
      </c>
      <c r="T96">
        <f t="shared" si="51"/>
        <v>213.75000000000003</v>
      </c>
      <c r="V96">
        <f t="shared" si="58"/>
        <v>0.95000000000000007</v>
      </c>
      <c r="W96">
        <f t="shared" si="59"/>
        <v>950</v>
      </c>
      <c r="AA96" s="4">
        <f t="shared" si="52"/>
        <v>0.95000000000000018</v>
      </c>
      <c r="AB96" s="5">
        <f t="shared" si="53"/>
        <v>9.5</v>
      </c>
      <c r="AC96">
        <f t="shared" si="54"/>
        <v>28.5</v>
      </c>
      <c r="AD96" s="6">
        <f>L96*10</f>
        <v>95</v>
      </c>
      <c r="AE96" s="5">
        <f>M96*10</f>
        <v>114</v>
      </c>
      <c r="AF96" s="6">
        <f>N96*10</f>
        <v>142.50000000000003</v>
      </c>
      <c r="AG96" s="4">
        <f>J96*20</f>
        <v>1.9000000000000004</v>
      </c>
      <c r="AH96" s="5">
        <f>K96*20</f>
        <v>19</v>
      </c>
      <c r="AI96">
        <f t="shared" si="55"/>
        <v>57</v>
      </c>
      <c r="AJ96" s="6">
        <f>L96*20</f>
        <v>190</v>
      </c>
      <c r="AK96" s="5">
        <f>M96*20</f>
        <v>228</v>
      </c>
      <c r="AL96" s="6">
        <f>N96*20</f>
        <v>285.00000000000006</v>
      </c>
      <c r="AM96" s="4">
        <f>J96*40</f>
        <v>3.8000000000000007</v>
      </c>
      <c r="AN96" s="5">
        <f>K96*40</f>
        <v>38</v>
      </c>
      <c r="AO96">
        <f t="shared" si="56"/>
        <v>114</v>
      </c>
      <c r="AP96" s="6">
        <f>L96*40</f>
        <v>380</v>
      </c>
      <c r="AQ96" s="5">
        <f>M96*40</f>
        <v>456</v>
      </c>
      <c r="AR96" s="6">
        <f>N96*40</f>
        <v>570.00000000000011</v>
      </c>
      <c r="AS96" s="4">
        <f>J96*80</f>
        <v>7.6000000000000014</v>
      </c>
      <c r="AT96" s="5">
        <f>K96*80</f>
        <v>76</v>
      </c>
      <c r="AU96">
        <f t="shared" si="57"/>
        <v>228</v>
      </c>
      <c r="AV96" s="6">
        <f>L96*80</f>
        <v>760</v>
      </c>
      <c r="AW96" s="5">
        <f>M96*80</f>
        <v>912</v>
      </c>
      <c r="AX96" s="6">
        <f>N96*80</f>
        <v>1140.0000000000002</v>
      </c>
    </row>
    <row r="97" spans="9:50" ht="15.75" thickBot="1" x14ac:dyDescent="0.3">
      <c r="J97" s="10">
        <f t="shared" si="45"/>
        <v>0.1</v>
      </c>
      <c r="K97" s="11">
        <f t="shared" si="46"/>
        <v>1</v>
      </c>
      <c r="L97" s="6">
        <f t="shared" si="47"/>
        <v>10</v>
      </c>
      <c r="M97" s="6">
        <f t="shared" si="48"/>
        <v>12</v>
      </c>
      <c r="N97" s="6">
        <f t="shared" si="49"/>
        <v>15</v>
      </c>
      <c r="P97">
        <f t="shared" si="37"/>
        <v>1.0000000000000002E-2</v>
      </c>
      <c r="Q97">
        <f t="shared" si="38"/>
        <v>1</v>
      </c>
      <c r="R97">
        <f t="shared" si="39"/>
        <v>100</v>
      </c>
      <c r="S97">
        <f t="shared" si="50"/>
        <v>144</v>
      </c>
      <c r="T97">
        <f t="shared" si="51"/>
        <v>225</v>
      </c>
      <c r="V97">
        <f t="shared" si="58"/>
        <v>1</v>
      </c>
      <c r="W97">
        <f t="shared" si="59"/>
        <v>1000</v>
      </c>
      <c r="AA97" s="7">
        <f t="shared" si="52"/>
        <v>1</v>
      </c>
      <c r="AB97" s="8">
        <f t="shared" si="53"/>
        <v>10</v>
      </c>
      <c r="AD97" s="9">
        <f>L97*10</f>
        <v>100</v>
      </c>
      <c r="AE97" s="8">
        <f>M97*10</f>
        <v>120</v>
      </c>
      <c r="AF97" s="9">
        <f>N97*10</f>
        <v>150</v>
      </c>
      <c r="AG97" s="7">
        <f>J97*20</f>
        <v>2</v>
      </c>
      <c r="AH97" s="8">
        <f>K97*20</f>
        <v>20</v>
      </c>
      <c r="AJ97" s="9">
        <f>L97*20</f>
        <v>200</v>
      </c>
      <c r="AK97" s="8">
        <f>M97*20</f>
        <v>240</v>
      </c>
      <c r="AL97" s="9">
        <f>N97*20</f>
        <v>300</v>
      </c>
      <c r="AM97" s="7">
        <f>J97*40</f>
        <v>4</v>
      </c>
      <c r="AN97" s="8">
        <f>K97*40</f>
        <v>40</v>
      </c>
      <c r="AP97" s="9">
        <f>L97*40</f>
        <v>400</v>
      </c>
      <c r="AQ97" s="8">
        <f>M97*40</f>
        <v>480</v>
      </c>
      <c r="AR97" s="9">
        <f>N97*40</f>
        <v>600</v>
      </c>
      <c r="AS97" s="7">
        <f>J97*80</f>
        <v>8</v>
      </c>
      <c r="AT97" s="8">
        <f>K97*80</f>
        <v>80</v>
      </c>
      <c r="AV97" s="9">
        <f>L97*80</f>
        <v>800</v>
      </c>
      <c r="AW97" s="8">
        <f>M97*80</f>
        <v>960</v>
      </c>
      <c r="AX97" s="9">
        <f>N97*80</f>
        <v>1200</v>
      </c>
    </row>
    <row r="98" spans="9:50" x14ac:dyDescent="0.25">
      <c r="S98">
        <f t="shared" si="50"/>
        <v>0</v>
      </c>
      <c r="T98">
        <f t="shared" si="51"/>
        <v>0</v>
      </c>
      <c r="AA98" s="10">
        <f>D2</f>
        <v>0.1</v>
      </c>
      <c r="AB98" s="10">
        <f t="shared" ref="AB98" si="60">E2</f>
        <v>1</v>
      </c>
      <c r="AC98">
        <v>3</v>
      </c>
      <c r="AD98" s="10">
        <f>F2</f>
        <v>10</v>
      </c>
      <c r="AE98" s="10">
        <f>G2</f>
        <v>12</v>
      </c>
      <c r="AF98" s="10">
        <f>H2</f>
        <v>15</v>
      </c>
      <c r="AG98" s="10">
        <f>AA98</f>
        <v>0.1</v>
      </c>
      <c r="AH98" s="10">
        <f>AB98</f>
        <v>1</v>
      </c>
      <c r="AI98">
        <v>3</v>
      </c>
      <c r="AJ98" s="10">
        <f>AD98</f>
        <v>10</v>
      </c>
      <c r="AK98" s="10">
        <f>AE98</f>
        <v>12</v>
      </c>
      <c r="AL98" s="10">
        <f>AF98</f>
        <v>15</v>
      </c>
      <c r="AM98" s="10">
        <f>AG98</f>
        <v>0.1</v>
      </c>
      <c r="AN98" s="10">
        <f>AH98</f>
        <v>1</v>
      </c>
      <c r="AO98">
        <v>3</v>
      </c>
      <c r="AP98" s="10">
        <f>AJ98</f>
        <v>10</v>
      </c>
      <c r="AQ98" s="10">
        <f>AK98</f>
        <v>12</v>
      </c>
      <c r="AR98" s="10">
        <f>AL98</f>
        <v>15</v>
      </c>
      <c r="AS98" s="10">
        <f>AM98</f>
        <v>0.1</v>
      </c>
      <c r="AT98" s="10">
        <f>AN98</f>
        <v>1</v>
      </c>
      <c r="AU98">
        <v>3</v>
      </c>
      <c r="AV98" s="10">
        <f>AP98</f>
        <v>10</v>
      </c>
      <c r="AW98" s="10">
        <f>AQ98</f>
        <v>12</v>
      </c>
      <c r="AX98" s="10">
        <f>AR98</f>
        <v>15</v>
      </c>
    </row>
    <row r="99" spans="9:50" x14ac:dyDescent="0.25">
      <c r="S99">
        <f t="shared" si="50"/>
        <v>0</v>
      </c>
      <c r="T99">
        <f t="shared" si="51"/>
        <v>0</v>
      </c>
      <c r="AL99" t="s">
        <v>10</v>
      </c>
    </row>
    <row r="100" spans="9:50" x14ac:dyDescent="0.25">
      <c r="I100">
        <v>0.1</v>
      </c>
      <c r="K100">
        <f>E$3*V2</f>
        <v>3.0000000000000003E-4</v>
      </c>
    </row>
    <row r="101" spans="9:50" x14ac:dyDescent="0.25">
      <c r="I101">
        <v>0.2</v>
      </c>
      <c r="K101">
        <f t="shared" ref="K101:K164" si="61">E$3*V3</f>
        <v>6.0000000000000006E-4</v>
      </c>
    </row>
    <row r="102" spans="9:50" x14ac:dyDescent="0.25">
      <c r="I102">
        <v>0.3</v>
      </c>
      <c r="K102">
        <f t="shared" si="61"/>
        <v>8.9999999999999998E-4</v>
      </c>
    </row>
    <row r="103" spans="9:50" x14ac:dyDescent="0.25">
      <c r="I103">
        <v>0.38</v>
      </c>
      <c r="K103">
        <f t="shared" si="61"/>
        <v>1.14E-3</v>
      </c>
    </row>
    <row r="104" spans="9:50" x14ac:dyDescent="0.25">
      <c r="I104">
        <v>0.5</v>
      </c>
      <c r="K104">
        <f t="shared" si="61"/>
        <v>1.5E-3</v>
      </c>
    </row>
    <row r="105" spans="9:50" x14ac:dyDescent="0.25">
      <c r="I105">
        <v>0.6</v>
      </c>
      <c r="K105">
        <f t="shared" si="61"/>
        <v>1.8E-3</v>
      </c>
    </row>
    <row r="106" spans="9:50" x14ac:dyDescent="0.25">
      <c r="I106">
        <v>1</v>
      </c>
      <c r="K106">
        <f t="shared" si="61"/>
        <v>3.0000000000000001E-3</v>
      </c>
    </row>
    <row r="107" spans="9:50" x14ac:dyDescent="0.25">
      <c r="I107">
        <f>I106+0.5</f>
        <v>1.5</v>
      </c>
      <c r="K107">
        <f t="shared" si="61"/>
        <v>4.5000000000000005E-3</v>
      </c>
    </row>
    <row r="108" spans="9:50" x14ac:dyDescent="0.25">
      <c r="I108">
        <f t="shared" ref="I108:I114" si="62">I107+0.5</f>
        <v>2</v>
      </c>
      <c r="K108">
        <f t="shared" si="61"/>
        <v>6.0000000000000001E-3</v>
      </c>
    </row>
    <row r="109" spans="9:50" x14ac:dyDescent="0.25">
      <c r="I109">
        <f t="shared" si="62"/>
        <v>2.5</v>
      </c>
      <c r="K109">
        <f t="shared" si="61"/>
        <v>7.4999999999999997E-3</v>
      </c>
    </row>
    <row r="110" spans="9:50" x14ac:dyDescent="0.25">
      <c r="I110">
        <f t="shared" si="62"/>
        <v>3</v>
      </c>
      <c r="K110">
        <f t="shared" si="61"/>
        <v>9.0000000000000011E-3</v>
      </c>
    </row>
    <row r="111" spans="9:50" x14ac:dyDescent="0.25">
      <c r="I111">
        <f t="shared" si="62"/>
        <v>3.5</v>
      </c>
      <c r="K111">
        <f t="shared" si="61"/>
        <v>1.0500000000000001E-2</v>
      </c>
    </row>
    <row r="112" spans="9:50" x14ac:dyDescent="0.25">
      <c r="I112">
        <f t="shared" si="62"/>
        <v>4</v>
      </c>
      <c r="K112">
        <f t="shared" si="61"/>
        <v>1.2E-2</v>
      </c>
    </row>
    <row r="113" spans="9:11" x14ac:dyDescent="0.25">
      <c r="I113">
        <f t="shared" si="62"/>
        <v>4.5</v>
      </c>
      <c r="K113">
        <f t="shared" si="61"/>
        <v>1.3500000000000002E-2</v>
      </c>
    </row>
    <row r="114" spans="9:11" x14ac:dyDescent="0.25">
      <c r="I114">
        <f t="shared" si="62"/>
        <v>5</v>
      </c>
      <c r="K114">
        <f t="shared" si="61"/>
        <v>1.4999999999999999E-2</v>
      </c>
    </row>
    <row r="115" spans="9:11" x14ac:dyDescent="0.25">
      <c r="I115">
        <f>I114+1</f>
        <v>6</v>
      </c>
      <c r="K115">
        <f>E$3*V17</f>
        <v>1.8000000000000002E-2</v>
      </c>
    </row>
    <row r="116" spans="9:11" x14ac:dyDescent="0.25">
      <c r="I116">
        <f t="shared" ref="I116:I128" si="63">I115+1</f>
        <v>7</v>
      </c>
      <c r="K116">
        <f t="shared" si="61"/>
        <v>2.1000000000000001E-2</v>
      </c>
    </row>
    <row r="117" spans="9:11" x14ac:dyDescent="0.25">
      <c r="I117">
        <f t="shared" si="63"/>
        <v>8</v>
      </c>
      <c r="K117">
        <f t="shared" si="61"/>
        <v>2.4E-2</v>
      </c>
    </row>
    <row r="118" spans="9:11" x14ac:dyDescent="0.25">
      <c r="I118">
        <f t="shared" si="63"/>
        <v>9</v>
      </c>
      <c r="K118">
        <f t="shared" si="61"/>
        <v>2.7000000000000003E-2</v>
      </c>
    </row>
    <row r="119" spans="9:11" x14ac:dyDescent="0.25">
      <c r="I119">
        <f t="shared" si="63"/>
        <v>10</v>
      </c>
      <c r="K119">
        <f t="shared" si="61"/>
        <v>0.03</v>
      </c>
    </row>
    <row r="120" spans="9:11" x14ac:dyDescent="0.25">
      <c r="I120">
        <f t="shared" si="63"/>
        <v>11</v>
      </c>
      <c r="K120">
        <f t="shared" si="61"/>
        <v>3.3000000000000002E-2</v>
      </c>
    </row>
    <row r="121" spans="9:11" x14ac:dyDescent="0.25">
      <c r="I121">
        <f t="shared" si="63"/>
        <v>12</v>
      </c>
      <c r="K121">
        <f t="shared" si="61"/>
        <v>3.6000000000000004E-2</v>
      </c>
    </row>
    <row r="122" spans="9:11" x14ac:dyDescent="0.25">
      <c r="I122" s="17">
        <f t="shared" si="63"/>
        <v>13</v>
      </c>
      <c r="J122">
        <v>1</v>
      </c>
      <c r="K122" s="17">
        <f t="shared" si="61"/>
        <v>3.9000000000000007E-2</v>
      </c>
    </row>
    <row r="123" spans="9:11" x14ac:dyDescent="0.25">
      <c r="I123">
        <f t="shared" si="63"/>
        <v>14</v>
      </c>
      <c r="K123">
        <f t="shared" si="61"/>
        <v>4.2000000000000003E-2</v>
      </c>
    </row>
    <row r="124" spans="9:11" x14ac:dyDescent="0.25">
      <c r="I124">
        <f t="shared" si="63"/>
        <v>15</v>
      </c>
      <c r="K124">
        <f t="shared" si="61"/>
        <v>4.4999999999999998E-2</v>
      </c>
    </row>
    <row r="125" spans="9:11" x14ac:dyDescent="0.25">
      <c r="I125">
        <f t="shared" si="63"/>
        <v>16</v>
      </c>
      <c r="K125">
        <f t="shared" si="61"/>
        <v>4.8000000000000001E-2</v>
      </c>
    </row>
    <row r="126" spans="9:11" x14ac:dyDescent="0.25">
      <c r="I126">
        <f t="shared" si="63"/>
        <v>17</v>
      </c>
      <c r="K126">
        <f t="shared" si="61"/>
        <v>5.1000000000000004E-2</v>
      </c>
    </row>
    <row r="127" spans="9:11" x14ac:dyDescent="0.25">
      <c r="I127" s="12">
        <f t="shared" si="63"/>
        <v>18</v>
      </c>
      <c r="K127">
        <f t="shared" si="61"/>
        <v>5.4000000000000006E-2</v>
      </c>
    </row>
    <row r="128" spans="9:11" x14ac:dyDescent="0.25">
      <c r="I128">
        <f t="shared" si="63"/>
        <v>19</v>
      </c>
      <c r="K128">
        <f t="shared" si="61"/>
        <v>5.6999999999999995E-2</v>
      </c>
    </row>
    <row r="129" spans="11:11" x14ac:dyDescent="0.25">
      <c r="K129">
        <f t="shared" si="61"/>
        <v>0.06</v>
      </c>
    </row>
    <row r="130" spans="11:11" x14ac:dyDescent="0.25">
      <c r="K130">
        <f t="shared" si="61"/>
        <v>7.5000000000000011E-2</v>
      </c>
    </row>
    <row r="131" spans="11:11" x14ac:dyDescent="0.25">
      <c r="K131">
        <f t="shared" si="61"/>
        <v>0.09</v>
      </c>
    </row>
    <row r="132" spans="11:11" x14ac:dyDescent="0.25">
      <c r="K132">
        <f t="shared" si="61"/>
        <v>0.10500000000000001</v>
      </c>
    </row>
    <row r="133" spans="11:11" x14ac:dyDescent="0.25">
      <c r="K133">
        <f t="shared" si="61"/>
        <v>0.12</v>
      </c>
    </row>
    <row r="134" spans="11:11" x14ac:dyDescent="0.25">
      <c r="K134">
        <f t="shared" si="61"/>
        <v>0.13500000000000001</v>
      </c>
    </row>
    <row r="135" spans="11:11" x14ac:dyDescent="0.25">
      <c r="K135">
        <f t="shared" si="61"/>
        <v>0.15000000000000002</v>
      </c>
    </row>
    <row r="136" spans="11:11" x14ac:dyDescent="0.25">
      <c r="K136">
        <f t="shared" si="61"/>
        <v>0.16500000000000001</v>
      </c>
    </row>
    <row r="137" spans="11:11" x14ac:dyDescent="0.25">
      <c r="K137">
        <f t="shared" si="61"/>
        <v>0.18</v>
      </c>
    </row>
    <row r="138" spans="11:11" x14ac:dyDescent="0.25">
      <c r="K138">
        <f t="shared" si="61"/>
        <v>0.19500000000000001</v>
      </c>
    </row>
    <row r="139" spans="11:11" x14ac:dyDescent="0.25">
      <c r="K139">
        <f t="shared" si="61"/>
        <v>0.21000000000000002</v>
      </c>
    </row>
    <row r="140" spans="11:11" x14ac:dyDescent="0.25">
      <c r="K140">
        <f t="shared" si="61"/>
        <v>0.22499999999999998</v>
      </c>
    </row>
    <row r="141" spans="11:11" x14ac:dyDescent="0.25">
      <c r="K141">
        <f t="shared" si="61"/>
        <v>0.24</v>
      </c>
    </row>
    <row r="142" spans="11:11" x14ac:dyDescent="0.25">
      <c r="K142">
        <f t="shared" si="61"/>
        <v>0.255</v>
      </c>
    </row>
    <row r="143" spans="11:11" x14ac:dyDescent="0.25">
      <c r="K143">
        <f t="shared" si="61"/>
        <v>0.27</v>
      </c>
    </row>
    <row r="144" spans="11:11" x14ac:dyDescent="0.25">
      <c r="K144">
        <f t="shared" si="61"/>
        <v>0.28500000000000003</v>
      </c>
    </row>
    <row r="145" spans="11:11" x14ac:dyDescent="0.25">
      <c r="K145">
        <f t="shared" si="61"/>
        <v>0.30000000000000004</v>
      </c>
    </row>
    <row r="146" spans="11:11" x14ac:dyDescent="0.25">
      <c r="K146">
        <f t="shared" si="61"/>
        <v>0.33</v>
      </c>
    </row>
    <row r="147" spans="11:11" x14ac:dyDescent="0.25">
      <c r="K147">
        <f t="shared" si="61"/>
        <v>0.36</v>
      </c>
    </row>
    <row r="148" spans="11:11" x14ac:dyDescent="0.25">
      <c r="K148">
        <f t="shared" si="61"/>
        <v>0.39</v>
      </c>
    </row>
    <row r="149" spans="11:11" x14ac:dyDescent="0.25">
      <c r="K149">
        <f t="shared" si="61"/>
        <v>0.42000000000000004</v>
      </c>
    </row>
    <row r="150" spans="11:11" x14ac:dyDescent="0.25">
      <c r="K150">
        <f t="shared" si="61"/>
        <v>0.44999999999999996</v>
      </c>
    </row>
    <row r="151" spans="11:11" x14ac:dyDescent="0.25">
      <c r="K151">
        <f t="shared" si="61"/>
        <v>0.48</v>
      </c>
    </row>
    <row r="152" spans="11:11" x14ac:dyDescent="0.25">
      <c r="K152">
        <f t="shared" si="61"/>
        <v>0.51</v>
      </c>
    </row>
    <row r="153" spans="11:11" x14ac:dyDescent="0.25">
      <c r="K153">
        <f t="shared" si="61"/>
        <v>0.54</v>
      </c>
    </row>
    <row r="154" spans="11:11" x14ac:dyDescent="0.25">
      <c r="K154">
        <f t="shared" si="61"/>
        <v>0.57000000000000006</v>
      </c>
    </row>
    <row r="155" spans="11:11" x14ac:dyDescent="0.25">
      <c r="K155">
        <f t="shared" si="61"/>
        <v>0.60000000000000009</v>
      </c>
    </row>
    <row r="156" spans="11:11" x14ac:dyDescent="0.25">
      <c r="K156">
        <f t="shared" si="61"/>
        <v>0.63</v>
      </c>
    </row>
    <row r="157" spans="11:11" x14ac:dyDescent="0.25">
      <c r="K157">
        <f t="shared" si="61"/>
        <v>0.66</v>
      </c>
    </row>
    <row r="158" spans="11:11" x14ac:dyDescent="0.25">
      <c r="K158">
        <f t="shared" si="61"/>
        <v>0.69000000000000006</v>
      </c>
    </row>
    <row r="159" spans="11:11" x14ac:dyDescent="0.25">
      <c r="K159">
        <f t="shared" si="61"/>
        <v>0.72</v>
      </c>
    </row>
    <row r="160" spans="11:11" x14ac:dyDescent="0.25">
      <c r="K160">
        <f t="shared" si="61"/>
        <v>0.75</v>
      </c>
    </row>
    <row r="161" spans="11:11" x14ac:dyDescent="0.25">
      <c r="K161">
        <f t="shared" si="61"/>
        <v>0.78</v>
      </c>
    </row>
    <row r="162" spans="11:11" x14ac:dyDescent="0.25">
      <c r="K162">
        <f t="shared" si="61"/>
        <v>0.81</v>
      </c>
    </row>
    <row r="163" spans="11:11" x14ac:dyDescent="0.25">
      <c r="K163">
        <f t="shared" si="61"/>
        <v>0.84000000000000008</v>
      </c>
    </row>
    <row r="164" spans="11:11" x14ac:dyDescent="0.25">
      <c r="K164">
        <f t="shared" si="61"/>
        <v>0.86999999999999988</v>
      </c>
    </row>
    <row r="165" spans="11:11" x14ac:dyDescent="0.25">
      <c r="K165">
        <f t="shared" ref="K165:K194" si="64">E$3*V67</f>
        <v>0.89999999999999991</v>
      </c>
    </row>
    <row r="166" spans="11:11" x14ac:dyDescent="0.25">
      <c r="K166">
        <f t="shared" si="64"/>
        <v>0.92999999999999994</v>
      </c>
    </row>
    <row r="167" spans="11:11" x14ac:dyDescent="0.25">
      <c r="K167">
        <f t="shared" si="64"/>
        <v>0.96</v>
      </c>
    </row>
    <row r="168" spans="11:11" x14ac:dyDescent="0.25">
      <c r="K168">
        <f t="shared" si="64"/>
        <v>0.99</v>
      </c>
    </row>
    <row r="169" spans="11:11" x14ac:dyDescent="0.25">
      <c r="K169">
        <f t="shared" si="64"/>
        <v>1.02</v>
      </c>
    </row>
    <row r="170" spans="11:11" x14ac:dyDescent="0.25">
      <c r="K170">
        <f t="shared" si="64"/>
        <v>1.05</v>
      </c>
    </row>
    <row r="171" spans="11:11" x14ac:dyDescent="0.25">
      <c r="K171">
        <f t="shared" si="64"/>
        <v>1.08</v>
      </c>
    </row>
    <row r="172" spans="11:11" x14ac:dyDescent="0.25">
      <c r="K172">
        <f t="shared" si="64"/>
        <v>1.1099999999999999</v>
      </c>
    </row>
    <row r="173" spans="11:11" x14ac:dyDescent="0.25">
      <c r="K173">
        <f t="shared" si="64"/>
        <v>1.1400000000000001</v>
      </c>
    </row>
    <row r="174" spans="11:11" x14ac:dyDescent="0.25">
      <c r="K174">
        <f t="shared" si="64"/>
        <v>1.17</v>
      </c>
    </row>
    <row r="175" spans="11:11" x14ac:dyDescent="0.25">
      <c r="K175">
        <f t="shared" si="64"/>
        <v>1.2000000000000002</v>
      </c>
    </row>
    <row r="176" spans="11:11" x14ac:dyDescent="0.25">
      <c r="K176">
        <f t="shared" si="64"/>
        <v>1.23</v>
      </c>
    </row>
    <row r="177" spans="11:11" x14ac:dyDescent="0.25">
      <c r="K177">
        <f t="shared" si="64"/>
        <v>1.26</v>
      </c>
    </row>
    <row r="178" spans="11:11" x14ac:dyDescent="0.25">
      <c r="K178">
        <f t="shared" si="64"/>
        <v>1.29</v>
      </c>
    </row>
    <row r="179" spans="11:11" x14ac:dyDescent="0.25">
      <c r="K179">
        <f t="shared" si="64"/>
        <v>1.32</v>
      </c>
    </row>
    <row r="180" spans="11:11" x14ac:dyDescent="0.25">
      <c r="K180">
        <f t="shared" si="64"/>
        <v>1.35</v>
      </c>
    </row>
    <row r="181" spans="11:11" x14ac:dyDescent="0.25">
      <c r="K181">
        <f t="shared" si="64"/>
        <v>1.3800000000000001</v>
      </c>
    </row>
    <row r="182" spans="11:11" x14ac:dyDescent="0.25">
      <c r="K182">
        <f t="shared" si="64"/>
        <v>1.4100000000000001</v>
      </c>
    </row>
    <row r="183" spans="11:11" x14ac:dyDescent="0.25">
      <c r="K183">
        <f t="shared" si="64"/>
        <v>1.44</v>
      </c>
    </row>
    <row r="184" spans="11:11" x14ac:dyDescent="0.25">
      <c r="K184">
        <f t="shared" si="64"/>
        <v>1.47</v>
      </c>
    </row>
    <row r="185" spans="11:11" x14ac:dyDescent="0.25">
      <c r="K185">
        <f t="shared" si="64"/>
        <v>1.5</v>
      </c>
    </row>
    <row r="186" spans="11:11" x14ac:dyDescent="0.25">
      <c r="K186">
        <f t="shared" si="64"/>
        <v>1.6500000000000001</v>
      </c>
    </row>
    <row r="187" spans="11:11" x14ac:dyDescent="0.25">
      <c r="K187">
        <f t="shared" si="64"/>
        <v>1.7999999999999998</v>
      </c>
    </row>
    <row r="188" spans="11:11" x14ac:dyDescent="0.25">
      <c r="K188">
        <f t="shared" si="64"/>
        <v>1.9500000000000002</v>
      </c>
    </row>
    <row r="189" spans="11:11" x14ac:dyDescent="0.25">
      <c r="K189">
        <f t="shared" si="64"/>
        <v>2.1</v>
      </c>
    </row>
    <row r="190" spans="11:11" x14ac:dyDescent="0.25">
      <c r="K190">
        <f t="shared" si="64"/>
        <v>2.25</v>
      </c>
    </row>
    <row r="191" spans="11:11" x14ac:dyDescent="0.25">
      <c r="K191">
        <f t="shared" si="64"/>
        <v>2.4000000000000004</v>
      </c>
    </row>
    <row r="192" spans="11:11" x14ac:dyDescent="0.25">
      <c r="K192">
        <f t="shared" si="64"/>
        <v>2.5499999999999998</v>
      </c>
    </row>
    <row r="193" spans="11:11" x14ac:dyDescent="0.25">
      <c r="K193">
        <f t="shared" si="64"/>
        <v>2.7</v>
      </c>
    </row>
    <row r="194" spans="11:11" x14ac:dyDescent="0.25">
      <c r="K194">
        <f t="shared" si="64"/>
        <v>2.85</v>
      </c>
    </row>
  </sheetData>
  <conditionalFormatting sqref="O2:T97">
    <cfRule type="cellIs" dxfId="15" priority="16" operator="greaterThan">
      <formula>4</formula>
    </cfRule>
  </conditionalFormatting>
  <conditionalFormatting sqref="AA2:AB98 AD2:AH98 AJ2:AN98 AP2:AT98 AV2:AX98">
    <cfRule type="cellIs" dxfId="14" priority="12" operator="between">
      <formula>1.45</formula>
      <formula>1.66</formula>
    </cfRule>
    <cfRule type="cellIs" dxfId="13" priority="13" operator="lessThan">
      <formula>1.6565</formula>
    </cfRule>
    <cfRule type="cellIs" dxfId="12" priority="15" operator="lessThan">
      <formula>1.65</formula>
    </cfRule>
  </conditionalFormatting>
  <conditionalFormatting sqref="AA6:AB98 AD6:AH98 AJ6:AN98 AP6:AT98 AV6:AX98">
    <cfRule type="cellIs" dxfId="11" priority="14" operator="greaterThan">
      <formula>1.65</formula>
    </cfRule>
  </conditionalFormatting>
  <conditionalFormatting sqref="BC2:BD54 BF2:BZ54 BC55:BV55 BC56:BT56 BC57:BV58 BC60:BV62 BC59:BU59">
    <cfRule type="cellIs" dxfId="10" priority="11" operator="greaterThan">
      <formula>4095</formula>
    </cfRule>
  </conditionalFormatting>
  <conditionalFormatting sqref="AC2:AC98">
    <cfRule type="cellIs" dxfId="9" priority="9" operator="greaterThan">
      <formula>1.65</formula>
    </cfRule>
    <cfRule type="cellIs" dxfId="8" priority="10" operator="greaterThan">
      <formula>23743</formula>
    </cfRule>
  </conditionalFormatting>
  <conditionalFormatting sqref="AC2:AC38">
    <cfRule type="cellIs" dxfId="7" priority="8" operator="lessThan">
      <formula>1.45</formula>
    </cfRule>
  </conditionalFormatting>
  <conditionalFormatting sqref="AI1:AI98">
    <cfRule type="cellIs" dxfId="6" priority="7" operator="greaterThan">
      <formula>1.655</formula>
    </cfRule>
  </conditionalFormatting>
  <conditionalFormatting sqref="AU1:AU98 AO1:AO99">
    <cfRule type="cellIs" dxfId="5" priority="6" operator="greaterThan">
      <formula>1.65</formula>
    </cfRule>
  </conditionalFormatting>
  <conditionalFormatting sqref="BE2:BE54">
    <cfRule type="cellIs" dxfId="4" priority="5" operator="greaterThan">
      <formula>4095</formula>
    </cfRule>
  </conditionalFormatting>
  <conditionalFormatting sqref="BU56:BZ56">
    <cfRule type="cellIs" dxfId="3" priority="4" operator="greaterThan">
      <formula>4095</formula>
    </cfRule>
  </conditionalFormatting>
  <conditionalFormatting sqref="BC2:BZ54">
    <cfRule type="cellIs" dxfId="2" priority="2" operator="lessThan">
      <formula>3800</formula>
    </cfRule>
    <cfRule type="cellIs" dxfId="1" priority="3" operator="between">
      <formula>3800</formula>
      <formula>4095</formula>
    </cfRule>
  </conditionalFormatting>
  <conditionalFormatting sqref="BV59:BW59">
    <cfRule type="cellIs" dxfId="0" priority="1" operator="greaterThan">
      <formula>4095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2024-03-21T14:42:51Z</dcterms:created>
  <dcterms:modified xsi:type="dcterms:W3CDTF">2024-03-23T16:07:05Z</dcterms:modified>
</cp:coreProperties>
</file>