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Project\Lab Works\Barmagnet\"/>
    </mc:Choice>
  </mc:AlternateContent>
  <xr:revisionPtr revIDLastSave="0" documentId="13_ncr:1_{CBB19311-F497-4D00-9C76-96A76B5DC550}" xr6:coauthVersionLast="47" xr6:coauthVersionMax="47" xr10:uidLastSave="{00000000-0000-0000-0000-000000000000}"/>
  <bookViews>
    <workbookView xWindow="-108" yWindow="372" windowWidth="23256" windowHeight="12696" activeTab="4" xr2:uid="{8B5A9AA7-2253-40ED-B19A-64A2C0B145C5}"/>
  </bookViews>
  <sheets>
    <sheet name="11 OCT 2021" sheetId="1" r:id="rId1"/>
    <sheet name="16 OCT 2021" sheetId="2" r:id="rId2"/>
    <sheet name="21 OCT 2021" sheetId="3" r:id="rId3"/>
    <sheet name="28 OCT 2021" sheetId="4" r:id="rId4"/>
    <sheet name="28 OCT 2021-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" i="5"/>
  <c r="N4" i="5"/>
  <c r="N5" i="5"/>
  <c r="N6" i="5"/>
  <c r="N7" i="5"/>
  <c r="N8" i="5"/>
  <c r="N9" i="5"/>
  <c r="N10" i="5"/>
  <c r="N11" i="5"/>
  <c r="N12" i="5"/>
  <c r="N2" i="5"/>
  <c r="E7" i="1"/>
  <c r="E8" i="1"/>
  <c r="E9" i="1"/>
  <c r="E10" i="1"/>
  <c r="E11" i="1"/>
  <c r="E12" i="1"/>
  <c r="D7" i="1"/>
  <c r="D8" i="1"/>
  <c r="D9" i="1"/>
  <c r="D10" i="1"/>
  <c r="D11" i="1"/>
  <c r="D12" i="1"/>
  <c r="E3" i="1"/>
  <c r="E4" i="1"/>
  <c r="E5" i="1"/>
  <c r="E6" i="1"/>
  <c r="D3" i="1"/>
  <c r="D4" i="1"/>
  <c r="D5" i="1"/>
  <c r="D6" i="1"/>
  <c r="E2" i="1"/>
  <c r="K2" i="1"/>
  <c r="D2" i="1"/>
  <c r="L2" i="1"/>
</calcChain>
</file>

<file path=xl/sharedStrings.xml><?xml version="1.0" encoding="utf-8"?>
<sst xmlns="http://schemas.openxmlformats.org/spreadsheetml/2006/main" count="102" uniqueCount="41">
  <si>
    <t>ORG_X1</t>
  </si>
  <si>
    <t>ORG_Y2</t>
  </si>
  <si>
    <t>ORG_Y1</t>
  </si>
  <si>
    <t>X1</t>
  </si>
  <si>
    <t>Y1</t>
  </si>
  <si>
    <t>ORG_X2</t>
  </si>
  <si>
    <t>X2</t>
  </si>
  <si>
    <t>Y2</t>
  </si>
  <si>
    <t>REG_1</t>
  </si>
  <si>
    <t>REG_2</t>
  </si>
  <si>
    <t>H (mT)</t>
  </si>
  <si>
    <t>Barmagnet Dimension:</t>
  </si>
  <si>
    <t>Stage movements:</t>
  </si>
  <si>
    <t>X: 25mm</t>
  </si>
  <si>
    <t>Y: 25mm</t>
  </si>
  <si>
    <t>Z: 25mm (not required)</t>
  </si>
  <si>
    <t>Length: 40mm</t>
  </si>
  <si>
    <t>Width: 13mm</t>
  </si>
  <si>
    <t>Region 1:</t>
  </si>
  <si>
    <t>SG: Screw Gauge</t>
  </si>
  <si>
    <t>H_1 (mT)</t>
  </si>
  <si>
    <t>X_1</t>
  </si>
  <si>
    <t>Y_1</t>
  </si>
  <si>
    <t>SG_Y1</t>
  </si>
  <si>
    <t>SG_X1</t>
  </si>
  <si>
    <t>Initially</t>
  </si>
  <si>
    <t>SG_X1=12.5</t>
  </si>
  <si>
    <t>SG_Y1=25</t>
  </si>
  <si>
    <t>Decrease Y</t>
  </si>
  <si>
    <t>keep on decreasing x</t>
  </si>
  <si>
    <t>EXP2</t>
  </si>
  <si>
    <t>H_1(mT)</t>
  </si>
  <si>
    <t>Barmagnet Shows 0mT</t>
  </si>
  <si>
    <t>X=10.78 mm, Y=25 mm</t>
  </si>
  <si>
    <t>x\y</t>
  </si>
  <si>
    <t>x</t>
  </si>
  <si>
    <t>y</t>
  </si>
  <si>
    <t>h(mT)</t>
  </si>
  <si>
    <t>Zero at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</si>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</sst>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 OCT 2021'!$E$1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 OCT 2021'!$D$2:$D$10</c:f>
              <c:numCache>
                <c:formatCode>General</c:formatCode>
                <c:ptCount val="9"/>
                <c:pt idx="0">
                  <c:v>0</c:v>
                </c:pt>
                <c:pt idx="1">
                  <c:v>0.73000000000000043</c:v>
                </c:pt>
                <c:pt idx="2">
                  <c:v>-12.5</c:v>
                </c:pt>
                <c:pt idx="3">
                  <c:v>-12.5</c:v>
                </c:pt>
                <c:pt idx="4">
                  <c:v>-12.5</c:v>
                </c:pt>
                <c:pt idx="5">
                  <c:v>-12.5</c:v>
                </c:pt>
                <c:pt idx="6">
                  <c:v>-12.5</c:v>
                </c:pt>
                <c:pt idx="7">
                  <c:v>-12.5</c:v>
                </c:pt>
                <c:pt idx="8">
                  <c:v>-12.5</c:v>
                </c:pt>
              </c:numCache>
            </c:numRef>
          </c:xVal>
          <c:yVal>
            <c:numRef>
              <c:f>'11 OCT 2021'!$E$2:$E$10</c:f>
              <c:numCache>
                <c:formatCode>General</c:formatCode>
                <c:ptCount val="9"/>
                <c:pt idx="0">
                  <c:v>11.5</c:v>
                </c:pt>
                <c:pt idx="1">
                  <c:v>11.66</c:v>
                </c:pt>
                <c:pt idx="2">
                  <c:v>31.5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9-4CD3-AA3C-5A347B7EF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20088"/>
        <c:axId val="448221368"/>
      </c:scatterChart>
      <c:valAx>
        <c:axId val="44822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1368"/>
        <c:crosses val="autoZero"/>
        <c:crossBetween val="midCat"/>
      </c:valAx>
      <c:valAx>
        <c:axId val="4482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 OCT 2021'!$D$1</c:f>
              <c:strCache>
                <c:ptCount val="1"/>
                <c:pt idx="0">
                  <c:v>SG_Y1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OCT 2021'!$C$2:$C$36</c:f>
              <c:numCache>
                <c:formatCode>General</c:formatCode>
                <c:ptCount val="35"/>
                <c:pt idx="0">
                  <c:v>5</c:v>
                </c:pt>
                <c:pt idx="1">
                  <c:v>13.45</c:v>
                </c:pt>
                <c:pt idx="2">
                  <c:v>13.54</c:v>
                </c:pt>
                <c:pt idx="3">
                  <c:v>4.96</c:v>
                </c:pt>
                <c:pt idx="4">
                  <c:v>2.3199999999999998</c:v>
                </c:pt>
                <c:pt idx="5">
                  <c:v>13.42</c:v>
                </c:pt>
                <c:pt idx="6">
                  <c:v>13.32</c:v>
                </c:pt>
                <c:pt idx="7">
                  <c:v>-0.5</c:v>
                </c:pt>
                <c:pt idx="8">
                  <c:v>13.14</c:v>
                </c:pt>
                <c:pt idx="9">
                  <c:v>13.06</c:v>
                </c:pt>
                <c:pt idx="10">
                  <c:v>12.94</c:v>
                </c:pt>
                <c:pt idx="11">
                  <c:v>12.87</c:v>
                </c:pt>
                <c:pt idx="12">
                  <c:v>12.75</c:v>
                </c:pt>
                <c:pt idx="13">
                  <c:v>12.7</c:v>
                </c:pt>
                <c:pt idx="14">
                  <c:v>12.65</c:v>
                </c:pt>
                <c:pt idx="15">
                  <c:v>12.54</c:v>
                </c:pt>
                <c:pt idx="16">
                  <c:v>12.55</c:v>
                </c:pt>
                <c:pt idx="17">
                  <c:v>12.79</c:v>
                </c:pt>
                <c:pt idx="18">
                  <c:v>12.5</c:v>
                </c:pt>
                <c:pt idx="19">
                  <c:v>12.79</c:v>
                </c:pt>
                <c:pt idx="20">
                  <c:v>12.83</c:v>
                </c:pt>
                <c:pt idx="21">
                  <c:v>13</c:v>
                </c:pt>
                <c:pt idx="22">
                  <c:v>13.44</c:v>
                </c:pt>
                <c:pt idx="23">
                  <c:v>13.48</c:v>
                </c:pt>
                <c:pt idx="24">
                  <c:v>14.1</c:v>
                </c:pt>
                <c:pt idx="25">
                  <c:v>14.55</c:v>
                </c:pt>
                <c:pt idx="26">
                  <c:v>14.65</c:v>
                </c:pt>
                <c:pt idx="27">
                  <c:v>15.5</c:v>
                </c:pt>
                <c:pt idx="28">
                  <c:v>15.91</c:v>
                </c:pt>
                <c:pt idx="29">
                  <c:v>15.95</c:v>
                </c:pt>
                <c:pt idx="30">
                  <c:v>17.5</c:v>
                </c:pt>
                <c:pt idx="31">
                  <c:v>17.899999999999999</c:v>
                </c:pt>
                <c:pt idx="32">
                  <c:v>19.22</c:v>
                </c:pt>
                <c:pt idx="33">
                  <c:v>21.37</c:v>
                </c:pt>
                <c:pt idx="34">
                  <c:v>25</c:v>
                </c:pt>
              </c:numCache>
            </c:numRef>
          </c:xVal>
          <c:yVal>
            <c:numRef>
              <c:f>'16 OCT 2021'!$D$2:$D$36</c:f>
              <c:numCache>
                <c:formatCode>General</c:formatCode>
                <c:ptCount val="35"/>
                <c:pt idx="0">
                  <c:v>25</c:v>
                </c:pt>
                <c:pt idx="1">
                  <c:v>25</c:v>
                </c:pt>
                <c:pt idx="2">
                  <c:v>24.5</c:v>
                </c:pt>
                <c:pt idx="3">
                  <c:v>24.5</c:v>
                </c:pt>
                <c:pt idx="4">
                  <c:v>24</c:v>
                </c:pt>
                <c:pt idx="5">
                  <c:v>24</c:v>
                </c:pt>
                <c:pt idx="6">
                  <c:v>23.5</c:v>
                </c:pt>
                <c:pt idx="7">
                  <c:v>23.5</c:v>
                </c:pt>
                <c:pt idx="8">
                  <c:v>23</c:v>
                </c:pt>
                <c:pt idx="9">
                  <c:v>22.5</c:v>
                </c:pt>
                <c:pt idx="10">
                  <c:v>22</c:v>
                </c:pt>
                <c:pt idx="11">
                  <c:v>21.5</c:v>
                </c:pt>
                <c:pt idx="12">
                  <c:v>21</c:v>
                </c:pt>
                <c:pt idx="13">
                  <c:v>20.5</c:v>
                </c:pt>
                <c:pt idx="14">
                  <c:v>20</c:v>
                </c:pt>
                <c:pt idx="15">
                  <c:v>19.5</c:v>
                </c:pt>
                <c:pt idx="16">
                  <c:v>19</c:v>
                </c:pt>
                <c:pt idx="17">
                  <c:v>18.5</c:v>
                </c:pt>
                <c:pt idx="18">
                  <c:v>18</c:v>
                </c:pt>
                <c:pt idx="19">
                  <c:v>17.5</c:v>
                </c:pt>
                <c:pt idx="20">
                  <c:v>17</c:v>
                </c:pt>
                <c:pt idx="21">
                  <c:v>16.5</c:v>
                </c:pt>
                <c:pt idx="22">
                  <c:v>16</c:v>
                </c:pt>
                <c:pt idx="23">
                  <c:v>15.5</c:v>
                </c:pt>
                <c:pt idx="24">
                  <c:v>15</c:v>
                </c:pt>
                <c:pt idx="25">
                  <c:v>14.5</c:v>
                </c:pt>
                <c:pt idx="26">
                  <c:v>14</c:v>
                </c:pt>
                <c:pt idx="27">
                  <c:v>13.5</c:v>
                </c:pt>
                <c:pt idx="28">
                  <c:v>13</c:v>
                </c:pt>
                <c:pt idx="29">
                  <c:v>12.5</c:v>
                </c:pt>
                <c:pt idx="30">
                  <c:v>12</c:v>
                </c:pt>
                <c:pt idx="31">
                  <c:v>11.5</c:v>
                </c:pt>
                <c:pt idx="32">
                  <c:v>11</c:v>
                </c:pt>
                <c:pt idx="33">
                  <c:v>10.5</c:v>
                </c:pt>
                <c:pt idx="3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F-4FB5-BCD4-7736E3CD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94040"/>
        <c:axId val="539993720"/>
      </c:scatterChart>
      <c:valAx>
        <c:axId val="53999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3720"/>
        <c:crosses val="autoZero"/>
        <c:crossBetween val="midCat"/>
      </c:valAx>
      <c:valAx>
        <c:axId val="5399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 OCT 2021'!$D$1</c:f>
              <c:strCache>
                <c:ptCount val="1"/>
                <c:pt idx="0">
                  <c:v>SG_Y1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OCT 2021'!$C$2:$C$36</c:f>
              <c:numCache>
                <c:formatCode>General</c:formatCode>
                <c:ptCount val="35"/>
                <c:pt idx="0">
                  <c:v>5</c:v>
                </c:pt>
                <c:pt idx="1">
                  <c:v>13.45</c:v>
                </c:pt>
                <c:pt idx="2">
                  <c:v>13.54</c:v>
                </c:pt>
                <c:pt idx="3">
                  <c:v>4.96</c:v>
                </c:pt>
                <c:pt idx="4">
                  <c:v>2.3199999999999998</c:v>
                </c:pt>
                <c:pt idx="5">
                  <c:v>13.42</c:v>
                </c:pt>
                <c:pt idx="6">
                  <c:v>13.32</c:v>
                </c:pt>
                <c:pt idx="7">
                  <c:v>-0.5</c:v>
                </c:pt>
                <c:pt idx="8">
                  <c:v>13.14</c:v>
                </c:pt>
                <c:pt idx="9">
                  <c:v>13.06</c:v>
                </c:pt>
                <c:pt idx="10">
                  <c:v>12.94</c:v>
                </c:pt>
                <c:pt idx="11">
                  <c:v>12.87</c:v>
                </c:pt>
                <c:pt idx="12">
                  <c:v>12.75</c:v>
                </c:pt>
                <c:pt idx="13">
                  <c:v>12.7</c:v>
                </c:pt>
                <c:pt idx="14">
                  <c:v>12.65</c:v>
                </c:pt>
                <c:pt idx="15">
                  <c:v>12.54</c:v>
                </c:pt>
                <c:pt idx="16">
                  <c:v>12.55</c:v>
                </c:pt>
                <c:pt idx="17">
                  <c:v>12.79</c:v>
                </c:pt>
                <c:pt idx="18">
                  <c:v>12.5</c:v>
                </c:pt>
                <c:pt idx="19">
                  <c:v>12.79</c:v>
                </c:pt>
                <c:pt idx="20">
                  <c:v>12.83</c:v>
                </c:pt>
                <c:pt idx="21">
                  <c:v>13</c:v>
                </c:pt>
                <c:pt idx="22">
                  <c:v>13.44</c:v>
                </c:pt>
                <c:pt idx="23">
                  <c:v>13.48</c:v>
                </c:pt>
                <c:pt idx="24">
                  <c:v>14.1</c:v>
                </c:pt>
                <c:pt idx="25">
                  <c:v>14.55</c:v>
                </c:pt>
                <c:pt idx="26">
                  <c:v>14.65</c:v>
                </c:pt>
                <c:pt idx="27">
                  <c:v>15.5</c:v>
                </c:pt>
                <c:pt idx="28">
                  <c:v>15.91</c:v>
                </c:pt>
                <c:pt idx="29">
                  <c:v>15.95</c:v>
                </c:pt>
                <c:pt idx="30">
                  <c:v>17.5</c:v>
                </c:pt>
                <c:pt idx="31">
                  <c:v>17.899999999999999</c:v>
                </c:pt>
                <c:pt idx="32">
                  <c:v>19.22</c:v>
                </c:pt>
                <c:pt idx="33">
                  <c:v>21.37</c:v>
                </c:pt>
                <c:pt idx="34">
                  <c:v>25</c:v>
                </c:pt>
              </c:numCache>
            </c:numRef>
          </c:xVal>
          <c:yVal>
            <c:numRef>
              <c:f>'16 OCT 2021'!$D$2:$D$36</c:f>
              <c:numCache>
                <c:formatCode>General</c:formatCode>
                <c:ptCount val="35"/>
                <c:pt idx="0">
                  <c:v>25</c:v>
                </c:pt>
                <c:pt idx="1">
                  <c:v>25</c:v>
                </c:pt>
                <c:pt idx="2">
                  <c:v>24.5</c:v>
                </c:pt>
                <c:pt idx="3">
                  <c:v>24.5</c:v>
                </c:pt>
                <c:pt idx="4">
                  <c:v>24</c:v>
                </c:pt>
                <c:pt idx="5">
                  <c:v>24</c:v>
                </c:pt>
                <c:pt idx="6">
                  <c:v>23.5</c:v>
                </c:pt>
                <c:pt idx="7">
                  <c:v>23.5</c:v>
                </c:pt>
                <c:pt idx="8">
                  <c:v>23</c:v>
                </c:pt>
                <c:pt idx="9">
                  <c:v>22.5</c:v>
                </c:pt>
                <c:pt idx="10">
                  <c:v>22</c:v>
                </c:pt>
                <c:pt idx="11">
                  <c:v>21.5</c:v>
                </c:pt>
                <c:pt idx="12">
                  <c:v>21</c:v>
                </c:pt>
                <c:pt idx="13">
                  <c:v>20.5</c:v>
                </c:pt>
                <c:pt idx="14">
                  <c:v>20</c:v>
                </c:pt>
                <c:pt idx="15">
                  <c:v>19.5</c:v>
                </c:pt>
                <c:pt idx="16">
                  <c:v>19</c:v>
                </c:pt>
                <c:pt idx="17">
                  <c:v>18.5</c:v>
                </c:pt>
                <c:pt idx="18">
                  <c:v>18</c:v>
                </c:pt>
                <c:pt idx="19">
                  <c:v>17.5</c:v>
                </c:pt>
                <c:pt idx="20">
                  <c:v>17</c:v>
                </c:pt>
                <c:pt idx="21">
                  <c:v>16.5</c:v>
                </c:pt>
                <c:pt idx="22">
                  <c:v>16</c:v>
                </c:pt>
                <c:pt idx="23">
                  <c:v>15.5</c:v>
                </c:pt>
                <c:pt idx="24">
                  <c:v>15</c:v>
                </c:pt>
                <c:pt idx="25">
                  <c:v>14.5</c:v>
                </c:pt>
                <c:pt idx="26">
                  <c:v>14</c:v>
                </c:pt>
                <c:pt idx="27">
                  <c:v>13.5</c:v>
                </c:pt>
                <c:pt idx="28">
                  <c:v>13</c:v>
                </c:pt>
                <c:pt idx="29">
                  <c:v>12.5</c:v>
                </c:pt>
                <c:pt idx="30">
                  <c:v>12</c:v>
                </c:pt>
                <c:pt idx="31">
                  <c:v>11.5</c:v>
                </c:pt>
                <c:pt idx="32">
                  <c:v>11</c:v>
                </c:pt>
                <c:pt idx="33">
                  <c:v>10.5</c:v>
                </c:pt>
                <c:pt idx="3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D-4994-96F0-65886F23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24592"/>
        <c:axId val="391424912"/>
      </c:scatterChart>
      <c:valAx>
        <c:axId val="3914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4912"/>
        <c:crosses val="autoZero"/>
        <c:crossBetween val="midCat"/>
      </c:valAx>
      <c:valAx>
        <c:axId val="3914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 OCT 2021'!$D$1</c:f>
              <c:strCache>
                <c:ptCount val="1"/>
                <c:pt idx="0">
                  <c:v>SG_Y1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 OCT 2021'!$C$2:$C$20</c:f>
              <c:numCache>
                <c:formatCode>General</c:formatCode>
                <c:ptCount val="19"/>
                <c:pt idx="0">
                  <c:v>12</c:v>
                </c:pt>
                <c:pt idx="1">
                  <c:v>11.73</c:v>
                </c:pt>
                <c:pt idx="2">
                  <c:v>11.44</c:v>
                </c:pt>
                <c:pt idx="3">
                  <c:v>11.18</c:v>
                </c:pt>
                <c:pt idx="4">
                  <c:v>10.89</c:v>
                </c:pt>
                <c:pt idx="5">
                  <c:v>10.58</c:v>
                </c:pt>
                <c:pt idx="6">
                  <c:v>10.25</c:v>
                </c:pt>
                <c:pt idx="7">
                  <c:v>10.85</c:v>
                </c:pt>
              </c:numCache>
            </c:numRef>
          </c:xVal>
          <c:yVal>
            <c:numRef>
              <c:f>'21 OCT 2021'!$D$2:$D$20</c:f>
              <c:numCache>
                <c:formatCode>General</c:formatCode>
                <c:ptCount val="19"/>
                <c:pt idx="0">
                  <c:v>25</c:v>
                </c:pt>
                <c:pt idx="1">
                  <c:v>24.5</c:v>
                </c:pt>
                <c:pt idx="2">
                  <c:v>24</c:v>
                </c:pt>
                <c:pt idx="3">
                  <c:v>23.5</c:v>
                </c:pt>
                <c:pt idx="4">
                  <c:v>23</c:v>
                </c:pt>
                <c:pt idx="5">
                  <c:v>22.5</c:v>
                </c:pt>
                <c:pt idx="6">
                  <c:v>22</c:v>
                </c:pt>
                <c:pt idx="7">
                  <c:v>21.5</c:v>
                </c:pt>
                <c:pt idx="8">
                  <c:v>21</c:v>
                </c:pt>
                <c:pt idx="9">
                  <c:v>20.5</c:v>
                </c:pt>
                <c:pt idx="10">
                  <c:v>20</c:v>
                </c:pt>
                <c:pt idx="11">
                  <c:v>19.5</c:v>
                </c:pt>
                <c:pt idx="12">
                  <c:v>19</c:v>
                </c:pt>
                <c:pt idx="13">
                  <c:v>18.5</c:v>
                </c:pt>
                <c:pt idx="14">
                  <c:v>18</c:v>
                </c:pt>
                <c:pt idx="15">
                  <c:v>17.5</c:v>
                </c:pt>
                <c:pt idx="16">
                  <c:v>17</c:v>
                </c:pt>
                <c:pt idx="17">
                  <c:v>16.5</c:v>
                </c:pt>
                <c:pt idx="1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1-47C6-A54C-CDCBE0CE8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15632"/>
        <c:axId val="391412112"/>
      </c:scatterChart>
      <c:valAx>
        <c:axId val="3914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12112"/>
        <c:crosses val="autoZero"/>
        <c:crossBetween val="midCat"/>
      </c:valAx>
      <c:valAx>
        <c:axId val="3914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7</xdr:row>
      <xdr:rowOff>30480</xdr:rowOff>
    </xdr:from>
    <xdr:to>
      <xdr:col>14</xdr:col>
      <xdr:colOff>419100</xdr:colOff>
      <xdr:row>22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31F00-84E0-4CC4-92A4-16D5AE42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22860</xdr:rowOff>
    </xdr:from>
    <xdr:to>
      <xdr:col>10</xdr:col>
      <xdr:colOff>502920</xdr:colOff>
      <xdr:row>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61B266-F6EF-433C-BC4A-E8C82CBF2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1333500</xdr:colOff>
      <xdr:row>1</xdr:row>
      <xdr:rowOff>76200</xdr:rowOff>
    </xdr:from>
    <xdr:to>
      <xdr:col>12</xdr:col>
      <xdr:colOff>129540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3973E-61EF-4E97-AB27-D36796D09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4</xdr:row>
      <xdr:rowOff>175260</xdr:rowOff>
    </xdr:from>
    <xdr:to>
      <xdr:col>15</xdr:col>
      <xdr:colOff>411480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62119-4DCF-46BB-A6EE-0B9FA04AB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EA58-00BA-4F12-8DB5-B35BC57E62C9}">
  <dimension ref="A1:L12"/>
  <sheetViews>
    <sheetView workbookViewId="0">
      <selection activeCell="B4" sqref="B4"/>
    </sheetView>
  </sheetViews>
  <sheetFormatPr defaultRowHeight="14.4" x14ac:dyDescent="0.3"/>
  <cols>
    <col min="1" max="1" width="15" customWidth="1"/>
  </cols>
  <sheetData>
    <row r="1" spans="1:12" x14ac:dyDescent="0.3">
      <c r="A1" t="s">
        <v>8</v>
      </c>
      <c r="B1" t="s">
        <v>0</v>
      </c>
      <c r="C1" t="s">
        <v>2</v>
      </c>
      <c r="D1" t="s">
        <v>3</v>
      </c>
      <c r="E1" t="s">
        <v>4</v>
      </c>
      <c r="F1" t="s">
        <v>10</v>
      </c>
      <c r="H1" t="s">
        <v>9</v>
      </c>
      <c r="I1" t="s">
        <v>5</v>
      </c>
      <c r="J1" t="s">
        <v>1</v>
      </c>
      <c r="K1" t="s">
        <v>6</v>
      </c>
      <c r="L1" t="s">
        <v>7</v>
      </c>
    </row>
    <row r="2" spans="1:12" x14ac:dyDescent="0.3">
      <c r="B2">
        <v>12.5</v>
      </c>
      <c r="C2">
        <v>20</v>
      </c>
      <c r="D2">
        <f>$B2-12.5</f>
        <v>0</v>
      </c>
      <c r="E2">
        <f>-1*$C2+25+6.5</f>
        <v>11.5</v>
      </c>
      <c r="F2">
        <v>-12.11</v>
      </c>
      <c r="K2">
        <f>$I2-12.5</f>
        <v>-12.5</v>
      </c>
      <c r="L2">
        <f>-1*$J2-6.5</f>
        <v>-6.5</v>
      </c>
    </row>
    <row r="3" spans="1:12" x14ac:dyDescent="0.3">
      <c r="B3">
        <v>13.23</v>
      </c>
      <c r="C3">
        <v>19.84</v>
      </c>
      <c r="D3">
        <f t="shared" ref="D3:D12" si="0">$B3-12.5</f>
        <v>0.73000000000000043</v>
      </c>
      <c r="E3">
        <f t="shared" ref="E3:E12" si="1">-1*$C3+25+6.5</f>
        <v>11.66</v>
      </c>
      <c r="F3">
        <v>-12.11</v>
      </c>
    </row>
    <row r="4" spans="1:12" x14ac:dyDescent="0.3">
      <c r="D4">
        <f t="shared" si="0"/>
        <v>-12.5</v>
      </c>
      <c r="E4">
        <f t="shared" si="1"/>
        <v>31.5</v>
      </c>
    </row>
    <row r="5" spans="1:12" x14ac:dyDescent="0.3">
      <c r="D5">
        <f t="shared" si="0"/>
        <v>-12.5</v>
      </c>
      <c r="E5">
        <f t="shared" si="1"/>
        <v>31.5</v>
      </c>
    </row>
    <row r="6" spans="1:12" x14ac:dyDescent="0.3">
      <c r="D6">
        <f t="shared" si="0"/>
        <v>-12.5</v>
      </c>
      <c r="E6">
        <f t="shared" si="1"/>
        <v>31.5</v>
      </c>
    </row>
    <row r="7" spans="1:12" x14ac:dyDescent="0.3">
      <c r="D7">
        <f t="shared" si="0"/>
        <v>-12.5</v>
      </c>
      <c r="E7">
        <f t="shared" si="1"/>
        <v>31.5</v>
      </c>
    </row>
    <row r="8" spans="1:12" x14ac:dyDescent="0.3">
      <c r="D8">
        <f t="shared" si="0"/>
        <v>-12.5</v>
      </c>
      <c r="E8">
        <f t="shared" si="1"/>
        <v>31.5</v>
      </c>
    </row>
    <row r="9" spans="1:12" x14ac:dyDescent="0.3">
      <c r="D9">
        <f t="shared" si="0"/>
        <v>-12.5</v>
      </c>
      <c r="E9">
        <f t="shared" si="1"/>
        <v>31.5</v>
      </c>
    </row>
    <row r="10" spans="1:12" x14ac:dyDescent="0.3">
      <c r="D10">
        <f t="shared" si="0"/>
        <v>-12.5</v>
      </c>
      <c r="E10">
        <f t="shared" si="1"/>
        <v>31.5</v>
      </c>
    </row>
    <row r="11" spans="1:12" x14ac:dyDescent="0.3">
      <c r="D11">
        <f t="shared" si="0"/>
        <v>-12.5</v>
      </c>
      <c r="E11">
        <f t="shared" si="1"/>
        <v>31.5</v>
      </c>
    </row>
    <row r="12" spans="1:12" x14ac:dyDescent="0.3">
      <c r="D12">
        <f t="shared" si="0"/>
        <v>-12.5</v>
      </c>
      <c r="E12">
        <f t="shared" si="1"/>
        <v>31.5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7054-08DC-4B9A-947D-FB2437CD4493}">
  <dimension ref="A1:Q36"/>
  <sheetViews>
    <sheetView topLeftCell="A2" workbookViewId="0">
      <selection activeCell="G9" sqref="G9"/>
    </sheetView>
  </sheetViews>
  <sheetFormatPr defaultRowHeight="14.4" x14ac:dyDescent="0.3"/>
  <cols>
    <col min="1" max="1" width="19.6640625" bestFit="1" customWidth="1"/>
    <col min="2" max="2" width="18.109375" bestFit="1" customWidth="1"/>
    <col min="10" max="10" width="10.6640625" bestFit="1" customWidth="1"/>
  </cols>
  <sheetData>
    <row r="1" spans="1:17" x14ac:dyDescent="0.3">
      <c r="A1" t="s">
        <v>11</v>
      </c>
      <c r="B1" t="s">
        <v>18</v>
      </c>
      <c r="C1" t="s">
        <v>24</v>
      </c>
      <c r="D1" t="s">
        <v>23</v>
      </c>
      <c r="E1" t="s">
        <v>21</v>
      </c>
      <c r="F1" t="s">
        <v>22</v>
      </c>
      <c r="G1" t="s">
        <v>20</v>
      </c>
      <c r="K1" t="s">
        <v>30</v>
      </c>
      <c r="L1" t="s">
        <v>18</v>
      </c>
      <c r="M1" t="s">
        <v>24</v>
      </c>
      <c r="N1" t="s">
        <v>23</v>
      </c>
      <c r="O1" t="s">
        <v>3</v>
      </c>
      <c r="P1" t="s">
        <v>4</v>
      </c>
      <c r="Q1" t="s">
        <v>31</v>
      </c>
    </row>
    <row r="2" spans="1:17" x14ac:dyDescent="0.3">
      <c r="A2" t="s">
        <v>16</v>
      </c>
      <c r="B2" t="s">
        <v>25</v>
      </c>
      <c r="C2">
        <v>5</v>
      </c>
      <c r="D2">
        <v>25</v>
      </c>
      <c r="G2">
        <v>-1.31</v>
      </c>
      <c r="J2" t="s">
        <v>26</v>
      </c>
      <c r="M2">
        <v>0</v>
      </c>
      <c r="N2">
        <v>25</v>
      </c>
      <c r="Q2">
        <v>0.35</v>
      </c>
    </row>
    <row r="3" spans="1:17" x14ac:dyDescent="0.3">
      <c r="A3" t="s">
        <v>17</v>
      </c>
      <c r="B3" t="s">
        <v>26</v>
      </c>
      <c r="C3">
        <v>13.45</v>
      </c>
      <c r="D3">
        <v>25</v>
      </c>
      <c r="G3">
        <v>1.31</v>
      </c>
      <c r="J3" t="s">
        <v>27</v>
      </c>
      <c r="M3">
        <v>1.95</v>
      </c>
      <c r="N3">
        <v>24.5</v>
      </c>
    </row>
    <row r="4" spans="1:17" x14ac:dyDescent="0.3">
      <c r="B4" t="s">
        <v>27</v>
      </c>
      <c r="C4">
        <v>13.54</v>
      </c>
      <c r="D4">
        <v>24.5</v>
      </c>
      <c r="G4">
        <v>1.31</v>
      </c>
      <c r="N4">
        <v>24</v>
      </c>
    </row>
    <row r="5" spans="1:17" x14ac:dyDescent="0.3">
      <c r="A5" t="s">
        <v>12</v>
      </c>
      <c r="C5">
        <v>4.96</v>
      </c>
      <c r="D5">
        <v>24.5</v>
      </c>
      <c r="G5">
        <v>-1.31</v>
      </c>
      <c r="N5">
        <v>23.5</v>
      </c>
    </row>
    <row r="6" spans="1:17" x14ac:dyDescent="0.3">
      <c r="A6" t="s">
        <v>13</v>
      </c>
      <c r="C6">
        <v>2.3199999999999998</v>
      </c>
      <c r="D6">
        <v>24</v>
      </c>
      <c r="G6">
        <v>-1.3</v>
      </c>
      <c r="N6">
        <v>23</v>
      </c>
    </row>
    <row r="7" spans="1:17" x14ac:dyDescent="0.3">
      <c r="A7" t="s">
        <v>14</v>
      </c>
      <c r="C7">
        <v>13.42</v>
      </c>
      <c r="D7">
        <v>24</v>
      </c>
      <c r="G7">
        <v>1.3</v>
      </c>
      <c r="N7">
        <v>22.5</v>
      </c>
    </row>
    <row r="8" spans="1:17" x14ac:dyDescent="0.3">
      <c r="A8" t="s">
        <v>15</v>
      </c>
      <c r="C8">
        <v>13.32</v>
      </c>
      <c r="D8">
        <v>23.5</v>
      </c>
      <c r="G8">
        <v>1.31</v>
      </c>
      <c r="N8">
        <v>22</v>
      </c>
    </row>
    <row r="9" spans="1:17" x14ac:dyDescent="0.3">
      <c r="C9">
        <v>-0.5</v>
      </c>
      <c r="D9">
        <v>23.5</v>
      </c>
      <c r="G9">
        <v>-1.31</v>
      </c>
      <c r="N9">
        <v>21.5</v>
      </c>
    </row>
    <row r="10" spans="1:17" x14ac:dyDescent="0.3">
      <c r="A10" t="s">
        <v>19</v>
      </c>
      <c r="C10">
        <v>13.14</v>
      </c>
      <c r="D10">
        <v>23</v>
      </c>
      <c r="G10">
        <v>1.31</v>
      </c>
      <c r="N10">
        <v>21</v>
      </c>
    </row>
    <row r="11" spans="1:17" x14ac:dyDescent="0.3">
      <c r="C11">
        <v>13.06</v>
      </c>
      <c r="D11">
        <v>22.5</v>
      </c>
      <c r="G11">
        <v>1.31</v>
      </c>
      <c r="N11">
        <v>20.5</v>
      </c>
    </row>
    <row r="12" spans="1:17" x14ac:dyDescent="0.3">
      <c r="C12">
        <v>12.94</v>
      </c>
      <c r="D12">
        <v>22</v>
      </c>
      <c r="G12">
        <v>1.31</v>
      </c>
      <c r="N12">
        <v>20</v>
      </c>
    </row>
    <row r="13" spans="1:17" x14ac:dyDescent="0.3">
      <c r="C13">
        <v>12.87</v>
      </c>
      <c r="D13">
        <v>21.5</v>
      </c>
      <c r="G13">
        <v>1.31</v>
      </c>
      <c r="N13">
        <v>19.5</v>
      </c>
    </row>
    <row r="14" spans="1:17" x14ac:dyDescent="0.3">
      <c r="C14">
        <v>12.75</v>
      </c>
      <c r="D14">
        <v>21</v>
      </c>
      <c r="G14">
        <v>1.31</v>
      </c>
      <c r="N14">
        <v>19</v>
      </c>
    </row>
    <row r="15" spans="1:17" x14ac:dyDescent="0.3">
      <c r="C15">
        <v>12.7</v>
      </c>
      <c r="D15">
        <v>20.5</v>
      </c>
      <c r="G15">
        <v>1.31</v>
      </c>
      <c r="N15">
        <v>18.5</v>
      </c>
    </row>
    <row r="16" spans="1:17" x14ac:dyDescent="0.3">
      <c r="C16">
        <v>12.65</v>
      </c>
      <c r="D16">
        <v>20</v>
      </c>
      <c r="G16">
        <v>1.31</v>
      </c>
      <c r="N16">
        <v>18</v>
      </c>
    </row>
    <row r="17" spans="2:14" x14ac:dyDescent="0.3">
      <c r="C17">
        <v>12.54</v>
      </c>
      <c r="D17">
        <v>19.5</v>
      </c>
      <c r="G17">
        <v>1.31</v>
      </c>
      <c r="N17">
        <v>17.5</v>
      </c>
    </row>
    <row r="18" spans="2:14" x14ac:dyDescent="0.3">
      <c r="C18">
        <v>12.55</v>
      </c>
      <c r="D18">
        <v>19</v>
      </c>
      <c r="G18">
        <v>1.31</v>
      </c>
      <c r="N18">
        <v>17</v>
      </c>
    </row>
    <row r="19" spans="2:14" x14ac:dyDescent="0.3">
      <c r="B19" t="s">
        <v>28</v>
      </c>
      <c r="C19">
        <v>12.79</v>
      </c>
      <c r="D19">
        <v>18.5</v>
      </c>
      <c r="G19">
        <v>1.31</v>
      </c>
      <c r="N19">
        <v>16.5</v>
      </c>
    </row>
    <row r="20" spans="2:14" x14ac:dyDescent="0.3">
      <c r="B20" t="s">
        <v>29</v>
      </c>
      <c r="C20">
        <v>12.5</v>
      </c>
      <c r="D20">
        <v>18</v>
      </c>
      <c r="G20">
        <v>1.31</v>
      </c>
      <c r="N20">
        <v>16</v>
      </c>
    </row>
    <row r="21" spans="2:14" x14ac:dyDescent="0.3">
      <c r="C21">
        <v>12.79</v>
      </c>
      <c r="D21">
        <v>17.5</v>
      </c>
      <c r="G21">
        <v>1.31</v>
      </c>
      <c r="N21">
        <v>15.5</v>
      </c>
    </row>
    <row r="22" spans="2:14" x14ac:dyDescent="0.3">
      <c r="C22">
        <v>12.83</v>
      </c>
      <c r="D22">
        <v>17</v>
      </c>
      <c r="G22">
        <v>1.31</v>
      </c>
      <c r="N22">
        <v>15</v>
      </c>
    </row>
    <row r="23" spans="2:14" x14ac:dyDescent="0.3">
      <c r="C23">
        <v>13</v>
      </c>
      <c r="D23">
        <v>16.5</v>
      </c>
      <c r="G23">
        <v>1.31</v>
      </c>
      <c r="N23">
        <v>14.5</v>
      </c>
    </row>
    <row r="24" spans="2:14" x14ac:dyDescent="0.3">
      <c r="C24">
        <v>13.44</v>
      </c>
      <c r="D24">
        <v>16</v>
      </c>
      <c r="G24">
        <v>1.31</v>
      </c>
      <c r="N24">
        <v>14</v>
      </c>
    </row>
    <row r="25" spans="2:14" x14ac:dyDescent="0.3">
      <c r="C25">
        <v>13.48</v>
      </c>
      <c r="D25">
        <v>15.5</v>
      </c>
      <c r="G25">
        <v>1.31</v>
      </c>
      <c r="N25">
        <v>13.5</v>
      </c>
    </row>
    <row r="26" spans="2:14" x14ac:dyDescent="0.3">
      <c r="C26">
        <v>14.1</v>
      </c>
      <c r="D26">
        <v>15</v>
      </c>
      <c r="G26">
        <v>1.31</v>
      </c>
      <c r="N26">
        <v>13</v>
      </c>
    </row>
    <row r="27" spans="2:14" x14ac:dyDescent="0.3">
      <c r="C27">
        <v>14.55</v>
      </c>
      <c r="D27">
        <v>14.5</v>
      </c>
      <c r="N27">
        <v>12.5</v>
      </c>
    </row>
    <row r="28" spans="2:14" x14ac:dyDescent="0.3">
      <c r="C28">
        <v>14.65</v>
      </c>
      <c r="D28">
        <v>14</v>
      </c>
      <c r="N28">
        <v>12</v>
      </c>
    </row>
    <row r="29" spans="2:14" x14ac:dyDescent="0.3">
      <c r="C29">
        <v>15.5</v>
      </c>
      <c r="D29">
        <v>13.5</v>
      </c>
      <c r="N29">
        <v>11.5</v>
      </c>
    </row>
    <row r="30" spans="2:14" x14ac:dyDescent="0.3">
      <c r="C30">
        <v>15.91</v>
      </c>
      <c r="D30">
        <v>13</v>
      </c>
      <c r="N30">
        <v>11</v>
      </c>
    </row>
    <row r="31" spans="2:14" x14ac:dyDescent="0.3">
      <c r="C31">
        <v>15.95</v>
      </c>
      <c r="D31">
        <v>12.5</v>
      </c>
      <c r="N31">
        <v>10.5</v>
      </c>
    </row>
    <row r="32" spans="2:14" x14ac:dyDescent="0.3">
      <c r="C32">
        <v>17.5</v>
      </c>
      <c r="D32">
        <v>12</v>
      </c>
      <c r="N32">
        <v>10</v>
      </c>
    </row>
    <row r="33" spans="3:14" x14ac:dyDescent="0.3">
      <c r="C33">
        <v>17.899999999999999</v>
      </c>
      <c r="D33">
        <v>11.5</v>
      </c>
      <c r="N33">
        <v>9.5</v>
      </c>
    </row>
    <row r="34" spans="3:14" x14ac:dyDescent="0.3">
      <c r="C34">
        <v>19.22</v>
      </c>
      <c r="D34">
        <v>11</v>
      </c>
      <c r="N34">
        <v>9</v>
      </c>
    </row>
    <row r="35" spans="3:14" x14ac:dyDescent="0.3">
      <c r="C35">
        <v>21.37</v>
      </c>
      <c r="D35">
        <v>10.5</v>
      </c>
      <c r="N35">
        <v>8.5</v>
      </c>
    </row>
    <row r="36" spans="3:14" x14ac:dyDescent="0.3">
      <c r="C36">
        <v>25</v>
      </c>
      <c r="D36">
        <v>10</v>
      </c>
      <c r="N36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D389-1E06-4630-9B69-937BC3078A29}">
  <dimension ref="A1:G20"/>
  <sheetViews>
    <sheetView workbookViewId="0">
      <selection sqref="A1:G20"/>
    </sheetView>
  </sheetViews>
  <sheetFormatPr defaultRowHeight="14.4" x14ac:dyDescent="0.3"/>
  <cols>
    <col min="1" max="1" width="19.6640625" bestFit="1" customWidth="1"/>
    <col min="2" max="2" width="18.109375" bestFit="1" customWidth="1"/>
  </cols>
  <sheetData>
    <row r="1" spans="1:7" x14ac:dyDescent="0.3">
      <c r="A1" t="s">
        <v>11</v>
      </c>
      <c r="B1" t="s">
        <v>18</v>
      </c>
      <c r="C1" t="s">
        <v>24</v>
      </c>
      <c r="D1" t="s">
        <v>23</v>
      </c>
      <c r="E1" t="s">
        <v>21</v>
      </c>
      <c r="F1" t="s">
        <v>22</v>
      </c>
      <c r="G1" t="s">
        <v>20</v>
      </c>
    </row>
    <row r="2" spans="1:7" x14ac:dyDescent="0.3">
      <c r="A2" t="s">
        <v>16</v>
      </c>
      <c r="B2" t="s">
        <v>25</v>
      </c>
      <c r="C2">
        <v>12</v>
      </c>
      <c r="D2">
        <v>25</v>
      </c>
      <c r="G2">
        <v>1.1399999999999999</v>
      </c>
    </row>
    <row r="3" spans="1:7" x14ac:dyDescent="0.3">
      <c r="A3" t="s">
        <v>17</v>
      </c>
      <c r="B3" t="s">
        <v>26</v>
      </c>
      <c r="C3">
        <v>11.73</v>
      </c>
      <c r="D3">
        <v>24.5</v>
      </c>
    </row>
    <row r="4" spans="1:7" x14ac:dyDescent="0.3">
      <c r="B4" t="s">
        <v>27</v>
      </c>
      <c r="C4">
        <v>11.44</v>
      </c>
      <c r="D4">
        <v>24</v>
      </c>
    </row>
    <row r="5" spans="1:7" x14ac:dyDescent="0.3">
      <c r="A5" t="s">
        <v>12</v>
      </c>
      <c r="C5">
        <v>11.18</v>
      </c>
      <c r="D5">
        <v>23.5</v>
      </c>
    </row>
    <row r="6" spans="1:7" x14ac:dyDescent="0.3">
      <c r="A6" t="s">
        <v>13</v>
      </c>
      <c r="C6">
        <v>10.89</v>
      </c>
      <c r="D6">
        <v>23</v>
      </c>
    </row>
    <row r="7" spans="1:7" x14ac:dyDescent="0.3">
      <c r="A7" t="s">
        <v>14</v>
      </c>
      <c r="C7">
        <v>10.58</v>
      </c>
      <c r="D7">
        <v>22.5</v>
      </c>
    </row>
    <row r="8" spans="1:7" x14ac:dyDescent="0.3">
      <c r="A8" t="s">
        <v>15</v>
      </c>
      <c r="C8">
        <v>10.25</v>
      </c>
      <c r="D8">
        <v>22</v>
      </c>
    </row>
    <row r="9" spans="1:7" x14ac:dyDescent="0.3">
      <c r="C9">
        <v>10.85</v>
      </c>
      <c r="D9">
        <v>21.5</v>
      </c>
    </row>
    <row r="10" spans="1:7" x14ac:dyDescent="0.3">
      <c r="A10" t="s">
        <v>19</v>
      </c>
      <c r="D10">
        <v>21</v>
      </c>
    </row>
    <row r="11" spans="1:7" x14ac:dyDescent="0.3">
      <c r="D11">
        <v>20.5</v>
      </c>
    </row>
    <row r="12" spans="1:7" x14ac:dyDescent="0.3">
      <c r="D12">
        <v>20</v>
      </c>
    </row>
    <row r="13" spans="1:7" x14ac:dyDescent="0.3">
      <c r="D13">
        <v>19.5</v>
      </c>
    </row>
    <row r="14" spans="1:7" x14ac:dyDescent="0.3">
      <c r="A14" t="s">
        <v>33</v>
      </c>
      <c r="D14">
        <v>19</v>
      </c>
    </row>
    <row r="15" spans="1:7" x14ac:dyDescent="0.3">
      <c r="A15" t="s">
        <v>32</v>
      </c>
      <c r="D15">
        <v>18.5</v>
      </c>
    </row>
    <row r="16" spans="1:7" x14ac:dyDescent="0.3">
      <c r="D16">
        <v>18</v>
      </c>
    </row>
    <row r="17" spans="2:4" x14ac:dyDescent="0.3">
      <c r="D17">
        <v>17.5</v>
      </c>
    </row>
    <row r="18" spans="2:4" x14ac:dyDescent="0.3">
      <c r="D18">
        <v>17</v>
      </c>
    </row>
    <row r="19" spans="2:4" x14ac:dyDescent="0.3">
      <c r="B19" t="s">
        <v>28</v>
      </c>
      <c r="D19">
        <v>16.5</v>
      </c>
    </row>
    <row r="20" spans="2:4" x14ac:dyDescent="0.3">
      <c r="B20" t="s">
        <v>29</v>
      </c>
      <c r="D20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3C1E-456A-4CE5-9053-73A2DC7F8453}">
  <dimension ref="A1:AH32"/>
  <sheetViews>
    <sheetView workbookViewId="0">
      <selection activeCell="F12" sqref="F12"/>
    </sheetView>
  </sheetViews>
  <sheetFormatPr defaultRowHeight="14.4" x14ac:dyDescent="0.3"/>
  <cols>
    <col min="1" max="1" width="19.77734375" bestFit="1" customWidth="1"/>
    <col min="2" max="2" width="10.6640625" bestFit="1" customWidth="1"/>
  </cols>
  <sheetData>
    <row r="1" spans="1:34" x14ac:dyDescent="0.3">
      <c r="A1" t="s">
        <v>11</v>
      </c>
      <c r="B1" t="s">
        <v>18</v>
      </c>
      <c r="C1" t="s">
        <v>34</v>
      </c>
      <c r="D1">
        <v>0</v>
      </c>
      <c r="E1">
        <v>0.5</v>
      </c>
      <c r="F1">
        <v>1</v>
      </c>
      <c r="G1">
        <v>1.5</v>
      </c>
      <c r="H1">
        <v>2</v>
      </c>
      <c r="I1">
        <v>2.5</v>
      </c>
      <c r="J1">
        <v>3</v>
      </c>
      <c r="K1">
        <v>3.5</v>
      </c>
      <c r="L1">
        <v>4</v>
      </c>
      <c r="M1">
        <v>4.5</v>
      </c>
      <c r="N1">
        <v>5</v>
      </c>
      <c r="O1">
        <v>5.5</v>
      </c>
      <c r="P1">
        <v>6</v>
      </c>
      <c r="Q1">
        <v>6.5</v>
      </c>
      <c r="R1">
        <v>7</v>
      </c>
      <c r="S1">
        <v>7.5</v>
      </c>
      <c r="T1">
        <v>8</v>
      </c>
      <c r="U1">
        <v>8.5</v>
      </c>
      <c r="V1">
        <v>9</v>
      </c>
      <c r="W1">
        <v>9.5</v>
      </c>
      <c r="X1">
        <v>10</v>
      </c>
      <c r="Y1">
        <v>10.5</v>
      </c>
      <c r="Z1">
        <v>11</v>
      </c>
      <c r="AA1">
        <v>11.5</v>
      </c>
      <c r="AB1">
        <v>12</v>
      </c>
      <c r="AC1">
        <v>12.5</v>
      </c>
      <c r="AD1">
        <v>13</v>
      </c>
      <c r="AE1">
        <v>13.5</v>
      </c>
      <c r="AF1">
        <v>14</v>
      </c>
      <c r="AG1">
        <v>14.5</v>
      </c>
      <c r="AH1">
        <v>15</v>
      </c>
    </row>
    <row r="2" spans="1:34" x14ac:dyDescent="0.3">
      <c r="A2" t="s">
        <v>16</v>
      </c>
      <c r="B2" t="s">
        <v>25</v>
      </c>
      <c r="C2">
        <v>0</v>
      </c>
      <c r="D2">
        <v>1.27</v>
      </c>
      <c r="E2">
        <v>1.32</v>
      </c>
      <c r="F2">
        <v>1.36</v>
      </c>
    </row>
    <row r="3" spans="1:34" x14ac:dyDescent="0.3">
      <c r="A3" t="s">
        <v>17</v>
      </c>
      <c r="B3" t="s">
        <v>26</v>
      </c>
      <c r="C3">
        <v>0.5</v>
      </c>
      <c r="D3">
        <v>1.3</v>
      </c>
      <c r="E3">
        <v>1.36</v>
      </c>
      <c r="F3">
        <v>1.41</v>
      </c>
    </row>
    <row r="4" spans="1:34" x14ac:dyDescent="0.3">
      <c r="B4" t="s">
        <v>27</v>
      </c>
      <c r="C4">
        <v>1</v>
      </c>
      <c r="D4">
        <v>1.35</v>
      </c>
      <c r="E4">
        <v>1.39</v>
      </c>
    </row>
    <row r="5" spans="1:34" x14ac:dyDescent="0.3">
      <c r="A5" t="s">
        <v>12</v>
      </c>
      <c r="C5">
        <v>1.5</v>
      </c>
      <c r="D5">
        <v>1.39</v>
      </c>
      <c r="E5">
        <v>1.44</v>
      </c>
    </row>
    <row r="6" spans="1:34" x14ac:dyDescent="0.3">
      <c r="A6" t="s">
        <v>13</v>
      </c>
      <c r="C6">
        <v>2</v>
      </c>
      <c r="D6">
        <v>1.42</v>
      </c>
      <c r="E6">
        <v>1.47</v>
      </c>
    </row>
    <row r="7" spans="1:34" x14ac:dyDescent="0.3">
      <c r="A7" t="s">
        <v>14</v>
      </c>
      <c r="C7">
        <v>2.5</v>
      </c>
      <c r="D7">
        <v>1.44</v>
      </c>
      <c r="E7">
        <v>1.51</v>
      </c>
    </row>
    <row r="8" spans="1:34" x14ac:dyDescent="0.3">
      <c r="A8" t="s">
        <v>15</v>
      </c>
      <c r="C8">
        <v>3</v>
      </c>
      <c r="D8">
        <v>1.48</v>
      </c>
      <c r="E8">
        <v>1.54</v>
      </c>
    </row>
    <row r="9" spans="1:34" x14ac:dyDescent="0.3">
      <c r="C9">
        <v>3.5</v>
      </c>
      <c r="D9">
        <v>1.51</v>
      </c>
      <c r="E9">
        <v>1.57</v>
      </c>
    </row>
    <row r="10" spans="1:34" x14ac:dyDescent="0.3">
      <c r="A10" t="s">
        <v>19</v>
      </c>
      <c r="C10">
        <v>4</v>
      </c>
      <c r="D10">
        <v>1.54</v>
      </c>
      <c r="E10">
        <v>1.6</v>
      </c>
    </row>
    <row r="11" spans="1:34" x14ac:dyDescent="0.3">
      <c r="C11">
        <v>4.5</v>
      </c>
      <c r="D11">
        <v>1.57</v>
      </c>
      <c r="E11">
        <v>1.63</v>
      </c>
    </row>
    <row r="12" spans="1:34" x14ac:dyDescent="0.3">
      <c r="C12">
        <v>5</v>
      </c>
      <c r="D12">
        <v>1.6</v>
      </c>
      <c r="E12">
        <v>1.65</v>
      </c>
    </row>
    <row r="13" spans="1:34" x14ac:dyDescent="0.3">
      <c r="C13">
        <v>5.5</v>
      </c>
      <c r="D13">
        <v>1.61</v>
      </c>
      <c r="E13">
        <v>1.67</v>
      </c>
    </row>
    <row r="14" spans="1:34" x14ac:dyDescent="0.3">
      <c r="A14" t="s">
        <v>33</v>
      </c>
      <c r="C14">
        <v>6</v>
      </c>
      <c r="D14">
        <v>1.64</v>
      </c>
      <c r="E14">
        <v>1.7</v>
      </c>
    </row>
    <row r="15" spans="1:34" x14ac:dyDescent="0.3">
      <c r="A15" t="s">
        <v>32</v>
      </c>
      <c r="C15">
        <v>6.5</v>
      </c>
      <c r="D15">
        <v>1.67</v>
      </c>
      <c r="E15">
        <v>1.73</v>
      </c>
    </row>
    <row r="16" spans="1:34" x14ac:dyDescent="0.3">
      <c r="C16">
        <v>7</v>
      </c>
      <c r="D16">
        <v>1.69</v>
      </c>
      <c r="E16">
        <v>1.75</v>
      </c>
    </row>
    <row r="17" spans="3:5" x14ac:dyDescent="0.3">
      <c r="C17">
        <v>7.5</v>
      </c>
      <c r="D17">
        <v>1.7</v>
      </c>
      <c r="E17">
        <v>1.77</v>
      </c>
    </row>
    <row r="18" spans="3:5" x14ac:dyDescent="0.3">
      <c r="C18">
        <v>8</v>
      </c>
      <c r="D18">
        <v>1.71</v>
      </c>
      <c r="E18">
        <v>1.78</v>
      </c>
    </row>
    <row r="19" spans="3:5" x14ac:dyDescent="0.3">
      <c r="C19">
        <v>8.5</v>
      </c>
      <c r="D19">
        <v>1.73</v>
      </c>
      <c r="E19">
        <v>1.79</v>
      </c>
    </row>
    <row r="20" spans="3:5" x14ac:dyDescent="0.3">
      <c r="C20">
        <v>9</v>
      </c>
      <c r="D20">
        <v>1.74</v>
      </c>
      <c r="E20">
        <v>1.8</v>
      </c>
    </row>
    <row r="21" spans="3:5" x14ac:dyDescent="0.3">
      <c r="C21">
        <v>9.5</v>
      </c>
      <c r="D21">
        <v>1.76</v>
      </c>
      <c r="E21">
        <v>1.81</v>
      </c>
    </row>
    <row r="22" spans="3:5" x14ac:dyDescent="0.3">
      <c r="C22">
        <v>10</v>
      </c>
      <c r="D22">
        <v>1.75</v>
      </c>
      <c r="E22">
        <v>1.83</v>
      </c>
    </row>
    <row r="23" spans="3:5" x14ac:dyDescent="0.3">
      <c r="C23">
        <v>10.5</v>
      </c>
      <c r="D23">
        <v>1.77</v>
      </c>
      <c r="E23">
        <v>1.83</v>
      </c>
    </row>
    <row r="24" spans="3:5" x14ac:dyDescent="0.3">
      <c r="C24">
        <v>11</v>
      </c>
      <c r="D24">
        <v>1.76</v>
      </c>
      <c r="E24">
        <v>1.82</v>
      </c>
    </row>
    <row r="25" spans="3:5" x14ac:dyDescent="0.3">
      <c r="C25">
        <v>11.5</v>
      </c>
      <c r="D25">
        <v>1.77</v>
      </c>
      <c r="E25">
        <v>1.83</v>
      </c>
    </row>
    <row r="26" spans="3:5" x14ac:dyDescent="0.3">
      <c r="C26">
        <v>12</v>
      </c>
      <c r="D26">
        <v>1.77</v>
      </c>
      <c r="E26">
        <v>1.83</v>
      </c>
    </row>
    <row r="27" spans="3:5" x14ac:dyDescent="0.3">
      <c r="C27">
        <v>12.5</v>
      </c>
      <c r="D27">
        <v>1.75</v>
      </c>
      <c r="E27">
        <v>1.83</v>
      </c>
    </row>
    <row r="28" spans="3:5" x14ac:dyDescent="0.3">
      <c r="C28">
        <v>13</v>
      </c>
      <c r="D28">
        <v>1.75</v>
      </c>
      <c r="E28">
        <v>1.83</v>
      </c>
    </row>
    <row r="29" spans="3:5" x14ac:dyDescent="0.3">
      <c r="C29">
        <v>13.5</v>
      </c>
      <c r="D29">
        <v>1.75</v>
      </c>
      <c r="E29">
        <v>1.81</v>
      </c>
    </row>
    <row r="30" spans="3:5" x14ac:dyDescent="0.3">
      <c r="C30">
        <v>14</v>
      </c>
      <c r="D30">
        <v>1.75</v>
      </c>
      <c r="E30">
        <v>1.81</v>
      </c>
    </row>
    <row r="31" spans="3:5" x14ac:dyDescent="0.3">
      <c r="C31">
        <v>14.5</v>
      </c>
      <c r="D31">
        <v>1.73</v>
      </c>
      <c r="E31">
        <v>1.79</v>
      </c>
    </row>
    <row r="32" spans="3:5" x14ac:dyDescent="0.3">
      <c r="C32">
        <v>15</v>
      </c>
      <c r="D32">
        <v>1.71</v>
      </c>
      <c r="E32">
        <v>1.79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8669-0B72-40B5-BAEA-A0686DCBF446}">
  <dimension ref="A1:O29"/>
  <sheetViews>
    <sheetView tabSelected="1" zoomScaleNormal="100" workbookViewId="0">
      <selection activeCell="K1" activeCellId="1" sqref="J1:J1048576 K1:K1048576"/>
    </sheetView>
  </sheetViews>
  <sheetFormatPr defaultRowHeight="14.4" x14ac:dyDescent="0.3"/>
  <cols>
    <col min="1" max="1" width="19.77734375" bestFit="1" customWidth="1"/>
    <col min="2" max="2" width="18.109375" bestFit="1" customWidth="1"/>
  </cols>
  <sheetData>
    <row r="1" spans="1:15" x14ac:dyDescent="0.3">
      <c r="A1" t="s">
        <v>11</v>
      </c>
      <c r="B1" t="s">
        <v>18</v>
      </c>
      <c r="C1" t="s">
        <v>24</v>
      </c>
      <c r="D1" t="s">
        <v>23</v>
      </c>
      <c r="E1" t="s">
        <v>21</v>
      </c>
      <c r="F1" t="s">
        <v>22</v>
      </c>
      <c r="G1" t="s">
        <v>20</v>
      </c>
      <c r="I1" t="s">
        <v>38</v>
      </c>
      <c r="J1" t="s">
        <v>35</v>
      </c>
      <c r="K1" t="s">
        <v>36</v>
      </c>
      <c r="L1" t="s">
        <v>37</v>
      </c>
      <c r="N1" t="s">
        <v>39</v>
      </c>
      <c r="O1" t="s">
        <v>40</v>
      </c>
    </row>
    <row r="2" spans="1:15" x14ac:dyDescent="0.3">
      <c r="A2" t="s">
        <v>16</v>
      </c>
      <c r="B2" t="s">
        <v>25</v>
      </c>
      <c r="C2">
        <v>5</v>
      </c>
      <c r="D2">
        <v>25</v>
      </c>
      <c r="G2">
        <v>26</v>
      </c>
      <c r="I2">
        <v>13.47</v>
      </c>
      <c r="J2">
        <v>10</v>
      </c>
      <c r="K2">
        <v>25</v>
      </c>
      <c r="L2">
        <v>12.09</v>
      </c>
      <c r="N2">
        <f>-(13.47-$J2)</f>
        <v>-3.4700000000000006</v>
      </c>
      <c r="O2">
        <f>25-$K2</f>
        <v>0</v>
      </c>
    </row>
    <row r="3" spans="1:15" x14ac:dyDescent="0.3">
      <c r="A3" t="s">
        <v>17</v>
      </c>
      <c r="B3" t="s">
        <v>26</v>
      </c>
      <c r="C3">
        <v>19.649999999999999</v>
      </c>
      <c r="D3">
        <v>25</v>
      </c>
      <c r="G3">
        <v>-26</v>
      </c>
      <c r="J3">
        <v>16.420000000000002</v>
      </c>
      <c r="K3">
        <v>25</v>
      </c>
      <c r="L3">
        <v>-12.09</v>
      </c>
      <c r="N3">
        <f t="shared" ref="N3:N31" si="0">-(13.47-$J3)</f>
        <v>2.9500000000000011</v>
      </c>
      <c r="O3">
        <f t="shared" ref="O3:O29" si="1">25-$K3</f>
        <v>0</v>
      </c>
    </row>
    <row r="4" spans="1:15" x14ac:dyDescent="0.3">
      <c r="B4" t="s">
        <v>27</v>
      </c>
      <c r="C4">
        <v>20.55</v>
      </c>
      <c r="D4">
        <v>24.5</v>
      </c>
      <c r="G4">
        <v>-26</v>
      </c>
      <c r="J4">
        <v>16.760000000000002</v>
      </c>
      <c r="K4">
        <v>24.5</v>
      </c>
      <c r="L4">
        <v>-12.09</v>
      </c>
      <c r="N4">
        <f t="shared" si="0"/>
        <v>3.2900000000000009</v>
      </c>
      <c r="O4">
        <f t="shared" si="1"/>
        <v>0.5</v>
      </c>
    </row>
    <row r="5" spans="1:15" x14ac:dyDescent="0.3">
      <c r="A5" t="s">
        <v>12</v>
      </c>
      <c r="C5">
        <v>3.82</v>
      </c>
      <c r="D5">
        <v>24.5</v>
      </c>
      <c r="G5">
        <v>26</v>
      </c>
      <c r="J5">
        <v>9.51</v>
      </c>
      <c r="K5">
        <v>24.5</v>
      </c>
      <c r="L5">
        <v>12.09</v>
      </c>
      <c r="N5">
        <f t="shared" si="0"/>
        <v>-3.9600000000000009</v>
      </c>
      <c r="O5">
        <f t="shared" si="1"/>
        <v>0.5</v>
      </c>
    </row>
    <row r="6" spans="1:15" x14ac:dyDescent="0.3">
      <c r="A6" t="s">
        <v>13</v>
      </c>
      <c r="C6">
        <v>2.7</v>
      </c>
      <c r="D6">
        <v>24</v>
      </c>
      <c r="G6">
        <v>26</v>
      </c>
      <c r="J6">
        <v>4.93</v>
      </c>
      <c r="K6">
        <v>24</v>
      </c>
      <c r="L6">
        <v>12.09</v>
      </c>
      <c r="N6">
        <f t="shared" si="0"/>
        <v>-8.5400000000000009</v>
      </c>
      <c r="O6">
        <f t="shared" si="1"/>
        <v>1</v>
      </c>
    </row>
    <row r="7" spans="1:15" x14ac:dyDescent="0.3">
      <c r="A7" t="s">
        <v>14</v>
      </c>
      <c r="C7">
        <v>20.77</v>
      </c>
      <c r="D7">
        <v>24</v>
      </c>
      <c r="G7">
        <v>-26</v>
      </c>
      <c r="J7">
        <v>17.059999999999999</v>
      </c>
      <c r="K7">
        <v>24</v>
      </c>
      <c r="L7">
        <v>-12.09</v>
      </c>
      <c r="N7">
        <f t="shared" si="0"/>
        <v>3.5899999999999981</v>
      </c>
      <c r="O7">
        <f t="shared" si="1"/>
        <v>1</v>
      </c>
    </row>
    <row r="8" spans="1:15" x14ac:dyDescent="0.3">
      <c r="A8" t="s">
        <v>15</v>
      </c>
      <c r="C8">
        <v>23.05</v>
      </c>
      <c r="D8">
        <v>23.5</v>
      </c>
      <c r="G8">
        <v>-26</v>
      </c>
      <c r="J8">
        <v>17.440000000000001</v>
      </c>
      <c r="K8">
        <v>23.5</v>
      </c>
      <c r="L8">
        <v>-12.09</v>
      </c>
      <c r="N8">
        <f t="shared" si="0"/>
        <v>3.9700000000000006</v>
      </c>
      <c r="O8">
        <f t="shared" si="1"/>
        <v>1.5</v>
      </c>
    </row>
    <row r="9" spans="1:15" x14ac:dyDescent="0.3">
      <c r="C9">
        <v>1.34</v>
      </c>
      <c r="D9">
        <v>23.5</v>
      </c>
      <c r="G9">
        <v>26</v>
      </c>
      <c r="J9">
        <v>8.43</v>
      </c>
      <c r="K9">
        <v>23.5</v>
      </c>
      <c r="L9">
        <v>12.09</v>
      </c>
      <c r="N9">
        <f t="shared" si="0"/>
        <v>-5.0400000000000009</v>
      </c>
      <c r="O9">
        <f t="shared" si="1"/>
        <v>1.5</v>
      </c>
    </row>
    <row r="10" spans="1:15" x14ac:dyDescent="0.3">
      <c r="A10" t="s">
        <v>19</v>
      </c>
      <c r="C10">
        <v>-1.5</v>
      </c>
      <c r="D10">
        <v>23</v>
      </c>
      <c r="G10">
        <v>26</v>
      </c>
      <c r="J10">
        <v>7.87</v>
      </c>
      <c r="K10">
        <v>23</v>
      </c>
      <c r="L10">
        <v>12.09</v>
      </c>
      <c r="N10">
        <f t="shared" si="0"/>
        <v>-5.6000000000000005</v>
      </c>
      <c r="O10">
        <f t="shared" si="1"/>
        <v>2</v>
      </c>
    </row>
    <row r="11" spans="1:15" x14ac:dyDescent="0.3">
      <c r="C11">
        <v>24.5</v>
      </c>
      <c r="D11">
        <v>23</v>
      </c>
      <c r="G11">
        <v>-26</v>
      </c>
      <c r="J11">
        <v>17.829999999999998</v>
      </c>
      <c r="K11">
        <v>23</v>
      </c>
      <c r="L11">
        <v>-12.09</v>
      </c>
      <c r="N11">
        <f t="shared" si="0"/>
        <v>4.3599999999999977</v>
      </c>
      <c r="O11">
        <f t="shared" si="1"/>
        <v>2</v>
      </c>
    </row>
    <row r="12" spans="1:15" x14ac:dyDescent="0.3">
      <c r="C12">
        <v>26.5</v>
      </c>
      <c r="D12">
        <v>22.5</v>
      </c>
      <c r="G12">
        <v>-26</v>
      </c>
      <c r="J12">
        <v>18.260000000000002</v>
      </c>
      <c r="K12">
        <v>22.5</v>
      </c>
      <c r="L12">
        <v>-12.09</v>
      </c>
      <c r="N12">
        <f t="shared" si="0"/>
        <v>4.7900000000000009</v>
      </c>
      <c r="O12">
        <f t="shared" si="1"/>
        <v>2.5</v>
      </c>
    </row>
    <row r="13" spans="1:15" x14ac:dyDescent="0.3">
      <c r="D13">
        <v>22.5</v>
      </c>
      <c r="G13">
        <v>26</v>
      </c>
      <c r="J13">
        <v>7.29</v>
      </c>
      <c r="K13">
        <v>22.5</v>
      </c>
      <c r="L13">
        <v>12.09</v>
      </c>
      <c r="N13">
        <f t="shared" si="0"/>
        <v>-6.1800000000000006</v>
      </c>
      <c r="O13">
        <f t="shared" si="1"/>
        <v>2.5</v>
      </c>
    </row>
    <row r="14" spans="1:15" x14ac:dyDescent="0.3">
      <c r="A14" t="s">
        <v>33</v>
      </c>
      <c r="D14">
        <v>22</v>
      </c>
      <c r="J14">
        <v>6.68</v>
      </c>
      <c r="K14">
        <v>22</v>
      </c>
      <c r="L14">
        <v>12.09</v>
      </c>
      <c r="N14">
        <f t="shared" si="0"/>
        <v>-6.7900000000000009</v>
      </c>
      <c r="O14">
        <f t="shared" si="1"/>
        <v>3</v>
      </c>
    </row>
    <row r="15" spans="1:15" x14ac:dyDescent="0.3">
      <c r="A15" t="s">
        <v>32</v>
      </c>
      <c r="D15">
        <v>22</v>
      </c>
      <c r="J15">
        <v>18.75</v>
      </c>
      <c r="K15">
        <v>22</v>
      </c>
      <c r="L15">
        <v>-12.09</v>
      </c>
      <c r="N15">
        <f t="shared" si="0"/>
        <v>5.2799999999999994</v>
      </c>
      <c r="O15">
        <f t="shared" si="1"/>
        <v>3</v>
      </c>
    </row>
    <row r="16" spans="1:15" x14ac:dyDescent="0.3">
      <c r="D16">
        <v>21.5</v>
      </c>
      <c r="J16">
        <v>19.27</v>
      </c>
      <c r="K16">
        <v>21.5</v>
      </c>
      <c r="L16">
        <v>-12.09</v>
      </c>
      <c r="N16">
        <f t="shared" si="0"/>
        <v>5.7999999999999989</v>
      </c>
      <c r="O16">
        <f t="shared" si="1"/>
        <v>3.5</v>
      </c>
    </row>
    <row r="17" spans="2:15" x14ac:dyDescent="0.3">
      <c r="J17">
        <v>5.52</v>
      </c>
      <c r="K17">
        <v>21.5</v>
      </c>
      <c r="L17">
        <v>12.09</v>
      </c>
      <c r="N17">
        <f t="shared" si="0"/>
        <v>-7.9500000000000011</v>
      </c>
      <c r="O17">
        <f t="shared" si="1"/>
        <v>3.5</v>
      </c>
    </row>
    <row r="18" spans="2:15" x14ac:dyDescent="0.3">
      <c r="J18">
        <v>5.34</v>
      </c>
      <c r="K18">
        <v>21</v>
      </c>
      <c r="L18">
        <v>12.09</v>
      </c>
      <c r="N18">
        <f t="shared" si="0"/>
        <v>-8.1300000000000008</v>
      </c>
      <c r="O18">
        <f t="shared" si="1"/>
        <v>4</v>
      </c>
    </row>
    <row r="19" spans="2:15" x14ac:dyDescent="0.3">
      <c r="B19" t="s">
        <v>28</v>
      </c>
      <c r="J19">
        <v>19.86</v>
      </c>
      <c r="K19">
        <v>21</v>
      </c>
      <c r="L19">
        <v>-12.09</v>
      </c>
      <c r="N19">
        <f t="shared" si="0"/>
        <v>6.3899999999999988</v>
      </c>
      <c r="O19">
        <f t="shared" si="1"/>
        <v>4</v>
      </c>
    </row>
    <row r="20" spans="2:15" x14ac:dyDescent="0.3">
      <c r="B20" t="s">
        <v>29</v>
      </c>
      <c r="J20">
        <v>20.5</v>
      </c>
      <c r="K20">
        <v>20.5</v>
      </c>
      <c r="L20">
        <v>-12.09</v>
      </c>
      <c r="N20">
        <f t="shared" si="0"/>
        <v>7.0299999999999994</v>
      </c>
      <c r="O20">
        <f t="shared" si="1"/>
        <v>4.5</v>
      </c>
    </row>
    <row r="21" spans="2:15" x14ac:dyDescent="0.3">
      <c r="J21">
        <v>4.55</v>
      </c>
      <c r="K21">
        <v>20.5</v>
      </c>
      <c r="L21">
        <v>12.09</v>
      </c>
      <c r="N21">
        <f t="shared" si="0"/>
        <v>-8.9200000000000017</v>
      </c>
      <c r="O21">
        <f t="shared" si="1"/>
        <v>4.5</v>
      </c>
    </row>
    <row r="22" spans="2:15" x14ac:dyDescent="0.3">
      <c r="J22">
        <v>3.72</v>
      </c>
      <c r="K22">
        <v>20</v>
      </c>
      <c r="L22">
        <v>12.09</v>
      </c>
      <c r="N22">
        <f t="shared" si="0"/>
        <v>-9.75</v>
      </c>
      <c r="O22">
        <f t="shared" si="1"/>
        <v>5</v>
      </c>
    </row>
    <row r="23" spans="2:15" x14ac:dyDescent="0.3">
      <c r="J23">
        <v>21.24</v>
      </c>
      <c r="K23">
        <v>20</v>
      </c>
      <c r="L23">
        <v>-12.09</v>
      </c>
      <c r="N23">
        <f t="shared" si="0"/>
        <v>7.7699999999999978</v>
      </c>
      <c r="O23">
        <f t="shared" si="1"/>
        <v>5</v>
      </c>
    </row>
    <row r="24" spans="2:15" x14ac:dyDescent="0.3">
      <c r="J24">
        <v>21.2</v>
      </c>
      <c r="K24">
        <v>19.5</v>
      </c>
      <c r="L24">
        <v>-12.09</v>
      </c>
      <c r="N24">
        <f t="shared" si="0"/>
        <v>7.7299999999999986</v>
      </c>
      <c r="O24">
        <f t="shared" si="1"/>
        <v>5.5</v>
      </c>
    </row>
    <row r="25" spans="2:15" x14ac:dyDescent="0.3">
      <c r="J25">
        <v>2.82</v>
      </c>
      <c r="K25">
        <v>19.5</v>
      </c>
      <c r="L25">
        <v>12.09</v>
      </c>
      <c r="N25">
        <f t="shared" si="0"/>
        <v>-10.65</v>
      </c>
      <c r="O25">
        <f t="shared" si="1"/>
        <v>5.5</v>
      </c>
    </row>
    <row r="26" spans="2:15" x14ac:dyDescent="0.3">
      <c r="J26">
        <v>1.79</v>
      </c>
      <c r="K26">
        <v>19</v>
      </c>
      <c r="L26">
        <v>12.09</v>
      </c>
      <c r="N26">
        <f t="shared" si="0"/>
        <v>-11.68</v>
      </c>
      <c r="O26">
        <f t="shared" si="1"/>
        <v>6</v>
      </c>
    </row>
    <row r="27" spans="2:15" x14ac:dyDescent="0.3">
      <c r="J27">
        <v>23.14</v>
      </c>
      <c r="K27">
        <v>19</v>
      </c>
      <c r="L27">
        <v>-12.09</v>
      </c>
      <c r="N27">
        <f t="shared" si="0"/>
        <v>9.67</v>
      </c>
      <c r="O27">
        <f t="shared" si="1"/>
        <v>6</v>
      </c>
    </row>
    <row r="28" spans="2:15" x14ac:dyDescent="0.3">
      <c r="J28">
        <v>24.34</v>
      </c>
      <c r="K28">
        <v>18.5</v>
      </c>
      <c r="L28">
        <v>-12.09</v>
      </c>
      <c r="N28">
        <f t="shared" si="0"/>
        <v>10.87</v>
      </c>
      <c r="O28">
        <f t="shared" si="1"/>
        <v>6.5</v>
      </c>
    </row>
    <row r="29" spans="2:15" x14ac:dyDescent="0.3">
      <c r="J29">
        <v>0.5</v>
      </c>
      <c r="K29">
        <v>18.5</v>
      </c>
      <c r="L29">
        <v>12.09</v>
      </c>
      <c r="N29">
        <f t="shared" si="0"/>
        <v>-12.97</v>
      </c>
      <c r="O29">
        <f t="shared" si="1"/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 OCT 2021</vt:lpstr>
      <vt:lpstr>16 OCT 2021</vt:lpstr>
      <vt:lpstr>21 OCT 2021</vt:lpstr>
      <vt:lpstr>28 OCT 2021</vt:lpstr>
      <vt:lpstr>28 OCT 2021-1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2021-10-09T13:47:22Z</dcterms:created>
  <dcterms:modified xsi:type="dcterms:W3CDTF">2021-11-05T08:30:24Z</dcterms:modified>
</cp:coreProperties>
</file>