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filterPrivacy="1" codeName="ThisWorkbook" defaultThemeVersion="166925"/>
  <xr:revisionPtr revIDLastSave="0" documentId="13_ncr:1_{C3D38680-7F97-7645-ACAE-AB9D85AC494C}" xr6:coauthVersionLast="47" xr6:coauthVersionMax="47" xr10:uidLastSave="{00000000-0000-0000-0000-000000000000}"/>
  <bookViews>
    <workbookView xWindow="0" yWindow="760" windowWidth="34560" windowHeight="20060" tabRatio="788" xr2:uid="{945D941D-8D11-49B3-BEA7-05B7056E40DD}"/>
  </bookViews>
  <sheets>
    <sheet name="Contents" sheetId="2" r:id="rId1"/>
    <sheet name="Table 1-1" sheetId="3" r:id="rId2"/>
    <sheet name="Table 1-1, Adjusted " sheetId="4" r:id="rId3"/>
    <sheet name="Table 1-2" sheetId="5" r:id="rId4"/>
    <sheet name="Table 1-3 " sheetId="6" r:id="rId5"/>
    <sheet name="Table 1-4 " sheetId="7" r:id="rId6"/>
    <sheet name="Table 1-4, Unadjusted" sheetId="11" r:id="rId7"/>
    <sheet name="Table 1-5" sheetId="13" r:id="rId8"/>
    <sheet name="Table 1-6" sheetId="14" r:id="rId9"/>
    <sheet name="Table 1-7 " sheetId="15" r:id="rId10"/>
    <sheet name="Table 1-8" sheetId="16" r:id="rId11"/>
    <sheet name="Box 1-1 Table" sheetId="18" r:id="rId12"/>
    <sheet name="Box 1-2 Table" sheetId="19" r:id="rId13"/>
    <sheet name="Table 3-1" sheetId="21" r:id="rId14"/>
    <sheet name="Supplemental Table 1" sheetId="20" r:id="rId15"/>
  </sheets>
  <externalReferences>
    <externalReference r:id="rId16"/>
    <externalReference r:id="rId17"/>
    <externalReference r:id="rId18"/>
  </externalReferences>
  <definedNames>
    <definedName name="_1INT_DEBT">#REF!</definedName>
    <definedName name="ADJGDPDATA">'[1]Baseline (GDP) (adj for timing)'!$A$10:$AL$100</definedName>
    <definedName name="ADJGDPDATALABELS">'[1]Baseline (GDP) (adj for timing)'!$A$9:$AL$9</definedName>
    <definedName name="BASEGDPDATA">'[1]Baseline (GDP)'!$A$10:$AR$100</definedName>
    <definedName name="BASEGDPLABELS">'[1]Baseline (GDP)'!$A$9:$AR$9</definedName>
    <definedName name="BASELINE">#REF!</definedName>
    <definedName name="BudgetYear">[2]Placeholders!$C$23</definedName>
    <definedName name="CATS">#REF!</definedName>
    <definedName name="CBOBaselineAlias">[3]Placeholders!$C$40</definedName>
    <definedName name="CurrentYear">[2]Placeholders!$C$22</definedName>
    <definedName name="HANDENTEREDDATA">'[1]Hand Entered Data'!$A$1:$C$68</definedName>
    <definedName name="HANDENTEREDDATALABELS">'[1]Hand Entered Data'!$A$1:$C$1</definedName>
    <definedName name="OFFBUD">#REF!</definedName>
    <definedName name="OMBBaselineAlias">[3]Placeholders!$C$41</definedName>
    <definedName name="OutYear1">[2]Placeholders!$C$24</definedName>
    <definedName name="OutYear2">[2]Placeholders!$C$25</definedName>
    <definedName name="OutYear3">[2]Placeholders!$C$26</definedName>
    <definedName name="OutYear4">[2]Placeholders!$C$27</definedName>
    <definedName name="OutYear5">[2]Placeholders!$C$28</definedName>
    <definedName name="OutYear6">[2]Placeholders!$C$29</definedName>
    <definedName name="OutYear7">[2]Placeholders!$C$30</definedName>
    <definedName name="OutYear8">[2]Placeholders!$C$31</definedName>
    <definedName name="OutYear9">[2]Placeholders!$C$32</definedName>
    <definedName name="PriorYear">[2]Placeholders!$C$21</definedName>
    <definedName name="RECEIPTS">#REF!</definedName>
    <definedName name="REVENUES">#REF!</definedName>
    <definedName name="TSDATA">'[1]Timing Shifts'!$A$9:$S$68</definedName>
    <definedName name="TSLABELS">'[1]Timing Shifts'!$A$8:$S$8</definedName>
    <definedName name="UNADJGDPDATA">'[1]Baseline (GDP)'!$A$10:$AR$100</definedName>
    <definedName name="UNADJGDPDATALABELS">'[1]Baseline (GDP)'!$A$9:$AR$9</definedName>
    <definedName name="YearRange_BYPlus4">[2]Placeholders!$C$36</definedName>
    <definedName name="YearRange_BYPlus9">[2]Placeholders!$C$37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3" l="1"/>
  <c r="A16" i="2"/>
  <c r="A15" i="2"/>
</calcChain>
</file>

<file path=xl/sharedStrings.xml><?xml version="1.0" encoding="utf-8"?>
<sst xmlns="http://schemas.openxmlformats.org/spreadsheetml/2006/main" count="695" uniqueCount="250">
  <si>
    <t>Total</t>
  </si>
  <si>
    <t>Medicare</t>
  </si>
  <si>
    <t>Social Security</t>
  </si>
  <si>
    <t>Other</t>
  </si>
  <si>
    <t>Defense</t>
  </si>
  <si>
    <t>Actual,</t>
  </si>
  <si>
    <t>Revenues</t>
  </si>
  <si>
    <t>Individual income taxes</t>
  </si>
  <si>
    <t>Payroll taxes</t>
  </si>
  <si>
    <t>Corporate income taxes</t>
  </si>
  <si>
    <t>On-budget</t>
  </si>
  <si>
    <t>Outlays</t>
  </si>
  <si>
    <t>Mandatory</t>
  </si>
  <si>
    <t>Discretionary</t>
  </si>
  <si>
    <t>n.a.</t>
  </si>
  <si>
    <t>In billions of dollars</t>
  </si>
  <si>
    <t>As a percentage of GDP</t>
  </si>
  <si>
    <t>Table 1-3. 
CBO's Baseline Projections of Federal Debt</t>
  </si>
  <si>
    <t>Old-Age and Survivors Insurance</t>
  </si>
  <si>
    <t>Disability Insurance</t>
  </si>
  <si>
    <t>Subtotal</t>
  </si>
  <si>
    <t>Medicaid</t>
  </si>
  <si>
    <t>Children's Health Insurance Program</t>
  </si>
  <si>
    <t>Supplemental Nutrition Assistance Program</t>
  </si>
  <si>
    <t>Unemployment compensation</t>
  </si>
  <si>
    <t>Child nutrition</t>
  </si>
  <si>
    <t xml:space="preserve">Agriculture </t>
  </si>
  <si>
    <t>Higher education</t>
  </si>
  <si>
    <t>Education Stabilization Fund</t>
  </si>
  <si>
    <t>Pension Benefit Guaranty Corporation</t>
  </si>
  <si>
    <t>Deposit Insurance</t>
  </si>
  <si>
    <t>Federal share of federal employees' retirement</t>
  </si>
  <si>
    <t>Civil service retirement and other</t>
  </si>
  <si>
    <t>Military retirement</t>
  </si>
  <si>
    <t>MERHCF</t>
  </si>
  <si>
    <t>n.a</t>
  </si>
  <si>
    <t>Supplemental Security Income</t>
  </si>
  <si>
    <t>Receipts related to natural resources</t>
  </si>
  <si>
    <t>Military</t>
  </si>
  <si>
    <t>Subtotal, nondefense</t>
  </si>
  <si>
    <t>Nondefense</t>
  </si>
  <si>
    <t>Subtotal, defense</t>
  </si>
  <si>
    <t>Budget Authority</t>
  </si>
  <si>
    <t>Major health care programs</t>
  </si>
  <si>
    <t>Off-budget</t>
  </si>
  <si>
    <t>Contents</t>
  </si>
  <si>
    <t>Chapter 1: The Budget Outlook</t>
  </si>
  <si>
    <t>Back to Table of Contents</t>
  </si>
  <si>
    <t>Table 1-1. 
CBO’s Baseline Budget Projections, by Category</t>
  </si>
  <si>
    <t>Net interest</t>
  </si>
  <si>
    <t>Table 1-1. CBO's Baseline Budget Projections, by Category</t>
  </si>
  <si>
    <t>Table 1-2. 
CBO’s Baseline Projections of Outlays and Deficits, Adjusted to Exclude Effects of Timing Shifts</t>
  </si>
  <si>
    <t>Table 1-2. CBO's Baseline Projections of Outlays and Deficits, Adjusted to Exclude the Effects of Timing Shifts</t>
  </si>
  <si>
    <t xml:space="preserve">     Table 1-1, Adjusted. CBO's Baseline Budget Projections, By Category, Adjusted to Exclude the Effects of Timing Shifts</t>
  </si>
  <si>
    <t>Table 1-3. CBO's Baseline Projections of Federal Debt</t>
  </si>
  <si>
    <t xml:space="preserve">     Table 1-4, Unadjusted. CBO's Baseline Projections of Mandatory Outlays</t>
  </si>
  <si>
    <t>Table 1-4 
CBO's Baseline Projections of Mandatory Outlays, Adjusted to Exclude the Effects of Timing Shifts</t>
  </si>
  <si>
    <t>Table 1-4. CBO's Baseline Projections of Mandatory Outlays, Adjusted to Exclude the Effects of Timing Shifts</t>
  </si>
  <si>
    <t>Customs duties</t>
  </si>
  <si>
    <t>Estate and gift taxes</t>
  </si>
  <si>
    <t>Miscellaneous fees and fines</t>
  </si>
  <si>
    <t>Highway</t>
  </si>
  <si>
    <t>Health care</t>
  </si>
  <si>
    <t>Aviation</t>
  </si>
  <si>
    <t>Tobacco</t>
  </si>
  <si>
    <t>Alcohol</t>
  </si>
  <si>
    <t>Universal Service Fund fees</t>
  </si>
  <si>
    <t>Offsetting receipts</t>
  </si>
  <si>
    <t>Veterans' income security</t>
  </si>
  <si>
    <t>Veterans' other</t>
  </si>
  <si>
    <t>Federal Reserve remittances</t>
  </si>
  <si>
    <t>Excise taxes</t>
  </si>
  <si>
    <t>Other excise taxes</t>
  </si>
  <si>
    <t>Other fees and fines</t>
  </si>
  <si>
    <t>Actual,
2023</t>
  </si>
  <si>
    <t>2025–
2029</t>
  </si>
  <si>
    <t>2025–
2034</t>
  </si>
  <si>
    <t>Actual, 
2023</t>
  </si>
  <si>
    <t>Actual, 2023</t>
  </si>
  <si>
    <t>Change</t>
  </si>
  <si>
    <t>_____</t>
  </si>
  <si>
    <t>Base</t>
  </si>
  <si>
    <t>Nonbase</t>
  </si>
  <si>
    <t>Differences</t>
  </si>
  <si>
    <r>
      <t xml:space="preserve">This file presents data from the tables in CBO’s February 2024 report </t>
    </r>
    <r>
      <rPr>
        <i/>
        <sz val="11"/>
        <rFont val="Arial"/>
        <family val="2"/>
      </rPr>
      <t xml:space="preserve">The Budget and Economic Outlook: 2024 to 2034 </t>
    </r>
    <r>
      <rPr>
        <sz val="11"/>
        <rFont val="Arial"/>
        <family val="2"/>
      </rPr>
      <t>and provides supplemental data</t>
    </r>
    <r>
      <rPr>
        <i/>
        <sz val="11"/>
        <rFont val="Arial"/>
        <family val="2"/>
      </rPr>
      <t>.</t>
    </r>
  </si>
  <si>
    <t>Table 1-7. 
CBO's Baseline Projections of Revenues</t>
  </si>
  <si>
    <t>Table 1-8. 
CBO's Baseline Projections of Smaller Sources of Revenues</t>
  </si>
  <si>
    <t>Debt held by the public</t>
  </si>
  <si>
    <t>Addendum:</t>
  </si>
  <si>
    <t>As a percentage of gross domestic product</t>
  </si>
  <si>
    <t>Mandatory timing shifts</t>
  </si>
  <si>
    <t>Discretionary timing shifts</t>
  </si>
  <si>
    <r>
      <t>2025</t>
    </r>
    <r>
      <rPr>
        <sz val="11"/>
        <rFont val="Calibri"/>
        <family val="2"/>
      </rPr>
      <t>‒</t>
    </r>
  </si>
  <si>
    <t>www.cbo.gov/publication/59710</t>
  </si>
  <si>
    <t>Outlays adjusted for timing shifts</t>
  </si>
  <si>
    <t>Outlays, adjusted for timing shifts</t>
  </si>
  <si>
    <t>Billons of dollars</t>
  </si>
  <si>
    <t>Debt held by the public at the beginning of the year</t>
  </si>
  <si>
    <t>Changes in debt held by the public</t>
  </si>
  <si>
    <t>Debt minus financial assets</t>
  </si>
  <si>
    <t>Federal Reserve's holdings of debt held by the public</t>
  </si>
  <si>
    <t>Debt minus financial assets and the Federal Reserve's holdings</t>
  </si>
  <si>
    <t>Average interest rate on debt held by the public (percent)</t>
  </si>
  <si>
    <t>Billions of dollars</t>
  </si>
  <si>
    <t>Income security programs</t>
  </si>
  <si>
    <t>Federal civilian and military retirement</t>
  </si>
  <si>
    <t>Veterans' programs</t>
  </si>
  <si>
    <t>Other programs</t>
  </si>
  <si>
    <t>Mandatory outlays, excluding the effects of offsetting receipts</t>
  </si>
  <si>
    <t xml:space="preserve">          Total</t>
  </si>
  <si>
    <t xml:space="preserve">     Total </t>
  </si>
  <si>
    <t>Mandatory outlays, including offsetting receipts</t>
  </si>
  <si>
    <t>Effects that timing shifts have on mandatory outlays in CBO's baseline projections</t>
  </si>
  <si>
    <t>Mandatory outlays in CBO's baseline projections</t>
  </si>
  <si>
    <t>Outlays, net of offsetting receipts</t>
  </si>
  <si>
    <r>
      <t>2023</t>
    </r>
    <r>
      <rPr>
        <sz val="11"/>
        <rFont val="Calibri"/>
        <family val="2"/>
      </rPr>
      <t>‒</t>
    </r>
  </si>
  <si>
    <t>Budget authority</t>
  </si>
  <si>
    <t>Total budget authority</t>
  </si>
  <si>
    <t>Discretionary timing shifts in CBO's baseline</t>
  </si>
  <si>
    <t>Discretionary outlays in CBO's baseline</t>
  </si>
  <si>
    <t>Total outlays</t>
  </si>
  <si>
    <t>Nondefense funding</t>
  </si>
  <si>
    <t>Defense funding</t>
  </si>
  <si>
    <t>Total funding, 2024</t>
  </si>
  <si>
    <t>Total differences</t>
  </si>
  <si>
    <t>Funding in baseline</t>
  </si>
  <si>
    <t>Deposit insurance</t>
  </si>
  <si>
    <t>n/a</t>
  </si>
  <si>
    <t>Temporary Assistance for Needy Families</t>
  </si>
  <si>
    <t>Child Care Entitlements to States</t>
  </si>
  <si>
    <t>Promoting Safe and Stable Families</t>
  </si>
  <si>
    <t>National Flood Insurance</t>
  </si>
  <si>
    <t>Veterans' compensation COLAs</t>
  </si>
  <si>
    <t xml:space="preserve">Rehabilitation services </t>
  </si>
  <si>
    <t>Natural resources</t>
  </si>
  <si>
    <t>Commodity Credit Corporation</t>
  </si>
  <si>
    <t>Supplemental Table 1.
Costs for Mandatory Programs That Continue Beyond Their Current Expiration Date in CBO's Baseline</t>
  </si>
  <si>
    <t>Federal financial assets</t>
  </si>
  <si>
    <t>Gross federal debt</t>
  </si>
  <si>
    <t>Debt subject to limit</t>
  </si>
  <si>
    <t>Premium tax credits and related spending</t>
  </si>
  <si>
    <t>Earned income, child, and other tax credits</t>
  </si>
  <si>
    <t>Family support and foster care</t>
  </si>
  <si>
    <t>Civilian</t>
  </si>
  <si>
    <t>Income security</t>
  </si>
  <si>
    <t>Toxic exposures fund</t>
  </si>
  <si>
    <t>Fannie Mae and Freddie Mac</t>
  </si>
  <si>
    <t>Directed scoring</t>
  </si>
  <si>
    <t>Certain funding excluded from estimate</t>
  </si>
  <si>
    <t>Changes to estimated accounts</t>
  </si>
  <si>
    <t>CHIMPs</t>
  </si>
  <si>
    <t>Effect of FRA caps</t>
  </si>
  <si>
    <t>Supplemental Table 1. Costs for Mandatory Programs That Continue Beyond Their Current Expiration Date in CBO's Baseline</t>
  </si>
  <si>
    <t>Total deficit (-)</t>
  </si>
  <si>
    <t>Primary deficit (-)</t>
  </si>
  <si>
    <t>GDP</t>
  </si>
  <si>
    <t>Total deficit (-), adjusted for timing shifts</t>
  </si>
  <si>
    <t>Primary deficit (-), adjusted for timing shifts</t>
  </si>
  <si>
    <t xml:space="preserve">Baseline deficit (-), unadjusted </t>
  </si>
  <si>
    <t>Adjustments to exclude the effects of timing shifts</t>
  </si>
  <si>
    <t>Resulting from the deficit</t>
  </si>
  <si>
    <t>Resulting from other means of financing</t>
  </si>
  <si>
    <t>Emergency spending not subject to the caps</t>
  </si>
  <si>
    <t>Emergency spending resulting in cap adjustments</t>
  </si>
  <si>
    <t>Outlays from BSCA and IIJA as specified</t>
  </si>
  <si>
    <t>Amount of funding shown in cost estimate for H.R. 6363</t>
  </si>
  <si>
    <t>Table 1-8. CBO's Baseline Projections of Smaller Sources of Revenues</t>
  </si>
  <si>
    <t>Table 1-7. CBO's Baseline Projections of Revenues</t>
  </si>
  <si>
    <t>Table 1-1, adjusted.
CBO's Baseline Budget Projections, by Category, Adjusted to Exclude the Effects of Timing Shifts</t>
  </si>
  <si>
    <t>Table 1-4, unadjusted.
CBO's Baseline Projections of Mandatory Outlays</t>
  </si>
  <si>
    <r>
      <t>Other</t>
    </r>
    <r>
      <rPr>
        <vertAlign val="superscript"/>
        <sz val="11"/>
        <rFont val="Arial"/>
        <family val="2"/>
      </rPr>
      <t>a</t>
    </r>
  </si>
  <si>
    <r>
      <t>Off-budget</t>
    </r>
    <r>
      <rPr>
        <vertAlign val="superscript"/>
        <sz val="11"/>
        <rFont val="Arial"/>
        <family val="2"/>
      </rPr>
      <t>b</t>
    </r>
  </si>
  <si>
    <r>
      <t>Total deficit (-)</t>
    </r>
    <r>
      <rPr>
        <b/>
        <vertAlign val="superscript"/>
        <sz val="11"/>
        <rFont val="Arial"/>
        <family val="2"/>
      </rPr>
      <t>c</t>
    </r>
  </si>
  <si>
    <t>Off-budgetb</t>
  </si>
  <si>
    <r>
      <t>Primary deficit (-)</t>
    </r>
    <r>
      <rPr>
        <vertAlign val="superscript"/>
        <sz val="11"/>
        <rFont val="Arial"/>
        <family val="2"/>
      </rPr>
      <t>c,d</t>
    </r>
  </si>
  <si>
    <t>For additional notes to this table, see the image in the previous sheet.</t>
  </si>
  <si>
    <t>Debt held by the public at the end of the year</t>
  </si>
  <si>
    <r>
      <t>Medicare</t>
    </r>
    <r>
      <rPr>
        <vertAlign val="superscript"/>
        <sz val="11"/>
        <rFont val="Arial"/>
        <family val="2"/>
      </rPr>
      <t>a,b</t>
    </r>
  </si>
  <si>
    <r>
      <t>Premium tax credits and related spending</t>
    </r>
    <r>
      <rPr>
        <vertAlign val="superscript"/>
        <sz val="11"/>
        <rFont val="Arial"/>
        <family val="2"/>
      </rPr>
      <t>c</t>
    </r>
  </si>
  <si>
    <r>
      <t>Earned income, child, and other tax credits</t>
    </r>
    <r>
      <rPr>
        <vertAlign val="superscript"/>
        <sz val="11"/>
        <rFont val="Arial"/>
        <family val="2"/>
      </rPr>
      <t>d</t>
    </r>
  </si>
  <si>
    <r>
      <t>Supplemental Security Income</t>
    </r>
    <r>
      <rPr>
        <vertAlign val="superscript"/>
        <sz val="11"/>
        <rFont val="Arial"/>
        <family val="2"/>
      </rPr>
      <t>a</t>
    </r>
  </si>
  <si>
    <r>
      <t>Family support and foster care</t>
    </r>
    <r>
      <rPr>
        <vertAlign val="superscript"/>
        <sz val="11"/>
        <rFont val="Arial"/>
        <family val="2"/>
      </rPr>
      <t>e</t>
    </r>
  </si>
  <si>
    <r>
      <t>Civilian</t>
    </r>
    <r>
      <rPr>
        <vertAlign val="superscript"/>
        <sz val="11"/>
        <rFont val="Arial"/>
        <family val="2"/>
      </rPr>
      <t>f</t>
    </r>
  </si>
  <si>
    <r>
      <t>Military</t>
    </r>
    <r>
      <rPr>
        <vertAlign val="superscript"/>
        <sz val="11"/>
        <rFont val="Arial"/>
        <family val="2"/>
      </rPr>
      <t>a</t>
    </r>
  </si>
  <si>
    <r>
      <t>Income security</t>
    </r>
    <r>
      <rPr>
        <vertAlign val="superscript"/>
        <sz val="11"/>
        <rFont val="Arial"/>
        <family val="2"/>
      </rPr>
      <t>a,g</t>
    </r>
  </si>
  <si>
    <r>
      <t>Toxic exposures fund</t>
    </r>
    <r>
      <rPr>
        <vertAlign val="superscript"/>
        <sz val="11"/>
        <rFont val="Arial"/>
        <family val="2"/>
      </rPr>
      <t>h</t>
    </r>
  </si>
  <si>
    <r>
      <t>Other</t>
    </r>
    <r>
      <rPr>
        <vertAlign val="superscript"/>
        <sz val="11"/>
        <rFont val="Arial"/>
        <family val="2"/>
      </rPr>
      <t>a,i</t>
    </r>
  </si>
  <si>
    <r>
      <t>Fannie Mae and Freddie Mac</t>
    </r>
    <r>
      <rPr>
        <vertAlign val="superscript"/>
        <sz val="11"/>
        <rFont val="Arial"/>
        <family val="2"/>
      </rPr>
      <t>i</t>
    </r>
  </si>
  <si>
    <r>
      <t>Fannie Mae and Freddie Mac</t>
    </r>
    <r>
      <rPr>
        <vertAlign val="superscript"/>
        <sz val="11"/>
        <rFont val="Arial"/>
        <family val="2"/>
      </rPr>
      <t>j</t>
    </r>
  </si>
  <si>
    <t>a. When October 1 (the first day of the fiscal year) falls on a weekend, certain payments that would have ordinarily been made on that day are instead made at the end of September and are this 
shifted into the previous fiscal year. Outlays have not been adjusted to remove the effects of those timing shifts.</t>
  </si>
  <si>
    <t>Base spending</t>
  </si>
  <si>
    <t>Other nonbase spending</t>
  </si>
  <si>
    <t>Compact of Free Association</t>
  </si>
  <si>
    <t>Ground transportation programs not subject to annual obligation limitations</t>
  </si>
  <si>
    <t>Student aid administration (account maintenance fees)</t>
  </si>
  <si>
    <t>Ground transportation programs controlled by obligation limitations</t>
  </si>
  <si>
    <t>Air transportation programs controlled by obligation limitations</t>
  </si>
  <si>
    <t>2024‒
2029</t>
  </si>
  <si>
    <t>2024‒
2034</t>
  </si>
  <si>
    <t>COLA = cost-of-living adjustment.</t>
  </si>
  <si>
    <t>Base funding</t>
  </si>
  <si>
    <t>Other nonbase funding</t>
  </si>
  <si>
    <t>Total discretionary budget authority</t>
  </si>
  <si>
    <t>Projected base funding without accounting for the caps</t>
  </si>
  <si>
    <t>Effect of the caps on CBO's projections of base funding</t>
  </si>
  <si>
    <t>Projected base funding after accounting for the caps</t>
  </si>
  <si>
    <t>Estimated, 2024</t>
  </si>
  <si>
    <t>Percentage change</t>
  </si>
  <si>
    <t>Caps in section 102 of the Budget Control Act, as amended (currently apply in 2024)</t>
  </si>
  <si>
    <t>Caps in section 101 of the Budget Control Act, as amended (currently apply in 2025)</t>
  </si>
  <si>
    <t>Table for Box 1-1.
Discretionary Funding Projected in CBO's Baseline</t>
  </si>
  <si>
    <t>Table for Box 1-2.
Sources of Differences Between CBO's Estimate of Discretionary Funding Provided for 2024 in Appropriation Legislation and 2024 Discretionary Funding in the Baseline</t>
  </si>
  <si>
    <t>Box 1-1 Table. Discretionary Funding Projected in CBO's Baseline</t>
  </si>
  <si>
    <t>Box 1-2 Table. Sources of Differences Between CBO's Estimate of Discretionary Funding Provided for 2024 in Appropriation Legislation and 2024 Discretionary Funding in the Baseline</t>
  </si>
  <si>
    <t>Table 1-5. 
Changes in Discretionary Budget Authority From 2023 to 2024</t>
  </si>
  <si>
    <t>Table 1-6. 
CBO's Baseline Projections of Discretionary Spending, Adjusted to Exclude Effects of Timing Shifts</t>
  </si>
  <si>
    <t>Chapter 3: The Economic Outlook</t>
  </si>
  <si>
    <t>Supplemental Tables</t>
  </si>
  <si>
    <t>Table 3-1.
Changes in CBO's Baseline Projections of the Deficit Since May 2023</t>
  </si>
  <si>
    <t>2024–
2028</t>
  </si>
  <si>
    <t>2024–
2033</t>
  </si>
  <si>
    <t>Deficit in CBO's May 2023 baseline</t>
  </si>
  <si>
    <t>Legislative changes</t>
  </si>
  <si>
    <t>Changes in revenues</t>
  </si>
  <si>
    <t>Changes in outlays</t>
  </si>
  <si>
    <t>Subtotal, discretionary</t>
  </si>
  <si>
    <t>Debt service</t>
  </si>
  <si>
    <t>Total change in outlays</t>
  </si>
  <si>
    <t>Increase or decrease (-) in the deficit from legislative changes</t>
  </si>
  <si>
    <t>Economic changes</t>
  </si>
  <si>
    <t>Total change in revenues</t>
  </si>
  <si>
    <t>SNAP</t>
  </si>
  <si>
    <t>Subtotal, mandatory</t>
  </si>
  <si>
    <t xml:space="preserve">Net interest </t>
  </si>
  <si>
    <t>Effect of interest rates and inflation</t>
  </si>
  <si>
    <t>Subtotal, net interest</t>
  </si>
  <si>
    <t>Increase or decrease (-) in the deficit from economic changes</t>
  </si>
  <si>
    <t>Technical changes</t>
  </si>
  <si>
    <t>Clean vehicle and energy-related tax credits</t>
  </si>
  <si>
    <t>Veterans' benefits</t>
  </si>
  <si>
    <t>Student loans</t>
  </si>
  <si>
    <t>Coronavirus refundable tax credits</t>
  </si>
  <si>
    <t>Increase or decrease (-) in the deficit from technical changes</t>
  </si>
  <si>
    <t>All Changes</t>
  </si>
  <si>
    <t>Total increase or decrease (-) in the deficit</t>
  </si>
  <si>
    <t>Deficit in CBO's February 2024 baseline</t>
  </si>
  <si>
    <t>Increase or decrease (-) in the primary deficit</t>
  </si>
  <si>
    <t>Increase or decrease (-) in the deficit from the change in net interest outlays</t>
  </si>
  <si>
    <t>Table 3-1. Changes in CBO's Baseline Projections of the Deficit Since May 2023</t>
  </si>
  <si>
    <t>On June 27, 2024, CBO reposted this file to include Table 3-1, "Changes in CBO's Baseline Projections of the Deficit Since May 2023," which had been inadvertently omitted.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</si>
</sst>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00"/>
    <numFmt numFmtId="165" formatCode="#,##0.000"/>
    <numFmt numFmtId="166" formatCode="0.0"/>
    <numFmt numFmtId="167" formatCode="#,##0.0"/>
    <numFmt numFmtId="168" formatCode="_(* #,##0_);_(* \(#,##0\);_(* &quot;-&quot;??_);_(@_)"/>
    <numFmt numFmtId="169" formatCode="0.0%"/>
  </numFmts>
  <fonts count="61">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1"/>
      <name val="Arial"/>
      <family val="2"/>
    </font>
    <font>
      <sz val="11"/>
      <name val="Arial"/>
      <family val="2"/>
    </font>
    <font>
      <sz val="12"/>
      <name val="Arial"/>
      <family val="2"/>
    </font>
    <font>
      <u/>
      <sz val="11"/>
      <name val="Arial"/>
      <family val="2"/>
    </font>
    <font>
      <i/>
      <sz val="11"/>
      <name val="Arial"/>
      <family val="2"/>
    </font>
    <font>
      <sz val="10"/>
      <name val="Bell Centennial Address"/>
      <family val="2"/>
    </font>
    <font>
      <sz val="9"/>
      <name val="Arial"/>
      <family val="2"/>
    </font>
    <font>
      <sz val="12"/>
      <color theme="1"/>
      <name val="Calibri"/>
      <family val="2"/>
      <scheme val="minor"/>
    </font>
    <font>
      <b/>
      <vertAlign val="superscript"/>
      <sz val="11"/>
      <name val="Arial"/>
      <family val="2"/>
    </font>
    <font>
      <sz val="11"/>
      <color theme="1"/>
      <name val="Arial"/>
      <family val="2"/>
    </font>
    <font>
      <sz val="12"/>
      <name val="Arial"/>
      <family val="2"/>
    </font>
    <font>
      <u/>
      <sz val="12"/>
      <color theme="10"/>
      <name val="Arial"/>
      <family val="2"/>
    </font>
    <font>
      <sz val="11"/>
      <color theme="3"/>
      <name val="Arial"/>
      <family val="2"/>
    </font>
    <font>
      <sz val="10"/>
      <name val="Arial"/>
      <family val="2"/>
    </font>
    <font>
      <sz val="10"/>
      <color theme="1"/>
      <name val="Arial"/>
      <family val="2"/>
    </font>
    <font>
      <u/>
      <sz val="10"/>
      <color theme="10"/>
      <name val="Arial"/>
      <family val="2"/>
    </font>
    <font>
      <u/>
      <sz val="11"/>
      <color theme="10"/>
      <name val="Calibri"/>
      <family val="2"/>
    </font>
    <font>
      <u/>
      <sz val="12"/>
      <color theme="10"/>
      <name val="Arial"/>
      <family val="2"/>
    </font>
    <font>
      <u/>
      <sz val="10"/>
      <color indexed="12"/>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u/>
      <sz val="11"/>
      <color theme="10"/>
      <name val="Calibri"/>
      <family val="2"/>
      <scheme val="minor"/>
    </font>
    <font>
      <sz val="12"/>
      <name val="Courier"/>
      <family val="3"/>
    </font>
    <font>
      <sz val="10"/>
      <color indexed="8"/>
      <name val="Arial"/>
      <family val="2"/>
    </font>
    <font>
      <i/>
      <sz val="12"/>
      <name val="Arial"/>
      <family val="2"/>
    </font>
    <font>
      <sz val="12"/>
      <color theme="10"/>
      <name val="Arial"/>
      <family val="2"/>
    </font>
    <font>
      <sz val="11"/>
      <color indexed="10"/>
      <name val="Arial"/>
      <family val="2"/>
    </font>
    <font>
      <b/>
      <sz val="12"/>
      <name val="Arial"/>
      <family val="2"/>
    </font>
    <font>
      <sz val="12"/>
      <name val="Arial"/>
      <family val="2"/>
    </font>
    <font>
      <sz val="11"/>
      <color rgb="FFFF0000"/>
      <name val="Arial"/>
      <family val="2"/>
    </font>
    <font>
      <sz val="11"/>
      <name val="Calibri"/>
      <family val="2"/>
    </font>
    <font>
      <u val="singleAccounting"/>
      <sz val="11"/>
      <name val="Arial"/>
      <family val="2"/>
    </font>
    <font>
      <sz val="11"/>
      <color theme="10"/>
      <name val="Arial"/>
      <family val="2"/>
    </font>
    <font>
      <u/>
      <sz val="11"/>
      <color theme="10"/>
      <name val="Arial"/>
      <family val="2"/>
    </font>
    <font>
      <vertAlign val="superscript"/>
      <sz val="11"/>
      <name val="Arial"/>
      <family val="2"/>
    </font>
    <font>
      <i/>
      <sz val="12"/>
      <color rgb="FF7F7F7F"/>
      <name val="Calibri"/>
      <family val="2"/>
      <scheme val="minor"/>
    </font>
    <font>
      <sz val="11"/>
      <color theme="4"/>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5">
    <border>
      <left/>
      <right/>
      <top/>
      <bottom/>
      <diagonal/>
    </border>
    <border>
      <left/>
      <right/>
      <top/>
      <bottom style="thin">
        <color auto="1"/>
      </bottom>
      <diagonal/>
    </border>
    <border>
      <left/>
      <right/>
      <top style="thin">
        <color indexed="64"/>
      </top>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style="thin">
        <color indexed="8"/>
      </top>
      <bottom/>
      <diagonal/>
    </border>
  </borders>
  <cellStyleXfs count="900">
    <xf numFmtId="0" fontId="0" fillId="0" borderId="0"/>
    <xf numFmtId="0" fontId="7" fillId="0" borderId="0"/>
    <xf numFmtId="0" fontId="10" fillId="0" borderId="0"/>
    <xf numFmtId="0" fontId="6" fillId="0" borderId="0"/>
    <xf numFmtId="0" fontId="10" fillId="0" borderId="0"/>
    <xf numFmtId="9" fontId="10"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7" fillId="0" borderId="0"/>
    <xf numFmtId="0" fontId="15" fillId="0" borderId="0"/>
    <xf numFmtId="0" fontId="7" fillId="0" borderId="0"/>
    <xf numFmtId="0" fontId="10" fillId="0" borderId="0"/>
    <xf numFmtId="0" fontId="6" fillId="0" borderId="0"/>
    <xf numFmtId="0" fontId="19" fillId="0" borderId="0" applyNumberForma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18" fillId="0" borderId="0"/>
    <xf numFmtId="0" fontId="20" fillId="0" borderId="0" applyNumberFormat="0" applyFill="0" applyBorder="0" applyAlignment="0" applyProtection="0"/>
    <xf numFmtId="0" fontId="5" fillId="0" borderId="0"/>
    <xf numFmtId="0" fontId="5" fillId="0" borderId="0"/>
    <xf numFmtId="43" fontId="10" fillId="0" borderId="0" applyFont="0" applyFill="0" applyBorder="0" applyAlignment="0" applyProtection="0"/>
    <xf numFmtId="0" fontId="5" fillId="0" borderId="0"/>
    <xf numFmtId="43" fontId="5" fillId="0" borderId="0" applyFont="0" applyFill="0" applyBorder="0" applyAlignment="0" applyProtection="0"/>
    <xf numFmtId="0" fontId="20" fillId="0" borderId="0" applyNumberFormat="0" applyFill="0" applyBorder="0" applyAlignment="0" applyProtection="0"/>
    <xf numFmtId="0" fontId="10" fillId="0" borderId="0"/>
    <xf numFmtId="0" fontId="20" fillId="0" borderId="0">
      <alignment vertical="top"/>
      <protection locked="0"/>
    </xf>
    <xf numFmtId="0" fontId="20" fillId="0" borderId="0"/>
    <xf numFmtId="0" fontId="21" fillId="0" borderId="0"/>
    <xf numFmtId="0" fontId="20" fillId="0" borderId="0" applyNumberFormat="0" applyFill="0" applyBorder="0" applyAlignment="0" applyProtection="0">
      <alignment vertical="top"/>
      <protection locked="0"/>
    </xf>
    <xf numFmtId="0" fontId="7" fillId="0" borderId="0"/>
    <xf numFmtId="0" fontId="7" fillId="0" borderId="0"/>
    <xf numFmtId="0" fontId="5" fillId="0" borderId="0"/>
    <xf numFmtId="0" fontId="10" fillId="0" borderId="0"/>
    <xf numFmtId="43" fontId="7" fillId="0" borderId="0" applyFont="0" applyFill="0" applyBorder="0" applyAlignment="0" applyProtection="0"/>
    <xf numFmtId="0" fontId="15" fillId="0" borderId="0"/>
    <xf numFmtId="0" fontId="7" fillId="0" borderId="0"/>
    <xf numFmtId="9" fontId="7" fillId="0" borderId="0" applyFont="0" applyFill="0" applyBorder="0" applyAlignment="0" applyProtection="0"/>
    <xf numFmtId="0" fontId="10" fillId="0" borderId="0"/>
    <xf numFmtId="43" fontId="7" fillId="0" borderId="0" applyFont="0" applyFill="0" applyBorder="0" applyAlignment="0" applyProtection="0"/>
    <xf numFmtId="43" fontId="7" fillId="0" borderId="0" applyFont="0" applyFill="0" applyBorder="0" applyAlignment="0" applyProtection="0"/>
    <xf numFmtId="0" fontId="24" fillId="0" borderId="0" applyNumberFormat="0" applyFill="0" applyBorder="0" applyAlignment="0" applyProtection="0">
      <alignment vertical="top"/>
      <protection locked="0"/>
    </xf>
    <xf numFmtId="0" fontId="7" fillId="0" borderId="0"/>
    <xf numFmtId="0" fontId="25" fillId="0" borderId="0" applyNumberFormat="0" applyFill="0" applyBorder="0" applyAlignment="0" applyProtection="0"/>
    <xf numFmtId="9" fontId="5" fillId="0" borderId="0" applyFont="0" applyFill="0" applyBorder="0" applyAlignment="0" applyProtection="0"/>
    <xf numFmtId="0" fontId="7" fillId="0" borderId="0"/>
    <xf numFmtId="0" fontId="5" fillId="0" borderId="0"/>
    <xf numFmtId="0" fontId="10" fillId="0" borderId="0"/>
    <xf numFmtId="0" fontId="26"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22" fillId="10"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22" fillId="11" borderId="0" applyNumberFormat="0" applyBorder="0" applyAlignment="0" applyProtection="0"/>
    <xf numFmtId="0" fontId="22" fillId="15" borderId="0" applyNumberFormat="0" applyBorder="0" applyAlignment="0" applyProtection="0"/>
    <xf numFmtId="0" fontId="22" fillId="19" borderId="0" applyNumberFormat="0" applyBorder="0" applyAlignment="0" applyProtection="0"/>
    <xf numFmtId="0" fontId="22" fillId="23" borderId="0" applyNumberFormat="0" applyBorder="0" applyAlignment="0" applyProtection="0"/>
    <xf numFmtId="0" fontId="22" fillId="27" borderId="0" applyNumberFormat="0" applyBorder="0" applyAlignment="0" applyProtection="0"/>
    <xf numFmtId="0" fontId="22" fillId="31" borderId="0" applyNumberFormat="0" applyBorder="0" applyAlignment="0" applyProtection="0"/>
    <xf numFmtId="0" fontId="27" fillId="12" borderId="0" applyNumberFormat="0" applyBorder="0" applyAlignment="0" applyProtection="0"/>
    <xf numFmtId="0" fontId="27" fillId="16" borderId="0" applyNumberFormat="0" applyBorder="0" applyAlignment="0" applyProtection="0"/>
    <xf numFmtId="0" fontId="27" fillId="20"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32" borderId="0" applyNumberFormat="0" applyBorder="0" applyAlignment="0" applyProtection="0"/>
    <xf numFmtId="0" fontId="27" fillId="9"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8" fillId="3" borderId="0" applyNumberFormat="0" applyBorder="0" applyAlignment="0" applyProtection="0"/>
    <xf numFmtId="0" fontId="29" fillId="6" borderId="7" applyNumberFormat="0" applyAlignment="0" applyProtection="0"/>
    <xf numFmtId="0" fontId="30" fillId="7" borderId="10"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3" fontId="7"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0" fontId="32" fillId="0" borderId="0" applyNumberFormat="0" applyFill="0" applyBorder="0" applyAlignment="0" applyProtection="0"/>
    <xf numFmtId="0" fontId="33" fillId="2" borderId="0" applyNumberFormat="0" applyBorder="0" applyAlignment="0" applyProtection="0"/>
    <xf numFmtId="0" fontId="34" fillId="0" borderId="4" applyNumberFormat="0" applyFill="0" applyAlignment="0" applyProtection="0"/>
    <xf numFmtId="0" fontId="35" fillId="0" borderId="5" applyNumberFormat="0" applyFill="0" applyAlignment="0" applyProtection="0"/>
    <xf numFmtId="0" fontId="36" fillId="0" borderId="6" applyNumberFormat="0" applyFill="0" applyAlignment="0" applyProtection="0"/>
    <xf numFmtId="0" fontId="36" fillId="0" borderId="0" applyNumberFormat="0" applyFill="0" applyBorder="0" applyAlignment="0" applyProtection="0"/>
    <xf numFmtId="0" fontId="37" fillId="5" borderId="7" applyNumberFormat="0" applyAlignment="0" applyProtection="0"/>
    <xf numFmtId="0" fontId="38" fillId="0" borderId="9" applyNumberFormat="0" applyFill="0" applyAlignment="0" applyProtection="0"/>
    <xf numFmtId="0" fontId="39" fillId="4" borderId="0" applyNumberFormat="0" applyBorder="0" applyAlignment="0" applyProtection="0"/>
    <xf numFmtId="0" fontId="7"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7" fillId="0" borderId="0"/>
    <xf numFmtId="0" fontId="7" fillId="0" borderId="0"/>
    <xf numFmtId="0" fontId="7" fillId="0" borderId="0"/>
    <xf numFmtId="0" fontId="7" fillId="0" borderId="0"/>
    <xf numFmtId="0" fontId="22" fillId="0" borderId="0"/>
    <xf numFmtId="0" fontId="7"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7" fillId="0" borderId="0"/>
    <xf numFmtId="0" fontId="41" fillId="0" borderId="0"/>
    <xf numFmtId="0" fontId="41" fillId="0" borderId="0"/>
    <xf numFmtId="0" fontId="41" fillId="0" borderId="0"/>
    <xf numFmtId="0" fontId="41" fillId="0" borderId="0"/>
    <xf numFmtId="0" fontId="10" fillId="0" borderId="0"/>
    <xf numFmtId="0" fontId="10" fillId="0" borderId="0"/>
    <xf numFmtId="0" fontId="10" fillId="0" borderId="0"/>
    <xf numFmtId="0" fontId="7" fillId="0" borderId="0"/>
    <xf numFmtId="0" fontId="7" fillId="0" borderId="0"/>
    <xf numFmtId="0" fontId="5" fillId="0" borderId="0"/>
    <xf numFmtId="0" fontId="7" fillId="0" borderId="0"/>
    <xf numFmtId="0" fontId="5" fillId="8" borderId="11" applyNumberFormat="0" applyFont="0" applyAlignment="0" applyProtection="0"/>
    <xf numFmtId="0" fontId="5" fillId="8" borderId="11" applyNumberFormat="0" applyFont="0" applyAlignment="0" applyProtection="0"/>
    <xf numFmtId="0" fontId="5" fillId="8" borderId="11" applyNumberFormat="0" applyFont="0" applyAlignment="0" applyProtection="0"/>
    <xf numFmtId="0" fontId="22" fillId="8" borderId="11" applyNumberFormat="0" applyFont="0" applyAlignment="0" applyProtection="0"/>
    <xf numFmtId="0" fontId="42" fillId="6" borderId="8"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3" fillId="0" borderId="12" applyNumberFormat="0" applyFill="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9" fontId="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23" fillId="0" borderId="0" applyNumberFormat="0" applyFill="0" applyBorder="0" applyAlignment="0" applyProtection="0"/>
    <xf numFmtId="0" fontId="10" fillId="0" borderId="0"/>
    <xf numFmtId="0" fontId="7" fillId="0" borderId="0"/>
    <xf numFmtId="0" fontId="46" fillId="0" borderId="0" applyFont="0" applyFill="0" applyBorder="0" applyAlignment="0" applyProtection="0"/>
    <xf numFmtId="0" fontId="47" fillId="0" borderId="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4" fillId="0" borderId="0"/>
    <xf numFmtId="0" fontId="19" fillId="0" borderId="0" applyNumberForma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 borderId="11" applyNumberFormat="0" applyFont="0" applyAlignment="0" applyProtection="0"/>
    <xf numFmtId="0" fontId="4" fillId="8" borderId="11" applyNumberFormat="0" applyFont="0" applyAlignment="0" applyProtection="0"/>
    <xf numFmtId="0" fontId="4" fillId="8" borderId="11"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20" fillId="0" borderId="0" applyNumberFormat="0" applyFill="0" applyBorder="0" applyAlignment="0" applyProtection="0"/>
    <xf numFmtId="0" fontId="15" fillId="0" borderId="0"/>
    <xf numFmtId="43" fontId="4"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4" fillId="0" borderId="0" applyFont="0" applyFill="0" applyBorder="0" applyAlignment="0" applyProtection="0"/>
    <xf numFmtId="9" fontId="52" fillId="0" borderId="0" applyFont="0" applyFill="0" applyBorder="0" applyAlignment="0" applyProtection="0"/>
    <xf numFmtId="0" fontId="3" fillId="0" borderId="0"/>
    <xf numFmtId="0" fontId="2" fillId="0" borderId="0"/>
    <xf numFmtId="43" fontId="2" fillId="0" borderId="0" applyFont="0" applyFill="0" applyBorder="0" applyAlignment="0" applyProtection="0"/>
    <xf numFmtId="0" fontId="2" fillId="0" borderId="0"/>
    <xf numFmtId="0" fontId="1" fillId="0" borderId="0"/>
    <xf numFmtId="0" fontId="59" fillId="0" borderId="0" applyNumberFormat="0" applyFill="0" applyBorder="0" applyAlignment="0" applyProtection="0"/>
  </cellStyleXfs>
  <cellXfs count="288">
    <xf numFmtId="0" fontId="0" fillId="0" borderId="0" xfId="0"/>
    <xf numFmtId="0" fontId="9" fillId="0" borderId="0" xfId="1" applyFont="1"/>
    <xf numFmtId="1" fontId="9" fillId="0" borderId="0" xfId="1" applyNumberFormat="1" applyFont="1"/>
    <xf numFmtId="1" fontId="9" fillId="0" borderId="0" xfId="1" applyNumberFormat="1" applyFont="1" applyAlignment="1">
      <alignment horizontal="right"/>
    </xf>
    <xf numFmtId="0" fontId="8" fillId="0" borderId="0" xfId="1" applyFont="1"/>
    <xf numFmtId="1" fontId="8" fillId="0" borderId="1" xfId="1" applyNumberFormat="1" applyFont="1" applyBorder="1" applyAlignment="1">
      <alignment horizontal="right"/>
    </xf>
    <xf numFmtId="0" fontId="8" fillId="0" borderId="0" xfId="2" applyFont="1"/>
    <xf numFmtId="0" fontId="9" fillId="0" borderId="0" xfId="2" applyFont="1"/>
    <xf numFmtId="0" fontId="9" fillId="0" borderId="0" xfId="2" applyFont="1" applyAlignment="1">
      <alignment horizontal="left" wrapText="1"/>
    </xf>
    <xf numFmtId="0" fontId="8" fillId="0" borderId="0" xfId="2" applyFont="1" applyAlignment="1">
      <alignment horizontal="left" wrapText="1"/>
    </xf>
    <xf numFmtId="0" fontId="9" fillId="0" borderId="0" xfId="2" applyFont="1" applyAlignment="1">
      <alignment horizontal="right" wrapText="1"/>
    </xf>
    <xf numFmtId="0" fontId="9" fillId="0" borderId="0" xfId="2" applyFont="1" applyAlignment="1">
      <alignment horizontal="right"/>
    </xf>
    <xf numFmtId="0" fontId="9" fillId="0" borderId="1" xfId="2" applyFont="1" applyBorder="1" applyAlignment="1">
      <alignment horizontal="center"/>
    </xf>
    <xf numFmtId="0" fontId="9" fillId="0" borderId="1" xfId="2" applyFont="1" applyBorder="1" applyAlignment="1">
      <alignment horizontal="right"/>
    </xf>
    <xf numFmtId="0" fontId="9" fillId="0" borderId="0" xfId="2" applyFont="1" applyAlignment="1">
      <alignment horizontal="center"/>
    </xf>
    <xf numFmtId="3" fontId="13" fillId="0" borderId="0" xfId="3" applyNumberFormat="1" applyFont="1"/>
    <xf numFmtId="166" fontId="13" fillId="0" borderId="0" xfId="3" applyNumberFormat="1" applyFont="1"/>
    <xf numFmtId="0" fontId="9" fillId="0" borderId="0" xfId="2" applyFont="1" applyAlignment="1">
      <alignment horizontal="left" indent="1"/>
    </xf>
    <xf numFmtId="3" fontId="9" fillId="0" borderId="0" xfId="2" applyNumberFormat="1" applyFont="1" applyAlignment="1">
      <alignment horizontal="right"/>
    </xf>
    <xf numFmtId="3" fontId="11" fillId="0" borderId="0" xfId="2" applyNumberFormat="1" applyFont="1" applyAlignment="1">
      <alignment horizontal="right"/>
    </xf>
    <xf numFmtId="0" fontId="8" fillId="0" borderId="0" xfId="2" applyFont="1" applyAlignment="1">
      <alignment horizontal="left" indent="2"/>
    </xf>
    <xf numFmtId="3" fontId="8" fillId="0" borderId="0" xfId="2" applyNumberFormat="1" applyFont="1" applyAlignment="1">
      <alignment horizontal="right"/>
    </xf>
    <xf numFmtId="0" fontId="9" fillId="0" borderId="0" xfId="2" applyFont="1" applyAlignment="1">
      <alignment horizontal="left" indent="3"/>
    </xf>
    <xf numFmtId="3" fontId="13" fillId="0" borderId="0" xfId="3" applyNumberFormat="1" applyFont="1" applyAlignment="1">
      <alignment horizontal="right"/>
    </xf>
    <xf numFmtId="166" fontId="13" fillId="0" borderId="0" xfId="3" applyNumberFormat="1" applyFont="1" applyAlignment="1">
      <alignment horizontal="right"/>
    </xf>
    <xf numFmtId="0" fontId="8" fillId="0" borderId="0" xfId="2" applyFont="1" applyAlignment="1">
      <alignment horizontal="right"/>
    </xf>
    <xf numFmtId="165" fontId="9" fillId="0" borderId="0" xfId="2" applyNumberFormat="1" applyFont="1" applyAlignment="1">
      <alignment horizontal="center"/>
    </xf>
    <xf numFmtId="167" fontId="9" fillId="0" borderId="0" xfId="2" applyNumberFormat="1" applyFont="1" applyAlignment="1">
      <alignment horizontal="right"/>
    </xf>
    <xf numFmtId="167" fontId="11" fillId="0" borderId="0" xfId="2" applyNumberFormat="1" applyFont="1" applyAlignment="1">
      <alignment horizontal="right"/>
    </xf>
    <xf numFmtId="167" fontId="8" fillId="0" borderId="0" xfId="2" applyNumberFormat="1" applyFont="1" applyAlignment="1">
      <alignment horizontal="right"/>
    </xf>
    <xf numFmtId="0" fontId="9" fillId="0" borderId="1" xfId="2" applyFont="1" applyBorder="1"/>
    <xf numFmtId="167" fontId="9" fillId="0" borderId="1" xfId="2" applyNumberFormat="1" applyFont="1" applyBorder="1" applyAlignment="1">
      <alignment horizontal="right"/>
    </xf>
    <xf numFmtId="0" fontId="9" fillId="0" borderId="0" xfId="2" applyFont="1" applyAlignment="1">
      <alignment horizontal="left"/>
    </xf>
    <xf numFmtId="0" fontId="9" fillId="0" borderId="0" xfId="2" applyFont="1" applyAlignment="1">
      <alignment horizontal="left" indent="2"/>
    </xf>
    <xf numFmtId="3" fontId="9" fillId="0" borderId="0" xfId="2" applyNumberFormat="1" applyFont="1"/>
    <xf numFmtId="166" fontId="9" fillId="0" borderId="0" xfId="2" applyNumberFormat="1" applyFont="1"/>
    <xf numFmtId="9" fontId="8" fillId="0" borderId="0" xfId="5" applyFont="1" applyFill="1" applyAlignment="1">
      <alignment horizontal="right"/>
    </xf>
    <xf numFmtId="1" fontId="8" fillId="0" borderId="0" xfId="2" applyNumberFormat="1" applyFont="1" applyAlignment="1">
      <alignment horizontal="left"/>
    </xf>
    <xf numFmtId="1" fontId="9" fillId="0" borderId="0" xfId="2" applyNumberFormat="1" applyFont="1"/>
    <xf numFmtId="1" fontId="9" fillId="0" borderId="1" xfId="2" applyNumberFormat="1" applyFont="1" applyBorder="1"/>
    <xf numFmtId="3" fontId="9" fillId="0" borderId="0" xfId="2" applyNumberFormat="1" applyFont="1" applyProtection="1">
      <protection locked="0"/>
    </xf>
    <xf numFmtId="1" fontId="8" fillId="0" borderId="0" xfId="2" applyNumberFormat="1" applyFont="1"/>
    <xf numFmtId="0" fontId="9" fillId="0" borderId="0" xfId="4" applyFont="1"/>
    <xf numFmtId="0" fontId="9" fillId="0" borderId="1" xfId="4" applyFont="1" applyBorder="1" applyAlignment="1">
      <alignment horizontal="left"/>
    </xf>
    <xf numFmtId="0" fontId="8" fillId="0" borderId="1" xfId="4" applyFont="1" applyBorder="1" applyAlignment="1">
      <alignment horizontal="left" wrapText="1"/>
    </xf>
    <xf numFmtId="0" fontId="8" fillId="0" borderId="1" xfId="4" applyFont="1" applyBorder="1"/>
    <xf numFmtId="0" fontId="9" fillId="0" borderId="0" xfId="4" applyFont="1" applyAlignment="1">
      <alignment horizontal="left" wrapText="1"/>
    </xf>
    <xf numFmtId="0" fontId="8" fillId="0" borderId="0" xfId="4" applyFont="1" applyAlignment="1">
      <alignment horizontal="left" wrapText="1"/>
    </xf>
    <xf numFmtId="0" fontId="8" fillId="0" borderId="0" xfId="4" applyFont="1"/>
    <xf numFmtId="0" fontId="9" fillId="0" borderId="1" xfId="4" applyFont="1" applyBorder="1" applyAlignment="1">
      <alignment horizontal="center"/>
    </xf>
    <xf numFmtId="1" fontId="9" fillId="0" borderId="1" xfId="4" applyNumberFormat="1" applyFont="1" applyBorder="1" applyAlignment="1">
      <alignment horizontal="right"/>
    </xf>
    <xf numFmtId="0" fontId="9" fillId="0" borderId="0" xfId="4" applyFont="1" applyAlignment="1">
      <alignment wrapText="1"/>
    </xf>
    <xf numFmtId="3" fontId="9" fillId="0" borderId="0" xfId="4" applyNumberFormat="1" applyFont="1" applyAlignment="1">
      <alignment horizontal="right"/>
    </xf>
    <xf numFmtId="0" fontId="9" fillId="0" borderId="0" xfId="4" applyFont="1" applyAlignment="1">
      <alignment horizontal="right"/>
    </xf>
    <xf numFmtId="0" fontId="9" fillId="0" borderId="0" xfId="4" applyFont="1" applyAlignment="1">
      <alignment horizontal="left" indent="1"/>
    </xf>
    <xf numFmtId="3" fontId="11" fillId="0" borderId="0" xfId="4" applyNumberFormat="1" applyFont="1" applyAlignment="1">
      <alignment horizontal="right"/>
    </xf>
    <xf numFmtId="0" fontId="9" fillId="0" borderId="0" xfId="4" applyFont="1" applyAlignment="1">
      <alignment horizontal="left" indent="2"/>
    </xf>
    <xf numFmtId="0" fontId="8" fillId="0" borderId="0" xfId="4" applyFont="1" applyAlignment="1">
      <alignment horizontal="left" indent="1"/>
    </xf>
    <xf numFmtId="3" fontId="8" fillId="0" borderId="0" xfId="4" applyNumberFormat="1" applyFont="1" applyAlignment="1">
      <alignment horizontal="right"/>
    </xf>
    <xf numFmtId="167" fontId="8" fillId="0" borderId="0" xfId="4" applyNumberFormat="1" applyFont="1" applyAlignment="1">
      <alignment horizontal="right"/>
    </xf>
    <xf numFmtId="167" fontId="9" fillId="0" borderId="0" xfId="4" applyNumberFormat="1" applyFont="1" applyAlignment="1">
      <alignment horizontal="right"/>
    </xf>
    <xf numFmtId="0" fontId="9" fillId="0" borderId="0" xfId="4" applyFont="1" applyAlignment="1">
      <alignment horizontal="left"/>
    </xf>
    <xf numFmtId="0" fontId="9" fillId="0" borderId="1" xfId="4" applyFont="1" applyBorder="1" applyAlignment="1">
      <alignment horizontal="left" wrapText="1"/>
    </xf>
    <xf numFmtId="4" fontId="9" fillId="0" borderId="1" xfId="4" applyNumberFormat="1" applyFont="1" applyBorder="1" applyAlignment="1">
      <alignment horizontal="right"/>
    </xf>
    <xf numFmtId="0" fontId="9" fillId="0" borderId="1" xfId="2" applyFont="1" applyBorder="1" applyAlignment="1">
      <alignment horizontal="left" wrapText="1"/>
    </xf>
    <xf numFmtId="0" fontId="8" fillId="0" borderId="1" xfId="2" applyFont="1" applyBorder="1" applyAlignment="1">
      <alignment horizontal="left" wrapText="1"/>
    </xf>
    <xf numFmtId="0" fontId="8" fillId="0" borderId="1" xfId="2" applyFont="1" applyBorder="1"/>
    <xf numFmtId="0" fontId="8" fillId="0" borderId="0" xfId="2" applyFont="1" applyAlignment="1">
      <alignment horizontal="right" wrapText="1"/>
    </xf>
    <xf numFmtId="3" fontId="13" fillId="0" borderId="0" xfId="8" applyNumberFormat="1" applyFont="1"/>
    <xf numFmtId="166" fontId="13" fillId="0" borderId="0" xfId="8" applyNumberFormat="1" applyFont="1"/>
    <xf numFmtId="0" fontId="9" fillId="0" borderId="0" xfId="2" applyFont="1" applyAlignment="1">
      <alignment horizontal="left" indent="4"/>
    </xf>
    <xf numFmtId="164" fontId="10" fillId="0" borderId="0" xfId="2" applyNumberFormat="1"/>
    <xf numFmtId="0" fontId="8" fillId="0" borderId="0" xfId="2" applyFont="1" applyAlignment="1">
      <alignment horizontal="left"/>
    </xf>
    <xf numFmtId="3" fontId="9" fillId="0" borderId="0" xfId="2" applyNumberFormat="1" applyFont="1" applyAlignment="1">
      <alignment horizontal="center"/>
    </xf>
    <xf numFmtId="0" fontId="9" fillId="0" borderId="1" xfId="2" applyFont="1" applyBorder="1" applyAlignment="1">
      <alignment horizontal="left" indent="1"/>
    </xf>
    <xf numFmtId="3" fontId="9" fillId="0" borderId="1" xfId="2" applyNumberFormat="1" applyFont="1" applyBorder="1" applyAlignment="1">
      <alignment horizontal="right"/>
    </xf>
    <xf numFmtId="165" fontId="9" fillId="0" borderId="0" xfId="2" applyNumberFormat="1" applyFont="1"/>
    <xf numFmtId="0" fontId="9" fillId="0" borderId="0" xfId="9" applyFont="1"/>
    <xf numFmtId="0" fontId="9" fillId="0" borderId="0" xfId="10" applyFont="1"/>
    <xf numFmtId="3" fontId="9" fillId="0" borderId="1" xfId="10" applyNumberFormat="1" applyFont="1" applyBorder="1"/>
    <xf numFmtId="3" fontId="9" fillId="0" borderId="1" xfId="10" applyNumberFormat="1" applyFont="1" applyBorder="1" applyAlignment="1">
      <alignment horizontal="right"/>
    </xf>
    <xf numFmtId="0" fontId="9" fillId="0" borderId="1" xfId="10" applyFont="1" applyBorder="1"/>
    <xf numFmtId="3" fontId="9" fillId="0" borderId="0" xfId="10" applyNumberFormat="1" applyFont="1"/>
    <xf numFmtId="3" fontId="8" fillId="0" borderId="0" xfId="10" applyNumberFormat="1" applyFont="1"/>
    <xf numFmtId="0" fontId="8" fillId="0" borderId="0" xfId="10" applyFont="1" applyAlignment="1">
      <alignment horizontal="left" indent="3"/>
    </xf>
    <xf numFmtId="3" fontId="11" fillId="0" borderId="0" xfId="10" applyNumberFormat="1" applyFont="1"/>
    <xf numFmtId="3" fontId="11" fillId="0" borderId="0" xfId="10" applyNumberFormat="1" applyFont="1" applyAlignment="1">
      <alignment horizontal="right"/>
    </xf>
    <xf numFmtId="3" fontId="9" fillId="0" borderId="0" xfId="10" applyNumberFormat="1" applyFont="1" applyAlignment="1">
      <alignment horizontal="right"/>
    </xf>
    <xf numFmtId="0" fontId="9" fillId="0" borderId="0" xfId="10" applyFont="1" applyAlignment="1">
      <alignment horizontal="left"/>
    </xf>
    <xf numFmtId="0" fontId="9" fillId="0" borderId="0" xfId="10" applyFont="1" applyAlignment="1">
      <alignment horizontal="left" indent="2"/>
    </xf>
    <xf numFmtId="0" fontId="8" fillId="0" borderId="0" xfId="10" applyFont="1" applyAlignment="1">
      <alignment horizontal="left" indent="4"/>
    </xf>
    <xf numFmtId="1" fontId="9" fillId="0" borderId="0" xfId="10" applyNumberFormat="1" applyFont="1" applyAlignment="1">
      <alignment horizontal="right"/>
    </xf>
    <xf numFmtId="1" fontId="11" fillId="0" borderId="0" xfId="10" applyNumberFormat="1" applyFont="1" applyAlignment="1">
      <alignment horizontal="right"/>
    </xf>
    <xf numFmtId="1" fontId="9" fillId="0" borderId="1" xfId="1" applyNumberFormat="1" applyFont="1" applyBorder="1"/>
    <xf numFmtId="1" fontId="9" fillId="0" borderId="1" xfId="1" applyNumberFormat="1" applyFont="1" applyBorder="1" applyAlignment="1">
      <alignment horizontal="right"/>
    </xf>
    <xf numFmtId="1" fontId="9" fillId="0" borderId="1" xfId="10" applyNumberFormat="1" applyFont="1" applyBorder="1" applyAlignment="1">
      <alignment horizontal="right"/>
    </xf>
    <xf numFmtId="0" fontId="9" fillId="0" borderId="0" xfId="10" applyFont="1" applyAlignment="1">
      <alignment horizontal="right"/>
    </xf>
    <xf numFmtId="0" fontId="9" fillId="0" borderId="0" xfId="10" applyFont="1" applyAlignment="1">
      <alignment horizontal="fill"/>
    </xf>
    <xf numFmtId="0" fontId="8" fillId="0" borderId="1" xfId="10" applyFont="1" applyBorder="1" applyAlignment="1">
      <alignment horizontal="left"/>
    </xf>
    <xf numFmtId="0" fontId="9" fillId="0" borderId="1" xfId="10" applyFont="1" applyBorder="1" applyAlignment="1">
      <alignment horizontal="left" wrapText="1"/>
    </xf>
    <xf numFmtId="0" fontId="9" fillId="0" borderId="0" xfId="0" applyFont="1"/>
    <xf numFmtId="0" fontId="19" fillId="0" borderId="0" xfId="14" applyAlignment="1"/>
    <xf numFmtId="0" fontId="8" fillId="0" borderId="0" xfId="0" applyFont="1"/>
    <xf numFmtId="0" fontId="20" fillId="0" borderId="0" xfId="20" applyNumberFormat="1" applyAlignment="1">
      <alignment horizontal="left"/>
    </xf>
    <xf numFmtId="0" fontId="48" fillId="0" borderId="0" xfId="0" applyFont="1"/>
    <xf numFmtId="0" fontId="49" fillId="0" borderId="0" xfId="14" applyFont="1" applyAlignment="1"/>
    <xf numFmtId="0" fontId="10" fillId="0" borderId="0" xfId="0" applyFont="1"/>
    <xf numFmtId="0" fontId="0" fillId="0" borderId="0" xfId="0" applyAlignment="1">
      <alignment horizontal="right" wrapText="1"/>
    </xf>
    <xf numFmtId="166" fontId="13" fillId="0" borderId="0" xfId="755" applyNumberFormat="1" applyFont="1"/>
    <xf numFmtId="0" fontId="4" fillId="0" borderId="0" xfId="530"/>
    <xf numFmtId="0" fontId="9" fillId="0" borderId="0" xfId="1" applyFont="1" applyAlignment="1">
      <alignment horizontal="left"/>
    </xf>
    <xf numFmtId="0" fontId="50" fillId="0" borderId="0" xfId="2" applyFont="1"/>
    <xf numFmtId="0" fontId="9" fillId="0" borderId="1" xfId="1" applyFont="1" applyBorder="1" applyAlignment="1">
      <alignment horizontal="right"/>
    </xf>
    <xf numFmtId="1" fontId="9" fillId="0" borderId="1" xfId="1" applyNumberFormat="1" applyFont="1" applyBorder="1" applyAlignment="1">
      <alignment horizontal="right" wrapText="1"/>
    </xf>
    <xf numFmtId="3" fontId="11" fillId="0" borderId="0" xfId="2" applyNumberFormat="1" applyFont="1"/>
    <xf numFmtId="3" fontId="8" fillId="0" borderId="0" xfId="2" applyNumberFormat="1" applyFont="1"/>
    <xf numFmtId="167" fontId="9" fillId="0" borderId="0" xfId="2" applyNumberFormat="1" applyFont="1"/>
    <xf numFmtId="167" fontId="11" fillId="0" borderId="0" xfId="2" applyNumberFormat="1" applyFont="1"/>
    <xf numFmtId="167" fontId="8" fillId="0" borderId="0" xfId="2" applyNumberFormat="1" applyFont="1"/>
    <xf numFmtId="3" fontId="13" fillId="0" borderId="0" xfId="755" applyNumberFormat="1" applyFont="1"/>
    <xf numFmtId="0" fontId="4" fillId="0" borderId="0" xfId="709"/>
    <xf numFmtId="0" fontId="9" fillId="0" borderId="1" xfId="2" applyFont="1" applyBorder="1" applyAlignment="1">
      <alignment horizontal="right" wrapText="1"/>
    </xf>
    <xf numFmtId="0" fontId="9" fillId="0" borderId="0" xfId="2" applyFont="1" applyAlignment="1">
      <alignment vertical="top"/>
    </xf>
    <xf numFmtId="1" fontId="9" fillId="0" borderId="14" xfId="2" applyNumberFormat="1" applyFont="1" applyBorder="1"/>
    <xf numFmtId="3" fontId="9" fillId="0" borderId="14" xfId="2" applyNumberFormat="1" applyFont="1" applyBorder="1"/>
    <xf numFmtId="3" fontId="13" fillId="0" borderId="0" xfId="885" applyNumberFormat="1" applyFont="1" applyAlignment="1">
      <alignment horizontal="right"/>
    </xf>
    <xf numFmtId="166" fontId="13" fillId="0" borderId="0" xfId="885" applyNumberFormat="1" applyFont="1" applyAlignment="1">
      <alignment horizontal="right"/>
    </xf>
    <xf numFmtId="1" fontId="9" fillId="0" borderId="1" xfId="4" applyNumberFormat="1" applyFont="1" applyBorder="1" applyAlignment="1">
      <alignment horizontal="right" wrapText="1"/>
    </xf>
    <xf numFmtId="166" fontId="9" fillId="0" borderId="0" xfId="2" applyNumberFormat="1" applyFont="1" applyAlignment="1">
      <alignment horizontal="right"/>
    </xf>
    <xf numFmtId="166" fontId="8" fillId="0" borderId="0" xfId="2" applyNumberFormat="1" applyFont="1" applyAlignment="1">
      <alignment horizontal="right"/>
    </xf>
    <xf numFmtId="0" fontId="9" fillId="0" borderId="1" xfId="2" applyFont="1" applyBorder="1" applyAlignment="1">
      <alignment vertical="top"/>
    </xf>
    <xf numFmtId="1" fontId="9" fillId="0" borderId="0" xfId="2" applyNumberFormat="1" applyFont="1" applyAlignment="1">
      <alignment horizontal="left" indent="1"/>
    </xf>
    <xf numFmtId="1" fontId="9" fillId="0" borderId="0" xfId="2" applyNumberFormat="1" applyFont="1" applyAlignment="1">
      <alignment horizontal="left" indent="2"/>
    </xf>
    <xf numFmtId="1" fontId="8" fillId="0" borderId="0" xfId="2" applyNumberFormat="1" applyFont="1" applyAlignment="1">
      <alignment horizontal="left" indent="3"/>
    </xf>
    <xf numFmtId="2" fontId="9" fillId="0" borderId="0" xfId="2" applyNumberFormat="1" applyFont="1" applyAlignment="1">
      <alignment horizontal="center"/>
    </xf>
    <xf numFmtId="0" fontId="8" fillId="0" borderId="1" xfId="2" applyFont="1" applyBorder="1" applyAlignment="1">
      <alignment horizontal="right" wrapText="1"/>
    </xf>
    <xf numFmtId="0" fontId="9" fillId="0" borderId="0" xfId="0" applyFont="1" applyAlignment="1">
      <alignment horizontal="right" wrapText="1"/>
    </xf>
    <xf numFmtId="0" fontId="9" fillId="0" borderId="1" xfId="2" applyFont="1" applyBorder="1" applyAlignment="1">
      <alignment horizontal="left"/>
    </xf>
    <xf numFmtId="166" fontId="11" fillId="0" borderId="0" xfId="2" applyNumberFormat="1" applyFont="1" applyAlignment="1">
      <alignment horizontal="right"/>
    </xf>
    <xf numFmtId="0" fontId="16" fillId="0" borderId="0" xfId="1" applyFont="1" applyAlignment="1">
      <alignment horizontal="fill"/>
    </xf>
    <xf numFmtId="1" fontId="8" fillId="0" borderId="1" xfId="1" applyNumberFormat="1" applyFont="1" applyBorder="1" applyAlignment="1">
      <alignment horizontal="right" wrapText="1"/>
    </xf>
    <xf numFmtId="0" fontId="51" fillId="0" borderId="0" xfId="0" applyFont="1"/>
    <xf numFmtId="0" fontId="9" fillId="0" borderId="1" xfId="0" applyFont="1" applyBorder="1"/>
    <xf numFmtId="165" fontId="9" fillId="0" borderId="0" xfId="0" applyNumberFormat="1" applyFont="1"/>
    <xf numFmtId="169" fontId="9" fillId="0" borderId="0" xfId="451" applyNumberFormat="1" applyFont="1"/>
    <xf numFmtId="3" fontId="9" fillId="0" borderId="0" xfId="0" applyNumberFormat="1" applyFont="1"/>
    <xf numFmtId="166" fontId="9" fillId="0" borderId="0" xfId="0" applyNumberFormat="1" applyFont="1"/>
    <xf numFmtId="165" fontId="8" fillId="0" borderId="0" xfId="0" applyNumberFormat="1" applyFont="1"/>
    <xf numFmtId="3" fontId="8" fillId="0" borderId="0" xfId="0" applyNumberFormat="1" applyFont="1"/>
    <xf numFmtId="166" fontId="8" fillId="0" borderId="0" xfId="0" applyNumberFormat="1" applyFont="1"/>
    <xf numFmtId="166" fontId="9" fillId="0" borderId="0" xfId="0" applyNumberFormat="1" applyFont="1" applyAlignment="1">
      <alignment horizontal="right"/>
    </xf>
    <xf numFmtId="3" fontId="8" fillId="0" borderId="1" xfId="0" applyNumberFormat="1" applyFont="1" applyBorder="1"/>
    <xf numFmtId="166" fontId="8" fillId="0" borderId="1" xfId="0" applyNumberFormat="1" applyFont="1" applyBorder="1"/>
    <xf numFmtId="0" fontId="9" fillId="0" borderId="0" xfId="0" quotePrefix="1" applyFont="1"/>
    <xf numFmtId="0" fontId="12" fillId="0" borderId="0" xfId="0" applyFont="1"/>
    <xf numFmtId="9" fontId="9" fillId="0" borderId="0" xfId="893" applyFont="1" applyAlignment="1">
      <alignment horizontal="right"/>
    </xf>
    <xf numFmtId="0" fontId="9" fillId="0" borderId="0" xfId="0" applyFont="1" applyAlignment="1">
      <alignment horizontal="left" indent="1"/>
    </xf>
    <xf numFmtId="2" fontId="9" fillId="0" borderId="0" xfId="10" applyNumberFormat="1" applyFont="1" applyAlignment="1">
      <alignment horizontal="right"/>
    </xf>
    <xf numFmtId="165" fontId="9" fillId="0" borderId="0" xfId="10" applyNumberFormat="1" applyFont="1"/>
    <xf numFmtId="0" fontId="7" fillId="0" borderId="0" xfId="2" applyFont="1"/>
    <xf numFmtId="0" fontId="53" fillId="0" borderId="0" xfId="2" applyFont="1"/>
    <xf numFmtId="0" fontId="9" fillId="0" borderId="0" xfId="895" applyFont="1" applyAlignment="1">
      <alignment horizontal="left"/>
    </xf>
    <xf numFmtId="37" fontId="9" fillId="0" borderId="0" xfId="896" applyNumberFormat="1" applyFont="1" applyBorder="1" applyAlignment="1">
      <alignment wrapText="1" readingOrder="1"/>
    </xf>
    <xf numFmtId="37" fontId="9" fillId="0" borderId="0" xfId="896" applyNumberFormat="1" applyFont="1" applyAlignment="1">
      <alignment wrapText="1" readingOrder="1"/>
    </xf>
    <xf numFmtId="37" fontId="9" fillId="0" borderId="0" xfId="896" applyNumberFormat="1" applyFont="1" applyFill="1" applyAlignment="1">
      <alignment wrapText="1" readingOrder="1"/>
    </xf>
    <xf numFmtId="37" fontId="8" fillId="0" borderId="0" xfId="896" applyNumberFormat="1" applyFont="1" applyBorder="1" applyAlignment="1">
      <alignment wrapText="1" readingOrder="1"/>
    </xf>
    <xf numFmtId="37" fontId="8" fillId="0" borderId="0" xfId="896" applyNumberFormat="1" applyFont="1" applyAlignment="1">
      <alignment wrapText="1" readingOrder="1"/>
    </xf>
    <xf numFmtId="37" fontId="8" fillId="0" borderId="0" xfId="896" applyNumberFormat="1" applyFont="1" applyFill="1" applyAlignment="1">
      <alignment wrapText="1" readingOrder="1"/>
    </xf>
    <xf numFmtId="0" fontId="17" fillId="0" borderId="0" xfId="897" applyFont="1"/>
    <xf numFmtId="3" fontId="9" fillId="0" borderId="0" xfId="897" applyNumberFormat="1" applyFont="1"/>
    <xf numFmtId="166" fontId="9" fillId="0" borderId="0" xfId="897" applyNumberFormat="1" applyFont="1"/>
    <xf numFmtId="166" fontId="9" fillId="0" borderId="0" xfId="897" applyNumberFormat="1" applyFont="1" applyAlignment="1">
      <alignment horizontal="right"/>
    </xf>
    <xf numFmtId="0" fontId="2" fillId="0" borderId="0" xfId="897" applyAlignment="1">
      <alignment horizontal="right" wrapText="1"/>
    </xf>
    <xf numFmtId="168" fontId="9" fillId="0" borderId="0" xfId="896" applyNumberFormat="1" applyFont="1" applyAlignment="1">
      <alignment horizontal="right" wrapText="1"/>
    </xf>
    <xf numFmtId="1" fontId="9" fillId="0" borderId="0" xfId="10" applyNumberFormat="1" applyFont="1"/>
    <xf numFmtId="1" fontId="11" fillId="0" borderId="0" xfId="10" applyNumberFormat="1" applyFont="1"/>
    <xf numFmtId="0" fontId="14" fillId="0" borderId="0" xfId="0" applyFont="1"/>
    <xf numFmtId="3" fontId="14" fillId="0" borderId="0" xfId="0" applyNumberFormat="1" applyFont="1"/>
    <xf numFmtId="1" fontId="9" fillId="0" borderId="0" xfId="0" applyNumberFormat="1" applyFont="1"/>
    <xf numFmtId="3" fontId="8" fillId="0" borderId="0" xfId="10" applyNumberFormat="1" applyFont="1" applyAlignment="1">
      <alignment horizontal="right"/>
    </xf>
    <xf numFmtId="37" fontId="11" fillId="0" borderId="0" xfId="896" applyNumberFormat="1" applyFont="1" applyAlignment="1">
      <alignment wrapText="1" readingOrder="1"/>
    </xf>
    <xf numFmtId="37" fontId="11" fillId="0" borderId="0" xfId="896" applyNumberFormat="1" applyFont="1" applyBorder="1" applyAlignment="1">
      <alignment wrapText="1" readingOrder="1"/>
    </xf>
    <xf numFmtId="37" fontId="11" fillId="0" borderId="0" xfId="896" applyNumberFormat="1" applyFont="1" applyFill="1" applyAlignment="1">
      <alignment wrapText="1" readingOrder="1"/>
    </xf>
    <xf numFmtId="1" fontId="9" fillId="0" borderId="0" xfId="2" applyNumberFormat="1" applyFont="1" applyAlignment="1">
      <alignment horizontal="right"/>
    </xf>
    <xf numFmtId="0" fontId="9" fillId="0" borderId="0" xfId="0" applyFont="1" applyAlignment="1">
      <alignment horizontal="center"/>
    </xf>
    <xf numFmtId="1" fontId="9" fillId="0" borderId="1" xfId="0" applyNumberFormat="1" applyFont="1" applyBorder="1" applyAlignment="1">
      <alignment horizontal="center"/>
    </xf>
    <xf numFmtId="168" fontId="55" fillId="0" borderId="0" xfId="896" applyNumberFormat="1" applyFont="1" applyAlignment="1">
      <alignment horizontal="right" wrapText="1"/>
    </xf>
    <xf numFmtId="168" fontId="8" fillId="0" borderId="0" xfId="896" applyNumberFormat="1" applyFont="1" applyAlignment="1">
      <alignment horizontal="right" wrapText="1"/>
    </xf>
    <xf numFmtId="164" fontId="9" fillId="0" borderId="0" xfId="2" applyNumberFormat="1" applyFont="1"/>
    <xf numFmtId="3" fontId="9" fillId="33" borderId="0" xfId="2" applyNumberFormat="1" applyFont="1" applyFill="1"/>
    <xf numFmtId="3" fontId="11" fillId="33" borderId="0" xfId="2" applyNumberFormat="1" applyFont="1" applyFill="1"/>
    <xf numFmtId="3" fontId="8" fillId="33" borderId="0" xfId="2" applyNumberFormat="1" applyFont="1" applyFill="1"/>
    <xf numFmtId="3" fontId="8" fillId="0" borderId="1" xfId="2" applyNumberFormat="1" applyFont="1" applyBorder="1"/>
    <xf numFmtId="0" fontId="9" fillId="0" borderId="1" xfId="10" applyFont="1" applyBorder="1" applyAlignment="1">
      <alignment horizontal="left" vertical="top" wrapText="1"/>
    </xf>
    <xf numFmtId="0" fontId="0" fillId="0" borderId="0" xfId="0" applyAlignment="1">
      <alignment wrapText="1"/>
    </xf>
    <xf numFmtId="0" fontId="9" fillId="0" borderId="0" xfId="11" applyFont="1"/>
    <xf numFmtId="0" fontId="9" fillId="0" borderId="1" xfId="12" applyFont="1" applyBorder="1" applyAlignment="1">
      <alignment horizontal="left"/>
    </xf>
    <xf numFmtId="0" fontId="8" fillId="0" borderId="1" xfId="12" applyFont="1" applyBorder="1" applyAlignment="1">
      <alignment horizontal="left" wrapText="1"/>
    </xf>
    <xf numFmtId="0" fontId="8" fillId="0" borderId="1" xfId="12" applyFont="1" applyBorder="1"/>
    <xf numFmtId="0" fontId="9" fillId="0" borderId="0" xfId="12" applyFont="1"/>
    <xf numFmtId="0" fontId="9" fillId="0" borderId="0" xfId="12" applyFont="1" applyAlignment="1">
      <alignment horizontal="left" wrapText="1"/>
    </xf>
    <xf numFmtId="0" fontId="8" fillId="0" borderId="0" xfId="12" applyFont="1" applyAlignment="1">
      <alignment horizontal="left" wrapText="1"/>
    </xf>
    <xf numFmtId="0" fontId="8" fillId="0" borderId="0" xfId="12" applyFont="1"/>
    <xf numFmtId="0" fontId="8" fillId="0" borderId="0" xfId="12" applyFont="1" applyAlignment="1">
      <alignment horizontal="right" wrapText="1"/>
    </xf>
    <xf numFmtId="0" fontId="8" fillId="0" borderId="0" xfId="12" applyFont="1" applyAlignment="1">
      <alignment horizontal="right"/>
    </xf>
    <xf numFmtId="0" fontId="9" fillId="0" borderId="0" xfId="12" applyFont="1" applyAlignment="1">
      <alignment horizontal="right"/>
    </xf>
    <xf numFmtId="0" fontId="9" fillId="0" borderId="1" xfId="12" applyFont="1" applyBorder="1" applyAlignment="1">
      <alignment horizontal="center"/>
    </xf>
    <xf numFmtId="1" fontId="9" fillId="0" borderId="1" xfId="12" applyNumberFormat="1" applyFont="1" applyBorder="1" applyAlignment="1">
      <alignment horizontal="right"/>
    </xf>
    <xf numFmtId="0" fontId="9" fillId="0" borderId="0" xfId="898" applyFont="1"/>
    <xf numFmtId="0" fontId="9" fillId="0" borderId="0" xfId="898" applyFont="1" applyAlignment="1">
      <alignment horizontal="left" indent="1"/>
    </xf>
    <xf numFmtId="0" fontId="9" fillId="0" borderId="1" xfId="898" applyFont="1" applyBorder="1" applyAlignment="1">
      <alignment horizontal="left" indent="1"/>
    </xf>
    <xf numFmtId="3" fontId="9" fillId="0" borderId="0" xfId="12" applyNumberFormat="1" applyFont="1" applyAlignment="1">
      <alignment horizontal="right"/>
    </xf>
    <xf numFmtId="3" fontId="9" fillId="0" borderId="0" xfId="12" applyNumberFormat="1" applyFont="1" applyAlignment="1">
      <alignment horizontal="center"/>
    </xf>
    <xf numFmtId="3" fontId="13" fillId="0" borderId="0" xfId="898" applyNumberFormat="1" applyFont="1"/>
    <xf numFmtId="3" fontId="9" fillId="0" borderId="0" xfId="12" applyNumberFormat="1" applyFont="1"/>
    <xf numFmtId="3" fontId="9" fillId="0" borderId="1" xfId="12" applyNumberFormat="1" applyFont="1" applyBorder="1" applyAlignment="1">
      <alignment horizontal="right"/>
    </xf>
    <xf numFmtId="3" fontId="9" fillId="0" borderId="1" xfId="2" applyNumberFormat="1" applyFont="1" applyBorder="1"/>
    <xf numFmtId="0" fontId="9" fillId="0" borderId="13" xfId="0" applyFont="1" applyBorder="1"/>
    <xf numFmtId="0" fontId="9" fillId="0" borderId="0" xfId="2" applyFont="1" applyAlignment="1">
      <alignment wrapText="1"/>
    </xf>
    <xf numFmtId="0" fontId="56" fillId="0" borderId="0" xfId="14" applyFont="1"/>
    <xf numFmtId="0" fontId="57" fillId="0" borderId="0" xfId="14" applyFont="1" applyAlignment="1"/>
    <xf numFmtId="168" fontId="9" fillId="0" borderId="0" xfId="896" applyNumberFormat="1" applyFont="1" applyFill="1" applyBorder="1" applyAlignment="1">
      <alignment horizontal="right" wrapText="1"/>
    </xf>
    <xf numFmtId="165" fontId="9" fillId="0" borderId="0" xfId="12" applyNumberFormat="1" applyFont="1" applyAlignment="1">
      <alignment horizontal="right"/>
    </xf>
    <xf numFmtId="0" fontId="9" fillId="0" borderId="0" xfId="898" applyFont="1" applyAlignment="1">
      <alignment wrapText="1"/>
    </xf>
    <xf numFmtId="0" fontId="9" fillId="0" borderId="0" xfId="898" applyFont="1" applyAlignment="1">
      <alignment horizontal="left"/>
    </xf>
    <xf numFmtId="0" fontId="9" fillId="0" borderId="0" xfId="0" applyFont="1" applyAlignment="1">
      <alignment horizontal="left" indent="2"/>
    </xf>
    <xf numFmtId="0" fontId="8" fillId="0" borderId="1" xfId="0" applyFont="1" applyBorder="1" applyAlignment="1">
      <alignment horizontal="left" indent="3"/>
    </xf>
    <xf numFmtId="3" fontId="9" fillId="0" borderId="0" xfId="2" applyNumberFormat="1" applyFont="1" applyAlignment="1">
      <alignment horizontal="left" indent="1"/>
    </xf>
    <xf numFmtId="3" fontId="8" fillId="0" borderId="0" xfId="2" applyNumberFormat="1" applyFont="1" applyAlignment="1">
      <alignment horizontal="left" indent="2"/>
    </xf>
    <xf numFmtId="3" fontId="9" fillId="0" borderId="0" xfId="2" applyNumberFormat="1" applyFont="1" applyAlignment="1">
      <alignment wrapText="1"/>
    </xf>
    <xf numFmtId="3" fontId="8" fillId="0" borderId="1" xfId="2" applyNumberFormat="1" applyFont="1" applyBorder="1" applyAlignment="1">
      <alignment horizontal="left" indent="2"/>
    </xf>
    <xf numFmtId="0" fontId="9" fillId="0" borderId="0" xfId="0" applyFont="1" applyAlignment="1">
      <alignment wrapText="1"/>
    </xf>
    <xf numFmtId="0" fontId="12" fillId="0" borderId="0" xfId="14" applyFont="1"/>
    <xf numFmtId="0" fontId="10" fillId="0" borderId="0" xfId="27"/>
    <xf numFmtId="0" fontId="9" fillId="0" borderId="1" xfId="27" applyFont="1" applyBorder="1"/>
    <xf numFmtId="0" fontId="9" fillId="0" borderId="0" xfId="27" applyFont="1"/>
    <xf numFmtId="0" fontId="9" fillId="0" borderId="13" xfId="27" applyFont="1" applyBorder="1"/>
    <xf numFmtId="0" fontId="8" fillId="0" borderId="0" xfId="27" applyFont="1"/>
    <xf numFmtId="0" fontId="8" fillId="0" borderId="1" xfId="27" applyFont="1" applyBorder="1" applyAlignment="1">
      <alignment horizontal="center"/>
    </xf>
    <xf numFmtId="0" fontId="8" fillId="0" borderId="1" xfId="27" applyFont="1" applyBorder="1" applyAlignment="1">
      <alignment horizontal="center" wrapText="1"/>
    </xf>
    <xf numFmtId="3" fontId="9" fillId="0" borderId="0" xfId="27" applyNumberFormat="1" applyFont="1"/>
    <xf numFmtId="0" fontId="9" fillId="0" borderId="0" xfId="27" applyFont="1" applyAlignment="1">
      <alignment horizontal="left" indent="1"/>
    </xf>
    <xf numFmtId="0" fontId="9" fillId="0" borderId="0" xfId="27" applyFont="1" applyAlignment="1">
      <alignment horizontal="left" indent="2"/>
    </xf>
    <xf numFmtId="3" fontId="11" fillId="0" borderId="0" xfId="27" applyNumberFormat="1" applyFont="1"/>
    <xf numFmtId="0" fontId="9" fillId="0" borderId="0" xfId="27" applyFont="1" applyAlignment="1">
      <alignment horizontal="left" indent="3"/>
    </xf>
    <xf numFmtId="0" fontId="8" fillId="0" borderId="0" xfId="27" applyFont="1" applyAlignment="1">
      <alignment horizontal="left" indent="4"/>
    </xf>
    <xf numFmtId="3" fontId="8" fillId="0" borderId="0" xfId="27" applyNumberFormat="1" applyFont="1"/>
    <xf numFmtId="0" fontId="10" fillId="0" borderId="0" xfId="27" applyAlignment="1">
      <alignment horizontal="left" indent="4"/>
    </xf>
    <xf numFmtId="0" fontId="51" fillId="0" borderId="0" xfId="27" applyFont="1"/>
    <xf numFmtId="3" fontId="9" fillId="0" borderId="1" xfId="27" applyNumberFormat="1" applyFont="1" applyBorder="1"/>
    <xf numFmtId="0" fontId="60" fillId="0" borderId="0" xfId="14" applyFont="1"/>
    <xf numFmtId="0" fontId="56" fillId="0" borderId="0" xfId="14" applyFont="1" applyAlignment="1"/>
    <xf numFmtId="0" fontId="12" fillId="0" borderId="0" xfId="899" applyFont="1" applyFill="1" applyAlignment="1">
      <alignment wrapText="1"/>
    </xf>
    <xf numFmtId="0" fontId="12" fillId="0" borderId="0" xfId="899" applyFont="1" applyFill="1" applyAlignment="1">
      <alignment horizontal="left" wrapText="1"/>
    </xf>
    <xf numFmtId="0" fontId="8" fillId="0" borderId="1" xfId="2" applyFont="1" applyBorder="1" applyAlignment="1">
      <alignment horizontal="left" wrapText="1"/>
    </xf>
    <xf numFmtId="0" fontId="8" fillId="0" borderId="1" xfId="1" applyFont="1" applyBorder="1" applyAlignment="1">
      <alignment horizontal="center"/>
    </xf>
    <xf numFmtId="0" fontId="8" fillId="0" borderId="13" xfId="2" applyFont="1" applyBorder="1" applyAlignment="1">
      <alignment horizontal="center"/>
    </xf>
    <xf numFmtId="0" fontId="8" fillId="0" borderId="0" xfId="2" applyFont="1" applyAlignment="1">
      <alignment horizontal="center"/>
    </xf>
    <xf numFmtId="0" fontId="8" fillId="0" borderId="1" xfId="2" applyFont="1" applyBorder="1" applyAlignment="1">
      <alignment horizontal="left"/>
    </xf>
    <xf numFmtId="0" fontId="9" fillId="0" borderId="1" xfId="2" applyFont="1" applyBorder="1" applyAlignment="1">
      <alignment horizontal="center"/>
    </xf>
    <xf numFmtId="0" fontId="9" fillId="0" borderId="2" xfId="2" applyFont="1" applyBorder="1" applyAlignment="1">
      <alignment horizontal="center"/>
    </xf>
    <xf numFmtId="1" fontId="8" fillId="0" borderId="1" xfId="2" applyNumberFormat="1" applyFont="1" applyBorder="1" applyAlignment="1">
      <alignment horizontal="left" wrapText="1"/>
    </xf>
    <xf numFmtId="1" fontId="8" fillId="0" borderId="13" xfId="2" applyNumberFormat="1" applyFont="1" applyBorder="1" applyAlignment="1">
      <alignment horizontal="center"/>
    </xf>
    <xf numFmtId="1" fontId="8" fillId="0" borderId="0" xfId="2" applyNumberFormat="1" applyFont="1" applyAlignment="1">
      <alignment horizontal="center"/>
    </xf>
    <xf numFmtId="1" fontId="8" fillId="0" borderId="0" xfId="4" applyNumberFormat="1" applyFont="1" applyAlignment="1">
      <alignment horizontal="left" wrapText="1"/>
    </xf>
    <xf numFmtId="1" fontId="8" fillId="0" borderId="0" xfId="2" applyNumberFormat="1" applyFont="1" applyAlignment="1">
      <alignment horizontal="left" wrapText="1"/>
    </xf>
    <xf numFmtId="0" fontId="9" fillId="0" borderId="3" xfId="2" applyFont="1" applyBorder="1" applyAlignment="1">
      <alignment horizontal="center"/>
    </xf>
    <xf numFmtId="0" fontId="9" fillId="0" borderId="0" xfId="2" applyFont="1" applyAlignment="1">
      <alignment horizontal="left" wrapText="1"/>
    </xf>
    <xf numFmtId="0" fontId="8" fillId="0" borderId="0" xfId="0" applyFont="1" applyAlignment="1">
      <alignment horizontal="left" wrapText="1"/>
    </xf>
    <xf numFmtId="0" fontId="9" fillId="0" borderId="0" xfId="0" applyFont="1" applyAlignment="1">
      <alignment horizontal="center" wrapText="1"/>
    </xf>
    <xf numFmtId="0" fontId="9" fillId="0" borderId="1" xfId="0" applyFont="1" applyBorder="1" applyAlignment="1">
      <alignment horizontal="center" wrapText="1"/>
    </xf>
    <xf numFmtId="0" fontId="8" fillId="0" borderId="0" xfId="10" applyFont="1" applyAlignment="1">
      <alignment horizontal="left" wrapText="1"/>
    </xf>
    <xf numFmtId="0" fontId="8" fillId="0" borderId="0" xfId="10" applyFont="1" applyAlignment="1">
      <alignment horizontal="left"/>
    </xf>
    <xf numFmtId="0" fontId="9" fillId="0" borderId="1" xfId="10" applyFont="1" applyBorder="1" applyAlignment="1">
      <alignment horizontal="center"/>
    </xf>
    <xf numFmtId="0" fontId="17" fillId="0" borderId="1" xfId="10" applyFont="1" applyBorder="1" applyAlignment="1">
      <alignment horizontal="center"/>
    </xf>
    <xf numFmtId="1" fontId="8" fillId="0" borderId="13" xfId="10" applyNumberFormat="1" applyFont="1" applyBorder="1" applyAlignment="1">
      <alignment horizontal="center"/>
    </xf>
    <xf numFmtId="1" fontId="8" fillId="0" borderId="0" xfId="10" applyNumberFormat="1" applyFont="1" applyAlignment="1">
      <alignment horizontal="center"/>
    </xf>
    <xf numFmtId="0" fontId="8" fillId="0" borderId="0" xfId="2" applyFont="1" applyAlignment="1">
      <alignment horizontal="left" wrapText="1"/>
    </xf>
    <xf numFmtId="0" fontId="8" fillId="0" borderId="0" xfId="887" applyFont="1" applyAlignment="1">
      <alignment horizontal="left" wrapText="1"/>
    </xf>
    <xf numFmtId="0" fontId="9" fillId="0" borderId="0" xfId="2" applyFont="1"/>
    <xf numFmtId="0" fontId="9" fillId="0" borderId="0" xfId="2" applyFont="1" applyAlignment="1">
      <alignment wrapText="1"/>
    </xf>
    <xf numFmtId="0" fontId="0" fillId="0" borderId="1" xfId="0" applyBorder="1" applyAlignment="1">
      <alignment wrapText="1"/>
    </xf>
    <xf numFmtId="3" fontId="8" fillId="0" borderId="0" xfId="27" applyNumberFormat="1" applyFont="1" applyAlignment="1">
      <alignment horizontal="center"/>
    </xf>
    <xf numFmtId="3" fontId="8" fillId="0" borderId="0" xfId="27" applyNumberFormat="1" applyFont="1" applyAlignment="1">
      <alignment horizontal="left" wrapText="1"/>
    </xf>
    <xf numFmtId="0" fontId="8" fillId="0" borderId="1" xfId="12" applyFont="1" applyBorder="1" applyAlignment="1">
      <alignment horizontal="center"/>
    </xf>
    <xf numFmtId="0" fontId="8" fillId="0" borderId="0" xfId="11" applyFont="1" applyAlignment="1">
      <alignment horizontal="left" wrapText="1"/>
    </xf>
    <xf numFmtId="1" fontId="9" fillId="0" borderId="13" xfId="12" applyNumberFormat="1" applyFont="1" applyBorder="1" applyAlignment="1">
      <alignment horizontal="right" wrapText="1"/>
    </xf>
    <xf numFmtId="1" fontId="9" fillId="0" borderId="1" xfId="12" applyNumberFormat="1" applyFont="1" applyBorder="1" applyAlignment="1">
      <alignment horizontal="right" wrapText="1"/>
    </xf>
  </cellXfs>
  <cellStyles count="900">
    <cellStyle name="20% - Accent1 2" xfId="215" xr:uid="{D9FDF8DA-44BA-4B04-AAF9-3400D0350117}"/>
    <cellStyle name="20% - Accent2 2" xfId="216" xr:uid="{FE43C967-07D8-4EBD-A530-63B89A193934}"/>
    <cellStyle name="20% - Accent3 2" xfId="217" xr:uid="{1441FCF3-D278-4302-909C-6978A6A2F4FF}"/>
    <cellStyle name="20% - Accent4 2" xfId="218" xr:uid="{8BB68463-88EF-4A3B-A7BA-DD9AFEF031E9}"/>
    <cellStyle name="20% - Accent5 2" xfId="219" xr:uid="{31223C23-3DFA-4F6D-8E07-E2BEB6FA4874}"/>
    <cellStyle name="20% - Accent6 2" xfId="220" xr:uid="{2D8CE6E5-B2FC-4820-9EEB-F5B82907C5BD}"/>
    <cellStyle name="40% - Accent1 2" xfId="221" xr:uid="{FB420D09-557D-4D29-B7CF-C4A4DB3B6B68}"/>
    <cellStyle name="40% - Accent2 2" xfId="222" xr:uid="{315E212E-33FD-442C-9CDA-7ACB8F243546}"/>
    <cellStyle name="40% - Accent3 2" xfId="223" xr:uid="{2C5B99FC-FD11-494B-850F-144D63749A30}"/>
    <cellStyle name="40% - Accent4 2" xfId="224" xr:uid="{9A63D01A-9E66-4C67-B782-E64DA0069E32}"/>
    <cellStyle name="40% - Accent5 2" xfId="225" xr:uid="{C9E69167-9781-499C-8095-B3DC868989BC}"/>
    <cellStyle name="40% - Accent6 2" xfId="226" xr:uid="{D9AC7439-16BC-4D8C-B5D8-E60FC118A133}"/>
    <cellStyle name="60% - Accent1 2" xfId="227" xr:uid="{F98D8F8D-58C6-465E-925D-EA6BB01831FF}"/>
    <cellStyle name="60% - Accent2 2" xfId="228" xr:uid="{90873588-3314-4D72-BB90-9BAB0C1EA673}"/>
    <cellStyle name="60% - Accent3 2" xfId="229" xr:uid="{CB903978-80C8-4AE5-8C40-8EAB55A4F05C}"/>
    <cellStyle name="60% - Accent4 2" xfId="230" xr:uid="{19D31B2D-BAA8-4ED0-92BF-576F897E2F37}"/>
    <cellStyle name="60% - Accent5 2" xfId="231" xr:uid="{9D194E6E-BA6E-44FB-A318-A1AB496E273E}"/>
    <cellStyle name="60% - Accent6 2" xfId="232" xr:uid="{636BE7CA-06A1-498C-B291-B90DC263F939}"/>
    <cellStyle name="Accent1 2" xfId="233" xr:uid="{470A86EC-E578-4791-B835-C21520D8956E}"/>
    <cellStyle name="Accent2 2" xfId="234" xr:uid="{85BFB90B-9816-444F-B0CE-286EA4CAFE85}"/>
    <cellStyle name="Accent3 2" xfId="235" xr:uid="{BAED2D77-678B-4A6D-B971-DC150025A465}"/>
    <cellStyle name="Accent4 2" xfId="236" xr:uid="{389024A4-EA59-401E-8C52-182673A26291}"/>
    <cellStyle name="Accent5 2" xfId="237" xr:uid="{9051592F-7A3A-401F-AC7B-58EA67CAF449}"/>
    <cellStyle name="Accent6 2" xfId="238" xr:uid="{4BA3217F-60B7-4E7D-91DA-16D1188048C6}"/>
    <cellStyle name="Bad 2" xfId="239" xr:uid="{1D0072CD-694F-4157-A13C-F05C2C20416C}"/>
    <cellStyle name="Calculation 2" xfId="240" xr:uid="{78CA2F4B-8ED3-4BB1-A757-B39100F35019}"/>
    <cellStyle name="Check Cell 2" xfId="241" xr:uid="{D457D8E7-852C-4213-8D8C-0EAF2256411D}"/>
    <cellStyle name="Comma 2" xfId="6" xr:uid="{40FC862E-220F-4AD3-8009-E49BF01A2102}"/>
    <cellStyle name="Comma 2 2" xfId="17" xr:uid="{B5020C3B-AC06-45FB-A0B5-117AD6360C2C}"/>
    <cellStyle name="Comma 2 2 2" xfId="41" xr:uid="{DC6708D9-3DF0-4F17-85DE-9EE0CE82003F}"/>
    <cellStyle name="Comma 2 3" xfId="242" xr:uid="{8D8471A0-41B4-45D3-929B-745DA7043220}"/>
    <cellStyle name="Comma 2 4" xfId="243" xr:uid="{26E6811D-B4A0-4D84-B8BB-F5155FD10807}"/>
    <cellStyle name="Comma 2 5" xfId="244" xr:uid="{D2DE2260-C97A-4875-81B2-32C824BB122C}"/>
    <cellStyle name="Comma 2 6" xfId="245" xr:uid="{F815537B-73D8-4499-8CC7-1F48370A9A80}"/>
    <cellStyle name="Comma 2 7" xfId="526" xr:uid="{BD11FD69-287F-4096-8CDC-8D093EAB431A}"/>
    <cellStyle name="Comma 2 8" xfId="36" xr:uid="{43086789-4F9D-4720-80BE-EB5785F69169}"/>
    <cellStyle name="Comma 2 8 2" xfId="888" xr:uid="{B3C0406D-5481-41F4-B9BC-18A36B04A48B}"/>
    <cellStyle name="Comma 2 8 2 2" xfId="896" xr:uid="{90BB5A54-E970-46A5-8618-DCE9375273AF}"/>
    <cellStyle name="Comma 3" xfId="23" xr:uid="{0700BC46-868E-43B0-8E53-E30CB7FEF883}"/>
    <cellStyle name="Comma 3 2" xfId="42" xr:uid="{16CC9DC8-F987-460C-B156-62A5A584B824}"/>
    <cellStyle name="Comma 3 2 2" xfId="889" xr:uid="{448E72A8-AC2E-411B-AD77-51F634EF6173}"/>
    <cellStyle name="Comma 4" xfId="25" xr:uid="{CCEF0CE0-3407-4D22-9B81-C9B9C66D5C9C}"/>
    <cellStyle name="Comma 4 2" xfId="246" xr:uid="{431FD57F-20B8-458A-8E81-BA3CBD6D57AB}"/>
    <cellStyle name="Comma 5" xfId="529" xr:uid="{78045B6A-B0BD-4A02-8BE7-0829452C55B7}"/>
    <cellStyle name="Comma 6" xfId="892" xr:uid="{39C9E502-4481-45E6-B698-CB250C9EEE92}"/>
    <cellStyle name="Comma 9" xfId="247" xr:uid="{3CAFD879-4CAA-49AE-BC8C-387C4F017F84}"/>
    <cellStyle name="Comma0" xfId="248" xr:uid="{B6F4AA84-D52A-4D7F-85EE-D012EC6ECB15}"/>
    <cellStyle name="Currency 2" xfId="249" xr:uid="{05825BCC-6063-47FA-B397-DAB88A005CC2}"/>
    <cellStyle name="Currency 3" xfId="250" xr:uid="{BF1C4E52-580A-42F1-8B7F-645E8D7D4AE2}"/>
    <cellStyle name="Currency0" xfId="524" xr:uid="{01610AC3-9199-41B7-A896-790930F302DD}"/>
    <cellStyle name="Explanatory Text" xfId="899" builtinId="53"/>
    <cellStyle name="Explanatory Text 2" xfId="251" xr:uid="{99C68931-BC35-457E-A692-AF01356865F5}"/>
    <cellStyle name="Good 2" xfId="252" xr:uid="{E9575C98-7FF5-4C29-871D-FD63C9053727}"/>
    <cellStyle name="Heading 1 2" xfId="253" xr:uid="{B7A1D0FF-5AE9-4396-B1C6-F06826BA2E98}"/>
    <cellStyle name="Heading 2 2" xfId="254" xr:uid="{04A78C18-48EC-49D4-AAA5-1226D503F365}"/>
    <cellStyle name="Heading 3 2" xfId="255" xr:uid="{A0285CCB-792F-4C2B-BBEB-1EC89AF2D64D}"/>
    <cellStyle name="Heading 4 2" xfId="256" xr:uid="{9F9CFA9A-2078-40E4-9E5E-3B1C3E303EE0}"/>
    <cellStyle name="Hyperlink" xfId="14" builtinId="8"/>
    <cellStyle name="Hyperlink 16" xfId="29" xr:uid="{36DDB563-4F9D-4922-B24A-06EB3F826137}"/>
    <cellStyle name="Hyperlink 2" xfId="20" xr:uid="{9AF1CDA1-CB78-4E67-9AF0-30342667BAFF}"/>
    <cellStyle name="Hyperlink 2 2" xfId="43" xr:uid="{E4702447-DED2-4665-8845-6AFE0E8044E8}"/>
    <cellStyle name="Hyperlink 2 2 2" xfId="886" xr:uid="{0BD93EFF-EDBC-4949-818E-DE2E6EBF21B0}"/>
    <cellStyle name="Hyperlink 3" xfId="26" xr:uid="{C5F6940F-F1C2-4FC8-A84B-29B354EE684C}"/>
    <cellStyle name="Hyperlink 3 2" xfId="45" xr:uid="{1F55AFA1-5909-4B60-A7C4-010F27D2D583}"/>
    <cellStyle name="Hyperlink 3 3" xfId="28" xr:uid="{1AC50BDE-9598-488F-98F8-C91AF2513D00}"/>
    <cellStyle name="Hyperlink 3 4" xfId="531" xr:uid="{3902AE6B-A8CE-427F-AF9A-5B0B78C447AD}"/>
    <cellStyle name="Hyperlink 4" xfId="50" xr:uid="{60741CFC-260D-4A4D-869E-63ABB06A7401}"/>
    <cellStyle name="Hyperlink 5" xfId="337" xr:uid="{F8249469-BFD6-4DA0-B8F9-4CB4CD1ABFEF}"/>
    <cellStyle name="Hyperlink 6" xfId="31" xr:uid="{9E4494FB-696C-4046-A533-1107648FF263}"/>
    <cellStyle name="Hyperlink 6 2" xfId="521" xr:uid="{146C7B67-4219-40DA-92D0-C9735D4B4F4B}"/>
    <cellStyle name="Input 2" xfId="257" xr:uid="{24265E65-2F09-4C93-9E67-89E604E4A9DC}"/>
    <cellStyle name="Linked Cell 2" xfId="258" xr:uid="{BEFC2AAF-75CE-4EA8-A861-57810FE0EBBC}"/>
    <cellStyle name="Neutral 2" xfId="259" xr:uid="{1DB83E31-F1E9-4465-AFEA-CF4795CAB774}"/>
    <cellStyle name="Normal" xfId="0" builtinId="0"/>
    <cellStyle name="Normal 10" xfId="48" xr:uid="{DDE9AEA0-942A-42C0-8063-619E9A2B46CE}"/>
    <cellStyle name="Normal 10 2" xfId="339" xr:uid="{02D33297-97BE-456C-8067-80690E9D9C5C}"/>
    <cellStyle name="Normal 10 2 2" xfId="709" xr:uid="{D52ABE03-2DA1-4DC5-988C-A63C71FE456A}"/>
    <cellStyle name="Normal 10 2 2 2" xfId="897" xr:uid="{9F9EA746-9F6A-487C-BB76-7AED63B6B626}"/>
    <cellStyle name="Normal 10 3" xfId="533" xr:uid="{150B61A5-CDCE-4C07-9CC1-93F8B2CC01FD}"/>
    <cellStyle name="Normal 11" xfId="260" xr:uid="{513CAFDD-2868-4681-9200-70AD9201F25D}"/>
    <cellStyle name="Normal 11 2" xfId="261" xr:uid="{F9B30C7F-F07A-455C-B915-A57CFEC628DD}"/>
    <cellStyle name="Normal 11 2 2" xfId="696" xr:uid="{9E7ADAE2-C802-4D0B-A357-4D113AE3DB6D}"/>
    <cellStyle name="Normal 11 3" xfId="262" xr:uid="{C9B4CCB2-44C1-4E32-9288-2DB0CEAE6993}"/>
    <cellStyle name="Normal 11 3 2" xfId="697" xr:uid="{70726948-99A0-4E74-8FA4-53180986F186}"/>
    <cellStyle name="Normal 11 4" xfId="263" xr:uid="{F3D1DC56-5DC4-453E-B60A-381B79B3122C}"/>
    <cellStyle name="Normal 11 4 2" xfId="698" xr:uid="{24651C5C-57BC-4AA3-AAB3-8799754BB1A9}"/>
    <cellStyle name="Normal 110" xfId="7" xr:uid="{B4BB0EF1-A317-4B0E-8E66-48B8994C1673}"/>
    <cellStyle name="Normal 110 2" xfId="18" xr:uid="{A356892B-2995-4068-8711-CD4F6CDF4938}"/>
    <cellStyle name="Normal 110 3" xfId="885" xr:uid="{9A1D72AB-FAC1-497D-AD09-407ECA053C5D}"/>
    <cellStyle name="Normal 12" xfId="264" xr:uid="{7E639AFC-32FD-4273-A68F-3DA7363B4B9C}"/>
    <cellStyle name="Normal 12 2" xfId="265" xr:uid="{11E4F9D1-4B61-43F5-84F6-C942610A6679}"/>
    <cellStyle name="Normal 12 2 2" xfId="699" xr:uid="{6C0A61B8-FF76-4C2E-A94A-543D148C75CF}"/>
    <cellStyle name="Normal 12 3" xfId="266" xr:uid="{0954EDB4-E452-4614-99F8-D624A9E28FB1}"/>
    <cellStyle name="Normal 12 3 2" xfId="700" xr:uid="{BDEFAC3F-D351-4C90-8722-194554D5AA0E}"/>
    <cellStyle name="Normal 12 4" xfId="267" xr:uid="{D82830B6-11C2-4106-9F86-75103B2A9CD5}"/>
    <cellStyle name="Normal 12 4 2" xfId="701" xr:uid="{689F7A41-D0B0-41D9-BE32-1167508E989D}"/>
    <cellStyle name="Normal 13" xfId="268" xr:uid="{9C65910C-0F56-4972-BCBC-4EF55F7ACA99}"/>
    <cellStyle name="Normal 13 2" xfId="269" xr:uid="{575FF482-F50D-4267-BB37-F89C6706921F}"/>
    <cellStyle name="Normal 13 2 2" xfId="702" xr:uid="{37D5043D-92D0-4741-8DED-849EF45B6EB3}"/>
    <cellStyle name="Normal 13 3" xfId="270" xr:uid="{FA85BCCA-8C63-463F-B6E7-87311E81A225}"/>
    <cellStyle name="Normal 13 3 2" xfId="703" xr:uid="{086AC22D-28E7-4C0D-944F-6DA749608F6F}"/>
    <cellStyle name="Normal 13 4" xfId="271" xr:uid="{7C6786B9-B161-43DF-AE23-CD82121C86E2}"/>
    <cellStyle name="Normal 13 4 2" xfId="704" xr:uid="{46926100-9922-41DA-9CC2-5D9FD68A2E1D}"/>
    <cellStyle name="Normal 14" xfId="272" xr:uid="{DF9765EF-3602-4665-AE06-624A5C043BD2}"/>
    <cellStyle name="Normal 14 2" xfId="273" xr:uid="{4A518685-C80D-4B99-AF8D-E3D9FF21207C}"/>
    <cellStyle name="Normal 15" xfId="274" xr:uid="{39E84589-8707-4E7A-B4FA-A5760687C821}"/>
    <cellStyle name="Normal 16" xfId="275" xr:uid="{9CD98A42-D04A-4AB1-83B9-B46C372E7F43}"/>
    <cellStyle name="Normal 17" xfId="276" xr:uid="{89DA34C4-00AD-4D27-90E8-77B1931E07D0}"/>
    <cellStyle name="Normal 18" xfId="277" xr:uid="{FFDC2609-C787-48CA-A076-71917CA93DCB}"/>
    <cellStyle name="Normal 19" xfId="27" xr:uid="{ADCA816F-7AAD-49C8-AAD7-B418EEB6294F}"/>
    <cellStyle name="Normal 2" xfId="13" xr:uid="{56B31F73-7C94-4D9B-A62C-741480CF9D19}"/>
    <cellStyle name="Normal 2 10" xfId="51" xr:uid="{3670F353-A482-4DEB-AEDF-44706629ED9B}"/>
    <cellStyle name="Normal 2 10 2" xfId="340" xr:uid="{31025AFB-8738-4D06-B2EF-15E6B78C6D7D}"/>
    <cellStyle name="Normal 2 10 2 2" xfId="710" xr:uid="{F41C3BB5-7DDA-42F5-A382-CDBB5EB67325}"/>
    <cellStyle name="Normal 2 10 3" xfId="534" xr:uid="{A1D78DB0-E4EC-4548-8CE1-C7459C2E3982}"/>
    <cellStyle name="Normal 2 11" xfId="52" xr:uid="{B2FEADD2-A1FF-4D7E-9398-FD48711D0EFF}"/>
    <cellStyle name="Normal 2 11 2" xfId="341" xr:uid="{51862BBF-99F3-416F-BC27-2B1CE91FBA82}"/>
    <cellStyle name="Normal 2 11 2 2" xfId="711" xr:uid="{F46E7653-335B-4CDC-8A1F-E2D1CE6524CB}"/>
    <cellStyle name="Normal 2 11 3" xfId="535" xr:uid="{AE5ADB9B-D77F-468E-AD09-5E2F421B2160}"/>
    <cellStyle name="Normal 2 12" xfId="278" xr:uid="{336BC7F2-D90B-4482-B692-E9DEC2DCF9B7}"/>
    <cellStyle name="Normal 2 13" xfId="279" xr:uid="{FE8A4BA8-314C-46F2-8CED-9DC01A6C9DAA}"/>
    <cellStyle name="Normal 2 14" xfId="280" xr:uid="{0BAB5816-1A90-44F2-A364-F5383A51F705}"/>
    <cellStyle name="Normal 2 15" xfId="281" xr:uid="{1FF31855-5927-483D-BCA9-54F595527FEE}"/>
    <cellStyle name="Normal 2 16" xfId="282" xr:uid="{55777B3E-7362-4614-A836-30D3AAAA0285}"/>
    <cellStyle name="Normal 2 17" xfId="283" xr:uid="{84EE1D44-3EE2-4B74-A35E-3326122CBD78}"/>
    <cellStyle name="Normal 2 18" xfId="284" xr:uid="{26FFB3BA-7A3D-4676-8387-3B70826F5702}"/>
    <cellStyle name="Normal 2 19" xfId="285" xr:uid="{F43B14D6-2835-4309-947F-305BA65E1D71}"/>
    <cellStyle name="Normal 2 2" xfId="1" xr:uid="{2FC3D51A-DA96-4804-8FC1-D4DB3106090F}"/>
    <cellStyle name="Normal 2 2 10" xfId="342" xr:uid="{D7EFF1F9-4475-44A8-AAA2-B832A0F66246}"/>
    <cellStyle name="Normal 2 2 10 2" xfId="712" xr:uid="{A3EE9647-F5BD-44AE-AFE5-FCB24A5A5AE8}"/>
    <cellStyle name="Normal 2 2 2" xfId="53" xr:uid="{BDB22365-5065-431F-A330-0DC5958624F1}"/>
    <cellStyle name="Normal 2 2 2 2" xfId="54" xr:uid="{87EF86A2-36D2-4F74-9232-867823DA8004}"/>
    <cellStyle name="Normal 2 2 2 2 2" xfId="343" xr:uid="{CFD5AC18-CEC5-4174-ABC8-64927F06DE4A}"/>
    <cellStyle name="Normal 2 2 2 2 2 2" xfId="713" xr:uid="{739ED291-C270-4C68-9A0C-537F52E5601C}"/>
    <cellStyle name="Normal 2 2 2 2 3" xfId="537" xr:uid="{0E54E823-B155-45F6-92B2-B6E540508239}"/>
    <cellStyle name="Normal 2 2 2 3" xfId="55" xr:uid="{4E26D873-E9CE-4220-AAB2-0F1266942D9B}"/>
    <cellStyle name="Normal 2 2 2 3 2" xfId="344" xr:uid="{AB0F0705-EE73-49C8-92E7-7294BEDA22D1}"/>
    <cellStyle name="Normal 2 2 2 3 2 2" xfId="714" xr:uid="{DDD806EB-25CB-473B-8AC8-3E1BB7C2B6C7}"/>
    <cellStyle name="Normal 2 2 2 3 3" xfId="538" xr:uid="{C55532F9-A028-4D33-B5B4-FB866C8F78E1}"/>
    <cellStyle name="Normal 2 2 2 4" xfId="345" xr:uid="{E991E736-C7AC-4413-A9C5-664906B00E42}"/>
    <cellStyle name="Normal 2 2 2 4 2" xfId="715" xr:uid="{2EF55179-5C29-43CF-9D4A-D4FFE298CE96}"/>
    <cellStyle name="Normal 2 2 2 5" xfId="536" xr:uid="{33EC756B-2EB4-43E5-81BE-249BDB7632CC}"/>
    <cellStyle name="Normal 2 2 3" xfId="56" xr:uid="{D06C985A-1DF1-40E0-BD1B-FC761369AF28}"/>
    <cellStyle name="Normal 2 2 3 2" xfId="57" xr:uid="{C7862425-F954-47AF-8DD1-5BFC644FD2A4}"/>
    <cellStyle name="Normal 2 2 3 2 2" xfId="346" xr:uid="{87574C07-2780-40E1-9FCA-97C7DC835CEF}"/>
    <cellStyle name="Normal 2 2 3 2 2 2" xfId="716" xr:uid="{3BEC8A8F-B2CA-4E5C-8D87-97D42448E099}"/>
    <cellStyle name="Normal 2 2 3 2 3" xfId="540" xr:uid="{02972B4F-F922-41A9-A22E-F42785487119}"/>
    <cellStyle name="Normal 2 2 3 3" xfId="347" xr:uid="{7115607C-D137-44B0-8941-BC8CB55CAE94}"/>
    <cellStyle name="Normal 2 2 3 3 2" xfId="717" xr:uid="{6D430E89-1555-4F39-A5B0-B73A59646D0E}"/>
    <cellStyle name="Normal 2 2 3 4" xfId="539" xr:uid="{7BDABAE2-0D81-4644-A460-D42928B18159}"/>
    <cellStyle name="Normal 2 2 4" xfId="58" xr:uid="{A766AEC7-0E0F-4C22-9880-92401876F28A}"/>
    <cellStyle name="Normal 2 2 4 2" xfId="59" xr:uid="{3A4C36F2-D7E4-49B8-813E-FB91183604BF}"/>
    <cellStyle name="Normal 2 2 4 2 2" xfId="348" xr:uid="{43CE8773-BAFB-472F-8888-36464D5188D1}"/>
    <cellStyle name="Normal 2 2 4 2 2 2" xfId="718" xr:uid="{50F20AEA-34C4-44A4-BFE6-248769BA64BE}"/>
    <cellStyle name="Normal 2 2 4 2 3" xfId="542" xr:uid="{596E0448-EB6E-4A4C-A557-37AADD313622}"/>
    <cellStyle name="Normal 2 2 4 3" xfId="349" xr:uid="{52E63A47-714E-4148-825F-757113ABCF8A}"/>
    <cellStyle name="Normal 2 2 4 3 2" xfId="719" xr:uid="{1DE22F6E-3232-4814-8135-6E56F4AE89CB}"/>
    <cellStyle name="Normal 2 2 4 4" xfId="541" xr:uid="{166600A1-8532-443E-BE0B-F2CC16356C67}"/>
    <cellStyle name="Normal 2 2 5" xfId="60" xr:uid="{C1EFDDBB-1F08-44FB-BD50-962626756FA7}"/>
    <cellStyle name="Normal 2 2 5 2" xfId="61" xr:uid="{D5F6486A-3DEB-4FBF-83CF-9A1D3AE2A34A}"/>
    <cellStyle name="Normal 2 2 5 2 2" xfId="350" xr:uid="{18DA5D7F-7B03-4FBE-BF35-011AF4BD4190}"/>
    <cellStyle name="Normal 2 2 5 2 2 2" xfId="720" xr:uid="{09FF855B-93D7-42D8-89F6-6E9CF339F831}"/>
    <cellStyle name="Normal 2 2 5 2 3" xfId="544" xr:uid="{E6BB14E2-6462-403B-9E62-0F64B10B9D91}"/>
    <cellStyle name="Normal 2 2 5 3" xfId="351" xr:uid="{0737089C-783D-416F-9F60-46BBB6410CC1}"/>
    <cellStyle name="Normal 2 2 5 3 2" xfId="721" xr:uid="{EAC36CA1-7EF5-417E-B762-F80A432091C7}"/>
    <cellStyle name="Normal 2 2 5 4" xfId="543" xr:uid="{078991DB-9B4D-420A-AD18-74B9365CABFE}"/>
    <cellStyle name="Normal 2 2 6" xfId="62" xr:uid="{05D6FED9-515B-48B5-940E-E52FEF6C4569}"/>
    <cellStyle name="Normal 2 2 6 2" xfId="352" xr:uid="{F46439ED-F7E0-49B3-BAC2-01B219B83823}"/>
    <cellStyle name="Normal 2 2 6 2 2" xfId="722" xr:uid="{12C2A771-3356-42D5-8302-17C5282E32BB}"/>
    <cellStyle name="Normal 2 2 6 3" xfId="545" xr:uid="{AED579B3-44AC-43CF-AD2B-D4ADC1700E1D}"/>
    <cellStyle name="Normal 2 2 7" xfId="63" xr:uid="{7C61042D-1F05-44BF-B584-D111EA99D6DC}"/>
    <cellStyle name="Normal 2 2 7 2" xfId="353" xr:uid="{C221C942-748B-457D-AE1A-A93EE30537D3}"/>
    <cellStyle name="Normal 2 2 7 2 2" xfId="723" xr:uid="{E413D9B8-4C52-4804-9984-3405C2BB5F81}"/>
    <cellStyle name="Normal 2 2 7 3" xfId="546" xr:uid="{4548990A-C7D1-46D4-A9CA-8B86E5B887F6}"/>
    <cellStyle name="Normal 2 2 8" xfId="64" xr:uid="{31D4CD77-79F2-4404-B016-8862DBC8A706}"/>
    <cellStyle name="Normal 2 2 8 2" xfId="354" xr:uid="{71C76AA2-7977-40D2-8D4C-19DD00EA52A2}"/>
    <cellStyle name="Normal 2 2 8 2 2" xfId="724" xr:uid="{60617BDA-AB0C-4096-9DE9-7FD5049E6E66}"/>
    <cellStyle name="Normal 2 2 8 3" xfId="547" xr:uid="{57BB2685-EC18-4EB7-8B0F-6D34D5A7E47E}"/>
    <cellStyle name="Normal 2 2 9" xfId="355" xr:uid="{6A3C4582-755E-4F5D-8FFC-1F266C428B43}"/>
    <cellStyle name="Normal 2 20" xfId="286" xr:uid="{EFB03BD9-51B8-41E7-8BD7-E1BAAED750F2}"/>
    <cellStyle name="Normal 2 21" xfId="287" xr:uid="{849309FF-AFDF-4D98-B149-4EF14E261596}"/>
    <cellStyle name="Normal 2 22" xfId="288" xr:uid="{E5A2FEF4-4C7B-463D-88E8-10F2351341C8}"/>
    <cellStyle name="Normal 2 23" xfId="289" xr:uid="{08B5E14F-51DC-45BD-BB0C-A680C82CFF87}"/>
    <cellStyle name="Normal 2 24" xfId="338" xr:uid="{F181E19B-9B79-4E9C-BF9D-23C8E5F68E52}"/>
    <cellStyle name="Normal 2 25" xfId="525" xr:uid="{4F7EC4E5-189A-4702-A24E-5D8FE45B2BC2}"/>
    <cellStyle name="Normal 2 26" xfId="894" xr:uid="{EAD8B387-2CB8-4EFC-B6E1-521EEBFF1D01}"/>
    <cellStyle name="Normal 2 27" xfId="898" xr:uid="{F6B65049-C45C-4985-934B-99F44BCB0327}"/>
    <cellStyle name="Normal 2 3" xfId="2" xr:uid="{584D3E53-A058-4F53-BA7E-916A372FE77B}"/>
    <cellStyle name="Normal 2 3 11" xfId="4" xr:uid="{4D7C4A4E-9092-4623-BE7A-393C307F7084}"/>
    <cellStyle name="Normal 2 3 2" xfId="12" xr:uid="{AA3C6987-A3A2-4DB8-8FE4-EAA44F4911F8}"/>
    <cellStyle name="Normal 2 3 2 2" xfId="65" xr:uid="{EB50D3AD-252D-4173-AE14-31BCAE391D5D}"/>
    <cellStyle name="Normal 2 3 2 2 2" xfId="356" xr:uid="{EDBF16C2-0120-44C6-954B-FB795669ED08}"/>
    <cellStyle name="Normal 2 3 2 2 2 2" xfId="725" xr:uid="{CB323F64-ACFE-44C2-8E89-4B52DB346334}"/>
    <cellStyle name="Normal 2 3 2 2 3" xfId="548" xr:uid="{3A9B82C5-2410-4C2B-8625-1D1A185BBC0E}"/>
    <cellStyle name="Normal 2 3 2 3" xfId="66" xr:uid="{227B357F-25B6-423C-9904-AACE37F2393C}"/>
    <cellStyle name="Normal 2 3 2 3 2" xfId="357" xr:uid="{F84D35CE-D71B-42F2-AADC-1C51A795352D}"/>
    <cellStyle name="Normal 2 3 2 3 2 2" xfId="726" xr:uid="{2F8B8EBA-BF3A-421C-A78B-2747DA3F9F09}"/>
    <cellStyle name="Normal 2 3 2 3 3" xfId="549" xr:uid="{CF292993-18DC-4398-B518-A0807F298623}"/>
    <cellStyle name="Normal 2 3 2 4" xfId="358" xr:uid="{3BA74A20-C147-486F-8757-2E7BAB5F91D3}"/>
    <cellStyle name="Normal 2 3 2 5" xfId="33" xr:uid="{50A518FF-358F-48AC-A0FF-217E3811452B}"/>
    <cellStyle name="Normal 2 3 3" xfId="67" xr:uid="{0B9A3103-72E4-4B58-B0F5-6DE203E316AA}"/>
    <cellStyle name="Normal 2 3 4" xfId="68" xr:uid="{649E779B-A09F-44EE-A685-B309A712C63B}"/>
    <cellStyle name="Normal 2 3 4 2" xfId="359" xr:uid="{C9609250-F1EE-417A-8CC3-970D7E095F48}"/>
    <cellStyle name="Normal 2 3 4 2 2" xfId="727" xr:uid="{B0EBD83C-81EA-4F10-A2E3-257591D50429}"/>
    <cellStyle name="Normal 2 3 4 3" xfId="550" xr:uid="{6D4C1370-F045-490B-B5DF-113E5A0139E9}"/>
    <cellStyle name="Normal 2 3 5" xfId="69" xr:uid="{15A648C1-D4C1-4211-A34D-2CFBB242A9E3}"/>
    <cellStyle name="Normal 2 3 5 2" xfId="360" xr:uid="{E75CB8FF-ABA2-4F49-B9E4-31963C15AAEA}"/>
    <cellStyle name="Normal 2 3 5 2 2" xfId="728" xr:uid="{80F1059B-84C8-4DFC-8AE1-1CEEADB3A0C9}"/>
    <cellStyle name="Normal 2 3 5 3" xfId="551" xr:uid="{B8797BC2-EA42-4A20-A50F-AEBF33623284}"/>
    <cellStyle name="Normal 2 3 6" xfId="361" xr:uid="{B6B268A4-9546-4174-9D6C-84CAB58052D8}"/>
    <cellStyle name="Normal 2 3 6 2" xfId="729" xr:uid="{AB34D4FB-AB3F-4A2F-B468-149CD1CC6945}"/>
    <cellStyle name="Normal 2 3 7" xfId="40" xr:uid="{5DBCDE3B-0034-4FB4-B0F8-20CEDF5F2C38}"/>
    <cellStyle name="Normal 2 3 8" xfId="32" xr:uid="{E9657992-D6EA-41D5-A3A8-DC6C54065EDB}"/>
    <cellStyle name="Normal 2 4" xfId="10" xr:uid="{2C62E21E-53CE-44B4-AE8F-4A7E3DC936C8}"/>
    <cellStyle name="Normal 2 4 2" xfId="71" xr:uid="{0045312F-7A1B-4886-BFB7-1C8E9556923B}"/>
    <cellStyle name="Normal 2 4 2 2" xfId="362" xr:uid="{192E9AD6-75E4-4C6B-B41B-6D04E8465C09}"/>
    <cellStyle name="Normal 2 4 2 2 2" xfId="730" xr:uid="{19D4C815-CF62-460F-B88C-816128E7A58C}"/>
    <cellStyle name="Normal 2 4 2 3" xfId="552" xr:uid="{6C92E65C-7478-4935-9BD5-55CCA98A0830}"/>
    <cellStyle name="Normal 2 4 3" xfId="70" xr:uid="{1A72BB4F-87BE-45BC-9BB5-175C1CE87B27}"/>
    <cellStyle name="Normal 2 4 3 2" xfId="887" xr:uid="{3B6BC75B-3553-4B27-B41A-5D5D1C21EBCA}"/>
    <cellStyle name="Normal 2 5" xfId="22" xr:uid="{11C3FE0A-6C75-41C6-9375-ACDE5CB3CF7D}"/>
    <cellStyle name="Normal 2 5 2" xfId="72" xr:uid="{D6936D31-5C23-424F-8B7B-E899D3DF48F6}"/>
    <cellStyle name="Normal 2 5 2 2" xfId="363" xr:uid="{6838D100-D514-4341-A2EB-DCDBDB352613}"/>
    <cellStyle name="Normal 2 5 2 2 2" xfId="731" xr:uid="{B4162F32-A232-4981-B28F-16407D91717D}"/>
    <cellStyle name="Normal 2 5 2 3" xfId="554" xr:uid="{08EB18DA-897F-44C5-9855-82184713D250}"/>
    <cellStyle name="Normal 2 5 3" xfId="364" xr:uid="{6C94137E-F704-43B6-B8BF-53673C5DFBB0}"/>
    <cellStyle name="Normal 2 5 3 2" xfId="732" xr:uid="{83CA3F1E-1949-41E8-910D-79592255BA93}"/>
    <cellStyle name="Normal 2 5 4" xfId="553" xr:uid="{7AEA056D-3C83-41C2-9873-C6D8CC9DFB59}"/>
    <cellStyle name="Normal 2 6" xfId="19" xr:uid="{FE77FA1B-3125-477F-8DC1-AC8840F460C7}"/>
    <cellStyle name="Normal 2 6 2" xfId="74" xr:uid="{2281D29A-1854-460D-AAF9-08D6654C77B2}"/>
    <cellStyle name="Normal 2 6 2 2" xfId="365" xr:uid="{2C482756-E8D7-4E7C-B816-85EF6FF50C29}"/>
    <cellStyle name="Normal 2 6 2 2 2" xfId="733" xr:uid="{3513DCC4-763B-4E69-B007-C97E73DE4175}"/>
    <cellStyle name="Normal 2 6 2 3" xfId="556" xr:uid="{70EE66FE-0770-48D4-8FA7-EFE8F9A31DC4}"/>
    <cellStyle name="Normal 2 6 3" xfId="366" xr:uid="{26507500-DDE2-41E0-AB2D-B4FE990668B8}"/>
    <cellStyle name="Normal 2 6 3 2" xfId="734" xr:uid="{4FC28D1B-A9F2-4EB9-ACDD-64B8DD0E8EC4}"/>
    <cellStyle name="Normal 2 6 4" xfId="73" xr:uid="{F01CFE52-3A7F-44D7-A351-28C4E4BAEB67}"/>
    <cellStyle name="Normal 2 6 5" xfId="555" xr:uid="{15117C30-3E8D-4E07-AC4C-0AAB13B1D5EA}"/>
    <cellStyle name="Normal 2 7" xfId="75" xr:uid="{7D01ABD6-3CEC-45F8-AA47-203A4AB618A0}"/>
    <cellStyle name="Normal 2 7 2" xfId="76" xr:uid="{E6D1304E-F8CE-420D-AC9D-BD9C812EF28D}"/>
    <cellStyle name="Normal 2 7 2 2" xfId="367" xr:uid="{6340B2BA-DA0D-4BCC-822D-333947790856}"/>
    <cellStyle name="Normal 2 7 2 2 2" xfId="735" xr:uid="{85CA2012-1DDC-4808-9DC2-94190CC35C0D}"/>
    <cellStyle name="Normal 2 7 2 3" xfId="558" xr:uid="{30FFFA2A-EC73-4DF8-B319-F979F9AB0C69}"/>
    <cellStyle name="Normal 2 7 3" xfId="368" xr:uid="{D5611429-8CA7-481E-92A7-B2D4C469001D}"/>
    <cellStyle name="Normal 2 7 3 2" xfId="736" xr:uid="{D9545095-D8EA-4351-B5F2-0A55273508FC}"/>
    <cellStyle name="Normal 2 7 4" xfId="557" xr:uid="{9808A549-EEEF-4468-931F-48A27627806B}"/>
    <cellStyle name="Normal 2 8" xfId="77" xr:uid="{89FAA12E-6613-495C-A55F-F8F13E8B9816}"/>
    <cellStyle name="Normal 2 8 2" xfId="78" xr:uid="{A2EEDB40-D4A8-4ABB-BD8A-53640A2959CA}"/>
    <cellStyle name="Normal 2 8 2 2" xfId="369" xr:uid="{1AF53422-F1EC-49C0-B120-4AB6F6BA5503}"/>
    <cellStyle name="Normal 2 8 2 2 2" xfId="737" xr:uid="{622E9A5B-EC52-4ACC-AF48-E43810BABBDA}"/>
    <cellStyle name="Normal 2 8 2 3" xfId="560" xr:uid="{252CEFFB-B0AA-403D-B6AB-7A485AA7C2AB}"/>
    <cellStyle name="Normal 2 8 3" xfId="370" xr:uid="{15EA39F0-2E08-4B94-9949-5C5D047F34EB}"/>
    <cellStyle name="Normal 2 8 3 2" xfId="738" xr:uid="{D1CCBAA2-D092-43A1-8B6D-F0B7B3E1190F}"/>
    <cellStyle name="Normal 2 8 4" xfId="559" xr:uid="{B4892BCB-0586-4124-A5A5-43580F6FA4EC}"/>
    <cellStyle name="Normal 2 9" xfId="79" xr:uid="{CE08102C-3643-4472-A400-52DA9B181810}"/>
    <cellStyle name="Normal 2 9 2" xfId="371" xr:uid="{52D93547-370D-442A-8C0B-6E5E4993424C}"/>
    <cellStyle name="Normal 2 9 2 2" xfId="739" xr:uid="{17D75E54-BF6E-40F9-B720-EFEE850520E5}"/>
    <cellStyle name="Normal 2 9 3" xfId="561" xr:uid="{52C2C780-907F-4791-BAC5-1381B3A8BB91}"/>
    <cellStyle name="Normal 20" xfId="34" xr:uid="{6D68293A-D523-4493-BD02-8F4934DCDE78}"/>
    <cellStyle name="Normal 20 2" xfId="891" xr:uid="{372C07F6-5CDE-4338-9781-EA0D9341515D}"/>
    <cellStyle name="Normal 21" xfId="30" xr:uid="{36E5E842-FD2A-477E-83DF-3B6BD197A468}"/>
    <cellStyle name="Normal 21 2" xfId="890" xr:uid="{2E167BBA-32AA-401F-A140-28FBC5C74300}"/>
    <cellStyle name="Normal 22" xfId="530" xr:uid="{30289B9D-226D-4E8D-B09B-E0A8BA611481}"/>
    <cellStyle name="Normal 3" xfId="15" xr:uid="{9FE5BC0D-8474-457A-BED8-6512B6373B0F}"/>
    <cellStyle name="Normal 3 10" xfId="290" xr:uid="{A29C6949-957F-4727-9D1A-C595908BBCC6}"/>
    <cellStyle name="Normal 3 11" xfId="291" xr:uid="{F540BB81-C171-4E2E-A95C-3EEC683A24DC}"/>
    <cellStyle name="Normal 3 12" xfId="292" xr:uid="{88F31E5B-703A-45D5-8048-88CEC203A34E}"/>
    <cellStyle name="Normal 3 13" xfId="293" xr:uid="{8C47C3C7-1683-45F0-8957-8B5AD7707FCC}"/>
    <cellStyle name="Normal 3 14" xfId="35" xr:uid="{19AD4A96-2798-4D0F-847E-556E692F9BC8}"/>
    <cellStyle name="Normal 3 2" xfId="9" xr:uid="{320F04C3-91A1-410E-AB81-82960AF1BE04}"/>
    <cellStyle name="Normal 3 2 2" xfId="49" xr:uid="{486333A0-5A24-4026-9454-BA3D3827F0E9}"/>
    <cellStyle name="Normal 3 2 2 2" xfId="80" xr:uid="{4D9E101F-AD11-4894-A126-16C56B67D014}"/>
    <cellStyle name="Normal 3 2 2 3" xfId="372" xr:uid="{2E92A767-18AD-4984-B53D-5CD8A2038EA0}"/>
    <cellStyle name="Normal 3 2 2 3 2" xfId="740" xr:uid="{5EB7F96E-D98D-4A16-9C7A-DA7D2E8BF459}"/>
    <cellStyle name="Normal 3 2 3" xfId="81" xr:uid="{62C02AEB-182E-4249-95A9-F25270CC6B23}"/>
    <cellStyle name="Normal 3 2 3 2" xfId="373" xr:uid="{67F3E6B5-FE51-4C50-B7B2-17EBBF0334D2}"/>
    <cellStyle name="Normal 3 2 4" xfId="82" xr:uid="{F3E542D4-4323-4157-A717-4D70D46FA33F}"/>
    <cellStyle name="Normal 3 2 5" xfId="374" xr:uid="{45111EB4-3018-4546-AA72-4B8CC2D850AF}"/>
    <cellStyle name="Normal 3 2 6" xfId="375" xr:uid="{1B2AF2E0-2DA1-4490-89D4-E68DA9347D12}"/>
    <cellStyle name="Normal 3 2 6 2" xfId="741" xr:uid="{E3E70A42-7C7B-43E5-A9E9-B29B50EE743D}"/>
    <cellStyle name="Normal 3 3" xfId="83" xr:uid="{7E758926-20C6-44E1-BBC6-EE2FE97E8854}"/>
    <cellStyle name="Normal 3 3 2" xfId="84" xr:uid="{FEB21486-33E7-41D9-B0B7-3D625EC1FA2D}"/>
    <cellStyle name="Normal 3 3 2 2" xfId="376" xr:uid="{64C61A62-ACFA-4CE2-93A2-87A65F4BF7DA}"/>
    <cellStyle name="Normal 3 3 2 2 2" xfId="742" xr:uid="{C7DF1F48-C5E5-4C62-9023-C494DFB8860C}"/>
    <cellStyle name="Normal 3 3 2 3" xfId="563" xr:uid="{C8258A2B-5EB8-4F2A-A27A-D8A150EB29FA}"/>
    <cellStyle name="Normal 3 3 3" xfId="85" xr:uid="{A8C7DE9C-5ED1-4370-97DF-109F503887F8}"/>
    <cellStyle name="Normal 3 3 3 2" xfId="377" xr:uid="{30C4D344-9A2B-4F13-BB4A-BF7A9EAA70B8}"/>
    <cellStyle name="Normal 3 3 3 2 2" xfId="743" xr:uid="{23F18906-1434-45C2-B23E-7553AFA9EF22}"/>
    <cellStyle name="Normal 3 3 3 3" xfId="564" xr:uid="{66F64770-CD00-42CB-844F-CCA553ED0687}"/>
    <cellStyle name="Normal 3 3 4" xfId="378" xr:uid="{2FB54F40-98E2-4F11-A247-684AED2156B3}"/>
    <cellStyle name="Normal 3 3 4 2" xfId="744" xr:uid="{83640347-5F88-4649-99D7-FDBD85122943}"/>
    <cellStyle name="Normal 3 3 5" xfId="562" xr:uid="{C363EE58-FD41-4296-A80F-C331837FF631}"/>
    <cellStyle name="Normal 3 4" xfId="86" xr:uid="{166A82D2-D2CD-4AB1-9219-D068A840685D}"/>
    <cellStyle name="Normal 3 4 2" xfId="87" xr:uid="{04C4A80E-B1AC-4838-8FB7-4DD66DABB2DE}"/>
    <cellStyle name="Normal 3 4 2 2" xfId="379" xr:uid="{D0910259-A88B-40A1-996C-1568B21CD204}"/>
    <cellStyle name="Normal 3 4 2 2 2" xfId="745" xr:uid="{479573FA-578D-40CE-8C85-E7D875B0F8F7}"/>
    <cellStyle name="Normal 3 4 2 3" xfId="566" xr:uid="{08E58BB5-309D-4F61-B68B-EEC06818DE6F}"/>
    <cellStyle name="Normal 3 4 3" xfId="380" xr:uid="{F90CE6EC-5F14-40B4-ABF5-D442FAFC4EE7}"/>
    <cellStyle name="Normal 3 4 3 2" xfId="746" xr:uid="{F18F7743-E71B-44C9-BE8C-74E6A251D342}"/>
    <cellStyle name="Normal 3 4 4" xfId="565" xr:uid="{B742B920-D260-4E3C-B6F2-B6A88EC3E013}"/>
    <cellStyle name="Normal 3 5" xfId="88" xr:uid="{10B1A7D2-FD55-4FCE-9C2E-2DA384F790D7}"/>
    <cellStyle name="Normal 3 5 2" xfId="89" xr:uid="{8B3FEB38-3650-40F1-82C0-FD27DA94E90A}"/>
    <cellStyle name="Normal 3 5 2 2" xfId="381" xr:uid="{1041C9CC-8001-44C9-B0A6-7274B750195B}"/>
    <cellStyle name="Normal 3 5 2 2 2" xfId="747" xr:uid="{184804A8-7725-49C4-84CF-2EB212C02603}"/>
    <cellStyle name="Normal 3 5 2 3" xfId="568" xr:uid="{F697BDFF-D21E-422E-9245-3F2773B1EDA5}"/>
    <cellStyle name="Normal 3 5 3" xfId="382" xr:uid="{9EF0B4AD-D8F9-400D-B1BB-5BE55C4E699E}"/>
    <cellStyle name="Normal 3 5 3 2" xfId="748" xr:uid="{3CE6B2F2-B21D-4C54-9069-39A12DF7FDC2}"/>
    <cellStyle name="Normal 3 5 4" xfId="567" xr:uid="{BF036CEC-65C1-4D6F-B7E8-3031189CE42B}"/>
    <cellStyle name="Normal 3 6" xfId="90" xr:uid="{600CF488-12B3-4993-8CDF-6A14B29BED32}"/>
    <cellStyle name="Normal 3 6 2" xfId="91" xr:uid="{EDCFE5B6-D2ED-417C-AF87-BEC426019033}"/>
    <cellStyle name="Normal 3 6 2 2" xfId="383" xr:uid="{269873DE-8436-4CDD-93D7-7DCA99484B65}"/>
    <cellStyle name="Normal 3 6 2 2 2" xfId="749" xr:uid="{F0B7C94B-6443-4348-AD7D-209304ADC028}"/>
    <cellStyle name="Normal 3 6 2 3" xfId="570" xr:uid="{653F3EA3-AB52-45B6-8B90-8523C1F4FE95}"/>
    <cellStyle name="Normal 3 6 3" xfId="384" xr:uid="{59ACE46A-2868-469C-9D29-F259A4DE60DE}"/>
    <cellStyle name="Normal 3 6 3 2" xfId="750" xr:uid="{61C39D47-3AF7-4431-AE5A-BD68CDCBC0B1}"/>
    <cellStyle name="Normal 3 6 4" xfId="569" xr:uid="{56F1CFA0-FA69-4710-BD06-856581478322}"/>
    <cellStyle name="Normal 3 7" xfId="92" xr:uid="{F7DD1780-F95F-4B28-B2EE-6D2B98F6816A}"/>
    <cellStyle name="Normal 3 7 2" xfId="385" xr:uid="{40505ED6-741F-43A0-A1FC-6F07405CA3F7}"/>
    <cellStyle name="Normal 3 7 2 2" xfId="751" xr:uid="{FBFCFA49-9F96-47B4-9310-8B58EEFF63FB}"/>
    <cellStyle name="Normal 3 7 3" xfId="571" xr:uid="{12EE30BD-C7CD-4801-9BA8-D53F5A80ECB3}"/>
    <cellStyle name="Normal 3 8" xfId="93" xr:uid="{7658431D-AE92-4FEE-8A4C-DAC2500165A9}"/>
    <cellStyle name="Normal 3 8 2" xfId="386" xr:uid="{B362CDA6-7851-43FA-8A14-AC10D6F55E2A}"/>
    <cellStyle name="Normal 3 8 2 2" xfId="752" xr:uid="{62C5E693-C92F-4B50-A7BF-663911D6C338}"/>
    <cellStyle name="Normal 3 8 3" xfId="572" xr:uid="{9F73DB80-6E32-440F-AE44-F3461774B3D0}"/>
    <cellStyle name="Normal 3 9" xfId="94" xr:uid="{080B979A-AE10-4E4F-A938-A8EF2EE0A05A}"/>
    <cellStyle name="Normal 3 9 2" xfId="387" xr:uid="{960BFBEF-3BAC-4493-80DA-1A580CF38240}"/>
    <cellStyle name="Normal 3 9 2 2" xfId="753" xr:uid="{704CCDF8-5DC5-4338-8984-0A76A35271E1}"/>
    <cellStyle name="Normal 3 9 3" xfId="573" xr:uid="{D199DF28-CA9D-447B-B3DD-A586FA560010}"/>
    <cellStyle name="Normal 4" xfId="8" xr:uid="{A3CB0537-680D-4349-8385-8B86DA19D3FF}"/>
    <cellStyle name="Normal 4 10" xfId="95" xr:uid="{09C6627D-F148-4530-83F8-DAAC7E5139D3}"/>
    <cellStyle name="Normal 4 10 2" xfId="388" xr:uid="{3FE70A0D-1E2E-486A-AFE8-2AD5D87B2E67}"/>
    <cellStyle name="Normal 4 10 2 2" xfId="389" xr:uid="{717FF994-719E-4101-8A16-349C9978560A}"/>
    <cellStyle name="Normal 4 10 2 2 2" xfId="755" xr:uid="{EB00A867-A6B3-44B1-8D78-DC598C00204E}"/>
    <cellStyle name="Normal 4 10 2 3" xfId="754" xr:uid="{2B403CF5-A56F-44A7-86E2-E469E9B58810}"/>
    <cellStyle name="Normal 4 10 3" xfId="390" xr:uid="{74717BFC-7B46-4713-9C54-1A286D2904A6}"/>
    <cellStyle name="Normal 4 10 3 2" xfId="756" xr:uid="{3540E8D2-6E62-4D28-8254-3D8EA4BE1CA2}"/>
    <cellStyle name="Normal 4 10 4" xfId="574" xr:uid="{EB649708-8A1E-4AAF-9578-584AE4FAC4B7}"/>
    <cellStyle name="Normal 4 11" xfId="294" xr:uid="{2CB1066A-EE7D-419B-9F46-28B80C3D8187}"/>
    <cellStyle name="Normal 4 11 2" xfId="522" xr:uid="{ADFBB292-00DC-4226-8902-6ADBE81696E1}"/>
    <cellStyle name="Normal 4 12" xfId="295" xr:uid="{ECC37A5D-A48E-48F8-8378-8E6F9F7812D8}"/>
    <cellStyle name="Normal 4 13" xfId="296" xr:uid="{17976389-8D5D-4D8B-A158-578C46D36B9F}"/>
    <cellStyle name="Normal 4 14" xfId="37" xr:uid="{EEE26F77-A79A-4A40-9447-F7F9B9837002}"/>
    <cellStyle name="Normal 4 2" xfId="24" xr:uid="{11916B9D-11FE-4555-88A1-2D4BC073040B}"/>
    <cellStyle name="Normal 4 2 2" xfId="96" xr:uid="{741764C4-6E43-488B-84B3-F3B2ABD0BEEA}"/>
    <cellStyle name="Normal 4 2 2 2" xfId="97" xr:uid="{EC418287-5636-4781-A633-D102D90439B7}"/>
    <cellStyle name="Normal 4 2 2 2 2" xfId="391" xr:uid="{4E57FAFD-7A40-4095-9298-42C1CEEBDD83}"/>
    <cellStyle name="Normal 4 2 2 2 2 2" xfId="757" xr:uid="{857B7D3B-9647-4140-949E-770246905FCF}"/>
    <cellStyle name="Normal 4 2 2 2 3" xfId="577" xr:uid="{B3254909-AFEB-4763-A1C7-463433756990}"/>
    <cellStyle name="Normal 4 2 2 3" xfId="392" xr:uid="{E9F84051-921D-474D-B5BF-C6A9CE753AF7}"/>
    <cellStyle name="Normal 4 2 2 3 2" xfId="758" xr:uid="{48477909-6701-4E51-91E9-3ED62A2B859F}"/>
    <cellStyle name="Normal 4 2 2 4" xfId="576" xr:uid="{38923FE1-A648-4D8F-AC5F-2F4E60A9EE77}"/>
    <cellStyle name="Normal 4 2 3" xfId="98" xr:uid="{CB7708ED-44FE-4135-B58F-E0F7340EB660}"/>
    <cellStyle name="Normal 4 2 3 2" xfId="393" xr:uid="{FE535AC6-ED9E-4598-A026-7A62BD81F07D}"/>
    <cellStyle name="Normal 4 2 3 2 2" xfId="759" xr:uid="{AC2E9203-ED59-4B0E-848C-229FF7DEDFB1}"/>
    <cellStyle name="Normal 4 2 3 3" xfId="578" xr:uid="{439AFC13-427A-47FE-9682-A32FCA531C08}"/>
    <cellStyle name="Normal 4 2 4" xfId="99" xr:uid="{30DCF701-D06E-44BE-A64F-D6ADB4F2C94A}"/>
    <cellStyle name="Normal 4 2 4 2" xfId="394" xr:uid="{73F97D0A-7609-45CC-A1C3-5405FBABA1DC}"/>
    <cellStyle name="Normal 4 2 4 2 2" xfId="760" xr:uid="{CAB90A28-FF8D-4A1D-81C1-28611C92D39D}"/>
    <cellStyle name="Normal 4 2 4 3" xfId="579" xr:uid="{6FF75FC3-C4F4-468F-A7E5-C01C7288DF1D}"/>
    <cellStyle name="Normal 4 2 5" xfId="100" xr:uid="{D9B83C0F-A9F4-47DE-84C5-934045F4B628}"/>
    <cellStyle name="Normal 4 2 5 2" xfId="395" xr:uid="{822F2885-FC96-4420-BAE2-BEC087067A14}"/>
    <cellStyle name="Normal 4 2 5 2 2" xfId="761" xr:uid="{C3DC7B3A-2888-4E69-AE53-7005A09A7B3F}"/>
    <cellStyle name="Normal 4 2 5 3" xfId="580" xr:uid="{5A31C58F-1792-48EC-A6BF-2E8661C2B483}"/>
    <cellStyle name="Normal 4 2 6" xfId="396" xr:uid="{0F06B5E1-3DAE-4319-A718-FBE738C1EE1B}"/>
    <cellStyle name="Normal 4 2 6 2" xfId="762" xr:uid="{300F11B5-2B41-45F0-8B20-4AB058AA52B7}"/>
    <cellStyle name="Normal 4 2 7" xfId="397" xr:uid="{0C8AD898-F969-4E7D-9383-C2824295978F}"/>
    <cellStyle name="Normal 4 2 7 2" xfId="763" xr:uid="{5D33F108-EE4F-4595-B75B-D5387607F043}"/>
    <cellStyle name="Normal 4 2 8" xfId="575" xr:uid="{F9DB3867-C7D2-4D21-B2DC-8A91D5AABF25}"/>
    <cellStyle name="Normal 4 3" xfId="101" xr:uid="{6CF669B7-0200-484C-B38C-BD35F65E5FCF}"/>
    <cellStyle name="Normal 4 3 2" xfId="102" xr:uid="{A74F7640-CAC4-4FB9-9E7C-0627712B2EBF}"/>
    <cellStyle name="Normal 4 3 2 2" xfId="398" xr:uid="{33656F52-AEF1-4E7E-8F0D-CCDB28A88BF0}"/>
    <cellStyle name="Normal 4 3 2 2 2" xfId="764" xr:uid="{B0488DE6-6EB3-4176-B79A-47FB85DE0E11}"/>
    <cellStyle name="Normal 4 3 2 3" xfId="582" xr:uid="{B926D577-D4F7-41D1-A6F3-886E104F35C0}"/>
    <cellStyle name="Normal 4 3 3" xfId="103" xr:uid="{746A98A9-8FA9-48F0-8DD6-58906D396381}"/>
    <cellStyle name="Normal 4 3 3 2" xfId="399" xr:uid="{9DD1D60B-1029-4A03-838F-F524BE727903}"/>
    <cellStyle name="Normal 4 3 3 2 2" xfId="765" xr:uid="{7BA374C5-0686-4C96-89E8-C4E29E512A21}"/>
    <cellStyle name="Normal 4 3 3 3" xfId="583" xr:uid="{7EF40AF1-F022-4549-AEE6-37C895F18892}"/>
    <cellStyle name="Normal 4 3 4" xfId="104" xr:uid="{2788904A-2932-43AA-9B94-41537936BAD7}"/>
    <cellStyle name="Normal 4 3 4 2" xfId="400" xr:uid="{EF4B51AD-D9AC-4A24-A991-BD18EDEF09A7}"/>
    <cellStyle name="Normal 4 3 4 2 2" xfId="766" xr:uid="{BDC02527-8596-49AC-81E1-468968A5E12D}"/>
    <cellStyle name="Normal 4 3 4 3" xfId="584" xr:uid="{7D0BC871-7AB6-4BF5-B3F2-07C5DC90F702}"/>
    <cellStyle name="Normal 4 3 5" xfId="401" xr:uid="{DA07295A-5DE7-4DB2-8577-33401C6813BE}"/>
    <cellStyle name="Normal 4 3 5 2" xfId="767" xr:uid="{56B003AF-4791-4E77-ACFB-1294D5E8F0A0}"/>
    <cellStyle name="Normal 4 3 6" xfId="581" xr:uid="{4E60C73F-A346-489F-8C5C-15CE30FBEB67}"/>
    <cellStyle name="Normal 4 4" xfId="105" xr:uid="{0F640611-7EE9-46FE-885B-D5B5DF437641}"/>
    <cellStyle name="Normal 4 4 2" xfId="106" xr:uid="{188E3D44-D26C-4348-A95C-5413C6A64FCD}"/>
    <cellStyle name="Normal 4 4 2 2" xfId="402" xr:uid="{A96D80AA-2DF5-4F94-8C03-B7A86D72109C}"/>
    <cellStyle name="Normal 4 4 2 2 2" xfId="768" xr:uid="{3B304D1A-2A3B-4A43-8357-BF6C0AAC20A4}"/>
    <cellStyle name="Normal 4 4 2 3" xfId="586" xr:uid="{EE0EE5EB-3D13-448F-A6FF-839867C5BFF0}"/>
    <cellStyle name="Normal 4 4 3" xfId="403" xr:uid="{C6974583-3139-41D2-89E0-EB60E46C1526}"/>
    <cellStyle name="Normal 4 4 3 2" xfId="769" xr:uid="{FA000911-4D42-4FCB-9EC4-6521A56CCFC0}"/>
    <cellStyle name="Normal 4 4 4" xfId="585" xr:uid="{C0F3FDD2-1E6D-4D46-8CEE-A9E4F0C6E3EB}"/>
    <cellStyle name="Normal 4 5" xfId="107" xr:uid="{2F421F0C-359D-46FB-9895-087616250782}"/>
    <cellStyle name="Normal 4 5 2" xfId="108" xr:uid="{BAFA8C4B-5C3E-43DD-A1C7-030F96CC6E12}"/>
    <cellStyle name="Normal 4 5 2 2" xfId="404" xr:uid="{7F0B3867-F0A3-43A8-B188-BD5CFEC361EB}"/>
    <cellStyle name="Normal 4 5 2 2 2" xfId="770" xr:uid="{6AA6BB32-7E07-4688-9728-7B7F5EB92BBC}"/>
    <cellStyle name="Normal 4 5 2 3" xfId="588" xr:uid="{35858901-6F83-40FF-8D21-3DC120E54D1D}"/>
    <cellStyle name="Normal 4 5 3" xfId="405" xr:uid="{612681DB-A102-4BFE-8930-27D882388F75}"/>
    <cellStyle name="Normal 4 5 3 2" xfId="771" xr:uid="{0D0699B9-4EE0-4A57-B139-529309D6C179}"/>
    <cellStyle name="Normal 4 5 4" xfId="587" xr:uid="{B774E9D5-3026-472F-B51C-73DEB88B84B1}"/>
    <cellStyle name="Normal 4 6" xfId="109" xr:uid="{446A6AEE-D5CE-4DDA-8510-0C5888784160}"/>
    <cellStyle name="Normal 4 6 2" xfId="110" xr:uid="{5EE2701B-3BD2-4387-802C-572C57B12EDD}"/>
    <cellStyle name="Normal 4 6 2 2" xfId="406" xr:uid="{52B3124C-6A6F-43AC-82C1-276E01B374F0}"/>
    <cellStyle name="Normal 4 6 2 2 2" xfId="772" xr:uid="{502C3495-E363-4BDC-B8E3-F21DE5DAC5A0}"/>
    <cellStyle name="Normal 4 6 2 3" xfId="590" xr:uid="{61E881DC-3AB8-4CF9-B30F-5EE6AEDBC597}"/>
    <cellStyle name="Normal 4 6 3" xfId="407" xr:uid="{DB4F503B-B8F3-43CE-974D-3A5BCD39D1AC}"/>
    <cellStyle name="Normal 4 6 3 2" xfId="773" xr:uid="{8E64C1AB-69F0-4B98-8EAC-8DCBAC3C950D}"/>
    <cellStyle name="Normal 4 6 4" xfId="589" xr:uid="{B8FD27E0-6A7E-4E44-8DF8-02265DD44851}"/>
    <cellStyle name="Normal 4 7" xfId="111" xr:uid="{610741F6-C18D-4272-AED7-5FC8F9CD2B0D}"/>
    <cellStyle name="Normal 4 7 2" xfId="408" xr:uid="{C0ADCBD8-A3F1-4D3B-84FB-9304D846A6A3}"/>
    <cellStyle name="Normal 4 7 2 2" xfId="774" xr:uid="{A9A07664-F108-4D57-946F-2343A8BC9E52}"/>
    <cellStyle name="Normal 4 7 3" xfId="591" xr:uid="{5C2688BE-0D7E-475E-BC55-4628F6964F2B}"/>
    <cellStyle name="Normal 4 8" xfId="112" xr:uid="{A30F0A10-1A70-49B7-9E1B-19A6410E2865}"/>
    <cellStyle name="Normal 4 8 2" xfId="409" xr:uid="{C3F6AA27-17ED-4037-AFD7-9C37C6C94621}"/>
    <cellStyle name="Normal 4 8 2 2" xfId="775" xr:uid="{102FB9BA-024B-4086-A328-40CFF5EE44B8}"/>
    <cellStyle name="Normal 4 8 3" xfId="592" xr:uid="{FE8D3C51-098E-4E7E-B18D-A8D712121115}"/>
    <cellStyle name="Normal 4 9" xfId="113" xr:uid="{12F56435-F987-4E8D-A79C-345E18004A3D}"/>
    <cellStyle name="Normal 4 9 2" xfId="410" xr:uid="{096739CB-6191-4B99-9F9A-FC8549E144FA}"/>
    <cellStyle name="Normal 4 9 2 2" xfId="776" xr:uid="{BF6A7C05-31F0-4AB0-B0F0-5D992ACBCE99}"/>
    <cellStyle name="Normal 4 9 3" xfId="593" xr:uid="{97E07B2F-F82E-4C3B-8377-2834F0482B52}"/>
    <cellStyle name="Normal 5" xfId="3" xr:uid="{F1D16115-3A8B-44FD-91FB-CF7F21D169CB}"/>
    <cellStyle name="Normal 5 10" xfId="11" xr:uid="{3A443B19-2888-4FF8-8B52-B0DA2EF62AAF}"/>
    <cellStyle name="Normal 5 10 2" xfId="523" xr:uid="{B54EED49-2313-4B57-A5BB-59ACFA77129D}"/>
    <cellStyle name="Normal 5 11" xfId="297" xr:uid="{DDD83E5D-F3B2-44FE-ADBC-29815D8791F4}"/>
    <cellStyle name="Normal 5 12" xfId="298" xr:uid="{BBABF18D-B6CF-4502-92B5-9D198A12D82C}"/>
    <cellStyle name="Normal 5 13" xfId="299" xr:uid="{3488CED0-5D35-49F0-9980-08F041696495}"/>
    <cellStyle name="Normal 5 13 2" xfId="705" xr:uid="{C4908F9E-3EA9-4740-99F0-7665CCD6C7DE}"/>
    <cellStyle name="Normal 5 14" xfId="38" xr:uid="{603CD5D7-40F8-45F6-A526-A780C5493EF4}"/>
    <cellStyle name="Normal 5 2" xfId="21" xr:uid="{EE3E30D8-95E6-450B-9885-DDD5D1ACF322}"/>
    <cellStyle name="Normal 5 2 2" xfId="114" xr:uid="{BAB568F3-C5A0-4478-A780-119D74954805}"/>
    <cellStyle name="Normal 5 2 2 2" xfId="115" xr:uid="{A314BD3D-4579-439B-B427-1EB92742BBF6}"/>
    <cellStyle name="Normal 5 2 2 2 2" xfId="411" xr:uid="{3B2A6288-D902-40A1-9E89-611E270B7A1D}"/>
    <cellStyle name="Normal 5 2 2 2 2 2" xfId="777" xr:uid="{3A07A33D-7567-4140-98E6-29567816F805}"/>
    <cellStyle name="Normal 5 2 2 2 3" xfId="596" xr:uid="{4055A962-3D46-49AE-B34B-7297F7CC47CF}"/>
    <cellStyle name="Normal 5 2 2 3" xfId="412" xr:uid="{5EED9041-218A-46AC-B836-CF1C6B2A07F0}"/>
    <cellStyle name="Normal 5 2 2 3 2" xfId="778" xr:uid="{BA7EEE34-67DC-413C-AB93-FF042BAE56C1}"/>
    <cellStyle name="Normal 5 2 2 4" xfId="595" xr:uid="{2A002300-4276-4F51-9230-321EDFCFFA6A}"/>
    <cellStyle name="Normal 5 2 3" xfId="116" xr:uid="{114E9134-1ADE-46C0-97F2-75035E22FA33}"/>
    <cellStyle name="Normal 5 2 3 2" xfId="413" xr:uid="{2FB418A9-AC20-45BF-9469-922F250A1F2F}"/>
    <cellStyle name="Normal 5 2 3 2 2" xfId="779" xr:uid="{E2FFB883-AFD9-48C1-A095-D29395C46F4B}"/>
    <cellStyle name="Normal 5 2 3 3" xfId="597" xr:uid="{1195FDA5-997A-4B84-A1A5-27A26FEF93B5}"/>
    <cellStyle name="Normal 5 2 4" xfId="117" xr:uid="{BC7E41AC-25A9-4C28-8569-21882E3ED4EE}"/>
    <cellStyle name="Normal 5 2 4 2" xfId="414" xr:uid="{D70263AA-11A9-47D1-93A6-89F3B91412F3}"/>
    <cellStyle name="Normal 5 2 4 2 2" xfId="780" xr:uid="{B36E8513-28C4-4A4F-A589-10D268A26236}"/>
    <cellStyle name="Normal 5 2 4 3" xfId="598" xr:uid="{B10B0770-1539-432E-A843-4B4DF6D95877}"/>
    <cellStyle name="Normal 5 2 5" xfId="415" xr:uid="{52153823-6A93-42E6-AAD8-59317CAE10EA}"/>
    <cellStyle name="Normal 5 2 5 2" xfId="781" xr:uid="{2AA227F1-6435-4417-9D30-C61CA6CC7BC8}"/>
    <cellStyle name="Normal 5 2 6" xfId="416" xr:uid="{BCC3A45F-5282-4FA2-A9EC-06DCF8929A4C}"/>
    <cellStyle name="Normal 5 2 6 2" xfId="782" xr:uid="{65DD0589-4F6B-4A82-B660-E8CA035EDB65}"/>
    <cellStyle name="Normal 5 2 7" xfId="594" xr:uid="{9BA108E4-0D87-46E2-A613-29BE46223AB9}"/>
    <cellStyle name="Normal 5 3" xfId="16" xr:uid="{7CCFB261-2353-4FE8-B376-B501184DCC46}"/>
    <cellStyle name="Normal 5 3 2" xfId="118" xr:uid="{C906E418-B038-47C8-A2A3-61933D263C1F}"/>
    <cellStyle name="Normal 5 3 2 2" xfId="417" xr:uid="{C765F6F5-4246-4228-9581-045B4A664C8A}"/>
    <cellStyle name="Normal 5 3 2 2 2" xfId="783" xr:uid="{40014CC7-C655-4177-97DC-2FA30EDA0887}"/>
    <cellStyle name="Normal 5 3 2 3" xfId="600" xr:uid="{DAFD7350-4A08-42C6-A132-164325296C9F}"/>
    <cellStyle name="Normal 5 3 3" xfId="119" xr:uid="{AB15A516-8234-4126-B454-3A41E652BD35}"/>
    <cellStyle name="Normal 5 3 3 2" xfId="418" xr:uid="{AB06ECC2-FD76-4356-86CB-E18E39C3C819}"/>
    <cellStyle name="Normal 5 3 3 2 2" xfId="784" xr:uid="{BDB1D6CA-240B-4EBB-895B-56291D99CD86}"/>
    <cellStyle name="Normal 5 3 3 3" xfId="601" xr:uid="{A3C461BA-21A6-42E0-BCA5-F69CA5C291A5}"/>
    <cellStyle name="Normal 5 3 4" xfId="419" xr:uid="{DEAC333F-E6C3-4405-944D-2018CE1DE794}"/>
    <cellStyle name="Normal 5 3 4 2" xfId="785" xr:uid="{E76806E1-E645-4FD2-B0EA-6D82B3CA34F3}"/>
    <cellStyle name="Normal 5 3 5" xfId="599" xr:uid="{8F20EA5B-99C9-4E0F-ACAB-8931356C869D}"/>
    <cellStyle name="Normal 5 3 6" xfId="895" xr:uid="{DC295D80-E40E-4927-9FE1-D15CADB54953}"/>
    <cellStyle name="Normal 5 4" xfId="120" xr:uid="{5CEA0AFC-CBF8-466C-9BF6-3A816C35EEDC}"/>
    <cellStyle name="Normal 5 4 2" xfId="121" xr:uid="{EA0F5800-ED91-4D8E-A9FA-4C9A682BF4E4}"/>
    <cellStyle name="Normal 5 4 2 2" xfId="420" xr:uid="{757F02EC-7384-44C5-8B62-8B8F7500D3C2}"/>
    <cellStyle name="Normal 5 4 2 2 2" xfId="786" xr:uid="{E781248B-B775-46D8-A2B2-98695E758B62}"/>
    <cellStyle name="Normal 5 4 2 3" xfId="603" xr:uid="{814597F9-EA86-476B-B445-C57E6142A48F}"/>
    <cellStyle name="Normal 5 4 3" xfId="421" xr:uid="{42457535-32FC-4354-9420-60D041EDB65A}"/>
    <cellStyle name="Normal 5 4 3 2" xfId="787" xr:uid="{1969A686-372A-41E6-9416-D8183340E726}"/>
    <cellStyle name="Normal 5 4 4" xfId="602" xr:uid="{6296693B-90ED-4BED-91E6-45F6E44B00D7}"/>
    <cellStyle name="Normal 5 5" xfId="122" xr:uid="{CBABCDEA-B8B4-42E2-BABC-459C2279DB57}"/>
    <cellStyle name="Normal 5 5 2" xfId="123" xr:uid="{AC7E8DAB-B029-4AA8-9A41-249A714302DC}"/>
    <cellStyle name="Normal 5 5 2 2" xfId="422" xr:uid="{887CB79A-4E0E-4B8B-983B-1071CAF8A2A0}"/>
    <cellStyle name="Normal 5 5 2 2 2" xfId="788" xr:uid="{E6A96900-BBAB-40DD-A705-7EA6B1E43341}"/>
    <cellStyle name="Normal 5 5 2 3" xfId="605" xr:uid="{C6DA7703-2E2D-4131-B5FD-7288E1527B0E}"/>
    <cellStyle name="Normal 5 5 3" xfId="423" xr:uid="{8C04E3BC-AFD7-4BE9-8CD7-492C13BBF6BA}"/>
    <cellStyle name="Normal 5 5 3 2" xfId="789" xr:uid="{E2DAC512-7662-4E34-BDEB-D41B05877034}"/>
    <cellStyle name="Normal 5 5 4" xfId="604" xr:uid="{BB5A0356-CFBB-45CA-A9E6-E326D5370696}"/>
    <cellStyle name="Normal 5 6" xfId="124" xr:uid="{BA000E8C-B800-48F4-9AC6-67AF06224E27}"/>
    <cellStyle name="Normal 5 6 2" xfId="125" xr:uid="{2F3AA342-6B1D-4156-9F2D-738B1E25AB89}"/>
    <cellStyle name="Normal 5 6 2 2" xfId="424" xr:uid="{E20DA59E-3DE2-440B-A3FC-ADA33EC3E686}"/>
    <cellStyle name="Normal 5 6 2 2 2" xfId="790" xr:uid="{77F0CAC2-784C-4FD3-BE9E-DCE5C99C29DB}"/>
    <cellStyle name="Normal 5 6 2 3" xfId="607" xr:uid="{927A0CD0-BF07-4AF2-994B-E482DA32A769}"/>
    <cellStyle name="Normal 5 6 3" xfId="425" xr:uid="{0B43AD67-4E97-428B-9750-87049CA8222B}"/>
    <cellStyle name="Normal 5 6 3 2" xfId="791" xr:uid="{DAFE4F93-BB8D-4216-B553-AEA54F39F0CA}"/>
    <cellStyle name="Normal 5 6 4" xfId="606" xr:uid="{98F3DD72-B693-4A76-88F5-5C1F0D652F4F}"/>
    <cellStyle name="Normal 5 7" xfId="126" xr:uid="{23D525FB-6164-41C5-8FD7-9924E32D4F00}"/>
    <cellStyle name="Normal 5 7 2" xfId="426" xr:uid="{1DBAC759-8EC8-49BF-9B8F-8663F98BE413}"/>
    <cellStyle name="Normal 5 7 2 2" xfId="792" xr:uid="{271027A0-23F3-40B3-8D0E-3E3FCB8C3F46}"/>
    <cellStyle name="Normal 5 7 3" xfId="608" xr:uid="{6C766515-5CEC-4288-B74B-5D11BF02D1FB}"/>
    <cellStyle name="Normal 5 8" xfId="127" xr:uid="{9CCB0218-4E61-4455-B296-87E9E05D11A7}"/>
    <cellStyle name="Normal 5 8 2" xfId="427" xr:uid="{9ACC0B3A-8891-4A00-AB98-70DED2F5FA02}"/>
    <cellStyle name="Normal 5 8 2 2" xfId="793" xr:uid="{7308A0EC-7FE4-41A6-BAC7-229C443F5EEA}"/>
    <cellStyle name="Normal 5 8 3" xfId="609" xr:uid="{73489F06-1BF2-4001-AA2B-1B98C475093B}"/>
    <cellStyle name="Normal 5 9" xfId="128" xr:uid="{E8A270FB-7D4B-4C6A-A49E-69B54FC37534}"/>
    <cellStyle name="Normal 5 9 2" xfId="428" xr:uid="{5AC70F2C-AE42-4C9E-A5F9-C57B36E5F65C}"/>
    <cellStyle name="Normal 5 9 2 2" xfId="794" xr:uid="{4DB00060-B230-4112-9920-B73BBDD04D9C}"/>
    <cellStyle name="Normal 5 9 3" xfId="610" xr:uid="{21E26F4E-D941-4A4A-9FA7-C9B118401E24}"/>
    <cellStyle name="Normal 6" xfId="47" xr:uid="{84713378-999B-4D23-8D04-214ABD90F1D9}"/>
    <cellStyle name="Normal 6 2" xfId="300" xr:uid="{89E7FB93-D640-4006-B65B-23DA5735D34E}"/>
    <cellStyle name="Normal 7" xfId="129" xr:uid="{69F0402B-1A2A-451D-BCBC-A325AAAF34E0}"/>
    <cellStyle name="Normal 7 10" xfId="429" xr:uid="{0C373FFE-CE6B-4A2A-BF07-7F2BDE4EEBB5}"/>
    <cellStyle name="Normal 7 10 2" xfId="795" xr:uid="{9AB72059-734A-4DD6-8E53-27339FA2803C}"/>
    <cellStyle name="Normal 7 11" xfId="611" xr:uid="{4E555DD2-CD37-4151-BE7E-597D2C26A893}"/>
    <cellStyle name="Normal 7 2" xfId="130" xr:uid="{9C8D29BD-77E8-4F56-9139-04BA2AAF48AE}"/>
    <cellStyle name="Normal 7 2 2" xfId="131" xr:uid="{6C4E41F9-A6D4-4B99-B278-FB09FCE5E029}"/>
    <cellStyle name="Normal 7 2 2 2" xfId="430" xr:uid="{FE63412E-997D-4999-8389-92189B7AC1AF}"/>
    <cellStyle name="Normal 7 2 2 2 2" xfId="796" xr:uid="{E2754B7F-0B12-46F0-BD4F-BE116F7B3175}"/>
    <cellStyle name="Normal 7 2 2 3" xfId="613" xr:uid="{311922E6-BA71-4286-A31C-9B852EBE45BF}"/>
    <cellStyle name="Normal 7 2 3" xfId="132" xr:uid="{BADD4C24-4C13-4827-BCB4-9CBD04FCC459}"/>
    <cellStyle name="Normal 7 2 3 2" xfId="431" xr:uid="{6BC4EC63-AEF6-4554-B097-AF4FA0B1CB80}"/>
    <cellStyle name="Normal 7 2 3 2 2" xfId="797" xr:uid="{4CB742F4-230E-4B22-8EAC-3FEC4BA31F24}"/>
    <cellStyle name="Normal 7 2 3 3" xfId="614" xr:uid="{45F2ECE3-F3CE-4A3B-88A3-A323C38151C9}"/>
    <cellStyle name="Normal 7 2 4" xfId="432" xr:uid="{E5C096CA-4D09-41F9-9307-1DDC588AF0F2}"/>
    <cellStyle name="Normal 7 2 4 2" xfId="798" xr:uid="{CF8B93C6-9F31-4906-8553-58B9D0E61DFA}"/>
    <cellStyle name="Normal 7 2 5" xfId="612" xr:uid="{C77464CA-A161-4BAB-9875-EE5FB0FA4AA1}"/>
    <cellStyle name="Normal 7 3" xfId="133" xr:uid="{42A9CB31-1A8E-4A8F-AD1A-7C219C33EAAD}"/>
    <cellStyle name="Normal 7 3 2" xfId="134" xr:uid="{AE84FB5C-0E6E-492E-A009-D2C42B75DBFA}"/>
    <cellStyle name="Normal 7 3 2 2" xfId="433" xr:uid="{E6DC1D90-823C-4137-B2BA-06E52D165EDE}"/>
    <cellStyle name="Normal 7 3 2 2 2" xfId="799" xr:uid="{0D8E042E-FF74-4304-84C2-F01EF90F23BA}"/>
    <cellStyle name="Normal 7 3 2 3" xfId="616" xr:uid="{F328827A-5135-4645-803D-418D07951409}"/>
    <cellStyle name="Normal 7 3 3" xfId="434" xr:uid="{1E20131A-5EB0-4859-A82C-1EF27DA0D9FA}"/>
    <cellStyle name="Normal 7 3 3 2" xfId="800" xr:uid="{6468F723-5164-425C-A9F0-09A1DF683ACE}"/>
    <cellStyle name="Normal 7 3 4" xfId="615" xr:uid="{DED56EDB-C6CB-4075-B9F3-C1DB1DB6E5B2}"/>
    <cellStyle name="Normal 7 4" xfId="135" xr:uid="{3DCD67CD-CF79-4CD7-BC9F-6E101351308E}"/>
    <cellStyle name="Normal 7 4 2" xfId="136" xr:uid="{592B5C5D-FA66-445B-9732-BADA63CF609C}"/>
    <cellStyle name="Normal 7 4 2 2" xfId="435" xr:uid="{096C8B3A-4326-4C8D-A839-104BF75A543F}"/>
    <cellStyle name="Normal 7 4 2 2 2" xfId="801" xr:uid="{5F2CC7D8-44B5-43C2-A59D-6CF9CA191333}"/>
    <cellStyle name="Normal 7 4 2 3" xfId="618" xr:uid="{B0E4460B-356E-451A-9263-EAB86C90DF2B}"/>
    <cellStyle name="Normal 7 4 3" xfId="436" xr:uid="{4D8BEB44-0677-4E53-A21E-C58E342101E8}"/>
    <cellStyle name="Normal 7 4 3 2" xfId="802" xr:uid="{A6E15C03-F4FC-4B07-A236-79531C5D9763}"/>
    <cellStyle name="Normal 7 4 4" xfId="617" xr:uid="{B38B066C-65F6-4BB5-94C8-F6CCB3003ABF}"/>
    <cellStyle name="Normal 7 5" xfId="137" xr:uid="{5AD808C1-2E62-4645-B22E-4D9DAA884C9C}"/>
    <cellStyle name="Normal 7 5 2" xfId="138" xr:uid="{94E38C13-564F-42E4-A920-00F238D2B0B7}"/>
    <cellStyle name="Normal 7 5 2 2" xfId="437" xr:uid="{5431EB1B-FE9F-4419-83B7-97D1DACCDFF9}"/>
    <cellStyle name="Normal 7 5 2 2 2" xfId="803" xr:uid="{8A449D0B-0743-4F7E-9D9B-DB4A59A1A2D4}"/>
    <cellStyle name="Normal 7 5 2 3" xfId="620" xr:uid="{E98AB86C-B1DB-4C9B-905A-221839F45B2E}"/>
    <cellStyle name="Normal 7 5 3" xfId="438" xr:uid="{1F349757-27C0-4DCD-86F3-C5EC404DB469}"/>
    <cellStyle name="Normal 7 5 3 2" xfId="804" xr:uid="{FC166A1E-AD44-4B32-A32F-6BD77BB643C8}"/>
    <cellStyle name="Normal 7 5 4" xfId="619" xr:uid="{BD4BC5E9-101B-43C7-9571-3C28D8CB0B76}"/>
    <cellStyle name="Normal 7 6" xfId="139" xr:uid="{CBBA93A1-64D6-463C-9D6A-8D1DB874C2E2}"/>
    <cellStyle name="Normal 7 6 2" xfId="439" xr:uid="{357B0330-23C4-4815-B723-9A4A40A5F7E4}"/>
    <cellStyle name="Normal 7 6 2 2" xfId="805" xr:uid="{04F91D17-9183-4DA4-89F5-509EF1F4C2EF}"/>
    <cellStyle name="Normal 7 6 3" xfId="621" xr:uid="{B479BDD3-6746-4210-8ABD-7873854E416F}"/>
    <cellStyle name="Normal 7 7" xfId="140" xr:uid="{BCA6EA73-DECF-4704-BAB9-F6C913A028E6}"/>
    <cellStyle name="Normal 7 7 2" xfId="440" xr:uid="{DA19D507-16AA-46F8-85A7-FF65DD0C241B}"/>
    <cellStyle name="Normal 7 7 2 2" xfId="806" xr:uid="{F8522DCA-E201-424D-8563-61254A5B2C9E}"/>
    <cellStyle name="Normal 7 7 3" xfId="622" xr:uid="{CB485567-DA53-456D-AB93-F1F56136BF01}"/>
    <cellStyle name="Normal 7 8" xfId="141" xr:uid="{1FBD65CD-A949-4E1D-B912-EA076316F56C}"/>
    <cellStyle name="Normal 7 8 2" xfId="441" xr:uid="{7EBD08D8-8E8A-482B-BEE7-D9C54491DDF5}"/>
    <cellStyle name="Normal 7 8 2 2" xfId="807" xr:uid="{19836A2A-68C4-4F8A-AC0B-49417F9E8E98}"/>
    <cellStyle name="Normal 7 8 3" xfId="623" xr:uid="{6DDC5FD3-E3DD-4C2A-9504-BF98BAA81F58}"/>
    <cellStyle name="Normal 7 9" xfId="442" xr:uid="{9DE074E5-B2F7-4F8B-9ECE-7929EBBC02FE}"/>
    <cellStyle name="Normal 7 9 2" xfId="808" xr:uid="{58C932DE-3F39-4DBD-B9DE-721E764874ED}"/>
    <cellStyle name="Normal 8" xfId="44" xr:uid="{A9E3A5D6-12C1-4DA7-B97C-9A68B0592C11}"/>
    <cellStyle name="Normal 8 2" xfId="142" xr:uid="{D1EA6665-9EE3-4CAA-9E73-0689F5A46710}"/>
    <cellStyle name="Normal 8 2 2" xfId="143" xr:uid="{CAC17917-7846-40E8-A788-ED7EE5BBE5A2}"/>
    <cellStyle name="Normal 8 2 2 2" xfId="443" xr:uid="{DF10ECAE-0FB3-4C92-8A84-E119F3C2B3D3}"/>
    <cellStyle name="Normal 8 2 2 2 2" xfId="809" xr:uid="{63ED9AD4-C8F6-4EA7-8B31-76D4F8DD2F1C}"/>
    <cellStyle name="Normal 8 2 2 3" xfId="625" xr:uid="{BE7E23F8-3C1B-4DEF-B96F-E9E2B7F8D7E8}"/>
    <cellStyle name="Normal 8 2 3" xfId="444" xr:uid="{EE045B47-C831-4FD9-A878-E2CF07202F37}"/>
    <cellStyle name="Normal 8 2 3 2" xfId="810" xr:uid="{30CC4200-3737-48E5-A495-F0A9D4DB3A93}"/>
    <cellStyle name="Normal 8 2 4" xfId="624" xr:uid="{231CD0C4-2185-45F3-97D1-5A0991684B45}"/>
    <cellStyle name="Normal 8 3" xfId="144" xr:uid="{6D1F563F-35F6-4C4A-AB4E-3E6680430D6A}"/>
    <cellStyle name="Normal 8 3 2" xfId="145" xr:uid="{B6A98957-EE17-487B-AF22-B186B4E24587}"/>
    <cellStyle name="Normal 8 3 2 2" xfId="445" xr:uid="{819CB48B-9169-46B8-8709-1C8DF3CE62F0}"/>
    <cellStyle name="Normal 8 3 2 2 2" xfId="811" xr:uid="{5037BDF1-E80B-455F-9889-5E37EEDBBC29}"/>
    <cellStyle name="Normal 8 3 2 3" xfId="627" xr:uid="{4202AE91-D277-4388-8A7B-06C4D69E0287}"/>
    <cellStyle name="Normal 8 3 3" xfId="446" xr:uid="{EAA0C193-D2F2-45C7-978E-013784799E87}"/>
    <cellStyle name="Normal 8 3 3 2" xfId="812" xr:uid="{50C95D6D-7DDD-4CC0-8A77-71768B8BF0FC}"/>
    <cellStyle name="Normal 8 3 4" xfId="626" xr:uid="{859C3C79-FF9C-40A4-BD1F-BFB73E30C8C5}"/>
    <cellStyle name="Normal 8 4" xfId="146" xr:uid="{1D6714B7-FEA2-44B7-BFB5-5F7162BDDFBD}"/>
    <cellStyle name="Normal 8 4 2" xfId="147" xr:uid="{2E69A804-B5CD-4B1C-AB22-3756961984CC}"/>
    <cellStyle name="Normal 8 4 2 2" xfId="447" xr:uid="{8E335E54-CF60-4616-81A2-D1186123FCFF}"/>
    <cellStyle name="Normal 8 4 2 2 2" xfId="813" xr:uid="{699E54D3-7720-4D2A-A9F1-046406359885}"/>
    <cellStyle name="Normal 8 4 2 3" xfId="629" xr:uid="{4A391911-6327-4123-A8AC-98C2131044BF}"/>
    <cellStyle name="Normal 8 4 3" xfId="448" xr:uid="{B4D770EC-B9D5-4034-A941-84DB0A70D142}"/>
    <cellStyle name="Normal 8 4 3 2" xfId="814" xr:uid="{2E6F9316-3770-4942-8E7E-116834CC2119}"/>
    <cellStyle name="Normal 8 4 4" xfId="628" xr:uid="{F2DD3B4D-B77A-4764-A0B4-7A56CF2BAA0A}"/>
    <cellStyle name="Normal 8 5" xfId="148" xr:uid="{25DF74C1-4B0E-48AE-9A42-44F9A32182F3}"/>
    <cellStyle name="Normal 8 5 2" xfId="449" xr:uid="{0982DA5E-0EDB-4E7A-8B53-7BFDC72D4A0A}"/>
    <cellStyle name="Normal 8 5 2 2" xfId="815" xr:uid="{0E852607-107B-4B7F-B6F3-2FFC884A7148}"/>
    <cellStyle name="Normal 8 5 3" xfId="630" xr:uid="{5431BDF1-08C5-4FFA-BCCE-C9303FA3031F}"/>
    <cellStyle name="Normal 8 6" xfId="450" xr:uid="{B5BD6A9D-8CBD-4B47-A12B-11474CCC1A4B}"/>
    <cellStyle name="Normal 9" xfId="149" xr:uid="{A9A5CD4D-3D63-4D98-BF3D-4A68245DCBEB}"/>
    <cellStyle name="Note 2" xfId="301" xr:uid="{493743D7-4C8C-4E17-B0EC-D31D3DA7BB3A}"/>
    <cellStyle name="Note 2 2" xfId="706" xr:uid="{128E1B28-E36C-49B9-BD9B-36B208786FC0}"/>
    <cellStyle name="Note 3" xfId="302" xr:uid="{3D7286A2-B4E6-4F1B-95AA-E9961C991B1B}"/>
    <cellStyle name="Note 3 2" xfId="707" xr:uid="{EFAC295B-6D68-4299-B1EE-10EF288D73B7}"/>
    <cellStyle name="Note 4" xfId="303" xr:uid="{EDD5078A-77A9-4324-8816-FBF28BC739AC}"/>
    <cellStyle name="Note 4 2" xfId="708" xr:uid="{4093EADC-03AA-4D6E-8433-14C497693DA7}"/>
    <cellStyle name="Note 5" xfId="304" xr:uid="{3F68B066-02E8-4953-A341-BBDB164BF2CE}"/>
    <cellStyle name="Output 2" xfId="305" xr:uid="{E95DB372-1202-4AD2-8E82-6F90807DF229}"/>
    <cellStyle name="Percent 2" xfId="5" xr:uid="{80A09019-8242-4AE3-81F2-4C3841D9D498}"/>
    <cellStyle name="Percent 2 10" xfId="451" xr:uid="{63A52188-24BC-4D25-BF02-395531105EAA}"/>
    <cellStyle name="Percent 2 11" xfId="452" xr:uid="{72854657-E2AB-4542-AD17-0466E1A83FC6}"/>
    <cellStyle name="Percent 2 11 2" xfId="816" xr:uid="{FB974F5B-8664-4B9B-8FB5-C0A179B02484}"/>
    <cellStyle name="Percent 2 12" xfId="527" xr:uid="{1EB79AFC-D3CE-45F4-9CA3-4D21EF236109}"/>
    <cellStyle name="Percent 2 13" xfId="39" xr:uid="{8ABD3D04-33C7-4F8B-8B23-610E4BF04BAA}"/>
    <cellStyle name="Percent 2 2" xfId="150" xr:uid="{F6D04B62-2F55-4CA9-9306-88B1F7247F8D}"/>
    <cellStyle name="Percent 2 2 10" xfId="306" xr:uid="{DF93B877-35D3-4E3A-BC0C-DFDD27FB6D20}"/>
    <cellStyle name="Percent 2 2 11" xfId="307" xr:uid="{C84D4E4F-2730-4EE5-82B1-7C8D714B981E}"/>
    <cellStyle name="Percent 2 2 12" xfId="308" xr:uid="{73343BF0-EF04-4BFF-9EB7-9308D7A3EA6A}"/>
    <cellStyle name="Percent 2 2 13" xfId="631" xr:uid="{8D5BF8C2-8B6A-45CB-BF38-79F571FB9D43}"/>
    <cellStyle name="Percent 2 2 2" xfId="151" xr:uid="{8EADBDE1-5BB3-42AC-816D-049BEAAF4E8B}"/>
    <cellStyle name="Percent 2 2 2 2" xfId="152" xr:uid="{06E82F87-8AE4-4FE6-80EA-46438B791CA6}"/>
    <cellStyle name="Percent 2 2 2 2 2" xfId="453" xr:uid="{EC679A8C-4FC4-4CFE-BA92-5ADA05C984E8}"/>
    <cellStyle name="Percent 2 2 2 2 2 2" xfId="817" xr:uid="{9D5C22CB-C80B-46B7-8128-756175FE74CF}"/>
    <cellStyle name="Percent 2 2 2 2 3" xfId="633" xr:uid="{0099A9F1-741E-4F8D-A4DB-0CD3D93658A0}"/>
    <cellStyle name="Percent 2 2 2 3" xfId="454" xr:uid="{AACFE51F-96DC-4234-BDE1-6F686D4210E7}"/>
    <cellStyle name="Percent 2 2 2 3 2" xfId="818" xr:uid="{A2C2D1C8-C88F-4D92-AB9D-3117B198B834}"/>
    <cellStyle name="Percent 2 2 2 4" xfId="632" xr:uid="{6CD72F34-64AC-42FB-8982-B416EE2913FA}"/>
    <cellStyle name="Percent 2 2 3" xfId="153" xr:uid="{7168C989-0991-42CE-B0EA-C72293BB3A6C}"/>
    <cellStyle name="Percent 2 2 3 2" xfId="455" xr:uid="{A3E381BD-C0E6-425D-9C34-95596AF0D8B3}"/>
    <cellStyle name="Percent 2 2 3 2 2" xfId="819" xr:uid="{D0A44684-B7C9-48E9-AAFB-0D4C02084753}"/>
    <cellStyle name="Percent 2 2 3 3" xfId="634" xr:uid="{B36461B4-643F-4035-83B9-4DDED0A1E540}"/>
    <cellStyle name="Percent 2 2 4" xfId="154" xr:uid="{320DC5FD-C3A4-4751-91B5-D57E50AB4174}"/>
    <cellStyle name="Percent 2 2 4 2" xfId="456" xr:uid="{6A6A2DE4-1782-4CAB-8867-1AA29A53B365}"/>
    <cellStyle name="Percent 2 2 4 2 2" xfId="820" xr:uid="{E21BFB18-D5C3-4B0C-B17E-B63555C2561C}"/>
    <cellStyle name="Percent 2 2 4 3" xfId="635" xr:uid="{74DE77AF-E6E8-4AF0-B025-42BD959624E9}"/>
    <cellStyle name="Percent 2 2 5" xfId="309" xr:uid="{B52A12D2-6090-4B95-A4C6-FE98418BCDE9}"/>
    <cellStyle name="Percent 2 2 6" xfId="310" xr:uid="{C834A016-0ED2-41AB-8D10-8FA2D0944724}"/>
    <cellStyle name="Percent 2 2 7" xfId="311" xr:uid="{615AFD9B-DE50-43E6-88B9-41EFB7DF700F}"/>
    <cellStyle name="Percent 2 2 8" xfId="312" xr:uid="{D3E879E2-02E3-48B0-A673-2C4151185018}"/>
    <cellStyle name="Percent 2 2 9" xfId="313" xr:uid="{EFAAD184-CB92-4FCB-A351-5C65A1792582}"/>
    <cellStyle name="Percent 2 3" xfId="155" xr:uid="{D432F09F-082E-448F-8F8F-EB6D39C984B4}"/>
    <cellStyle name="Percent 2 3 10" xfId="314" xr:uid="{C1067F08-B98B-4C35-AA98-AB32A42E32EF}"/>
    <cellStyle name="Percent 2 3 11" xfId="315" xr:uid="{447FCF76-E9C3-47E8-954A-0C6C628139B8}"/>
    <cellStyle name="Percent 2 3 12" xfId="316" xr:uid="{FF48E53C-8435-44FB-8AD0-0ABDCF442C6B}"/>
    <cellStyle name="Percent 2 3 13" xfId="636" xr:uid="{1F1C31F0-713D-41D8-B704-396774DD41F7}"/>
    <cellStyle name="Percent 2 3 2" xfId="156" xr:uid="{C2B63190-33AC-45BD-9738-C7DF0B0F4D45}"/>
    <cellStyle name="Percent 2 3 2 2" xfId="457" xr:uid="{AB6657A7-1A57-4050-A0D9-1F49E0FCCFF4}"/>
    <cellStyle name="Percent 2 3 2 2 2" xfId="821" xr:uid="{C4B158C0-FAC2-4A3F-A054-7DE6577D2CFE}"/>
    <cellStyle name="Percent 2 3 2 3" xfId="637" xr:uid="{402B3E5A-5436-4CD0-9949-4C0E1252A9EC}"/>
    <cellStyle name="Percent 2 3 3" xfId="157" xr:uid="{EDFA84BA-E165-4E4C-994D-708F7B178E3C}"/>
    <cellStyle name="Percent 2 3 3 2" xfId="458" xr:uid="{E852D4DB-9DF0-402F-94FD-26FE237D8FBD}"/>
    <cellStyle name="Percent 2 3 3 2 2" xfId="822" xr:uid="{A2D0D198-BB8A-49E8-9576-1C0C6DD48626}"/>
    <cellStyle name="Percent 2 3 3 3" xfId="638" xr:uid="{7B86C9E7-ADE9-4666-BC28-8F920F7167B5}"/>
    <cellStyle name="Percent 2 3 4" xfId="317" xr:uid="{8FFFC4BC-2D44-4F6D-8432-5006E1897A26}"/>
    <cellStyle name="Percent 2 3 5" xfId="318" xr:uid="{45D1F574-3753-4E50-BCBF-A631966603F8}"/>
    <cellStyle name="Percent 2 3 6" xfId="319" xr:uid="{5AC3B325-D885-4D58-8B9E-3ADE998FA15D}"/>
    <cellStyle name="Percent 2 3 7" xfId="320" xr:uid="{3B603790-D0D5-49FE-BE3F-6419FB854D0D}"/>
    <cellStyle name="Percent 2 3 8" xfId="321" xr:uid="{06D91676-9A98-4F7A-AAFA-35B874AC1B5E}"/>
    <cellStyle name="Percent 2 3 9" xfId="322" xr:uid="{5FEC10F6-2BA8-4362-95AA-A48C43DCB412}"/>
    <cellStyle name="Percent 2 4" xfId="158" xr:uid="{9EC1E639-21BD-4202-B9E1-9E37842545E6}"/>
    <cellStyle name="Percent 2 4 10" xfId="323" xr:uid="{CEAFF9A5-33AD-414F-A82F-0F610F110677}"/>
    <cellStyle name="Percent 2 4 11" xfId="324" xr:uid="{673727A2-C412-4466-BA13-BBFC39A61EB4}"/>
    <cellStyle name="Percent 2 4 12" xfId="325" xr:uid="{041EE34F-E46C-48B7-8ABA-29C45F14238F}"/>
    <cellStyle name="Percent 2 4 13" xfId="639" xr:uid="{91F07827-78E1-416B-A177-7BD26E074E4D}"/>
    <cellStyle name="Percent 2 4 2" xfId="159" xr:uid="{E8E1960D-C9C2-4FEF-A99E-3E47D44CFDD5}"/>
    <cellStyle name="Percent 2 4 2 2" xfId="459" xr:uid="{C7C0EC0F-0E1A-4D7D-BBB3-3179172A1B07}"/>
    <cellStyle name="Percent 2 4 2 2 2" xfId="823" xr:uid="{C2589FD5-DB2E-4B8D-A506-B75DC8484460}"/>
    <cellStyle name="Percent 2 4 2 3" xfId="640" xr:uid="{DFFCFAFB-46DD-4953-A99D-A88DCD5ABCEF}"/>
    <cellStyle name="Percent 2 4 3" xfId="326" xr:uid="{E772C8DF-5E81-47B4-A921-D54676954CF3}"/>
    <cellStyle name="Percent 2 4 4" xfId="327" xr:uid="{C8D66127-9912-4607-880E-1B61F149B89D}"/>
    <cellStyle name="Percent 2 4 5" xfId="328" xr:uid="{4D450219-7693-49B3-BC1D-BE9355509251}"/>
    <cellStyle name="Percent 2 4 6" xfId="329" xr:uid="{7B64C6C7-8AF0-4CE0-8ED7-3C389463C707}"/>
    <cellStyle name="Percent 2 4 7" xfId="330" xr:uid="{75C834DD-1F86-4AE0-9703-1C9AB6E9C93B}"/>
    <cellStyle name="Percent 2 4 8" xfId="331" xr:uid="{29D21504-D4A8-4592-A6B8-5B7AF1BBF576}"/>
    <cellStyle name="Percent 2 4 9" xfId="332" xr:uid="{9D22478E-8999-4AAA-9529-924B018C4C34}"/>
    <cellStyle name="Percent 2 5" xfId="160" xr:uid="{C739D9E5-6B7B-4947-919C-9CDE6D3C3CB4}"/>
    <cellStyle name="Percent 2 5 2" xfId="161" xr:uid="{36BE1114-FAF7-4672-96EA-FD01B05D0755}"/>
    <cellStyle name="Percent 2 5 2 2" xfId="460" xr:uid="{B604A277-04DE-4A87-9419-4210A1616A9F}"/>
    <cellStyle name="Percent 2 5 2 2 2" xfId="824" xr:uid="{2645BF71-2B55-4561-85AF-04E8BFF6B486}"/>
    <cellStyle name="Percent 2 5 2 3" xfId="642" xr:uid="{03DE33E0-22BB-4006-89A6-746E47AEA877}"/>
    <cellStyle name="Percent 2 5 3" xfId="461" xr:uid="{B6F4A046-BAD9-4A3B-879D-0B9E00F8A167}"/>
    <cellStyle name="Percent 2 5 3 2" xfId="825" xr:uid="{796605AD-23E4-4C22-94B1-3C804280E5A2}"/>
    <cellStyle name="Percent 2 5 4" xfId="641" xr:uid="{3CCABF7E-9943-4257-A72F-77F5976074B8}"/>
    <cellStyle name="Percent 2 6" xfId="162" xr:uid="{F76AC8B7-7731-4C24-8EB8-D7A37C0CBF46}"/>
    <cellStyle name="Percent 2 6 2" xfId="163" xr:uid="{078768D5-0224-4787-B11F-0AA0E9398603}"/>
    <cellStyle name="Percent 2 6 2 2" xfId="462" xr:uid="{3E79B98E-6F8E-4747-9FAD-FB217FD6DA3E}"/>
    <cellStyle name="Percent 2 6 2 2 2" xfId="826" xr:uid="{E2D459A8-4041-451A-8DA1-FD85287628A9}"/>
    <cellStyle name="Percent 2 6 2 3" xfId="644" xr:uid="{9662515D-F91B-4044-8496-22A418D2C194}"/>
    <cellStyle name="Percent 2 6 3" xfId="463" xr:uid="{53F62594-8302-44E8-822C-3E59861EBCD9}"/>
    <cellStyle name="Percent 2 6 3 2" xfId="827" xr:uid="{A9F2BC0F-FAA8-499C-B4CE-F84D76A2D5D6}"/>
    <cellStyle name="Percent 2 6 4" xfId="643" xr:uid="{093B2C6B-79C0-40A8-8BE1-B0616A5FDA96}"/>
    <cellStyle name="Percent 2 7" xfId="164" xr:uid="{88D9FD3B-8956-44B0-A602-ECD25A1DC7E4}"/>
    <cellStyle name="Percent 2 7 2" xfId="464" xr:uid="{0E4DAD85-81E3-4275-9744-BC03ABC72792}"/>
    <cellStyle name="Percent 2 7 2 2" xfId="828" xr:uid="{4EEB0C31-6DD7-4DED-8A77-83AB8DD5FC4D}"/>
    <cellStyle name="Percent 2 7 3" xfId="645" xr:uid="{1C3D57DE-D617-473E-8AEA-8BCA19272D77}"/>
    <cellStyle name="Percent 2 8" xfId="165" xr:uid="{66AAA800-DD23-41F9-B7C8-F419B24818BC}"/>
    <cellStyle name="Percent 2 8 2" xfId="465" xr:uid="{DD7CB591-1C5C-4666-90B6-6979BFE43245}"/>
    <cellStyle name="Percent 2 8 2 2" xfId="829" xr:uid="{364AC3D6-98BD-46CF-BB51-9ED8C92A9210}"/>
    <cellStyle name="Percent 2 8 3" xfId="646" xr:uid="{9576DA56-DA5E-4931-B1A1-416124491DD7}"/>
    <cellStyle name="Percent 2 9" xfId="166" xr:uid="{A8D7635D-BFB8-4FAF-8EC3-5568AE9ACA60}"/>
    <cellStyle name="Percent 2 9 2" xfId="466" xr:uid="{9EF6269C-5784-4AE8-BD1C-0D771015FF03}"/>
    <cellStyle name="Percent 2 9 2 2" xfId="830" xr:uid="{304FE91D-ECFB-4369-BBF4-12654CD56BB5}"/>
    <cellStyle name="Percent 2 9 3" xfId="647" xr:uid="{8DD087B2-F6AA-475F-896C-7C2563E40B49}"/>
    <cellStyle name="Percent 3" xfId="46" xr:uid="{F116D6C8-66D6-4F3F-B88C-EFB0D9AE82D1}"/>
    <cellStyle name="Percent 3 10" xfId="467" xr:uid="{0F89B6C8-9D0D-4EA1-93D5-F41BE4DA17FB}"/>
    <cellStyle name="Percent 3 10 2" xfId="831" xr:uid="{35E91411-0AC3-4757-BAA9-1888EC15ED3D}"/>
    <cellStyle name="Percent 3 11" xfId="468" xr:uid="{19C2837C-AF2A-4FF0-A3FA-01D669FBEF9B}"/>
    <cellStyle name="Percent 3 11 2" xfId="832" xr:uid="{97B01049-BFB7-4EF7-86ED-90610CDC91B7}"/>
    <cellStyle name="Percent 3 12" xfId="532" xr:uid="{07D293D1-9EB3-4B9F-8087-D178EAC14392}"/>
    <cellStyle name="Percent 3 2" xfId="167" xr:uid="{8DF3A6FB-5101-45C4-BE9F-FE67DE3FF944}"/>
    <cellStyle name="Percent 3 2 2" xfId="168" xr:uid="{7C2796FC-9D9E-4A6D-A864-BAE3B42E18C8}"/>
    <cellStyle name="Percent 3 2 2 2" xfId="169" xr:uid="{3029BE90-852F-4444-8AE3-E13F5CF2A8F1}"/>
    <cellStyle name="Percent 3 2 2 2 2" xfId="469" xr:uid="{2E4E962E-720A-4CBE-8076-07FCAAA56967}"/>
    <cellStyle name="Percent 3 2 2 2 2 2" xfId="833" xr:uid="{3B1C3577-3022-4033-90AA-ECC7497FE923}"/>
    <cellStyle name="Percent 3 2 2 2 3" xfId="650" xr:uid="{95446C1D-8279-49B5-A78C-988FB7C8AECB}"/>
    <cellStyle name="Percent 3 2 2 3" xfId="470" xr:uid="{93A1C0BD-D3BC-4D06-8607-1233C7F5BED8}"/>
    <cellStyle name="Percent 3 2 2 3 2" xfId="834" xr:uid="{8EB20EBD-C878-478E-96EE-65AFDD42FE33}"/>
    <cellStyle name="Percent 3 2 2 4" xfId="649" xr:uid="{3F3625E2-0316-4013-ADDA-E9223EA743A7}"/>
    <cellStyle name="Percent 3 2 3" xfId="170" xr:uid="{76E329A8-D2F2-47B3-A784-6FAFC6D89F3E}"/>
    <cellStyle name="Percent 3 2 3 2" xfId="471" xr:uid="{2F00DD0E-0E30-437D-B75D-94F3D6FF8128}"/>
    <cellStyle name="Percent 3 2 3 2 2" xfId="835" xr:uid="{523452BE-DED2-40E2-9BCE-6FCD8B2B5383}"/>
    <cellStyle name="Percent 3 2 3 3" xfId="651" xr:uid="{A294CA1C-5E2C-4CA9-9D36-B33DCBF268AC}"/>
    <cellStyle name="Percent 3 2 4" xfId="171" xr:uid="{4BDC917F-97F2-4910-AB37-F06B7B16CFC9}"/>
    <cellStyle name="Percent 3 2 4 2" xfId="472" xr:uid="{D8E82D11-14FE-44E0-B8B9-C73C2C1B3B9F}"/>
    <cellStyle name="Percent 3 2 4 2 2" xfId="836" xr:uid="{759CBBE1-8151-40FE-AC57-E6EB44E9C2DA}"/>
    <cellStyle name="Percent 3 2 4 3" xfId="652" xr:uid="{4A681FBD-3EC1-4319-BAE6-6EBDD837DAAF}"/>
    <cellStyle name="Percent 3 2 5" xfId="473" xr:uid="{CC9E4D68-2323-4135-81FF-C8221AE74876}"/>
    <cellStyle name="Percent 3 2 5 2" xfId="837" xr:uid="{200ADD66-D82E-4090-B70D-D45574814C5D}"/>
    <cellStyle name="Percent 3 2 6" xfId="474" xr:uid="{E3788B7A-7809-4F70-A42B-7C1D481AE2A1}"/>
    <cellStyle name="Percent 3 2 6 2" xfId="838" xr:uid="{D4A3C719-6E6F-44BA-BED8-0313540B409C}"/>
    <cellStyle name="Percent 3 2 7" xfId="648" xr:uid="{DA6D955B-AC57-41A8-8F7E-AC945C0692E8}"/>
    <cellStyle name="Percent 3 3" xfId="172" xr:uid="{885A126C-DAD3-4FCA-9BD4-E2D0E2E8C45D}"/>
    <cellStyle name="Percent 3 3 2" xfId="173" xr:uid="{7BD63866-CF77-4077-BECA-78819FC644B5}"/>
    <cellStyle name="Percent 3 3 2 2" xfId="475" xr:uid="{6BA939EF-154B-49B3-AD34-7C62B1C935F2}"/>
    <cellStyle name="Percent 3 3 2 2 2" xfId="839" xr:uid="{0F005F72-5F09-492B-8DF7-2D2A56C0BFF5}"/>
    <cellStyle name="Percent 3 3 2 3" xfId="654" xr:uid="{3DAB17CF-3872-44F2-B914-A7E2FF20F556}"/>
    <cellStyle name="Percent 3 3 3" xfId="174" xr:uid="{EF11FBE3-D17C-4EE0-9942-D9611601CB85}"/>
    <cellStyle name="Percent 3 3 3 2" xfId="476" xr:uid="{D2C385C3-D199-4BB2-91D8-AE1F8D90A827}"/>
    <cellStyle name="Percent 3 3 3 2 2" xfId="840" xr:uid="{C3C98E64-5BF6-4F7C-861A-CBD3566FBB37}"/>
    <cellStyle name="Percent 3 3 3 3" xfId="655" xr:uid="{5B925094-C8AF-4D71-A520-71B6F236C950}"/>
    <cellStyle name="Percent 3 3 4" xfId="477" xr:uid="{B68053CF-A693-4136-B9C3-ED0A0DCB2AD0}"/>
    <cellStyle name="Percent 3 3 4 2" xfId="841" xr:uid="{2B724FB2-6983-42B2-B7CC-4AB7CA560592}"/>
    <cellStyle name="Percent 3 3 5" xfId="653" xr:uid="{F9D31D8F-657A-48B3-879B-CFDB862454BA}"/>
    <cellStyle name="Percent 3 4" xfId="175" xr:uid="{E1B4CC08-D0E0-47BB-B84A-8D0992BFE566}"/>
    <cellStyle name="Percent 3 4 2" xfId="176" xr:uid="{264CADCE-C8B6-4903-A62E-CD19BFBA1F27}"/>
    <cellStyle name="Percent 3 4 2 2" xfId="478" xr:uid="{4D6A7F02-C1A3-4825-BD50-324543078D2E}"/>
    <cellStyle name="Percent 3 4 2 2 2" xfId="842" xr:uid="{02EF9BD9-1B98-4D61-9587-2063F24B82CD}"/>
    <cellStyle name="Percent 3 4 2 3" xfId="657" xr:uid="{C920F8AF-974B-4101-A107-008EF128013D}"/>
    <cellStyle name="Percent 3 4 3" xfId="479" xr:uid="{012A005D-5486-4E37-A4F6-2933BA442AED}"/>
    <cellStyle name="Percent 3 4 3 2" xfId="843" xr:uid="{4D206180-AF44-4C4E-9451-78936DD0DFCD}"/>
    <cellStyle name="Percent 3 4 4" xfId="656" xr:uid="{3C2633E8-1B92-4D32-9A6D-5A697FCA98B6}"/>
    <cellStyle name="Percent 3 5" xfId="177" xr:uid="{CCF664B9-BDE8-43C9-8FA9-D34C97AB957D}"/>
    <cellStyle name="Percent 3 5 2" xfId="178" xr:uid="{824B50A1-BC2C-4C94-864E-E3EF48A17A33}"/>
    <cellStyle name="Percent 3 5 2 2" xfId="480" xr:uid="{5A88DC1F-532C-4352-ABB2-4966FF3B9623}"/>
    <cellStyle name="Percent 3 5 2 2 2" xfId="844" xr:uid="{5CB7ABE4-BF50-47AF-A12C-33C91568FB8B}"/>
    <cellStyle name="Percent 3 5 2 3" xfId="659" xr:uid="{66443E0C-AD80-4ACE-8ECF-909BFE045C75}"/>
    <cellStyle name="Percent 3 5 3" xfId="481" xr:uid="{9B4AFE75-B2C6-4602-8948-669CD59A7180}"/>
    <cellStyle name="Percent 3 5 3 2" xfId="845" xr:uid="{376C1B69-4FBB-44F2-951E-47694FEDA609}"/>
    <cellStyle name="Percent 3 5 4" xfId="658" xr:uid="{3429D408-769E-4B29-A37D-2C66C38F528D}"/>
    <cellStyle name="Percent 3 6" xfId="179" xr:uid="{445FBDD6-ED54-4B08-806A-22CA0F58C7B7}"/>
    <cellStyle name="Percent 3 6 2" xfId="180" xr:uid="{0A476760-BED8-4AE1-A1E9-A5178C6EE376}"/>
    <cellStyle name="Percent 3 6 2 2" xfId="482" xr:uid="{266E0651-54FD-412A-906C-290A14194C03}"/>
    <cellStyle name="Percent 3 6 2 2 2" xfId="846" xr:uid="{09B84C57-6A1D-4801-A311-4CCB3E7D3980}"/>
    <cellStyle name="Percent 3 6 2 3" xfId="661" xr:uid="{E0ABE219-DF3C-4AF0-9EFD-91DE4EE208C7}"/>
    <cellStyle name="Percent 3 6 3" xfId="483" xr:uid="{3C041125-2C9F-4314-AE44-595B44ACE72E}"/>
    <cellStyle name="Percent 3 6 3 2" xfId="847" xr:uid="{B4B0F2B6-1A3E-4B68-85A9-48813CF82081}"/>
    <cellStyle name="Percent 3 6 4" xfId="660" xr:uid="{DA87609E-27B1-447C-BA3D-2E4B1B4E7F40}"/>
    <cellStyle name="Percent 3 7" xfId="181" xr:uid="{25841B76-E572-4717-9C33-4BB0AF22B015}"/>
    <cellStyle name="Percent 3 7 2" xfId="484" xr:uid="{FB1D20CB-F152-439C-8969-741F74FDF704}"/>
    <cellStyle name="Percent 3 7 2 2" xfId="848" xr:uid="{16B9B9AA-F600-4470-B620-12D927564833}"/>
    <cellStyle name="Percent 3 7 3" xfId="662" xr:uid="{208E249A-DEED-4886-89C6-1D8658582074}"/>
    <cellStyle name="Percent 3 8" xfId="182" xr:uid="{4A9AEE61-7D8C-4AC5-909E-A339D7E134F8}"/>
    <cellStyle name="Percent 3 8 2" xfId="485" xr:uid="{E8D37915-5B49-4C87-A7F7-19EA90683E58}"/>
    <cellStyle name="Percent 3 8 2 2" xfId="849" xr:uid="{8D20F565-5A2A-4BC0-8A33-5C63AF3E1231}"/>
    <cellStyle name="Percent 3 8 3" xfId="663" xr:uid="{CC918BEF-0A85-4371-86F4-3DC607578AC4}"/>
    <cellStyle name="Percent 3 9" xfId="183" xr:uid="{CD1E509E-D604-4454-A94C-137099B35BE9}"/>
    <cellStyle name="Percent 3 9 2" xfId="486" xr:uid="{98A98215-723C-4393-9E53-1196C1DADEA7}"/>
    <cellStyle name="Percent 3 9 2 2" xfId="850" xr:uid="{92747925-4774-42A8-97C2-375DFD79E8EF}"/>
    <cellStyle name="Percent 3 9 3" xfId="664" xr:uid="{E2868147-6DAB-4FBD-9C8B-04EC7A8243F5}"/>
    <cellStyle name="Percent 4" xfId="184" xr:uid="{36295419-325B-4112-AC75-A324200BF1B1}"/>
    <cellStyle name="Percent 4 10" xfId="487" xr:uid="{29706B8C-1D87-4EE1-894E-924182F1481E}"/>
    <cellStyle name="Percent 4 10 2" xfId="851" xr:uid="{8C44F376-0531-4151-8D6A-07817602829D}"/>
    <cellStyle name="Percent 4 11" xfId="488" xr:uid="{7E89B937-B4E6-4D8A-826D-A2E16AB0CD8F}"/>
    <cellStyle name="Percent 4 11 2" xfId="852" xr:uid="{E2C47473-3CA9-4285-B009-4D0A6A99F1D7}"/>
    <cellStyle name="Percent 4 12" xfId="665" xr:uid="{717AC2DD-AEF6-4CDD-A309-205BA10A2EAF}"/>
    <cellStyle name="Percent 4 2" xfId="185" xr:uid="{D2132ADE-3608-47EA-8BAF-DE728A596555}"/>
    <cellStyle name="Percent 4 2 2" xfId="186" xr:uid="{8915E726-DD0F-4E20-875B-0B59BDE48614}"/>
    <cellStyle name="Percent 4 2 2 2" xfId="187" xr:uid="{3923196B-BBD3-4D7E-8B7B-3920215D9111}"/>
    <cellStyle name="Percent 4 2 2 2 2" xfId="489" xr:uid="{73F6C58B-3DCB-4DDE-AFCF-B9FC4A32594F}"/>
    <cellStyle name="Percent 4 2 2 2 2 2" xfId="853" xr:uid="{F5B71382-F1B2-467C-B539-03C0D4CE8E53}"/>
    <cellStyle name="Percent 4 2 2 2 3" xfId="668" xr:uid="{5DB5F642-3EBD-4165-9635-17C9F612CEE5}"/>
    <cellStyle name="Percent 4 2 2 3" xfId="490" xr:uid="{EAA7CD33-96CA-42B1-ADE1-856550BAAD7F}"/>
    <cellStyle name="Percent 4 2 2 3 2" xfId="854" xr:uid="{50D0258A-C86C-4533-B2B9-0E55060F1559}"/>
    <cellStyle name="Percent 4 2 2 4" xfId="667" xr:uid="{96D6B28D-C4BD-4338-B25A-82C4E35FCF07}"/>
    <cellStyle name="Percent 4 2 3" xfId="188" xr:uid="{58975929-2D30-4659-AF78-DB92E7C4FF33}"/>
    <cellStyle name="Percent 4 2 3 2" xfId="491" xr:uid="{3CA9C546-26D0-4948-8D0B-66500F028E04}"/>
    <cellStyle name="Percent 4 2 3 2 2" xfId="855" xr:uid="{E821DB05-B970-40F5-BC21-57FC8735E074}"/>
    <cellStyle name="Percent 4 2 3 3" xfId="669" xr:uid="{321F5C24-953E-4C53-A8F2-E71EC397BC0A}"/>
    <cellStyle name="Percent 4 2 4" xfId="189" xr:uid="{2506D0EC-B07C-45CE-9CA3-F115546752E7}"/>
    <cellStyle name="Percent 4 2 4 2" xfId="492" xr:uid="{47BE6496-B310-4A49-85B8-9583CC07AB8F}"/>
    <cellStyle name="Percent 4 2 4 2 2" xfId="856" xr:uid="{578445D5-E1E6-4F46-9752-36A1D2633584}"/>
    <cellStyle name="Percent 4 2 4 3" xfId="670" xr:uid="{CDF1ABC0-5ACD-455E-965A-5AD5C8DE1CE4}"/>
    <cellStyle name="Percent 4 2 5" xfId="493" xr:uid="{F79EB61C-3679-48A8-8202-3D9C606589AE}"/>
    <cellStyle name="Percent 4 2 5 2" xfId="857" xr:uid="{456410DF-9394-48C1-8C97-22687F886FA5}"/>
    <cellStyle name="Percent 4 2 6" xfId="494" xr:uid="{E670F685-EB06-4329-A215-4846E7C219F0}"/>
    <cellStyle name="Percent 4 2 6 2" xfId="858" xr:uid="{1A659739-4C37-44A6-B35D-D96949C3F481}"/>
    <cellStyle name="Percent 4 2 7" xfId="666" xr:uid="{B693986D-083F-4010-9FFB-6C3A8965837B}"/>
    <cellStyle name="Percent 4 3" xfId="190" xr:uid="{9CED6672-7D5E-4779-99A3-5D6E97634234}"/>
    <cellStyle name="Percent 4 3 2" xfId="191" xr:uid="{4B895ADC-2A6E-45E9-B7C1-F690E028C2E1}"/>
    <cellStyle name="Percent 4 3 2 2" xfId="495" xr:uid="{974DEB4F-6CB4-4586-B3E2-0B40D3164F67}"/>
    <cellStyle name="Percent 4 3 2 2 2" xfId="859" xr:uid="{F0214E79-85FA-4758-B530-3E996853A60B}"/>
    <cellStyle name="Percent 4 3 2 3" xfId="672" xr:uid="{789751C4-9833-4589-BE49-3E6E552C34C2}"/>
    <cellStyle name="Percent 4 3 3" xfId="192" xr:uid="{2DD9B37E-7886-475F-9CC6-20BC371CE126}"/>
    <cellStyle name="Percent 4 3 3 2" xfId="496" xr:uid="{68C6BBBF-5D28-4943-BD58-FAD4EA1B2ABD}"/>
    <cellStyle name="Percent 4 3 3 2 2" xfId="860" xr:uid="{92E155D9-AF84-4A64-A54C-253D3E6AF410}"/>
    <cellStyle name="Percent 4 3 3 3" xfId="673" xr:uid="{7CC6601B-84CC-432D-AA31-4C12BEC26FDA}"/>
    <cellStyle name="Percent 4 3 4" xfId="497" xr:uid="{E307A5A9-33A5-44D6-8B55-DF84ABF6C440}"/>
    <cellStyle name="Percent 4 3 4 2" xfId="861" xr:uid="{B8ACB198-844A-4876-B299-CD1F8A36025E}"/>
    <cellStyle name="Percent 4 3 5" xfId="671" xr:uid="{438C11B4-5C44-47C9-935C-CDB1C79009BE}"/>
    <cellStyle name="Percent 4 4" xfId="193" xr:uid="{EE230AD0-8EC3-4428-B3C9-C8A992CBA0DE}"/>
    <cellStyle name="Percent 4 4 2" xfId="194" xr:uid="{0A8FCE71-5C21-4A5C-84C4-75DC9A2E4886}"/>
    <cellStyle name="Percent 4 4 2 2" xfId="498" xr:uid="{0B0E5D50-5E1B-47B6-B3AF-3C0A4B1DF7C0}"/>
    <cellStyle name="Percent 4 4 2 2 2" xfId="862" xr:uid="{C2D53348-D13C-4B9D-9C03-C01B5FED3BF5}"/>
    <cellStyle name="Percent 4 4 2 3" xfId="675" xr:uid="{7D985269-35B2-428B-AF5C-A7E68C41EB51}"/>
    <cellStyle name="Percent 4 4 3" xfId="499" xr:uid="{C4C8C6B5-4A8F-44F1-B7B5-E01D11CC28D3}"/>
    <cellStyle name="Percent 4 4 3 2" xfId="863" xr:uid="{F1C900E2-6277-4AA0-B086-3D9050D9B197}"/>
    <cellStyle name="Percent 4 4 4" xfId="674" xr:uid="{A755B516-DFBB-4EC1-899C-F4B67C44B45A}"/>
    <cellStyle name="Percent 4 5" xfId="195" xr:uid="{C0D7C001-CE5D-47A9-9D3F-C8B9DDFA9AC7}"/>
    <cellStyle name="Percent 4 5 2" xfId="196" xr:uid="{6BA88688-A0A5-47C4-A4D8-182E7E88E249}"/>
    <cellStyle name="Percent 4 5 2 2" xfId="500" xr:uid="{8F8EC682-0777-4A5F-A1A1-00E68BEFE177}"/>
    <cellStyle name="Percent 4 5 2 2 2" xfId="864" xr:uid="{6F4F052C-2B15-4768-B99D-6F0C825488FA}"/>
    <cellStyle name="Percent 4 5 2 3" xfId="677" xr:uid="{FF121167-C697-4E51-80F0-9DDFC58174FF}"/>
    <cellStyle name="Percent 4 5 3" xfId="501" xr:uid="{1A03EFE9-EDB0-4C7E-86C9-ADF8E027FD23}"/>
    <cellStyle name="Percent 4 5 3 2" xfId="865" xr:uid="{3EAE8D2F-D117-4717-9453-0E136F88E7E5}"/>
    <cellStyle name="Percent 4 5 4" xfId="676" xr:uid="{9DA7BF7C-EE35-4778-9FF4-E2FC6A9C448A}"/>
    <cellStyle name="Percent 4 6" xfId="197" xr:uid="{C962C13B-DE1D-42A1-AC4C-BADFEF3BA7F1}"/>
    <cellStyle name="Percent 4 6 2" xfId="198" xr:uid="{B220173D-70F1-4EF2-BD29-ED43FC9D5E43}"/>
    <cellStyle name="Percent 4 6 2 2" xfId="502" xr:uid="{A8423DBA-6B5D-4666-90CE-ED7C46CFDEFA}"/>
    <cellStyle name="Percent 4 6 2 2 2" xfId="866" xr:uid="{F58052B4-353D-4833-9CF5-E408CCBA56D4}"/>
    <cellStyle name="Percent 4 6 2 3" xfId="679" xr:uid="{EB9ADE01-2222-489B-86A1-05D5EB241E23}"/>
    <cellStyle name="Percent 4 6 3" xfId="503" xr:uid="{4C45A7EE-0602-4429-A29D-DF3C7D8275B1}"/>
    <cellStyle name="Percent 4 6 3 2" xfId="867" xr:uid="{27554753-0A2B-41C2-A2ED-10C7E3FF6D3E}"/>
    <cellStyle name="Percent 4 6 4" xfId="678" xr:uid="{C00459D2-5B69-4863-8470-81DA1C36AAE6}"/>
    <cellStyle name="Percent 4 7" xfId="199" xr:uid="{E7ED3A65-910F-40A1-ADAE-656E9E88C4FF}"/>
    <cellStyle name="Percent 4 7 2" xfId="504" xr:uid="{5D524BA7-4710-4953-80F0-DD4F46ACD548}"/>
    <cellStyle name="Percent 4 7 2 2" xfId="868" xr:uid="{9E0C05DE-C19C-45D8-8F02-4D3C972AC257}"/>
    <cellStyle name="Percent 4 7 3" xfId="680" xr:uid="{49FC4AF8-688B-4123-A060-B71D40716670}"/>
    <cellStyle name="Percent 4 8" xfId="200" xr:uid="{A130D78C-A5E2-44F5-AB11-CAB04A3C4F52}"/>
    <cellStyle name="Percent 4 8 2" xfId="505" xr:uid="{8D408AA8-A2C1-4909-B7D0-F191D4C99325}"/>
    <cellStyle name="Percent 4 8 2 2" xfId="869" xr:uid="{FAB9CCC8-BE75-46C5-8777-AEA1F621A48F}"/>
    <cellStyle name="Percent 4 8 3" xfId="681" xr:uid="{3F96983D-12C9-454A-AAC7-903A0E180D01}"/>
    <cellStyle name="Percent 4 9" xfId="201" xr:uid="{C205F166-0DAE-433D-B11E-8D74ABB986B4}"/>
    <cellStyle name="Percent 4 9 2" xfId="506" xr:uid="{84F757BA-0907-4611-B34F-CBE645E7B3E1}"/>
    <cellStyle name="Percent 4 9 2 2" xfId="870" xr:uid="{CD2ACDC6-AE70-4DB0-B184-F133D480236C}"/>
    <cellStyle name="Percent 4 9 3" xfId="682" xr:uid="{76EE78D8-E031-4507-A66F-A0797694B196}"/>
    <cellStyle name="Percent 5" xfId="202" xr:uid="{52E0B795-7AD7-42CB-B808-8F113897C09A}"/>
    <cellStyle name="Percent 5 10" xfId="507" xr:uid="{30BF0C54-227F-4BE3-8264-99BD0AA7C6B5}"/>
    <cellStyle name="Percent 5 10 2" xfId="871" xr:uid="{BF9857CA-1721-4CB3-9B31-971E886AFCA8}"/>
    <cellStyle name="Percent 5 11" xfId="683" xr:uid="{C22B5ACC-9D59-486D-B745-493F8420DCBB}"/>
    <cellStyle name="Percent 5 2" xfId="203" xr:uid="{F7BE73BC-FEE8-4D57-B63D-6BC14B210FC5}"/>
    <cellStyle name="Percent 5 2 2" xfId="204" xr:uid="{860D56EC-067A-488B-B59A-5E3FCB5E31AD}"/>
    <cellStyle name="Percent 5 2 2 2" xfId="508" xr:uid="{35E089F0-8379-4494-B4D6-4F02BC5FEA8C}"/>
    <cellStyle name="Percent 5 2 2 2 2" xfId="872" xr:uid="{18FF9680-217C-4CAC-9D44-0D51288995EB}"/>
    <cellStyle name="Percent 5 2 2 3" xfId="685" xr:uid="{00CFD03E-4390-4EB0-9A2F-F4379507E7E2}"/>
    <cellStyle name="Percent 5 2 3" xfId="205" xr:uid="{F34CF424-B976-4CDD-AEAB-FFBE5267829D}"/>
    <cellStyle name="Percent 5 2 3 2" xfId="509" xr:uid="{F931040F-EB4D-4792-88BC-3574F16B38CA}"/>
    <cellStyle name="Percent 5 2 3 2 2" xfId="873" xr:uid="{3CECE9B2-0AFB-46BF-92BE-7B857EE2510E}"/>
    <cellStyle name="Percent 5 2 3 3" xfId="686" xr:uid="{A5A64638-9C54-47E8-A6A4-2345AF658C36}"/>
    <cellStyle name="Percent 5 2 4" xfId="510" xr:uid="{4E0FA5D2-57DF-40DC-BFE6-44C2F26116A7}"/>
    <cellStyle name="Percent 5 2 4 2" xfId="874" xr:uid="{5620A470-63FC-4F39-B9AE-91F17F231996}"/>
    <cellStyle name="Percent 5 2 5" xfId="684" xr:uid="{A39BBE4E-FDDB-4566-8AAB-3D5EC752C405}"/>
    <cellStyle name="Percent 5 3" xfId="206" xr:uid="{391C6466-80F8-458A-885B-D1548F68A985}"/>
    <cellStyle name="Percent 5 3 2" xfId="207" xr:uid="{7EC5327E-B7C9-4AF5-A77A-5DA908C52F36}"/>
    <cellStyle name="Percent 5 3 2 2" xfId="511" xr:uid="{EAF37D4E-62FC-4A60-B5EC-21DB7B74E518}"/>
    <cellStyle name="Percent 5 3 2 2 2" xfId="875" xr:uid="{59557043-44F2-4E30-B9A4-D31A1CA22E9C}"/>
    <cellStyle name="Percent 5 3 2 3" xfId="688" xr:uid="{4E5DDB7D-DB6F-4034-AAD5-74542BE484B2}"/>
    <cellStyle name="Percent 5 3 3" xfId="512" xr:uid="{992C6057-A38D-4B01-A467-DC58E171A1B8}"/>
    <cellStyle name="Percent 5 3 3 2" xfId="876" xr:uid="{52641C63-61C1-44D6-82B3-0334C7DC6EE0}"/>
    <cellStyle name="Percent 5 3 4" xfId="687" xr:uid="{339D4F93-337A-4098-A1C7-B5BB4719B4BF}"/>
    <cellStyle name="Percent 5 4" xfId="208" xr:uid="{BA34D844-6F50-43DC-BB35-DF2121426BD9}"/>
    <cellStyle name="Percent 5 4 2" xfId="209" xr:uid="{AD9E6D91-A55A-4100-B312-110EAB34163A}"/>
    <cellStyle name="Percent 5 4 2 2" xfId="513" xr:uid="{0628B43F-6B5A-4C96-A501-4E8CDCEA320D}"/>
    <cellStyle name="Percent 5 4 2 2 2" xfId="877" xr:uid="{63D62125-738C-451A-B53E-B602A9EF4738}"/>
    <cellStyle name="Percent 5 4 2 3" xfId="690" xr:uid="{3376392C-E6DE-4975-B209-96BDB501ED8A}"/>
    <cellStyle name="Percent 5 4 3" xfId="514" xr:uid="{00225A7C-A28C-4B93-A5B0-DAC5E3054896}"/>
    <cellStyle name="Percent 5 4 3 2" xfId="878" xr:uid="{4D9B3DD7-5489-482C-938C-B328947CF12A}"/>
    <cellStyle name="Percent 5 4 4" xfId="689" xr:uid="{49E9CA4D-6D6C-4A02-9130-65C0C2E852C3}"/>
    <cellStyle name="Percent 5 5" xfId="210" xr:uid="{127AC916-A3ED-41D3-841C-FA94B1E009CE}"/>
    <cellStyle name="Percent 5 5 2" xfId="211" xr:uid="{2C1CEC77-05B2-4345-836D-7856110FCC69}"/>
    <cellStyle name="Percent 5 5 2 2" xfId="515" xr:uid="{2EDB1A11-5F47-4FB9-A372-54AD6680BE0A}"/>
    <cellStyle name="Percent 5 5 2 2 2" xfId="879" xr:uid="{6C639663-B2F7-4A8C-B8FB-F89BA58D4F0E}"/>
    <cellStyle name="Percent 5 5 2 3" xfId="692" xr:uid="{74F6EBEC-9A20-4337-94D2-69609F545384}"/>
    <cellStyle name="Percent 5 5 3" xfId="516" xr:uid="{7629DB1F-72BF-4B09-9A72-DD56A03E0708}"/>
    <cellStyle name="Percent 5 5 3 2" xfId="880" xr:uid="{E331FCA3-741C-4267-9636-EFED171D2278}"/>
    <cellStyle name="Percent 5 5 4" xfId="691" xr:uid="{F2FC0B29-0934-43A8-AD2B-851DFD27FC80}"/>
    <cellStyle name="Percent 5 6" xfId="212" xr:uid="{242070A6-8D0A-4EA5-AE9D-A920B2DA8D4B}"/>
    <cellStyle name="Percent 5 6 2" xfId="517" xr:uid="{34907A8A-0DAC-48DC-8AAF-DC32B3A24E44}"/>
    <cellStyle name="Percent 5 6 2 2" xfId="881" xr:uid="{88D10430-70AB-4CB7-9C1B-ABFE848BE3CC}"/>
    <cellStyle name="Percent 5 6 3" xfId="693" xr:uid="{1235B940-32DB-443E-B443-68ADC4317184}"/>
    <cellStyle name="Percent 5 7" xfId="213" xr:uid="{6985FE02-0505-430D-81F7-0F46597EEFD3}"/>
    <cellStyle name="Percent 5 7 2" xfId="518" xr:uid="{D9D73499-0E62-4B0F-9918-337763B58ED7}"/>
    <cellStyle name="Percent 5 7 2 2" xfId="882" xr:uid="{1FE146B2-CED4-4CDC-A68A-7E58B0688012}"/>
    <cellStyle name="Percent 5 7 3" xfId="694" xr:uid="{D7F309B2-D8F3-4506-B00B-E154176CEF6C}"/>
    <cellStyle name="Percent 5 8" xfId="214" xr:uid="{32DA5784-785F-4224-B28A-7F965516D1C3}"/>
    <cellStyle name="Percent 5 8 2" xfId="519" xr:uid="{DE434D1F-9D85-42A2-983A-EA3914EE6481}"/>
    <cellStyle name="Percent 5 8 2 2" xfId="883" xr:uid="{F7132180-BA44-45AF-AE70-89F20BC5F604}"/>
    <cellStyle name="Percent 5 8 3" xfId="695" xr:uid="{0A23C5BB-A76F-4904-A589-D5F5A98EE4BB}"/>
    <cellStyle name="Percent 5 9" xfId="520" xr:uid="{1AFC04D2-3E81-45C1-AB82-C2F11082629D}"/>
    <cellStyle name="Percent 5 9 2" xfId="884" xr:uid="{07893215-3531-46C7-B6A6-EA21663D725E}"/>
    <cellStyle name="Percent 6" xfId="333" xr:uid="{F8F1E4C4-994A-4B96-9013-DED998B4F233}"/>
    <cellStyle name="Percent 7" xfId="528" xr:uid="{41563FC5-526F-4C7F-98B0-05442127484F}"/>
    <cellStyle name="Percent 8" xfId="893" xr:uid="{B28245FB-C2DF-4DD5-99FB-F789BAC1586F}"/>
    <cellStyle name="Percent 9" xfId="334" xr:uid="{7DF8D098-A94E-4AC8-B1DB-F074CC23D28C}"/>
    <cellStyle name="Total 2" xfId="335" xr:uid="{8B1B322B-6774-4060-B170-BE5B58519C91}"/>
    <cellStyle name="Warning Text 2" xfId="336" xr:uid="{5E2AE0CB-99D6-4023-A6C2-D0A11AE62FCC}"/>
  </cellStyles>
  <dxfs count="2">
    <dxf>
      <numFmt numFmtId="170" formatCode="&quot;*&quot;"/>
    </dxf>
    <dxf>
      <numFmt numFmtId="170" formatCode="&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25</xdr:col>
      <xdr:colOff>320833</xdr:colOff>
      <xdr:row>46</xdr:row>
      <xdr:rowOff>76200</xdr:rowOff>
    </xdr:to>
    <xdr:pic>
      <xdr:nvPicPr>
        <xdr:cNvPr id="2" name="Picture 1">
          <a:extLst>
            <a:ext uri="{FF2B5EF4-FFF2-40B4-BE49-F238E27FC236}">
              <a16:creationId xmlns:a16="http://schemas.microsoft.com/office/drawing/2014/main" id="{8210D21A-B04E-AE88-A9A7-D1292669A545}"/>
            </a:ext>
          </a:extLst>
        </xdr:cNvPr>
        <xdr:cNvPicPr>
          <a:picLocks noChangeAspect="1"/>
        </xdr:cNvPicPr>
      </xdr:nvPicPr>
      <xdr:blipFill>
        <a:blip xmlns:r="http://schemas.openxmlformats.org/officeDocument/2006/relationships" r:embed="rId1"/>
        <a:stretch>
          <a:fillRect/>
        </a:stretch>
      </xdr:blipFill>
      <xdr:spPr>
        <a:xfrm>
          <a:off x="13766800" y="609600"/>
          <a:ext cx="7407433"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23</xdr:col>
      <xdr:colOff>685800</xdr:colOff>
      <xdr:row>34</xdr:row>
      <xdr:rowOff>17867</xdr:rowOff>
    </xdr:to>
    <xdr:pic>
      <xdr:nvPicPr>
        <xdr:cNvPr id="2" name="Picture 1">
          <a:extLst>
            <a:ext uri="{FF2B5EF4-FFF2-40B4-BE49-F238E27FC236}">
              <a16:creationId xmlns:a16="http://schemas.microsoft.com/office/drawing/2014/main" id="{BEC537C3-EF67-786A-2DFA-759926D566BD}"/>
            </a:ext>
          </a:extLst>
        </xdr:cNvPr>
        <xdr:cNvPicPr>
          <a:picLocks noChangeAspect="1"/>
        </xdr:cNvPicPr>
      </xdr:nvPicPr>
      <xdr:blipFill>
        <a:blip xmlns:r="http://schemas.openxmlformats.org/officeDocument/2006/relationships" r:embed="rId1"/>
        <a:stretch>
          <a:fillRect/>
        </a:stretch>
      </xdr:blipFill>
      <xdr:spPr>
        <a:xfrm>
          <a:off x="12395200" y="571500"/>
          <a:ext cx="7772400" cy="7587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23</xdr:col>
      <xdr:colOff>469900</xdr:colOff>
      <xdr:row>31</xdr:row>
      <xdr:rowOff>152400</xdr:rowOff>
    </xdr:to>
    <xdr:pic>
      <xdr:nvPicPr>
        <xdr:cNvPr id="2" name="Picture 1">
          <a:extLst>
            <a:ext uri="{FF2B5EF4-FFF2-40B4-BE49-F238E27FC236}">
              <a16:creationId xmlns:a16="http://schemas.microsoft.com/office/drawing/2014/main" id="{7ED171FC-A9E2-27FA-AD3A-357487D84B6E}"/>
            </a:ext>
          </a:extLst>
        </xdr:cNvPr>
        <xdr:cNvPicPr>
          <a:picLocks noChangeAspect="1"/>
        </xdr:cNvPicPr>
      </xdr:nvPicPr>
      <xdr:blipFill>
        <a:blip xmlns:r="http://schemas.openxmlformats.org/officeDocument/2006/relationships" r:embed="rId1"/>
        <a:stretch>
          <a:fillRect/>
        </a:stretch>
      </xdr:blipFill>
      <xdr:spPr>
        <a:xfrm>
          <a:off x="10909300" y="571500"/>
          <a:ext cx="7556500" cy="878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25</xdr:col>
      <xdr:colOff>431800</xdr:colOff>
      <xdr:row>43</xdr:row>
      <xdr:rowOff>50800</xdr:rowOff>
    </xdr:to>
    <xdr:pic>
      <xdr:nvPicPr>
        <xdr:cNvPr id="3" name="Picture 2">
          <a:extLst>
            <a:ext uri="{FF2B5EF4-FFF2-40B4-BE49-F238E27FC236}">
              <a16:creationId xmlns:a16="http://schemas.microsoft.com/office/drawing/2014/main" id="{D9C9D538-4C26-9C04-1ED7-3E3511A6AA43}"/>
            </a:ext>
          </a:extLst>
        </xdr:cNvPr>
        <xdr:cNvPicPr>
          <a:picLocks noChangeAspect="1"/>
        </xdr:cNvPicPr>
      </xdr:nvPicPr>
      <xdr:blipFill>
        <a:blip xmlns:r="http://schemas.openxmlformats.org/officeDocument/2006/relationships" r:embed="rId1"/>
        <a:stretch>
          <a:fillRect/>
        </a:stretch>
      </xdr:blipFill>
      <xdr:spPr>
        <a:xfrm>
          <a:off x="12725400" y="571500"/>
          <a:ext cx="7518400" cy="9321800"/>
        </a:xfrm>
        <a:prstGeom prst="rect">
          <a:avLst/>
        </a:prstGeom>
      </xdr:spPr>
    </xdr:pic>
    <xdr:clientData/>
  </xdr:twoCellAnchor>
  <xdr:twoCellAnchor editAs="oneCell">
    <xdr:from>
      <xdr:col>16</xdr:col>
      <xdr:colOff>0</xdr:colOff>
      <xdr:row>44</xdr:row>
      <xdr:rowOff>0</xdr:rowOff>
    </xdr:from>
    <xdr:to>
      <xdr:col>25</xdr:col>
      <xdr:colOff>341908</xdr:colOff>
      <xdr:row>89</xdr:row>
      <xdr:rowOff>114300</xdr:rowOff>
    </xdr:to>
    <xdr:pic>
      <xdr:nvPicPr>
        <xdr:cNvPr id="5" name="Picture 4">
          <a:extLst>
            <a:ext uri="{FF2B5EF4-FFF2-40B4-BE49-F238E27FC236}">
              <a16:creationId xmlns:a16="http://schemas.microsoft.com/office/drawing/2014/main" id="{5D30E81D-1D5D-E34C-FC8B-E022271E44B3}"/>
            </a:ext>
          </a:extLst>
        </xdr:cNvPr>
        <xdr:cNvPicPr>
          <a:picLocks noChangeAspect="1"/>
        </xdr:cNvPicPr>
      </xdr:nvPicPr>
      <xdr:blipFill>
        <a:blip xmlns:r="http://schemas.openxmlformats.org/officeDocument/2006/relationships" r:embed="rId2"/>
        <a:stretch>
          <a:fillRect/>
        </a:stretch>
      </xdr:blipFill>
      <xdr:spPr>
        <a:xfrm>
          <a:off x="12725400" y="10045700"/>
          <a:ext cx="7428508" cy="10058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15</xdr:col>
      <xdr:colOff>685800</xdr:colOff>
      <xdr:row>40</xdr:row>
      <xdr:rowOff>25400</xdr:rowOff>
    </xdr:to>
    <xdr:pic>
      <xdr:nvPicPr>
        <xdr:cNvPr id="2" name="Picture 1">
          <a:extLst>
            <a:ext uri="{FF2B5EF4-FFF2-40B4-BE49-F238E27FC236}">
              <a16:creationId xmlns:a16="http://schemas.microsoft.com/office/drawing/2014/main" id="{8766CE87-ECDB-9B72-DBDD-ACDD9E52DDE4}"/>
            </a:ext>
          </a:extLst>
        </xdr:cNvPr>
        <xdr:cNvPicPr>
          <a:picLocks noChangeAspect="1"/>
        </xdr:cNvPicPr>
      </xdr:nvPicPr>
      <xdr:blipFill>
        <a:blip xmlns:r="http://schemas.openxmlformats.org/officeDocument/2006/relationships" r:embed="rId1"/>
        <a:stretch>
          <a:fillRect/>
        </a:stretch>
      </xdr:blipFill>
      <xdr:spPr>
        <a:xfrm>
          <a:off x="7581900" y="571500"/>
          <a:ext cx="7543800" cy="684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26</xdr:col>
      <xdr:colOff>38100</xdr:colOff>
      <xdr:row>25</xdr:row>
      <xdr:rowOff>139700</xdr:rowOff>
    </xdr:to>
    <xdr:pic>
      <xdr:nvPicPr>
        <xdr:cNvPr id="2" name="Picture 1">
          <a:extLst>
            <a:ext uri="{FF2B5EF4-FFF2-40B4-BE49-F238E27FC236}">
              <a16:creationId xmlns:a16="http://schemas.microsoft.com/office/drawing/2014/main" id="{3B5514A9-9781-7096-18C2-3C5DAED4D7C5}"/>
            </a:ext>
          </a:extLst>
        </xdr:cNvPr>
        <xdr:cNvPicPr>
          <a:picLocks noChangeAspect="1"/>
        </xdr:cNvPicPr>
      </xdr:nvPicPr>
      <xdr:blipFill>
        <a:blip xmlns:r="http://schemas.openxmlformats.org/officeDocument/2006/relationships" r:embed="rId1"/>
        <a:stretch>
          <a:fillRect/>
        </a:stretch>
      </xdr:blipFill>
      <xdr:spPr>
        <a:xfrm>
          <a:off x="13373100" y="571500"/>
          <a:ext cx="7531100" cy="4940300"/>
        </a:xfrm>
        <a:prstGeom prst="rect">
          <a:avLst/>
        </a:prstGeom>
      </xdr:spPr>
    </xdr:pic>
    <xdr:clientData/>
  </xdr:twoCellAnchor>
  <xdr:twoCellAnchor editAs="oneCell">
    <xdr:from>
      <xdr:col>16</xdr:col>
      <xdr:colOff>0</xdr:colOff>
      <xdr:row>26</xdr:row>
      <xdr:rowOff>0</xdr:rowOff>
    </xdr:from>
    <xdr:to>
      <xdr:col>26</xdr:col>
      <xdr:colOff>12700</xdr:colOff>
      <xdr:row>72</xdr:row>
      <xdr:rowOff>177800</xdr:rowOff>
    </xdr:to>
    <xdr:pic>
      <xdr:nvPicPr>
        <xdr:cNvPr id="3" name="Picture 2">
          <a:extLst>
            <a:ext uri="{FF2B5EF4-FFF2-40B4-BE49-F238E27FC236}">
              <a16:creationId xmlns:a16="http://schemas.microsoft.com/office/drawing/2014/main" id="{066F55CE-08F2-44F8-935B-7B6591795AB1}"/>
            </a:ext>
          </a:extLst>
        </xdr:cNvPr>
        <xdr:cNvPicPr>
          <a:picLocks noChangeAspect="1"/>
        </xdr:cNvPicPr>
      </xdr:nvPicPr>
      <xdr:blipFill>
        <a:blip xmlns:r="http://schemas.openxmlformats.org/officeDocument/2006/relationships" r:embed="rId2"/>
        <a:stretch>
          <a:fillRect/>
        </a:stretch>
      </xdr:blipFill>
      <xdr:spPr>
        <a:xfrm>
          <a:off x="13373100" y="5562600"/>
          <a:ext cx="7505700" cy="9245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25</xdr:col>
      <xdr:colOff>469900</xdr:colOff>
      <xdr:row>36</xdr:row>
      <xdr:rowOff>101600</xdr:rowOff>
    </xdr:to>
    <xdr:pic>
      <xdr:nvPicPr>
        <xdr:cNvPr id="2" name="Picture 1">
          <a:extLst>
            <a:ext uri="{FF2B5EF4-FFF2-40B4-BE49-F238E27FC236}">
              <a16:creationId xmlns:a16="http://schemas.microsoft.com/office/drawing/2014/main" id="{C0105BB2-D751-788D-AEE9-E116BCC4D750}"/>
            </a:ext>
          </a:extLst>
        </xdr:cNvPr>
        <xdr:cNvPicPr>
          <a:picLocks noChangeAspect="1"/>
        </xdr:cNvPicPr>
      </xdr:nvPicPr>
      <xdr:blipFill>
        <a:blip xmlns:r="http://schemas.openxmlformats.org/officeDocument/2006/relationships" r:embed="rId1"/>
        <a:stretch>
          <a:fillRect/>
        </a:stretch>
      </xdr:blipFill>
      <xdr:spPr>
        <a:xfrm>
          <a:off x="12534900" y="584200"/>
          <a:ext cx="7556500" cy="7416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25</xdr:col>
      <xdr:colOff>431800</xdr:colOff>
      <xdr:row>23</xdr:row>
      <xdr:rowOff>50800</xdr:rowOff>
    </xdr:to>
    <xdr:pic>
      <xdr:nvPicPr>
        <xdr:cNvPr id="2" name="Picture 1">
          <a:extLst>
            <a:ext uri="{FF2B5EF4-FFF2-40B4-BE49-F238E27FC236}">
              <a16:creationId xmlns:a16="http://schemas.microsoft.com/office/drawing/2014/main" id="{7A72FC55-D160-1DDC-5017-25E8A2CCC9DB}"/>
            </a:ext>
          </a:extLst>
        </xdr:cNvPr>
        <xdr:cNvPicPr>
          <a:picLocks noChangeAspect="1"/>
        </xdr:cNvPicPr>
      </xdr:nvPicPr>
      <xdr:blipFill>
        <a:blip xmlns:r="http://schemas.openxmlformats.org/officeDocument/2006/relationships" r:embed="rId1"/>
        <a:stretch>
          <a:fillRect/>
        </a:stretch>
      </xdr:blipFill>
      <xdr:spPr>
        <a:xfrm>
          <a:off x="10693400" y="584200"/>
          <a:ext cx="7518400" cy="453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17</xdr:col>
      <xdr:colOff>292100</xdr:colOff>
      <xdr:row>32</xdr:row>
      <xdr:rowOff>139700</xdr:rowOff>
    </xdr:to>
    <xdr:pic>
      <xdr:nvPicPr>
        <xdr:cNvPr id="3" name="Picture 2">
          <a:extLst>
            <a:ext uri="{FF2B5EF4-FFF2-40B4-BE49-F238E27FC236}">
              <a16:creationId xmlns:a16="http://schemas.microsoft.com/office/drawing/2014/main" id="{3F1243F0-4691-C559-A3B9-23A448A76FC9}"/>
            </a:ext>
          </a:extLst>
        </xdr:cNvPr>
        <xdr:cNvPicPr>
          <a:picLocks noChangeAspect="1"/>
        </xdr:cNvPicPr>
      </xdr:nvPicPr>
      <xdr:blipFill>
        <a:blip xmlns:r="http://schemas.openxmlformats.org/officeDocument/2006/relationships" r:embed="rId1"/>
        <a:stretch>
          <a:fillRect/>
        </a:stretch>
      </xdr:blipFill>
      <xdr:spPr>
        <a:xfrm>
          <a:off x="8369300" y="520700"/>
          <a:ext cx="7150100" cy="6375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19</xdr:col>
      <xdr:colOff>330200</xdr:colOff>
      <xdr:row>34</xdr:row>
      <xdr:rowOff>114300</xdr:rowOff>
    </xdr:to>
    <xdr:pic>
      <xdr:nvPicPr>
        <xdr:cNvPr id="4" name="Picture 3">
          <a:extLst>
            <a:ext uri="{FF2B5EF4-FFF2-40B4-BE49-F238E27FC236}">
              <a16:creationId xmlns:a16="http://schemas.microsoft.com/office/drawing/2014/main" id="{CD7C86C2-13BA-E9DB-3CB7-7E260B8BB987}"/>
            </a:ext>
          </a:extLst>
        </xdr:cNvPr>
        <xdr:cNvPicPr>
          <a:picLocks noChangeAspect="1"/>
        </xdr:cNvPicPr>
      </xdr:nvPicPr>
      <xdr:blipFill>
        <a:blip xmlns:r="http://schemas.openxmlformats.org/officeDocument/2006/relationships" r:embed="rId1"/>
        <a:stretch>
          <a:fillRect/>
        </a:stretch>
      </xdr:blipFill>
      <xdr:spPr>
        <a:xfrm>
          <a:off x="8699500" y="571500"/>
          <a:ext cx="7188200" cy="6400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22</xdr:col>
      <xdr:colOff>152400</xdr:colOff>
      <xdr:row>40</xdr:row>
      <xdr:rowOff>154732</xdr:rowOff>
    </xdr:to>
    <xdr:pic>
      <xdr:nvPicPr>
        <xdr:cNvPr id="2" name="Picture 1">
          <a:extLst>
            <a:ext uri="{FF2B5EF4-FFF2-40B4-BE49-F238E27FC236}">
              <a16:creationId xmlns:a16="http://schemas.microsoft.com/office/drawing/2014/main" id="{16F5B911-D7DA-FA23-3DB5-5A51A1E9E916}"/>
            </a:ext>
          </a:extLst>
        </xdr:cNvPr>
        <xdr:cNvPicPr>
          <a:picLocks noChangeAspect="1"/>
        </xdr:cNvPicPr>
      </xdr:nvPicPr>
      <xdr:blipFill>
        <a:blip xmlns:r="http://schemas.openxmlformats.org/officeDocument/2006/relationships" r:embed="rId1"/>
        <a:stretch>
          <a:fillRect/>
        </a:stretch>
      </xdr:blipFill>
      <xdr:spPr>
        <a:xfrm>
          <a:off x="14185900" y="609600"/>
          <a:ext cx="7772400" cy="8803432"/>
        </a:xfrm>
        <a:prstGeom prst="rect">
          <a:avLst/>
        </a:prstGeom>
      </xdr:spPr>
    </xdr:pic>
    <xdr:clientData/>
  </xdr:twoCellAnchor>
  <xdr:twoCellAnchor editAs="oneCell">
    <xdr:from>
      <xdr:col>14</xdr:col>
      <xdr:colOff>12700</xdr:colOff>
      <xdr:row>41</xdr:row>
      <xdr:rowOff>6830</xdr:rowOff>
    </xdr:from>
    <xdr:to>
      <xdr:col>22</xdr:col>
      <xdr:colOff>127000</xdr:colOff>
      <xdr:row>88</xdr:row>
      <xdr:rowOff>88900</xdr:rowOff>
    </xdr:to>
    <xdr:pic>
      <xdr:nvPicPr>
        <xdr:cNvPr id="3" name="Picture 2">
          <a:extLst>
            <a:ext uri="{FF2B5EF4-FFF2-40B4-BE49-F238E27FC236}">
              <a16:creationId xmlns:a16="http://schemas.microsoft.com/office/drawing/2014/main" id="{0F6332BB-EBA7-B9DB-BF65-13C1B9CC2775}"/>
            </a:ext>
          </a:extLst>
        </xdr:cNvPr>
        <xdr:cNvPicPr>
          <a:picLocks noChangeAspect="1"/>
        </xdr:cNvPicPr>
      </xdr:nvPicPr>
      <xdr:blipFill>
        <a:blip xmlns:r="http://schemas.openxmlformats.org/officeDocument/2006/relationships" r:embed="rId2"/>
        <a:stretch>
          <a:fillRect/>
        </a:stretch>
      </xdr:blipFill>
      <xdr:spPr>
        <a:xfrm>
          <a:off x="14198600" y="9468330"/>
          <a:ext cx="7734300" cy="104579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bo.gov/Projections/Baseline_2022_05%20May/May22%20Figur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bo.gov/Projections/Baseline_2023_01%20Jan/Supplemental%20Discretionary%20Tables%20Backu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bo.gov/Projections/Baseline_2023_01%20Jan/Backup2205_P64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BP"/>
      <sheetName val="Deficits vs previous BL"/>
      <sheetName val="Historical deficit unemp"/>
      <sheetName val="Historical deficit"/>
      <sheetName val="Deficit Fan Chart"/>
      <sheetName val="Total rev and outlays"/>
      <sheetName val="Outlays by type"/>
      <sheetName val="Revenues by type"/>
      <sheetName val="Changes in Outlays"/>
      <sheetName val="Changes in Revenues"/>
      <sheetName val="nondef emerg BA"/>
      <sheetName val="Discretionary Policy Alts"/>
      <sheetName val="Deficit under AFS outlook"/>
      <sheetName val="Deficit under AFS slides"/>
      <sheetName val="Debt under AFS"/>
      <sheetName val="rev, outlays vs 25 years ago"/>
      <sheetName val="rev, outlays vs 25 years ltbo v"/>
      <sheetName val="population by age group"/>
      <sheetName val="defc and debt in APB"/>
      <sheetName val="A-1 Changes Figure"/>
      <sheetName val="tax expenditures figure"/>
      <sheetName val="Hand Entered Data"/>
      <sheetName val="Timing Shifts"/>
      <sheetName val="Baseline (nominal)"/>
      <sheetName val="Baseline (nom) (timng adjstd)"/>
      <sheetName val="Baseline (GDP)"/>
      <sheetName val="Baseline (GDP) (adj for timing)"/>
      <sheetName val="Disc outlays by defnond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B1" t="str">
            <v>PRESDEFICIT</v>
          </cell>
          <cell r="C1" t="str">
            <v>PRESDHBP</v>
          </cell>
        </row>
        <row r="2">
          <cell r="A2">
            <v>1964</v>
          </cell>
          <cell r="B2" t="str">
            <v>n.a.</v>
          </cell>
          <cell r="C2" t="str">
            <v>n.a.</v>
          </cell>
        </row>
        <row r="3">
          <cell r="A3">
            <v>1965</v>
          </cell>
          <cell r="B3" t="str">
            <v>n.a.</v>
          </cell>
          <cell r="C3" t="str">
            <v>n.a.</v>
          </cell>
        </row>
        <row r="4">
          <cell r="A4">
            <v>1966</v>
          </cell>
          <cell r="B4" t="str">
            <v>n.a.</v>
          </cell>
          <cell r="C4" t="str">
            <v>n.a.</v>
          </cell>
        </row>
        <row r="5">
          <cell r="A5">
            <v>1967</v>
          </cell>
          <cell r="B5" t="str">
            <v>n.a.</v>
          </cell>
          <cell r="C5" t="str">
            <v>n.a.</v>
          </cell>
        </row>
        <row r="6">
          <cell r="A6">
            <v>1968</v>
          </cell>
          <cell r="B6" t="str">
            <v>n.a.</v>
          </cell>
          <cell r="C6" t="str">
            <v>n.a.</v>
          </cell>
        </row>
        <row r="7">
          <cell r="A7">
            <v>1969</v>
          </cell>
          <cell r="B7" t="str">
            <v>n.a.</v>
          </cell>
          <cell r="C7" t="str">
            <v>n.a.</v>
          </cell>
        </row>
        <row r="8">
          <cell r="A8">
            <v>1970</v>
          </cell>
          <cell r="B8" t="str">
            <v>n.a.</v>
          </cell>
          <cell r="C8" t="str">
            <v>n.a.</v>
          </cell>
        </row>
        <row r="9">
          <cell r="A9">
            <v>1971</v>
          </cell>
          <cell r="B9" t="str">
            <v>n.a.</v>
          </cell>
          <cell r="C9" t="str">
            <v>n.a.</v>
          </cell>
        </row>
        <row r="10">
          <cell r="A10">
            <v>1972</v>
          </cell>
          <cell r="B10" t="str">
            <v>n.a.</v>
          </cell>
          <cell r="C10" t="str">
            <v>n.a.</v>
          </cell>
        </row>
        <row r="11">
          <cell r="A11">
            <v>1973</v>
          </cell>
          <cell r="B11" t="str">
            <v>n.a.</v>
          </cell>
          <cell r="C11" t="str">
            <v>n.a.</v>
          </cell>
        </row>
        <row r="12">
          <cell r="A12">
            <v>1974</v>
          </cell>
          <cell r="B12" t="str">
            <v>n.a.</v>
          </cell>
          <cell r="C12" t="str">
            <v>n.a.</v>
          </cell>
        </row>
        <row r="13">
          <cell r="A13">
            <v>1975</v>
          </cell>
          <cell r="B13" t="str">
            <v>n.a.</v>
          </cell>
          <cell r="C13" t="str">
            <v>n.a.</v>
          </cell>
        </row>
        <row r="14">
          <cell r="A14">
            <v>1976</v>
          </cell>
          <cell r="B14" t="str">
            <v>n.a.</v>
          </cell>
          <cell r="C14" t="str">
            <v>n.a.</v>
          </cell>
        </row>
        <row r="15">
          <cell r="A15">
            <v>1977</v>
          </cell>
          <cell r="B15" t="str">
            <v>n.a.</v>
          </cell>
          <cell r="C15" t="str">
            <v>n.a.</v>
          </cell>
        </row>
        <row r="16">
          <cell r="A16">
            <v>1978</v>
          </cell>
          <cell r="B16" t="str">
            <v>n.a.</v>
          </cell>
          <cell r="C16" t="str">
            <v>n.a.</v>
          </cell>
        </row>
        <row r="17">
          <cell r="A17">
            <v>1979</v>
          </cell>
          <cell r="B17" t="str">
            <v>n.a.</v>
          </cell>
          <cell r="C17" t="str">
            <v>n.a.</v>
          </cell>
        </row>
        <row r="18">
          <cell r="A18">
            <v>1980</v>
          </cell>
          <cell r="B18" t="str">
            <v>n.a.</v>
          </cell>
          <cell r="C18" t="str">
            <v>n.a.</v>
          </cell>
        </row>
        <row r="19">
          <cell r="A19">
            <v>1981</v>
          </cell>
          <cell r="B19" t="str">
            <v>n.a.</v>
          </cell>
          <cell r="C19" t="str">
            <v>n.a.</v>
          </cell>
        </row>
        <row r="20">
          <cell r="A20">
            <v>1982</v>
          </cell>
          <cell r="B20" t="str">
            <v>n.a.</v>
          </cell>
          <cell r="C20" t="str">
            <v>n.a.</v>
          </cell>
        </row>
        <row r="21">
          <cell r="A21">
            <v>1983</v>
          </cell>
          <cell r="B21" t="str">
            <v>n.a.</v>
          </cell>
          <cell r="C21" t="str">
            <v>n.a.</v>
          </cell>
        </row>
        <row r="22">
          <cell r="A22">
            <v>1984</v>
          </cell>
          <cell r="B22" t="str">
            <v>n.a.</v>
          </cell>
          <cell r="C22" t="str">
            <v>n.a.</v>
          </cell>
        </row>
        <row r="23">
          <cell r="A23">
            <v>1985</v>
          </cell>
          <cell r="B23" t="str">
            <v>n.a.</v>
          </cell>
          <cell r="C23" t="str">
            <v>n.a.</v>
          </cell>
        </row>
        <row r="24">
          <cell r="A24">
            <v>1986</v>
          </cell>
          <cell r="B24" t="str">
            <v>n.a.</v>
          </cell>
          <cell r="C24" t="str">
            <v>n.a.</v>
          </cell>
        </row>
        <row r="25">
          <cell r="A25">
            <v>1987</v>
          </cell>
          <cell r="B25" t="str">
            <v>n.a.</v>
          </cell>
          <cell r="C25" t="str">
            <v>n.a.</v>
          </cell>
        </row>
        <row r="26">
          <cell r="A26">
            <v>1988</v>
          </cell>
          <cell r="B26" t="str">
            <v>n.a.</v>
          </cell>
          <cell r="C26" t="str">
            <v>n.a.</v>
          </cell>
        </row>
        <row r="27">
          <cell r="A27">
            <v>1989</v>
          </cell>
          <cell r="B27" t="str">
            <v>n.a.</v>
          </cell>
          <cell r="C27" t="str">
            <v>n.a.</v>
          </cell>
        </row>
        <row r="28">
          <cell r="A28">
            <v>1990</v>
          </cell>
          <cell r="B28" t="str">
            <v>n.a.</v>
          </cell>
          <cell r="C28" t="str">
            <v>n.a.</v>
          </cell>
        </row>
        <row r="29">
          <cell r="A29">
            <v>1991</v>
          </cell>
          <cell r="B29" t="str">
            <v>n.a.</v>
          </cell>
          <cell r="C29" t="str">
            <v>n.a.</v>
          </cell>
        </row>
        <row r="30">
          <cell r="A30">
            <v>1992</v>
          </cell>
          <cell r="B30" t="str">
            <v>n.a.</v>
          </cell>
          <cell r="C30" t="str">
            <v>n.a.</v>
          </cell>
        </row>
        <row r="31">
          <cell r="A31">
            <v>1993</v>
          </cell>
          <cell r="B31" t="str">
            <v>n.a.</v>
          </cell>
          <cell r="C31" t="str">
            <v>n.a.</v>
          </cell>
        </row>
        <row r="32">
          <cell r="A32">
            <v>1994</v>
          </cell>
          <cell r="B32" t="str">
            <v>n.a.</v>
          </cell>
          <cell r="C32" t="str">
            <v>n.a.</v>
          </cell>
        </row>
        <row r="33">
          <cell r="A33">
            <v>1995</v>
          </cell>
          <cell r="B33" t="str">
            <v>n.a.</v>
          </cell>
          <cell r="C33" t="str">
            <v>n.a.</v>
          </cell>
        </row>
        <row r="34">
          <cell r="A34">
            <v>1996</v>
          </cell>
          <cell r="B34" t="str">
            <v>n.a.</v>
          </cell>
          <cell r="C34" t="str">
            <v>n.a.</v>
          </cell>
        </row>
        <row r="35">
          <cell r="A35">
            <v>1997</v>
          </cell>
          <cell r="B35" t="str">
            <v>n.a.</v>
          </cell>
          <cell r="C35" t="str">
            <v>n.a.</v>
          </cell>
        </row>
        <row r="36">
          <cell r="A36">
            <v>1998</v>
          </cell>
          <cell r="B36" t="str">
            <v>n.a.</v>
          </cell>
          <cell r="C36" t="str">
            <v>n.a.</v>
          </cell>
        </row>
        <row r="37">
          <cell r="A37">
            <v>1999</v>
          </cell>
          <cell r="B37" t="str">
            <v>n.a.</v>
          </cell>
          <cell r="C37" t="str">
            <v>n.a.</v>
          </cell>
        </row>
        <row r="38">
          <cell r="A38">
            <v>2000</v>
          </cell>
          <cell r="B38" t="str">
            <v>n.a.</v>
          </cell>
          <cell r="C38" t="str">
            <v>n.a.</v>
          </cell>
        </row>
        <row r="39">
          <cell r="A39">
            <v>2001</v>
          </cell>
          <cell r="B39" t="str">
            <v>n.a.</v>
          </cell>
          <cell r="C39" t="str">
            <v>n.a.</v>
          </cell>
        </row>
        <row r="40">
          <cell r="A40">
            <v>2002</v>
          </cell>
          <cell r="B40" t="str">
            <v>n.a.</v>
          </cell>
          <cell r="C40" t="str">
            <v>n.a.</v>
          </cell>
        </row>
        <row r="41">
          <cell r="A41">
            <v>2003</v>
          </cell>
          <cell r="B41" t="str">
            <v>n.a.</v>
          </cell>
          <cell r="C41" t="str">
            <v>n.a.</v>
          </cell>
        </row>
        <row r="42">
          <cell r="A42">
            <v>2004</v>
          </cell>
          <cell r="B42" t="str">
            <v>n.a.</v>
          </cell>
          <cell r="C42" t="str">
            <v>n.a.</v>
          </cell>
        </row>
        <row r="43">
          <cell r="A43">
            <v>2005</v>
          </cell>
          <cell r="B43" t="str">
            <v>n.a.</v>
          </cell>
          <cell r="C43" t="str">
            <v>n.a.</v>
          </cell>
        </row>
        <row r="44">
          <cell r="A44">
            <v>2006</v>
          </cell>
          <cell r="B44" t="str">
            <v>n.a.</v>
          </cell>
          <cell r="C44" t="str">
            <v>n.a.</v>
          </cell>
        </row>
        <row r="45">
          <cell r="A45">
            <v>2007</v>
          </cell>
          <cell r="B45" t="str">
            <v>n.a.</v>
          </cell>
          <cell r="C45" t="str">
            <v>n.a.</v>
          </cell>
        </row>
        <row r="46">
          <cell r="A46">
            <v>2008</v>
          </cell>
          <cell r="B46" t="str">
            <v>n.a.</v>
          </cell>
          <cell r="C46" t="str">
            <v>n.a.</v>
          </cell>
        </row>
        <row r="47">
          <cell r="A47">
            <v>2009</v>
          </cell>
          <cell r="B47" t="str">
            <v>n.a.</v>
          </cell>
          <cell r="C47" t="str">
            <v>n.a.</v>
          </cell>
        </row>
        <row r="48">
          <cell r="A48">
            <v>2010</v>
          </cell>
          <cell r="B48" t="str">
            <v>n.a.</v>
          </cell>
          <cell r="C48" t="str">
            <v>n.a.</v>
          </cell>
        </row>
        <row r="49">
          <cell r="A49">
            <v>2011</v>
          </cell>
          <cell r="B49" t="str">
            <v>n.a.</v>
          </cell>
          <cell r="C49" t="str">
            <v>n.a.</v>
          </cell>
        </row>
        <row r="50">
          <cell r="A50">
            <v>2012</v>
          </cell>
          <cell r="B50" t="str">
            <v>n.a.</v>
          </cell>
          <cell r="C50" t="str">
            <v>n.a.</v>
          </cell>
        </row>
        <row r="51">
          <cell r="A51">
            <v>2013</v>
          </cell>
          <cell r="B51" t="str">
            <v>n.a.</v>
          </cell>
          <cell r="C51" t="str">
            <v>n.a.</v>
          </cell>
        </row>
        <row r="52">
          <cell r="A52">
            <v>2014</v>
          </cell>
          <cell r="B52" t="str">
            <v>n.a.</v>
          </cell>
          <cell r="C52" t="str">
            <v>n.a.</v>
          </cell>
        </row>
        <row r="53">
          <cell r="A53">
            <v>2015</v>
          </cell>
          <cell r="B53" t="str">
            <v>n.a.</v>
          </cell>
          <cell r="C53" t="str">
            <v>n.a.</v>
          </cell>
        </row>
        <row r="54">
          <cell r="A54">
            <v>2016</v>
          </cell>
          <cell r="B54" t="str">
            <v>n.a.</v>
          </cell>
          <cell r="C54" t="str">
            <v>n.a.</v>
          </cell>
        </row>
        <row r="55">
          <cell r="A55">
            <v>2017</v>
          </cell>
          <cell r="B55" t="str">
            <v>n.a.</v>
          </cell>
          <cell r="C55" t="str">
            <v>n.a.</v>
          </cell>
        </row>
        <row r="56">
          <cell r="A56">
            <v>2018</v>
          </cell>
          <cell r="B56">
            <v>-779.24999999999955</v>
          </cell>
          <cell r="C56">
            <v>15749.584999999999</v>
          </cell>
        </row>
        <row r="57">
          <cell r="A57">
            <v>2019</v>
          </cell>
          <cell r="B57">
            <v>-896.07199999999921</v>
          </cell>
          <cell r="C57">
            <v>16621.166999999998</v>
          </cell>
        </row>
        <row r="58">
          <cell r="A58">
            <v>2020</v>
          </cell>
          <cell r="B58">
            <v>-966.21600000000035</v>
          </cell>
          <cell r="C58">
            <v>17651.305999999997</v>
          </cell>
        </row>
        <row r="59">
          <cell r="A59">
            <v>2021</v>
          </cell>
          <cell r="B59">
            <v>-921.27300000000105</v>
          </cell>
          <cell r="C59">
            <v>18628.960999999999</v>
          </cell>
        </row>
        <row r="60">
          <cell r="A60">
            <v>2022</v>
          </cell>
          <cell r="B60">
            <v>-1072.761</v>
          </cell>
          <cell r="C60">
            <v>19750.363999999998</v>
          </cell>
        </row>
        <row r="61">
          <cell r="A61">
            <v>2023</v>
          </cell>
          <cell r="B61">
            <v>-1010.402</v>
          </cell>
          <cell r="C61">
            <v>20809.856999999996</v>
          </cell>
        </row>
        <row r="62">
          <cell r="A62">
            <v>2024</v>
          </cell>
          <cell r="B62">
            <v>-888.52000000000044</v>
          </cell>
          <cell r="C62">
            <v>21750.129999999997</v>
          </cell>
        </row>
        <row r="63">
          <cell r="A63">
            <v>2025</v>
          </cell>
          <cell r="B63">
            <v>-936.98400000000129</v>
          </cell>
          <cell r="C63">
            <v>22743.467999999997</v>
          </cell>
        </row>
        <row r="64">
          <cell r="A64">
            <v>2026</v>
          </cell>
          <cell r="B64">
            <v>-937.65999999999985</v>
          </cell>
          <cell r="C64">
            <v>23740.225999999999</v>
          </cell>
        </row>
        <row r="65">
          <cell r="A65">
            <v>2027</v>
          </cell>
          <cell r="B65">
            <v>-1014.8640000000005</v>
          </cell>
          <cell r="C65">
            <v>24817.039000000001</v>
          </cell>
        </row>
        <row r="66">
          <cell r="A66">
            <v>2028</v>
          </cell>
          <cell r="B66">
            <v>-1168.052999999999</v>
          </cell>
          <cell r="C66">
            <v>26036.239000000001</v>
          </cell>
        </row>
        <row r="67">
          <cell r="A67">
            <v>2029</v>
          </cell>
          <cell r="B67">
            <v>-1018.9889999999996</v>
          </cell>
          <cell r="C67">
            <v>27103.549000000003</v>
          </cell>
        </row>
        <row r="68">
          <cell r="A68">
            <v>2030</v>
          </cell>
          <cell r="B68">
            <v>0</v>
          </cell>
          <cell r="C68">
            <v>0</v>
          </cell>
        </row>
      </sheetData>
      <sheetData sheetId="22">
        <row r="8">
          <cell r="A8"/>
          <cell r="B8"/>
          <cell r="C8"/>
          <cell r="D8"/>
          <cell r="E8"/>
          <cell r="F8" t="str">
            <v>NETMED</v>
          </cell>
          <cell r="G8"/>
          <cell r="H8"/>
          <cell r="I8" t="str">
            <v>TOTSS</v>
          </cell>
          <cell r="J8"/>
          <cell r="K8" t="str">
            <v>TOTOTHM</v>
          </cell>
          <cell r="L8" t="str">
            <v>TOTM</v>
          </cell>
          <cell r="M8" t="str">
            <v>DEFD</v>
          </cell>
          <cell r="N8"/>
          <cell r="O8" t="str">
            <v>TOT</v>
          </cell>
          <cell r="P8"/>
          <cell r="Q8" t="str">
            <v>TAXTOT</v>
          </cell>
          <cell r="S8" t="str">
            <v>DEFICIT</v>
          </cell>
        </row>
        <row r="9">
          <cell r="A9">
            <v>1977</v>
          </cell>
          <cell r="B9">
            <v>13</v>
          </cell>
          <cell r="D9">
            <v>0.7</v>
          </cell>
          <cell r="E9">
            <v>0.31</v>
          </cell>
          <cell r="F9">
            <v>0</v>
          </cell>
          <cell r="G9"/>
          <cell r="H9"/>
          <cell r="I9"/>
          <cell r="J9"/>
          <cell r="K9">
            <v>1.01</v>
          </cell>
          <cell r="L9">
            <v>1.01</v>
          </cell>
          <cell r="O9">
            <v>1.01</v>
          </cell>
          <cell r="Q9"/>
          <cell r="S9">
            <v>-1.01</v>
          </cell>
        </row>
        <row r="10">
          <cell r="A10">
            <v>1978</v>
          </cell>
          <cell r="B10">
            <v>12</v>
          </cell>
          <cell r="D10">
            <v>0.1</v>
          </cell>
          <cell r="E10">
            <v>0.09</v>
          </cell>
          <cell r="F10">
            <v>0</v>
          </cell>
          <cell r="G10"/>
          <cell r="H10"/>
          <cell r="I10"/>
          <cell r="J10"/>
          <cell r="K10">
            <v>0.19</v>
          </cell>
          <cell r="L10">
            <v>0.19</v>
          </cell>
          <cell r="O10">
            <v>0.19</v>
          </cell>
          <cell r="Q10"/>
          <cell r="S10">
            <v>-0.19</v>
          </cell>
        </row>
        <row r="11">
          <cell r="A11">
            <v>1979</v>
          </cell>
          <cell r="B11">
            <v>11</v>
          </cell>
          <cell r="D11">
            <v>-0.8</v>
          </cell>
          <cell r="E11">
            <v>-0.4</v>
          </cell>
          <cell r="F11">
            <v>0</v>
          </cell>
          <cell r="G11"/>
          <cell r="H11"/>
          <cell r="I11"/>
          <cell r="J11"/>
          <cell r="K11">
            <v>-1.2000000000000002</v>
          </cell>
          <cell r="L11">
            <v>-1.2000000000000002</v>
          </cell>
          <cell r="O11">
            <v>-1.2000000000000002</v>
          </cell>
          <cell r="Q11"/>
          <cell r="S11">
            <v>1.2000000000000002</v>
          </cell>
        </row>
        <row r="12">
          <cell r="A12">
            <v>1980</v>
          </cell>
          <cell r="B12">
            <v>12</v>
          </cell>
          <cell r="D12">
            <v>0</v>
          </cell>
          <cell r="E12">
            <v>0</v>
          </cell>
          <cell r="F12">
            <v>0</v>
          </cell>
          <cell r="G12"/>
          <cell r="H12"/>
          <cell r="I12"/>
          <cell r="J12"/>
          <cell r="K12">
            <v>0</v>
          </cell>
          <cell r="L12">
            <v>0</v>
          </cell>
          <cell r="O12">
            <v>0</v>
          </cell>
          <cell r="Q12"/>
          <cell r="S12">
            <v>0</v>
          </cell>
        </row>
        <row r="13">
          <cell r="A13">
            <v>1981</v>
          </cell>
          <cell r="B13">
            <v>12</v>
          </cell>
          <cell r="D13">
            <v>0</v>
          </cell>
          <cell r="E13">
            <v>0</v>
          </cell>
          <cell r="F13">
            <v>0</v>
          </cell>
          <cell r="G13"/>
          <cell r="H13"/>
          <cell r="I13"/>
          <cell r="J13"/>
          <cell r="K13">
            <v>0</v>
          </cell>
          <cell r="L13">
            <v>0</v>
          </cell>
          <cell r="O13">
            <v>0</v>
          </cell>
          <cell r="Q13"/>
          <cell r="S13">
            <v>0</v>
          </cell>
        </row>
        <row r="14">
          <cell r="A14">
            <v>1982</v>
          </cell>
          <cell r="B14">
            <v>12</v>
          </cell>
          <cell r="D14">
            <v>0</v>
          </cell>
          <cell r="E14">
            <v>0</v>
          </cell>
          <cell r="F14">
            <v>0</v>
          </cell>
          <cell r="G14"/>
          <cell r="H14"/>
          <cell r="I14"/>
          <cell r="J14"/>
          <cell r="K14">
            <v>0</v>
          </cell>
          <cell r="L14">
            <v>0</v>
          </cell>
          <cell r="O14">
            <v>0</v>
          </cell>
          <cell r="Q14"/>
          <cell r="S14">
            <v>0</v>
          </cell>
        </row>
        <row r="15">
          <cell r="A15">
            <v>1983</v>
          </cell>
          <cell r="B15">
            <v>13</v>
          </cell>
          <cell r="D15">
            <v>1.1659999999999999</v>
          </cell>
          <cell r="E15">
            <v>0.68100000000000005</v>
          </cell>
          <cell r="F15">
            <v>0</v>
          </cell>
          <cell r="G15"/>
          <cell r="H15"/>
          <cell r="I15"/>
          <cell r="J15"/>
          <cell r="K15">
            <v>1.847</v>
          </cell>
          <cell r="L15">
            <v>1.847</v>
          </cell>
          <cell r="O15">
            <v>1.847</v>
          </cell>
          <cell r="Q15"/>
          <cell r="S15">
            <v>-1.847</v>
          </cell>
        </row>
        <row r="16">
          <cell r="A16">
            <v>1984</v>
          </cell>
          <cell r="B16">
            <v>11</v>
          </cell>
          <cell r="D16">
            <v>-1.1659999999999999</v>
          </cell>
          <cell r="E16">
            <v>-0.68100000000000005</v>
          </cell>
          <cell r="F16">
            <v>0</v>
          </cell>
          <cell r="G16"/>
          <cell r="H16"/>
          <cell r="I16"/>
          <cell r="J16"/>
          <cell r="K16">
            <v>-1.847</v>
          </cell>
          <cell r="L16">
            <v>-1.847</v>
          </cell>
          <cell r="O16">
            <v>-1.847</v>
          </cell>
          <cell r="Q16"/>
          <cell r="S16">
            <v>1.847</v>
          </cell>
        </row>
        <row r="17">
          <cell r="A17">
            <v>1985</v>
          </cell>
          <cell r="B17">
            <v>12</v>
          </cell>
          <cell r="D17">
            <v>0</v>
          </cell>
          <cell r="E17">
            <v>0</v>
          </cell>
          <cell r="F17">
            <v>0</v>
          </cell>
          <cell r="G17"/>
          <cell r="H17"/>
          <cell r="I17"/>
          <cell r="J17"/>
          <cell r="K17">
            <v>0</v>
          </cell>
          <cell r="L17">
            <v>0</v>
          </cell>
          <cell r="O17">
            <v>0</v>
          </cell>
          <cell r="Q17"/>
          <cell r="S17">
            <v>0</v>
          </cell>
        </row>
        <row r="18">
          <cell r="A18">
            <v>1986</v>
          </cell>
          <cell r="B18">
            <v>12</v>
          </cell>
          <cell r="D18">
            <v>0</v>
          </cell>
          <cell r="E18">
            <v>0</v>
          </cell>
          <cell r="F18">
            <v>0</v>
          </cell>
          <cell r="G18"/>
          <cell r="H18"/>
          <cell r="I18"/>
          <cell r="J18"/>
          <cell r="K18">
            <v>0</v>
          </cell>
          <cell r="L18">
            <v>0</v>
          </cell>
          <cell r="O18">
            <v>0</v>
          </cell>
          <cell r="Q18"/>
          <cell r="S18">
            <v>0</v>
          </cell>
        </row>
        <row r="19">
          <cell r="A19">
            <v>1987</v>
          </cell>
          <cell r="B19">
            <v>12</v>
          </cell>
          <cell r="D19">
            <v>0</v>
          </cell>
          <cell r="E19">
            <v>0</v>
          </cell>
          <cell r="F19">
            <v>0</v>
          </cell>
          <cell r="G19"/>
          <cell r="H19"/>
          <cell r="I19"/>
          <cell r="J19"/>
          <cell r="K19">
            <v>0</v>
          </cell>
          <cell r="L19">
            <v>0</v>
          </cell>
          <cell r="O19">
            <v>0</v>
          </cell>
          <cell r="Q19"/>
          <cell r="S19">
            <v>0</v>
          </cell>
        </row>
        <row r="20">
          <cell r="A20">
            <v>1988</v>
          </cell>
          <cell r="B20">
            <v>13</v>
          </cell>
          <cell r="D20">
            <v>1.2450000000000001</v>
          </cell>
          <cell r="E20">
            <v>0.875</v>
          </cell>
          <cell r="F20">
            <v>0.2</v>
          </cell>
          <cell r="G20"/>
          <cell r="H20"/>
          <cell r="I20"/>
          <cell r="J20"/>
          <cell r="K20">
            <v>2.12</v>
          </cell>
          <cell r="L20">
            <v>2.3200000000000003</v>
          </cell>
          <cell r="M20"/>
          <cell r="N20"/>
          <cell r="O20">
            <v>2.3200000000000003</v>
          </cell>
          <cell r="Q20"/>
          <cell r="S20">
            <v>-2.3200000000000003</v>
          </cell>
        </row>
        <row r="21">
          <cell r="A21">
            <v>1989</v>
          </cell>
          <cell r="B21">
            <v>12</v>
          </cell>
          <cell r="D21">
            <v>-6.0000000000000001E-3</v>
          </cell>
          <cell r="E21">
            <v>0.18300000000000005</v>
          </cell>
          <cell r="F21">
            <v>0.1</v>
          </cell>
          <cell r="G21"/>
          <cell r="H21"/>
          <cell r="I21"/>
          <cell r="J21"/>
          <cell r="K21">
            <v>0.17700000000000005</v>
          </cell>
          <cell r="L21">
            <v>0.27700000000000002</v>
          </cell>
          <cell r="M21"/>
          <cell r="N21"/>
          <cell r="O21">
            <v>0.27700000000000002</v>
          </cell>
          <cell r="Q21"/>
          <cell r="S21">
            <v>-0.27700000000000002</v>
          </cell>
        </row>
        <row r="22">
          <cell r="A22">
            <v>1990</v>
          </cell>
          <cell r="B22">
            <v>11</v>
          </cell>
          <cell r="D22">
            <v>-1.2390000000000001</v>
          </cell>
          <cell r="E22">
            <v>-1.0580000000000001</v>
          </cell>
          <cell r="F22">
            <v>-0.3</v>
          </cell>
          <cell r="G22"/>
          <cell r="H22"/>
          <cell r="I22"/>
          <cell r="J22"/>
          <cell r="K22">
            <v>-2.2970000000000002</v>
          </cell>
          <cell r="L22">
            <v>-2.597</v>
          </cell>
          <cell r="M22"/>
          <cell r="N22"/>
          <cell r="O22">
            <v>-2.597</v>
          </cell>
          <cell r="Q22"/>
          <cell r="S22">
            <v>2.597</v>
          </cell>
        </row>
        <row r="23">
          <cell r="A23">
            <v>1991</v>
          </cell>
          <cell r="B23">
            <v>12</v>
          </cell>
          <cell r="D23">
            <v>0</v>
          </cell>
          <cell r="E23">
            <v>0</v>
          </cell>
          <cell r="F23">
            <v>0</v>
          </cell>
          <cell r="G23"/>
          <cell r="H23"/>
          <cell r="I23"/>
          <cell r="J23"/>
          <cell r="K23">
            <v>0</v>
          </cell>
          <cell r="L23">
            <v>0</v>
          </cell>
          <cell r="O23">
            <v>0</v>
          </cell>
          <cell r="Q23"/>
          <cell r="S23">
            <v>0</v>
          </cell>
        </row>
        <row r="24">
          <cell r="A24">
            <v>1992</v>
          </cell>
          <cell r="B24">
            <v>12</v>
          </cell>
          <cell r="D24">
            <v>0</v>
          </cell>
          <cell r="E24">
            <v>0</v>
          </cell>
          <cell r="F24">
            <v>0</v>
          </cell>
          <cell r="G24"/>
          <cell r="H24"/>
          <cell r="I24"/>
          <cell r="J24"/>
          <cell r="K24">
            <v>0</v>
          </cell>
          <cell r="L24">
            <v>0</v>
          </cell>
          <cell r="O24">
            <v>0</v>
          </cell>
          <cell r="Q24"/>
          <cell r="S24">
            <v>0</v>
          </cell>
        </row>
        <row r="25">
          <cell r="A25">
            <v>1993</v>
          </cell>
          <cell r="B25">
            <v>12</v>
          </cell>
          <cell r="D25">
            <v>0</v>
          </cell>
          <cell r="E25">
            <v>0</v>
          </cell>
          <cell r="F25">
            <v>0</v>
          </cell>
          <cell r="G25"/>
          <cell r="H25"/>
          <cell r="I25"/>
          <cell r="J25"/>
          <cell r="K25">
            <v>0</v>
          </cell>
          <cell r="L25">
            <v>0</v>
          </cell>
          <cell r="O25">
            <v>0</v>
          </cell>
          <cell r="Q25"/>
          <cell r="S25">
            <v>0</v>
          </cell>
        </row>
        <row r="26">
          <cell r="A26">
            <v>1994</v>
          </cell>
          <cell r="B26">
            <v>13</v>
          </cell>
          <cell r="D26">
            <v>1.363</v>
          </cell>
          <cell r="E26">
            <v>1.8819999999999999</v>
          </cell>
          <cell r="F26">
            <v>0.97899999999999998</v>
          </cell>
          <cell r="G26"/>
          <cell r="H26"/>
          <cell r="I26"/>
          <cell r="J26"/>
          <cell r="K26">
            <v>3.2450000000000001</v>
          </cell>
          <cell r="L26">
            <v>4.2240000000000002</v>
          </cell>
          <cell r="M26">
            <v>1.839</v>
          </cell>
          <cell r="N26"/>
          <cell r="O26">
            <v>6.0630000000000006</v>
          </cell>
          <cell r="Q26"/>
          <cell r="S26">
            <v>-6.0630000000000006</v>
          </cell>
        </row>
        <row r="27">
          <cell r="A27">
            <v>1995</v>
          </cell>
          <cell r="B27">
            <v>12</v>
          </cell>
          <cell r="D27">
            <v>0.13500000000000001</v>
          </cell>
          <cell r="E27">
            <v>0.311</v>
          </cell>
          <cell r="F27">
            <v>0.32600000000000001</v>
          </cell>
          <cell r="G27"/>
          <cell r="H27"/>
          <cell r="I27"/>
          <cell r="J27"/>
          <cell r="K27">
            <v>0.44600000000000001</v>
          </cell>
          <cell r="L27">
            <v>0.77200000000000002</v>
          </cell>
          <cell r="M27">
            <v>0.30299999999999999</v>
          </cell>
          <cell r="N27"/>
          <cell r="O27">
            <v>1.075</v>
          </cell>
          <cell r="S27">
            <v>-1.075</v>
          </cell>
        </row>
        <row r="28">
          <cell r="A28">
            <v>1996</v>
          </cell>
          <cell r="B28">
            <v>11</v>
          </cell>
          <cell r="D28">
            <v>-1.498</v>
          </cell>
          <cell r="E28">
            <v>-2.1930000000000001</v>
          </cell>
          <cell r="F28">
            <v>-1.3049999999999999</v>
          </cell>
          <cell r="G28"/>
          <cell r="H28"/>
          <cell r="I28"/>
          <cell r="J28"/>
          <cell r="K28">
            <v>-3.6909999999999998</v>
          </cell>
          <cell r="L28">
            <v>-4.9959999999999996</v>
          </cell>
          <cell r="M28">
            <v>-2.1419999999999999</v>
          </cell>
          <cell r="N28"/>
          <cell r="O28">
            <v>-7.1379999999999999</v>
          </cell>
          <cell r="S28">
            <v>7.1379999999999999</v>
          </cell>
        </row>
        <row r="29">
          <cell r="A29">
            <v>1997</v>
          </cell>
          <cell r="B29">
            <v>12</v>
          </cell>
          <cell r="D29">
            <v>0</v>
          </cell>
          <cell r="E29">
            <v>0</v>
          </cell>
          <cell r="F29">
            <v>0</v>
          </cell>
          <cell r="G29"/>
          <cell r="H29"/>
          <cell r="I29"/>
          <cell r="J29"/>
          <cell r="K29">
            <v>0</v>
          </cell>
          <cell r="L29">
            <v>0</v>
          </cell>
          <cell r="M29">
            <v>0</v>
          </cell>
          <cell r="O29">
            <v>0</v>
          </cell>
          <cell r="Q29"/>
          <cell r="R29" t="str">
            <v>Excise Tax</v>
          </cell>
          <cell r="S29">
            <v>0</v>
          </cell>
        </row>
        <row r="30">
          <cell r="A30">
            <v>1998</v>
          </cell>
          <cell r="B30">
            <v>12</v>
          </cell>
          <cell r="D30">
            <v>0</v>
          </cell>
          <cell r="E30">
            <v>0</v>
          </cell>
          <cell r="F30">
            <v>0</v>
          </cell>
          <cell r="G30"/>
          <cell r="H30"/>
          <cell r="I30"/>
          <cell r="J30"/>
          <cell r="K30">
            <v>0</v>
          </cell>
          <cell r="L30">
            <v>0</v>
          </cell>
          <cell r="M30">
            <v>0</v>
          </cell>
          <cell r="O30">
            <v>0</v>
          </cell>
          <cell r="Q30"/>
          <cell r="R30" t="str">
            <v>Delay</v>
          </cell>
          <cell r="S30">
            <v>0</v>
          </cell>
        </row>
        <row r="31">
          <cell r="A31">
            <v>1999</v>
          </cell>
          <cell r="B31">
            <v>12</v>
          </cell>
          <cell r="D31">
            <v>0</v>
          </cell>
          <cell r="E31">
            <v>0</v>
          </cell>
          <cell r="F31">
            <v>0</v>
          </cell>
          <cell r="G31"/>
          <cell r="H31"/>
          <cell r="I31"/>
          <cell r="J31"/>
          <cell r="K31">
            <v>0</v>
          </cell>
          <cell r="L31">
            <v>0</v>
          </cell>
          <cell r="M31">
            <v>0</v>
          </cell>
          <cell r="O31">
            <v>0</v>
          </cell>
          <cell r="Q31"/>
          <cell r="S31">
            <v>0</v>
          </cell>
        </row>
        <row r="32">
          <cell r="A32">
            <v>2000</v>
          </cell>
          <cell r="B32">
            <v>13</v>
          </cell>
          <cell r="D32">
            <v>1.9470000000000001</v>
          </cell>
          <cell r="E32">
            <v>2.4129999999999998</v>
          </cell>
          <cell r="F32">
            <v>0</v>
          </cell>
          <cell r="G32"/>
          <cell r="H32"/>
          <cell r="I32"/>
          <cell r="J32"/>
          <cell r="K32">
            <v>4.3599999999999994</v>
          </cell>
          <cell r="L32">
            <v>4.3599999999999994</v>
          </cell>
          <cell r="M32">
            <v>2.7</v>
          </cell>
          <cell r="O32">
            <v>7.06</v>
          </cell>
          <cell r="Q32"/>
          <cell r="S32">
            <v>-7.06</v>
          </cell>
        </row>
        <row r="33">
          <cell r="A33">
            <v>2001</v>
          </cell>
          <cell r="B33">
            <v>11</v>
          </cell>
          <cell r="D33">
            <v>-1.9470000000000001</v>
          </cell>
          <cell r="E33">
            <v>-2.4129999999999998</v>
          </cell>
          <cell r="F33">
            <v>3.1909999999999998</v>
          </cell>
          <cell r="G33"/>
          <cell r="H33"/>
          <cell r="I33"/>
          <cell r="J33"/>
          <cell r="K33">
            <v>-4.3599999999999994</v>
          </cell>
          <cell r="L33">
            <v>-1.1689999999999996</v>
          </cell>
          <cell r="M33">
            <v>-2.7</v>
          </cell>
          <cell r="N33"/>
          <cell r="O33">
            <v>-3.8689999999999998</v>
          </cell>
          <cell r="P33"/>
          <cell r="Q33"/>
          <cell r="S33">
            <v>3.8689999999999998</v>
          </cell>
        </row>
        <row r="34">
          <cell r="A34">
            <v>2002</v>
          </cell>
          <cell r="B34">
            <v>12</v>
          </cell>
          <cell r="D34">
            <v>0</v>
          </cell>
          <cell r="E34">
            <v>0</v>
          </cell>
          <cell r="F34">
            <v>-3.1909999999999998</v>
          </cell>
          <cell r="G34"/>
          <cell r="H34"/>
          <cell r="I34">
            <v>0.67200000000000004</v>
          </cell>
          <cell r="J34"/>
          <cell r="K34">
            <v>0</v>
          </cell>
          <cell r="L34">
            <v>-2.5189999999999997</v>
          </cell>
          <cell r="M34">
            <v>0</v>
          </cell>
          <cell r="N34"/>
          <cell r="O34">
            <v>-2.5189999999999997</v>
          </cell>
          <cell r="P34"/>
          <cell r="Q34"/>
          <cell r="S34">
            <v>2.5189999999999997</v>
          </cell>
        </row>
        <row r="35">
          <cell r="A35">
            <v>2003</v>
          </cell>
          <cell r="B35">
            <v>12</v>
          </cell>
          <cell r="D35">
            <v>0</v>
          </cell>
          <cell r="E35">
            <v>0</v>
          </cell>
          <cell r="F35">
            <v>0</v>
          </cell>
          <cell r="G35"/>
          <cell r="H35"/>
          <cell r="I35">
            <v>1.1479999999999999</v>
          </cell>
          <cell r="J35"/>
          <cell r="K35">
            <v>0</v>
          </cell>
          <cell r="L35">
            <v>1.1479999999999999</v>
          </cell>
          <cell r="M35">
            <v>0</v>
          </cell>
          <cell r="N35"/>
          <cell r="O35">
            <v>1.1479999999999999</v>
          </cell>
          <cell r="P35"/>
          <cell r="Q35"/>
          <cell r="S35">
            <v>-1.1479999999999999</v>
          </cell>
        </row>
        <row r="36">
          <cell r="A36">
            <v>2004</v>
          </cell>
          <cell r="B36">
            <v>12</v>
          </cell>
          <cell r="C36"/>
          <cell r="D36">
            <v>0</v>
          </cell>
          <cell r="E36">
            <v>0</v>
          </cell>
          <cell r="F36">
            <v>0</v>
          </cell>
          <cell r="G36"/>
          <cell r="H36"/>
          <cell r="I36">
            <v>1.478</v>
          </cell>
          <cell r="J36"/>
          <cell r="K36">
            <v>0</v>
          </cell>
          <cell r="L36">
            <v>1.478</v>
          </cell>
          <cell r="M36">
            <v>0</v>
          </cell>
          <cell r="N36"/>
          <cell r="O36">
            <v>1.478</v>
          </cell>
          <cell r="P36"/>
          <cell r="Q36"/>
          <cell r="S36">
            <v>-1.478</v>
          </cell>
        </row>
        <row r="37">
          <cell r="A37">
            <v>2005</v>
          </cell>
          <cell r="B37">
            <v>13</v>
          </cell>
          <cell r="C37"/>
          <cell r="D37">
            <v>2.6560000000000001</v>
          </cell>
          <cell r="E37">
            <v>2.7280000000000002</v>
          </cell>
          <cell r="F37">
            <v>4.0999999999999996</v>
          </cell>
          <cell r="G37"/>
          <cell r="H37"/>
          <cell r="I37">
            <v>1.859</v>
          </cell>
          <cell r="J37"/>
          <cell r="K37">
            <v>5.3840000000000003</v>
          </cell>
          <cell r="L37">
            <v>11.343</v>
          </cell>
          <cell r="M37">
            <v>4</v>
          </cell>
          <cell r="O37">
            <v>15.343</v>
          </cell>
          <cell r="P37"/>
          <cell r="Q37"/>
          <cell r="S37">
            <v>-15.343</v>
          </cell>
        </row>
        <row r="38">
          <cell r="A38">
            <v>2006</v>
          </cell>
          <cell r="B38">
            <v>12</v>
          </cell>
          <cell r="C38"/>
          <cell r="D38">
            <v>0.48899999999999988</v>
          </cell>
          <cell r="E38">
            <v>0.33199999999999985</v>
          </cell>
          <cell r="F38">
            <v>-8.8000000000000007</v>
          </cell>
          <cell r="G38">
            <v>0.253</v>
          </cell>
          <cell r="H38"/>
          <cell r="I38">
            <v>-5.6509999999999998</v>
          </cell>
          <cell r="J38"/>
          <cell r="K38">
            <v>1.0739999999999998</v>
          </cell>
          <cell r="L38">
            <v>-13.377000000000001</v>
          </cell>
          <cell r="M38">
            <v>0.125</v>
          </cell>
          <cell r="N38"/>
          <cell r="O38">
            <v>-13.252000000000001</v>
          </cell>
          <cell r="P38"/>
          <cell r="Q38"/>
          <cell r="S38">
            <v>13.252000000000001</v>
          </cell>
        </row>
        <row r="39">
          <cell r="A39">
            <v>2007</v>
          </cell>
          <cell r="B39">
            <v>11</v>
          </cell>
          <cell r="C39"/>
          <cell r="D39">
            <v>-3.145</v>
          </cell>
          <cell r="E39">
            <v>-3.06</v>
          </cell>
          <cell r="F39">
            <v>4.7</v>
          </cell>
          <cell r="G39">
            <v>7.1999999999999995E-2</v>
          </cell>
          <cell r="H39"/>
          <cell r="I39">
            <v>-1.298</v>
          </cell>
          <cell r="J39"/>
          <cell r="K39">
            <v>-6.133</v>
          </cell>
          <cell r="L39">
            <v>-2.7309999999999999</v>
          </cell>
          <cell r="M39">
            <v>-4.125</v>
          </cell>
          <cell r="N39"/>
          <cell r="O39">
            <v>-6.8559999999999999</v>
          </cell>
          <cell r="P39"/>
          <cell r="Q39"/>
          <cell r="S39">
            <v>6.8559999999999999</v>
          </cell>
        </row>
        <row r="40">
          <cell r="A40">
            <v>2008</v>
          </cell>
          <cell r="B40">
            <v>12</v>
          </cell>
          <cell r="C40"/>
          <cell r="D40">
            <v>0</v>
          </cell>
          <cell r="E40">
            <v>0</v>
          </cell>
          <cell r="F40">
            <v>0</v>
          </cell>
          <cell r="G40">
            <v>-0.32500000000000001</v>
          </cell>
          <cell r="H40"/>
          <cell r="I40"/>
          <cell r="J40"/>
          <cell r="K40">
            <v>-0.32500000000000001</v>
          </cell>
          <cell r="L40">
            <v>-0.32500000000000001</v>
          </cell>
          <cell r="M40">
            <v>0</v>
          </cell>
          <cell r="O40">
            <v>-0.32500000000000001</v>
          </cell>
          <cell r="Q40"/>
          <cell r="S40">
            <v>0.32500000000000001</v>
          </cell>
        </row>
        <row r="41">
          <cell r="A41">
            <v>2009</v>
          </cell>
          <cell r="B41">
            <v>12</v>
          </cell>
          <cell r="C41"/>
          <cell r="D41">
            <v>0</v>
          </cell>
          <cell r="E41">
            <v>0</v>
          </cell>
          <cell r="F41">
            <v>0</v>
          </cell>
          <cell r="G41">
            <v>0</v>
          </cell>
          <cell r="H41"/>
          <cell r="I41"/>
          <cell r="J41"/>
          <cell r="K41">
            <v>0</v>
          </cell>
          <cell r="L41">
            <v>0</v>
          </cell>
          <cell r="M41">
            <v>0</v>
          </cell>
          <cell r="O41">
            <v>0</v>
          </cell>
          <cell r="Q41"/>
          <cell r="S41">
            <v>0</v>
          </cell>
        </row>
        <row r="42">
          <cell r="A42">
            <v>2010</v>
          </cell>
          <cell r="B42">
            <v>12</v>
          </cell>
          <cell r="C42"/>
          <cell r="D42">
            <v>0</v>
          </cell>
          <cell r="E42">
            <v>0</v>
          </cell>
          <cell r="F42">
            <v>0</v>
          </cell>
          <cell r="G42">
            <v>0</v>
          </cell>
          <cell r="H42"/>
          <cell r="I42"/>
          <cell r="J42"/>
          <cell r="K42">
            <v>0</v>
          </cell>
          <cell r="L42">
            <v>0</v>
          </cell>
          <cell r="M42">
            <v>0</v>
          </cell>
          <cell r="O42">
            <v>0</v>
          </cell>
          <cell r="Q42"/>
          <cell r="S42">
            <v>0</v>
          </cell>
        </row>
        <row r="43">
          <cell r="A43">
            <v>2011</v>
          </cell>
          <cell r="B43">
            <v>13</v>
          </cell>
          <cell r="C43"/>
          <cell r="D43">
            <v>4.1429999999999998</v>
          </cell>
          <cell r="E43">
            <v>3.9239999999999999</v>
          </cell>
          <cell r="F43">
            <v>15.087999999999999</v>
          </cell>
          <cell r="G43">
            <v>0</v>
          </cell>
          <cell r="H43">
            <v>3.8759999999999999</v>
          </cell>
          <cell r="I43"/>
          <cell r="J43"/>
          <cell r="K43">
            <v>11.943</v>
          </cell>
          <cell r="L43">
            <v>27.031000000000002</v>
          </cell>
          <cell r="M43">
            <v>4.29</v>
          </cell>
          <cell r="O43">
            <v>31.321000000000002</v>
          </cell>
          <cell r="Q43"/>
          <cell r="S43">
            <v>-31.321000000000002</v>
          </cell>
        </row>
        <row r="44">
          <cell r="A44">
            <v>2012</v>
          </cell>
          <cell r="B44">
            <v>11</v>
          </cell>
          <cell r="D44">
            <v>-4.1429999999999998</v>
          </cell>
          <cell r="E44">
            <v>-3.9239999999999999</v>
          </cell>
          <cell r="F44">
            <v>-15.087999999999999</v>
          </cell>
          <cell r="G44">
            <v>0.46800000000000003</v>
          </cell>
          <cell r="H44">
            <v>-3.8759999999999999</v>
          </cell>
          <cell r="I44"/>
          <cell r="J44"/>
          <cell r="K44">
            <v>-11.475</v>
          </cell>
          <cell r="L44">
            <v>-26.563000000000002</v>
          </cell>
          <cell r="M44">
            <v>-4.29</v>
          </cell>
          <cell r="O44">
            <v>-30.853000000000002</v>
          </cell>
          <cell r="Q44"/>
          <cell r="S44">
            <v>30.853000000000002</v>
          </cell>
        </row>
        <row r="45">
          <cell r="A45">
            <v>2013</v>
          </cell>
          <cell r="B45">
            <v>12</v>
          </cell>
          <cell r="D45">
            <v>0</v>
          </cell>
          <cell r="E45">
            <v>0</v>
          </cell>
          <cell r="F45">
            <v>0</v>
          </cell>
          <cell r="G45">
            <v>-0.46800000000000003</v>
          </cell>
          <cell r="H45">
            <v>0</v>
          </cell>
          <cell r="I45"/>
          <cell r="J45"/>
          <cell r="K45">
            <v>-0.46800000000000003</v>
          </cell>
          <cell r="L45">
            <v>-0.46800000000000003</v>
          </cell>
          <cell r="M45">
            <v>0</v>
          </cell>
          <cell r="O45">
            <v>-0.46800000000000003</v>
          </cell>
          <cell r="Q45"/>
          <cell r="S45">
            <v>0.46800000000000003</v>
          </cell>
        </row>
        <row r="46">
          <cell r="A46">
            <v>2014</v>
          </cell>
          <cell r="B46">
            <v>12</v>
          </cell>
          <cell r="D46">
            <v>0</v>
          </cell>
          <cell r="E46">
            <v>0</v>
          </cell>
          <cell r="F46">
            <v>0</v>
          </cell>
          <cell r="G46">
            <v>0</v>
          </cell>
          <cell r="H46">
            <v>0</v>
          </cell>
          <cell r="I46"/>
          <cell r="J46"/>
          <cell r="K46">
            <v>0</v>
          </cell>
          <cell r="L46">
            <v>0</v>
          </cell>
          <cell r="M46">
            <v>0</v>
          </cell>
          <cell r="O46">
            <v>0</v>
          </cell>
          <cell r="Q46"/>
          <cell r="S46">
            <v>0</v>
          </cell>
        </row>
        <row r="47">
          <cell r="A47">
            <v>2015</v>
          </cell>
          <cell r="B47">
            <v>12</v>
          </cell>
          <cell r="D47">
            <v>0</v>
          </cell>
          <cell r="E47">
            <v>0</v>
          </cell>
          <cell r="F47">
            <v>0</v>
          </cell>
          <cell r="G47">
            <v>0</v>
          </cell>
          <cell r="H47">
            <v>0</v>
          </cell>
          <cell r="I47"/>
          <cell r="J47"/>
          <cell r="K47">
            <v>0</v>
          </cell>
          <cell r="L47">
            <v>0</v>
          </cell>
          <cell r="M47">
            <v>0</v>
          </cell>
          <cell r="O47">
            <v>0</v>
          </cell>
          <cell r="Q47"/>
          <cell r="S47">
            <v>0</v>
          </cell>
        </row>
        <row r="48">
          <cell r="A48">
            <v>2016</v>
          </cell>
          <cell r="B48">
            <v>13</v>
          </cell>
          <cell r="D48">
            <v>6.577</v>
          </cell>
          <cell r="E48">
            <v>4.3710000000000004</v>
          </cell>
          <cell r="F48">
            <v>21.669452389112752</v>
          </cell>
          <cell r="G48">
            <v>0</v>
          </cell>
          <cell r="H48">
            <v>4.3499999999999996</v>
          </cell>
          <cell r="I48"/>
          <cell r="J48"/>
          <cell r="K48">
            <v>15.298</v>
          </cell>
          <cell r="L48">
            <v>36.967452389112758</v>
          </cell>
          <cell r="M48">
            <v>3.99</v>
          </cell>
          <cell r="O48">
            <v>40.95745238911276</v>
          </cell>
          <cell r="Q48"/>
          <cell r="S48">
            <v>-40.95745238911276</v>
          </cell>
        </row>
        <row r="49">
          <cell r="A49">
            <v>2017</v>
          </cell>
          <cell r="B49">
            <v>12</v>
          </cell>
          <cell r="D49">
            <v>0.83699999999999997</v>
          </cell>
          <cell r="E49">
            <v>0.10100000000000001</v>
          </cell>
          <cell r="F49">
            <v>1.9239999999999999</v>
          </cell>
          <cell r="G49">
            <v>0.23799999999999999</v>
          </cell>
          <cell r="H49">
            <v>0.15</v>
          </cell>
          <cell r="I49"/>
          <cell r="J49"/>
          <cell r="K49">
            <v>1.3260000000000001</v>
          </cell>
          <cell r="L49">
            <v>3.25</v>
          </cell>
          <cell r="M49">
            <v>6.0000000000000005E-2</v>
          </cell>
          <cell r="O49">
            <v>3.31</v>
          </cell>
          <cell r="Q49"/>
          <cell r="S49">
            <v>-3.31</v>
          </cell>
        </row>
        <row r="50">
          <cell r="A50">
            <v>2018</v>
          </cell>
          <cell r="B50">
            <v>11</v>
          </cell>
          <cell r="D50">
            <v>-7.4139999999999997</v>
          </cell>
          <cell r="E50">
            <v>-4.4720000000000004</v>
          </cell>
          <cell r="F50">
            <v>-23.593</v>
          </cell>
          <cell r="G50">
            <v>-0.23799999999999999</v>
          </cell>
          <cell r="H50">
            <v>-4.5</v>
          </cell>
          <cell r="I50"/>
          <cell r="J50"/>
          <cell r="K50">
            <v>-16.624000000000002</v>
          </cell>
          <cell r="L50">
            <v>-40.216999999999999</v>
          </cell>
          <cell r="M50">
            <v>-4.05</v>
          </cell>
          <cell r="O50">
            <v>-44.266999999999996</v>
          </cell>
          <cell r="Q50"/>
          <cell r="S50">
            <v>44.266999999999996</v>
          </cell>
        </row>
        <row r="51">
          <cell r="A51">
            <v>2019</v>
          </cell>
          <cell r="B51">
            <v>12</v>
          </cell>
          <cell r="D51">
            <v>0</v>
          </cell>
          <cell r="E51">
            <v>0</v>
          </cell>
          <cell r="F51">
            <v>0</v>
          </cell>
          <cell r="G51">
            <v>0</v>
          </cell>
          <cell r="H51">
            <v>0</v>
          </cell>
          <cell r="I51"/>
          <cell r="J51"/>
          <cell r="K51">
            <v>0</v>
          </cell>
          <cell r="L51">
            <v>0</v>
          </cell>
          <cell r="M51">
            <v>0</v>
          </cell>
          <cell r="O51">
            <v>0</v>
          </cell>
          <cell r="Q51"/>
          <cell r="S51">
            <v>0</v>
          </cell>
        </row>
        <row r="52">
          <cell r="A52">
            <v>2020</v>
          </cell>
          <cell r="B52">
            <v>12</v>
          </cell>
          <cell r="C52"/>
          <cell r="D52">
            <v>0</v>
          </cell>
          <cell r="E52">
            <v>0</v>
          </cell>
          <cell r="F52">
            <v>0</v>
          </cell>
          <cell r="G52">
            <v>0</v>
          </cell>
          <cell r="H52">
            <v>0</v>
          </cell>
          <cell r="I52"/>
          <cell r="J52"/>
          <cell r="K52">
            <v>0</v>
          </cell>
          <cell r="L52">
            <v>0</v>
          </cell>
          <cell r="M52">
            <v>0</v>
          </cell>
          <cell r="N52"/>
          <cell r="O52">
            <v>0</v>
          </cell>
          <cell r="P52"/>
          <cell r="Q52"/>
          <cell r="S52">
            <v>0</v>
          </cell>
        </row>
        <row r="53">
          <cell r="A53">
            <v>2021</v>
          </cell>
          <cell r="B53">
            <v>12</v>
          </cell>
          <cell r="C53"/>
          <cell r="D53">
            <v>0</v>
          </cell>
          <cell r="E53">
            <v>0</v>
          </cell>
          <cell r="F53">
            <v>0</v>
          </cell>
          <cell r="G53">
            <v>0</v>
          </cell>
          <cell r="H53">
            <v>0</v>
          </cell>
          <cell r="I53"/>
          <cell r="J53"/>
          <cell r="K53">
            <v>0</v>
          </cell>
          <cell r="L53">
            <v>0</v>
          </cell>
          <cell r="M53">
            <v>0</v>
          </cell>
          <cell r="N53"/>
          <cell r="O53">
            <v>0</v>
          </cell>
          <cell r="P53"/>
          <cell r="Q53"/>
          <cell r="S53">
            <v>0</v>
          </cell>
        </row>
        <row r="54">
          <cell r="A54">
            <v>2022</v>
          </cell>
          <cell r="B54">
            <v>13</v>
          </cell>
          <cell r="C54"/>
          <cell r="D54">
            <v>11.298</v>
          </cell>
          <cell r="E54">
            <v>4.6070000000000002</v>
          </cell>
          <cell r="F54">
            <v>41.581000000000003</v>
          </cell>
          <cell r="G54">
            <v>0</v>
          </cell>
          <cell r="H54">
            <v>5.0999999999999996</v>
          </cell>
          <cell r="I54"/>
          <cell r="J54"/>
          <cell r="K54">
            <v>21.005000000000003</v>
          </cell>
          <cell r="L54">
            <v>62.586000000000006</v>
          </cell>
          <cell r="M54">
            <v>4.97</v>
          </cell>
          <cell r="N54"/>
          <cell r="O54">
            <v>67.556000000000012</v>
          </cell>
          <cell r="P54"/>
          <cell r="Q54"/>
          <cell r="S54">
            <v>-67.556000000000012</v>
          </cell>
        </row>
        <row r="55">
          <cell r="A55">
            <v>2023</v>
          </cell>
          <cell r="B55">
            <v>12</v>
          </cell>
          <cell r="C55"/>
          <cell r="D55">
            <v>0.95500000000000007</v>
          </cell>
          <cell r="E55">
            <v>0.39100000000000001</v>
          </cell>
          <cell r="F55">
            <v>5.657</v>
          </cell>
          <cell r="G55">
            <v>0.34499999999999997</v>
          </cell>
          <cell r="H55">
            <v>0.2</v>
          </cell>
          <cell r="I55"/>
          <cell r="J55"/>
          <cell r="K55">
            <v>1.891</v>
          </cell>
          <cell r="L55">
            <v>7.548</v>
          </cell>
          <cell r="M55">
            <v>0.15</v>
          </cell>
          <cell r="N55"/>
          <cell r="O55">
            <v>7.6980000000000004</v>
          </cell>
          <cell r="P55"/>
          <cell r="Q55"/>
          <cell r="S55">
            <v>-7.6980000000000004</v>
          </cell>
        </row>
        <row r="56">
          <cell r="A56">
            <v>2024</v>
          </cell>
          <cell r="B56">
            <v>11</v>
          </cell>
          <cell r="C56"/>
          <cell r="D56">
            <v>-12.253</v>
          </cell>
          <cell r="E56">
            <v>-4.9980000000000002</v>
          </cell>
          <cell r="F56">
            <v>-47.238</v>
          </cell>
          <cell r="G56">
            <v>-0.34499999999999997</v>
          </cell>
          <cell r="H56">
            <v>-5.3</v>
          </cell>
          <cell r="I56"/>
          <cell r="J56"/>
          <cell r="K56">
            <v>-22.896000000000001</v>
          </cell>
          <cell r="L56">
            <v>-70.134</v>
          </cell>
          <cell r="M56">
            <v>-5.12</v>
          </cell>
          <cell r="N56"/>
          <cell r="O56">
            <v>-75.254000000000005</v>
          </cell>
          <cell r="P56"/>
          <cell r="Q56"/>
          <cell r="S56">
            <v>75.254000000000005</v>
          </cell>
        </row>
        <row r="57">
          <cell r="A57">
            <v>2025</v>
          </cell>
          <cell r="B57">
            <v>12</v>
          </cell>
          <cell r="C57"/>
          <cell r="D57">
            <v>0</v>
          </cell>
          <cell r="E57">
            <v>0</v>
          </cell>
          <cell r="F57">
            <v>0</v>
          </cell>
          <cell r="G57">
            <v>0</v>
          </cell>
          <cell r="H57">
            <v>0</v>
          </cell>
          <cell r="I57"/>
          <cell r="J57"/>
          <cell r="K57">
            <v>0</v>
          </cell>
          <cell r="L57">
            <v>0</v>
          </cell>
          <cell r="M57">
            <v>0</v>
          </cell>
          <cell r="N57"/>
          <cell r="O57">
            <v>0</v>
          </cell>
          <cell r="P57"/>
          <cell r="Q57"/>
          <cell r="S57">
            <v>0</v>
          </cell>
        </row>
        <row r="58">
          <cell r="A58">
            <v>2026</v>
          </cell>
          <cell r="B58">
            <v>12</v>
          </cell>
          <cell r="C58"/>
          <cell r="D58">
            <v>0</v>
          </cell>
          <cell r="E58">
            <v>0</v>
          </cell>
          <cell r="F58">
            <v>0</v>
          </cell>
          <cell r="G58">
            <v>0</v>
          </cell>
          <cell r="H58">
            <v>0</v>
          </cell>
          <cell r="I58"/>
          <cell r="J58"/>
          <cell r="K58">
            <v>0</v>
          </cell>
          <cell r="L58">
            <v>0</v>
          </cell>
          <cell r="M58">
            <v>0</v>
          </cell>
          <cell r="N58"/>
          <cell r="O58">
            <v>0</v>
          </cell>
          <cell r="P58"/>
          <cell r="Q58"/>
          <cell r="S58">
            <v>0</v>
          </cell>
        </row>
        <row r="59">
          <cell r="A59">
            <v>2027</v>
          </cell>
          <cell r="B59">
            <v>12</v>
          </cell>
          <cell r="C59"/>
          <cell r="D59">
            <v>0</v>
          </cell>
          <cell r="E59">
            <v>0</v>
          </cell>
          <cell r="F59">
            <v>0</v>
          </cell>
          <cell r="G59">
            <v>0</v>
          </cell>
          <cell r="H59">
            <v>0</v>
          </cell>
          <cell r="I59"/>
          <cell r="J59"/>
          <cell r="K59">
            <v>0</v>
          </cell>
          <cell r="L59">
            <v>0</v>
          </cell>
          <cell r="M59">
            <v>0</v>
          </cell>
          <cell r="N59"/>
          <cell r="O59">
            <v>0</v>
          </cell>
          <cell r="P59"/>
          <cell r="Q59"/>
          <cell r="S59">
            <v>0</v>
          </cell>
        </row>
        <row r="60">
          <cell r="A60">
            <v>2028</v>
          </cell>
          <cell r="B60">
            <v>13</v>
          </cell>
          <cell r="C60"/>
          <cell r="D60">
            <v>14.487</v>
          </cell>
          <cell r="E60">
            <v>5.4960000000000004</v>
          </cell>
          <cell r="F60">
            <v>75.686999999999998</v>
          </cell>
          <cell r="G60">
            <v>0.46</v>
          </cell>
          <cell r="H60">
            <v>6</v>
          </cell>
          <cell r="I60"/>
          <cell r="J60"/>
          <cell r="K60">
            <v>26.442999999999998</v>
          </cell>
          <cell r="L60">
            <v>102.13</v>
          </cell>
          <cell r="M60">
            <v>5.89</v>
          </cell>
          <cell r="N60"/>
          <cell r="O60">
            <v>108.02</v>
          </cell>
          <cell r="P60"/>
          <cell r="Q60"/>
          <cell r="R60"/>
          <cell r="S60">
            <v>-108.02</v>
          </cell>
        </row>
        <row r="61">
          <cell r="A61">
            <v>2029</v>
          </cell>
          <cell r="B61">
            <v>11</v>
          </cell>
          <cell r="C61"/>
          <cell r="D61">
            <v>-14.487</v>
          </cell>
          <cell r="E61">
            <v>-5.4960000000000004</v>
          </cell>
          <cell r="F61">
            <v>-75.686999999999998</v>
          </cell>
          <cell r="G61">
            <v>0.03</v>
          </cell>
          <cell r="H61">
            <v>-6</v>
          </cell>
          <cell r="I61"/>
          <cell r="J61"/>
          <cell r="K61">
            <v>-25.953000000000003</v>
          </cell>
          <cell r="L61">
            <v>-101.64</v>
          </cell>
          <cell r="M61">
            <v>-5.89</v>
          </cell>
          <cell r="N61"/>
          <cell r="O61">
            <v>-107.53</v>
          </cell>
          <cell r="P61"/>
          <cell r="Q61"/>
          <cell r="R61"/>
          <cell r="S61">
            <v>107.53</v>
          </cell>
        </row>
        <row r="62">
          <cell r="A62">
            <v>2030</v>
          </cell>
          <cell r="B62">
            <v>12</v>
          </cell>
          <cell r="C62"/>
          <cell r="D62">
            <v>0</v>
          </cell>
          <cell r="E62">
            <v>0</v>
          </cell>
          <cell r="F62">
            <v>0</v>
          </cell>
          <cell r="G62">
            <v>-0.49</v>
          </cell>
          <cell r="H62">
            <v>0</v>
          </cell>
          <cell r="I62"/>
          <cell r="J62"/>
          <cell r="K62">
            <v>-0.49</v>
          </cell>
          <cell r="L62">
            <v>-0.49</v>
          </cell>
          <cell r="M62">
            <v>0</v>
          </cell>
          <cell r="N62"/>
          <cell r="O62">
            <v>-0.49</v>
          </cell>
          <cell r="P62"/>
          <cell r="Q62"/>
          <cell r="R62"/>
          <cell r="S62">
            <v>0.49</v>
          </cell>
        </row>
        <row r="63">
          <cell r="A63">
            <v>2031</v>
          </cell>
          <cell r="B63">
            <v>12</v>
          </cell>
          <cell r="C63"/>
          <cell r="D63">
            <v>0</v>
          </cell>
          <cell r="E63">
            <v>0</v>
          </cell>
          <cell r="F63">
            <v>0</v>
          </cell>
          <cell r="G63">
            <v>0</v>
          </cell>
          <cell r="H63">
            <v>0</v>
          </cell>
          <cell r="I63"/>
          <cell r="J63"/>
          <cell r="K63">
            <v>0</v>
          </cell>
          <cell r="L63">
            <v>0</v>
          </cell>
          <cell r="M63">
            <v>0</v>
          </cell>
          <cell r="N63"/>
          <cell r="O63">
            <v>0</v>
          </cell>
          <cell r="P63"/>
          <cell r="Q63"/>
          <cell r="R63"/>
          <cell r="S63">
            <v>0</v>
          </cell>
        </row>
        <row r="64">
          <cell r="E64"/>
          <cell r="F64"/>
          <cell r="I64"/>
        </row>
        <row r="65">
          <cell r="A65" t="str">
            <v>Social Security adjustment corrects for excess amounts transferred to IRS for voluntary income tax withholding.  The adjustment was made in 2006; CBO calculated the amounts applied to each prior year.</v>
          </cell>
          <cell r="B65"/>
          <cell r="C65"/>
          <cell r="D65"/>
          <cell r="E65"/>
          <cell r="F65"/>
          <cell r="G65"/>
          <cell r="H65"/>
          <cell r="I65"/>
          <cell r="J65"/>
          <cell r="K65"/>
          <cell r="L65"/>
          <cell r="M65"/>
          <cell r="N65"/>
          <cell r="O65"/>
          <cell r="P65"/>
          <cell r="Q65"/>
        </row>
        <row r="66">
          <cell r="E66"/>
        </row>
        <row r="67">
          <cell r="D67"/>
          <cell r="E67"/>
          <cell r="F67"/>
          <cell r="G67"/>
          <cell r="H67"/>
          <cell r="I67"/>
        </row>
        <row r="68">
          <cell r="D68" t="str">
            <v>Comp &amp;</v>
          </cell>
          <cell r="E68"/>
          <cell r="F68"/>
          <cell r="G68"/>
          <cell r="H68"/>
          <cell r="L68"/>
          <cell r="M68"/>
        </row>
      </sheetData>
      <sheetData sheetId="23"/>
      <sheetData sheetId="24"/>
      <sheetData sheetId="25">
        <row r="9">
          <cell r="A9" t="str">
            <v>YEAR</v>
          </cell>
          <cell r="B9" t="str">
            <v>DEFD</v>
          </cell>
          <cell r="C9"/>
          <cell r="D9" t="str">
            <v>NDEFD</v>
          </cell>
          <cell r="E9"/>
          <cell r="F9" t="str">
            <v>TOTD</v>
          </cell>
          <cell r="G9"/>
          <cell r="H9" t="str">
            <v>TOTSS</v>
          </cell>
          <cell r="I9"/>
          <cell r="J9" t="str">
            <v>NETMED</v>
          </cell>
          <cell r="K9"/>
          <cell r="L9" t="str">
            <v>MEDIC</v>
          </cell>
          <cell r="M9"/>
          <cell r="N9" t="str">
            <v>CHIP</v>
          </cell>
          <cell r="O9"/>
          <cell r="P9" t="str">
            <v>ACA</v>
          </cell>
          <cell r="Q9"/>
          <cell r="R9" t="str">
            <v>TOTHC</v>
          </cell>
          <cell r="S9"/>
          <cell r="T9" t="str">
            <v>TOTOLD</v>
          </cell>
          <cell r="U9"/>
          <cell r="V9" t="str">
            <v>TOTOTHM</v>
          </cell>
          <cell r="X9" t="str">
            <v>TOTM</v>
          </cell>
          <cell r="Y9" t="str">
            <v>TOTNONINT</v>
          </cell>
          <cell r="Z9" t="str">
            <v>TOTINT</v>
          </cell>
          <cell r="AB9" t="str">
            <v>TOTO</v>
          </cell>
          <cell r="AD9" t="str">
            <v>TOTLESSOLD</v>
          </cell>
          <cell r="AG9" t="str">
            <v>TAXII</v>
          </cell>
          <cell r="AH9" t="str">
            <v>TAXSI</v>
          </cell>
          <cell r="AI9" t="str">
            <v>TAXCORP</v>
          </cell>
          <cell r="AJ9" t="str">
            <v>TAXEX</v>
          </cell>
          <cell r="AK9" t="str">
            <v>TAXO</v>
          </cell>
          <cell r="AL9" t="str">
            <v>TAXTOT</v>
          </cell>
          <cell r="AN9" t="str">
            <v>DEFICIT</v>
          </cell>
          <cell r="AP9" t="str">
            <v>DHBP</v>
          </cell>
          <cell r="AR9" t="str">
            <v>GDP</v>
          </cell>
        </row>
        <row r="10">
          <cell r="A10">
            <v>1962</v>
          </cell>
          <cell r="B10">
            <v>8.9725530370939506</v>
          </cell>
          <cell r="C10"/>
          <cell r="D10">
            <v>3.3337601912323387</v>
          </cell>
          <cell r="E10"/>
          <cell r="F10">
            <v>12.306313228326289</v>
          </cell>
          <cell r="G10"/>
          <cell r="H10">
            <v>2.3984291629316603</v>
          </cell>
          <cell r="I10"/>
          <cell r="J10">
            <v>0</v>
          </cell>
          <cell r="K10"/>
          <cell r="L10">
            <v>1.7586545439023347E-2</v>
          </cell>
          <cell r="M10"/>
          <cell r="N10">
            <v>0</v>
          </cell>
          <cell r="O10"/>
          <cell r="P10">
            <v>0</v>
          </cell>
          <cell r="Q10"/>
          <cell r="R10">
            <v>1.7586545439023347E-2</v>
          </cell>
          <cell r="S10"/>
          <cell r="T10">
            <v>2.4160157083706837</v>
          </cell>
          <cell r="U10"/>
          <cell r="V10">
            <v>2.3403764886669229</v>
          </cell>
          <cell r="W10"/>
          <cell r="X10">
            <v>4.7563921970376066</v>
          </cell>
          <cell r="Y10">
            <v>17.062705425363895</v>
          </cell>
          <cell r="Z10">
            <v>1.1762496264993385</v>
          </cell>
          <cell r="AA10"/>
          <cell r="AB10">
            <v>18.238955051863233</v>
          </cell>
          <cell r="AC10"/>
          <cell r="AD10">
            <v>14.646689716993212</v>
          </cell>
          <cell r="AE10"/>
          <cell r="AF10"/>
          <cell r="AG10">
            <v>7.780936526230418</v>
          </cell>
          <cell r="AH10">
            <v>2.9104878985785634</v>
          </cell>
          <cell r="AI10">
            <v>3.5041618645153032</v>
          </cell>
          <cell r="AJ10">
            <v>2.1400947624535793</v>
          </cell>
          <cell r="AK10">
            <v>0.68331412472787889</v>
          </cell>
          <cell r="AL10">
            <v>17.018995176505744</v>
          </cell>
          <cell r="AM10"/>
          <cell r="AN10">
            <v>-1.2199598753574905</v>
          </cell>
          <cell r="AO10"/>
          <cell r="AP10">
            <v>42.346011012933801</v>
          </cell>
          <cell r="AQ10"/>
          <cell r="AR10">
            <v>585.67499999999995</v>
          </cell>
        </row>
        <row r="11">
          <cell r="A11">
            <v>1963</v>
          </cell>
          <cell r="B11">
            <v>8.689420899385313</v>
          </cell>
          <cell r="C11"/>
          <cell r="D11">
            <v>3.4899708832093168</v>
          </cell>
          <cell r="E11"/>
          <cell r="F11">
            <v>12.17939178259463</v>
          </cell>
          <cell r="G11"/>
          <cell r="H11">
            <v>2.5001617599482366</v>
          </cell>
          <cell r="I11"/>
          <cell r="J11">
            <v>0</v>
          </cell>
          <cell r="K11"/>
          <cell r="L11">
            <v>2.53963118731802E-2</v>
          </cell>
          <cell r="M11"/>
          <cell r="N11">
            <v>0</v>
          </cell>
          <cell r="O11"/>
          <cell r="P11">
            <v>0</v>
          </cell>
          <cell r="Q11"/>
          <cell r="R11">
            <v>2.53963118731802E-2</v>
          </cell>
          <cell r="S11"/>
          <cell r="T11">
            <v>2.525558071821417</v>
          </cell>
          <cell r="U11"/>
          <cell r="V11">
            <v>2.0494985441604658</v>
          </cell>
          <cell r="W11"/>
          <cell r="X11">
            <v>4.5750566159818824</v>
          </cell>
          <cell r="Y11">
            <v>16.754448398576514</v>
          </cell>
          <cell r="Z11">
            <v>1.2520219993529602</v>
          </cell>
          <cell r="AA11"/>
          <cell r="AB11">
            <v>18.006470397929473</v>
          </cell>
          <cell r="AC11"/>
          <cell r="AD11">
            <v>14.228890326755096</v>
          </cell>
          <cell r="AE11"/>
          <cell r="AF11"/>
          <cell r="AG11">
            <v>7.6978324166936254</v>
          </cell>
          <cell r="AH11">
            <v>3.2034940148819149</v>
          </cell>
          <cell r="AI11">
            <v>3.4906179230022643</v>
          </cell>
          <cell r="AJ11">
            <v>2.1342607570365577</v>
          </cell>
          <cell r="AK11">
            <v>0.7109349725008095</v>
          </cell>
          <cell r="AL11">
            <v>17.237140084115172</v>
          </cell>
          <cell r="AM11"/>
          <cell r="AN11">
            <v>-0.7693303138142995</v>
          </cell>
          <cell r="AO11"/>
          <cell r="AP11">
            <v>41.083468133290197</v>
          </cell>
          <cell r="AQ11"/>
          <cell r="AR11">
            <v>618.20000000000005</v>
          </cell>
        </row>
        <row r="12">
          <cell r="A12">
            <v>1964</v>
          </cell>
          <cell r="B12">
            <v>8.3176666162913691</v>
          </cell>
          <cell r="C12"/>
          <cell r="D12">
            <v>3.6418316457609188</v>
          </cell>
          <cell r="E12"/>
          <cell r="F12">
            <v>11.959498262052289</v>
          </cell>
          <cell r="G12"/>
          <cell r="H12">
            <v>2.4553423001360133</v>
          </cell>
          <cell r="I12"/>
          <cell r="J12">
            <v>0</v>
          </cell>
          <cell r="K12"/>
          <cell r="L12">
            <v>3.1736436451564154E-2</v>
          </cell>
          <cell r="M12"/>
          <cell r="N12">
            <v>0</v>
          </cell>
          <cell r="O12"/>
          <cell r="P12">
            <v>0</v>
          </cell>
          <cell r="Q12"/>
          <cell r="R12">
            <v>3.1736436451564154E-2</v>
          </cell>
          <cell r="S12"/>
          <cell r="T12">
            <v>2.4870787365875771</v>
          </cell>
          <cell r="U12"/>
          <cell r="V12">
            <v>2.2269910835726159</v>
          </cell>
          <cell r="W12"/>
          <cell r="X12">
            <v>4.7140698201601934</v>
          </cell>
          <cell r="Y12">
            <v>16.67356808221248</v>
          </cell>
          <cell r="Z12">
            <v>1.2390811546017833</v>
          </cell>
          <cell r="AA12"/>
          <cell r="AB12">
            <v>17.912649236814264</v>
          </cell>
          <cell r="AC12"/>
          <cell r="AD12">
            <v>14.186489345624903</v>
          </cell>
          <cell r="AE12"/>
          <cell r="AF12"/>
          <cell r="AG12">
            <v>7.3593773613419984</v>
          </cell>
          <cell r="AH12">
            <v>3.3191778751700167</v>
          </cell>
          <cell r="AI12">
            <v>3.5504004836028407</v>
          </cell>
          <cell r="AJ12">
            <v>2.0751095662687016</v>
          </cell>
          <cell r="AK12">
            <v>0.7146743237116514</v>
          </cell>
          <cell r="AL12">
            <v>17.018739610095206</v>
          </cell>
          <cell r="AM12"/>
          <cell r="AN12">
            <v>-0.89390962671905572</v>
          </cell>
          <cell r="AO12"/>
          <cell r="AP12">
            <v>38.816533172132381</v>
          </cell>
          <cell r="AQ12"/>
          <cell r="AR12">
            <v>661.7</v>
          </cell>
        </row>
        <row r="13">
          <cell r="A13">
            <v>1965</v>
          </cell>
          <cell r="B13">
            <v>7.1931766115673357</v>
          </cell>
          <cell r="C13"/>
          <cell r="D13">
            <v>3.7741514820427868</v>
          </cell>
          <cell r="E13"/>
          <cell r="F13">
            <v>10.967328093610124</v>
          </cell>
          <cell r="G13"/>
          <cell r="H13">
            <v>2.4075000881119375</v>
          </cell>
          <cell r="I13"/>
          <cell r="J13">
            <v>0</v>
          </cell>
          <cell r="K13"/>
          <cell r="L13">
            <v>3.8346315158777712E-2</v>
          </cell>
          <cell r="M13"/>
          <cell r="N13">
            <v>0</v>
          </cell>
          <cell r="O13"/>
          <cell r="P13">
            <v>0</v>
          </cell>
          <cell r="Q13"/>
          <cell r="R13">
            <v>3.8346315158777712E-2</v>
          </cell>
          <cell r="S13"/>
          <cell r="T13">
            <v>2.445846403270715</v>
          </cell>
          <cell r="U13"/>
          <cell r="V13">
            <v>2.0434920523032458</v>
          </cell>
          <cell r="W13"/>
          <cell r="X13">
            <v>4.4893384555739608</v>
          </cell>
          <cell r="Y13">
            <v>15.456666549184083</v>
          </cell>
          <cell r="Z13">
            <v>1.211151446798012</v>
          </cell>
          <cell r="AA13"/>
          <cell r="AB13">
            <v>16.667817995982094</v>
          </cell>
          <cell r="AC13"/>
          <cell r="AD13">
            <v>13.010820145913367</v>
          </cell>
          <cell r="AE13"/>
          <cell r="AF13"/>
          <cell r="AG13">
            <v>6.8786522398054482</v>
          </cell>
          <cell r="AH13">
            <v>3.1356571388291683</v>
          </cell>
          <cell r="AI13">
            <v>3.5894688612413206</v>
          </cell>
          <cell r="AJ13">
            <v>2.0540654847918796</v>
          </cell>
          <cell r="AK13">
            <v>0.8109117823282681</v>
          </cell>
          <cell r="AL13">
            <v>16.468755506996086</v>
          </cell>
          <cell r="AM13"/>
          <cell r="AN13">
            <v>-0.1990624889860087</v>
          </cell>
          <cell r="AO13"/>
          <cell r="AP13">
            <v>36.764247700278432</v>
          </cell>
          <cell r="AQ13"/>
          <cell r="AR13">
            <v>709.32500000000005</v>
          </cell>
        </row>
        <row r="14">
          <cell r="A14">
            <v>1966</v>
          </cell>
          <cell r="B14">
            <v>7.5592427688266755</v>
          </cell>
          <cell r="C14"/>
          <cell r="D14">
            <v>3.9905185944456898</v>
          </cell>
          <cell r="E14"/>
          <cell r="F14">
            <v>11.549761363272367</v>
          </cell>
          <cell r="G14"/>
          <cell r="H14">
            <v>2.5954707069412857</v>
          </cell>
          <cell r="I14"/>
          <cell r="J14">
            <v>0</v>
          </cell>
          <cell r="K14"/>
          <cell r="L14">
            <v>9.8657868605656826E-2</v>
          </cell>
          <cell r="M14"/>
          <cell r="N14">
            <v>0</v>
          </cell>
          <cell r="O14"/>
          <cell r="P14">
            <v>0</v>
          </cell>
          <cell r="Q14"/>
          <cell r="R14">
            <v>9.8657868605656826E-2</v>
          </cell>
          <cell r="S14"/>
          <cell r="T14">
            <v>2.6941285755469426</v>
          </cell>
          <cell r="U14"/>
          <cell r="V14">
            <v>1.7905762516416286</v>
          </cell>
          <cell r="W14"/>
          <cell r="X14">
            <v>4.4847048271885717</v>
          </cell>
          <cell r="Y14">
            <v>16.03446619046094</v>
          </cell>
          <cell r="Z14">
            <v>1.2026009801723307</v>
          </cell>
          <cell r="AA14"/>
          <cell r="AB14">
            <v>17.237067170633267</v>
          </cell>
          <cell r="AC14"/>
          <cell r="AD14">
            <v>13.340337614913997</v>
          </cell>
          <cell r="AE14"/>
          <cell r="AF14"/>
          <cell r="AG14">
            <v>7.1041353022198006</v>
          </cell>
          <cell r="AH14">
            <v>3.2731349498702711</v>
          </cell>
          <cell r="AI14">
            <v>3.8531663410102821</v>
          </cell>
          <cell r="AJ14">
            <v>1.6735962074377781</v>
          </cell>
          <cell r="AK14">
            <v>0.85947660078798305</v>
          </cell>
          <cell r="AL14">
            <v>16.763509401326115</v>
          </cell>
          <cell r="AM14"/>
          <cell r="AN14">
            <v>-0.47355776930715243</v>
          </cell>
          <cell r="AO14"/>
          <cell r="AP14">
            <v>33.788910599314519</v>
          </cell>
          <cell r="AQ14"/>
          <cell r="AR14">
            <v>780.47500000000002</v>
          </cell>
        </row>
        <row r="15">
          <cell r="A15">
            <v>1967</v>
          </cell>
          <cell r="B15">
            <v>8.6058396342010095</v>
          </cell>
          <cell r="C15"/>
          <cell r="D15">
            <v>4.1221720809300377</v>
          </cell>
          <cell r="E15"/>
          <cell r="F15">
            <v>12.728011715131046</v>
          </cell>
          <cell r="G15"/>
          <cell r="H15">
            <v>2.5452915334269752</v>
          </cell>
          <cell r="I15"/>
          <cell r="J15">
            <v>0.30184393771853801</v>
          </cell>
          <cell r="K15"/>
          <cell r="L15">
            <v>0.14022294611637429</v>
          </cell>
          <cell r="M15"/>
          <cell r="N15">
            <v>0</v>
          </cell>
          <cell r="O15"/>
          <cell r="P15">
            <v>0</v>
          </cell>
          <cell r="Q15"/>
          <cell r="R15">
            <v>0.44206688383491227</v>
          </cell>
          <cell r="S15"/>
          <cell r="T15">
            <v>2.9873584172618872</v>
          </cell>
          <cell r="U15"/>
          <cell r="V15">
            <v>1.8807567018319833</v>
          </cell>
          <cell r="W15"/>
          <cell r="X15">
            <v>4.8681151190938712</v>
          </cell>
          <cell r="Y15">
            <v>17.596126834224915</v>
          </cell>
          <cell r="Z15">
            <v>1.2274588326708706</v>
          </cell>
          <cell r="AA15"/>
          <cell r="AB15">
            <v>18.823585666895788</v>
          </cell>
          <cell r="AC15"/>
          <cell r="AD15">
            <v>14.608768416963027</v>
          </cell>
          <cell r="AE15"/>
          <cell r="AF15"/>
          <cell r="AG15">
            <v>7.3549505394339683</v>
          </cell>
          <cell r="AH15">
            <v>3.8993455067093037</v>
          </cell>
          <cell r="AI15">
            <v>4.0609664983114673</v>
          </cell>
          <cell r="AJ15">
            <v>1.6399988045784644</v>
          </cell>
          <cell r="AK15">
            <v>0.83524102686709856</v>
          </cell>
          <cell r="AL15">
            <v>17.790502375900303</v>
          </cell>
          <cell r="AM15"/>
          <cell r="AN15">
            <v>-1.0330832909954835</v>
          </cell>
          <cell r="AO15"/>
          <cell r="AP15">
            <v>31.873046232927884</v>
          </cell>
          <cell r="AQ15"/>
          <cell r="AR15">
            <v>836.52499999999998</v>
          </cell>
        </row>
        <row r="16">
          <cell r="A16">
            <v>1968</v>
          </cell>
          <cell r="B16">
            <v>9.1526613374926882</v>
          </cell>
          <cell r="C16"/>
          <cell r="D16">
            <v>3.991421329693897</v>
          </cell>
          <cell r="E16"/>
          <cell r="F16">
            <v>13.144082667186584</v>
          </cell>
          <cell r="G16"/>
          <cell r="H16">
            <v>2.5951034732473608</v>
          </cell>
          <cell r="I16"/>
          <cell r="J16">
            <v>0.49321783694955851</v>
          </cell>
          <cell r="K16"/>
          <cell r="L16">
            <v>0.20120881263404172</v>
          </cell>
          <cell r="M16"/>
          <cell r="N16">
            <v>0</v>
          </cell>
          <cell r="O16"/>
          <cell r="P16">
            <v>0</v>
          </cell>
          <cell r="Q16"/>
          <cell r="R16">
            <v>0.69442664958360023</v>
          </cell>
          <cell r="S16"/>
          <cell r="T16">
            <v>3.289530122830961</v>
          </cell>
          <cell r="U16"/>
          <cell r="V16">
            <v>2.176976854301869</v>
          </cell>
          <cell r="W16"/>
          <cell r="X16">
            <v>5.4665069771328305</v>
          </cell>
          <cell r="Y16">
            <v>18.610589644319418</v>
          </cell>
          <cell r="Z16">
            <v>1.235551346684121</v>
          </cell>
          <cell r="AA16"/>
          <cell r="AB16">
            <v>19.846140991003537</v>
          </cell>
          <cell r="AC16"/>
          <cell r="AD16">
            <v>15.321059521488452</v>
          </cell>
          <cell r="AE16"/>
          <cell r="AF16"/>
          <cell r="AG16">
            <v>7.6568531877558978</v>
          </cell>
          <cell r="AH16">
            <v>3.7794056207002198</v>
          </cell>
          <cell r="AI16">
            <v>3.1936049912263598</v>
          </cell>
          <cell r="AJ16">
            <v>1.5685597303846475</v>
          </cell>
          <cell r="AK16">
            <v>0.84449767428905809</v>
          </cell>
          <cell r="AL16">
            <v>17.042921204356183</v>
          </cell>
          <cell r="AM16"/>
          <cell r="AN16">
            <v>-2.8032197866473556</v>
          </cell>
          <cell r="AO16"/>
          <cell r="AP16">
            <v>32.258585633512524</v>
          </cell>
          <cell r="AQ16"/>
          <cell r="AR16">
            <v>897.57500000000005</v>
          </cell>
        </row>
        <row r="17">
          <cell r="A17">
            <v>1969</v>
          </cell>
          <cell r="B17">
            <v>8.4379383336308695</v>
          </cell>
          <cell r="C17"/>
          <cell r="D17">
            <v>3.5298258141847949</v>
          </cell>
          <cell r="E17"/>
          <cell r="F17">
            <v>11.967764147815666</v>
          </cell>
          <cell r="G17"/>
          <cell r="H17">
            <v>2.7237254851954806</v>
          </cell>
          <cell r="I17"/>
          <cell r="J17">
            <v>0.55045777970467469</v>
          </cell>
          <cell r="K17"/>
          <cell r="L17">
            <v>0.23309785519369566</v>
          </cell>
          <cell r="M17"/>
          <cell r="N17">
            <v>0</v>
          </cell>
          <cell r="O17"/>
          <cell r="P17">
            <v>0</v>
          </cell>
          <cell r="Q17"/>
          <cell r="R17">
            <v>0.78355563489837032</v>
          </cell>
          <cell r="S17"/>
          <cell r="T17">
            <v>3.5072811200938512</v>
          </cell>
          <cell r="U17"/>
          <cell r="V17">
            <v>1.9629185687689676</v>
          </cell>
          <cell r="W17"/>
          <cell r="X17">
            <v>5.4701996888628184</v>
          </cell>
          <cell r="Y17">
            <v>17.437963836678485</v>
          </cell>
          <cell r="Z17">
            <v>1.2954528066103901</v>
          </cell>
          <cell r="AA17"/>
          <cell r="AB17">
            <v>18.733416643288876</v>
          </cell>
          <cell r="AC17"/>
          <cell r="AD17">
            <v>13.930682716584633</v>
          </cell>
          <cell r="AE17"/>
          <cell r="AF17"/>
          <cell r="AG17">
            <v>8.9004616051618157</v>
          </cell>
          <cell r="AH17">
            <v>3.9800056106704749</v>
          </cell>
          <cell r="AI17">
            <v>3.7416031215730277</v>
          </cell>
          <cell r="AJ17">
            <v>1.5528295631327944</v>
          </cell>
          <cell r="AK17">
            <v>0.88934227640203134</v>
          </cell>
          <cell r="AL17">
            <v>19.064242176940148</v>
          </cell>
          <cell r="AM17"/>
          <cell r="AN17">
            <v>0.33082553365127082</v>
          </cell>
          <cell r="AO17"/>
          <cell r="AP17">
            <v>28.370406263548496</v>
          </cell>
          <cell r="AQ17"/>
          <cell r="AR17">
            <v>980.27499999999998</v>
          </cell>
        </row>
        <row r="18">
          <cell r="A18">
            <v>1970</v>
          </cell>
          <cell r="B18">
            <v>7.82592495282681</v>
          </cell>
          <cell r="C18"/>
          <cell r="D18">
            <v>3.6632192418850171</v>
          </cell>
          <cell r="E18"/>
          <cell r="F18">
            <v>11.489144194711827</v>
          </cell>
          <cell r="G18"/>
          <cell r="H18">
            <v>2.8324933718680585</v>
          </cell>
          <cell r="I18"/>
          <cell r="J18">
            <v>0.55872166622877206</v>
          </cell>
          <cell r="K18"/>
          <cell r="L18">
            <v>0.26053932691618698</v>
          </cell>
          <cell r="M18"/>
          <cell r="N18">
            <v>0</v>
          </cell>
          <cell r="O18"/>
          <cell r="P18">
            <v>0</v>
          </cell>
          <cell r="Q18"/>
          <cell r="R18">
            <v>0.81926099314495893</v>
          </cell>
          <cell r="S18"/>
          <cell r="T18">
            <v>3.6517543650130171</v>
          </cell>
          <cell r="U18"/>
          <cell r="V18">
            <v>2.1776578211956918</v>
          </cell>
          <cell r="W18"/>
          <cell r="X18">
            <v>5.8294121862087085</v>
          </cell>
          <cell r="Y18">
            <v>17.318556380920537</v>
          </cell>
          <cell r="Z18">
            <v>1.3738744118279314</v>
          </cell>
          <cell r="AA18"/>
          <cell r="AB18">
            <v>18.692430792748464</v>
          </cell>
          <cell r="AC18"/>
          <cell r="AD18">
            <v>13.666802015907519</v>
          </cell>
          <cell r="AE18"/>
          <cell r="AF18"/>
          <cell r="AG18">
            <v>8.6380203979267698</v>
          </cell>
          <cell r="AH18">
            <v>4.2383738982969881</v>
          </cell>
          <cell r="AI18">
            <v>3.1365036902572432</v>
          </cell>
          <cell r="AJ18">
            <v>1.500465760622925</v>
          </cell>
          <cell r="AK18">
            <v>0.90754054505935255</v>
          </cell>
          <cell r="AL18">
            <v>18.420904292163279</v>
          </cell>
          <cell r="AM18"/>
          <cell r="AN18">
            <v>-0.27152650058518768</v>
          </cell>
          <cell r="AO18"/>
          <cell r="AP18">
            <v>27.056918336637448</v>
          </cell>
          <cell r="AQ18"/>
          <cell r="AR18">
            <v>1046.675</v>
          </cell>
        </row>
        <row r="19">
          <cell r="A19">
            <v>1971</v>
          </cell>
          <cell r="B19">
            <v>7.0761721373874886</v>
          </cell>
          <cell r="C19"/>
          <cell r="D19">
            <v>3.89789978057409</v>
          </cell>
          <cell r="E19"/>
          <cell r="F19">
            <v>10.974071917961579</v>
          </cell>
          <cell r="G19"/>
          <cell r="H19">
            <v>3.1463884286417985</v>
          </cell>
          <cell r="I19"/>
          <cell r="J19">
            <v>0.5575209350230621</v>
          </cell>
          <cell r="K19"/>
          <cell r="L19">
            <v>0.30110608571044739</v>
          </cell>
          <cell r="M19"/>
          <cell r="N19">
            <v>0</v>
          </cell>
          <cell r="O19"/>
          <cell r="P19">
            <v>0</v>
          </cell>
          <cell r="Q19"/>
          <cell r="R19">
            <v>0.85862702073350949</v>
          </cell>
          <cell r="S19"/>
          <cell r="T19">
            <v>4.0050154493753087</v>
          </cell>
          <cell r="U19"/>
          <cell r="V19">
            <v>2.5150687385249202</v>
          </cell>
          <cell r="W19"/>
          <cell r="X19">
            <v>6.5200841879002285</v>
          </cell>
          <cell r="Y19">
            <v>17.494156105861808</v>
          </cell>
          <cell r="Z19">
            <v>1.3291836460525726</v>
          </cell>
          <cell r="AA19"/>
          <cell r="AB19">
            <v>18.823339751914382</v>
          </cell>
          <cell r="AC19"/>
          <cell r="AD19">
            <v>13.489140656486498</v>
          </cell>
          <cell r="AE19"/>
          <cell r="AF19"/>
          <cell r="AG19">
            <v>7.7228964220142418</v>
          </cell>
          <cell r="AH19">
            <v>4.2385025301150865</v>
          </cell>
          <cell r="AI19">
            <v>2.3989073485289509</v>
          </cell>
          <cell r="AJ19">
            <v>1.4879763557386594</v>
          </cell>
          <cell r="AK19">
            <v>0.91218485513411884</v>
          </cell>
          <cell r="AL19">
            <v>16.760467511531058</v>
          </cell>
          <cell r="AM19"/>
          <cell r="AN19">
            <v>-2.0628722403833248</v>
          </cell>
          <cell r="AO19"/>
          <cell r="AP19">
            <v>27.140477363306616</v>
          </cell>
          <cell r="AQ19"/>
          <cell r="AR19">
            <v>1116.55</v>
          </cell>
        </row>
        <row r="20">
          <cell r="A20">
            <v>1972</v>
          </cell>
          <cell r="B20">
            <v>6.5231654676258994</v>
          </cell>
          <cell r="C20"/>
          <cell r="D20">
            <v>4.0457142857142863</v>
          </cell>
          <cell r="E20"/>
          <cell r="F20">
            <v>10.568879753340184</v>
          </cell>
          <cell r="G20"/>
          <cell r="H20">
            <v>3.2365056526207603</v>
          </cell>
          <cell r="I20"/>
          <cell r="J20">
            <v>0.57751284686536486</v>
          </cell>
          <cell r="K20"/>
          <cell r="L20">
            <v>0.37829393627954783</v>
          </cell>
          <cell r="M20"/>
          <cell r="N20">
            <v>0</v>
          </cell>
          <cell r="O20"/>
          <cell r="P20">
            <v>0</v>
          </cell>
          <cell r="Q20"/>
          <cell r="R20">
            <v>0.95580678314491263</v>
          </cell>
          <cell r="S20"/>
          <cell r="T20">
            <v>4.1923124357656727</v>
          </cell>
          <cell r="U20"/>
          <cell r="V20">
            <v>2.9328674203494347</v>
          </cell>
          <cell r="W20"/>
          <cell r="X20">
            <v>7.1251798561151078</v>
          </cell>
          <cell r="Y20">
            <v>17.694059609455291</v>
          </cell>
          <cell r="Z20">
            <v>1.2726002055498458</v>
          </cell>
          <cell r="AA20"/>
          <cell r="AB20">
            <v>18.966659815005137</v>
          </cell>
          <cell r="AC20"/>
          <cell r="AD20">
            <v>13.501747173689619</v>
          </cell>
          <cell r="AE20"/>
          <cell r="AF20"/>
          <cell r="AG20">
            <v>7.7892702980472768</v>
          </cell>
          <cell r="AH20">
            <v>4.3226310380267208</v>
          </cell>
          <cell r="AI20">
            <v>2.6446865364850973</v>
          </cell>
          <cell r="AJ20">
            <v>1.272517985611511</v>
          </cell>
          <cell r="AK20">
            <v>1.0158273381294971</v>
          </cell>
          <cell r="AL20">
            <v>17.044933196300104</v>
          </cell>
          <cell r="AM20"/>
          <cell r="AN20">
            <v>-1.921726618705035</v>
          </cell>
          <cell r="AO20"/>
          <cell r="AP20">
            <v>26.505817060637206</v>
          </cell>
          <cell r="AQ20"/>
          <cell r="AR20">
            <v>1216.25</v>
          </cell>
        </row>
        <row r="21">
          <cell r="A21">
            <v>1973</v>
          </cell>
          <cell r="B21">
            <v>5.6992367258681549</v>
          </cell>
          <cell r="C21"/>
          <cell r="D21">
            <v>3.940194791993938</v>
          </cell>
          <cell r="E21"/>
          <cell r="F21">
            <v>9.6394315178620928</v>
          </cell>
          <cell r="G21"/>
          <cell r="H21">
            <v>3.5614038330037521</v>
          </cell>
          <cell r="I21"/>
          <cell r="J21">
            <v>0.56278992404221118</v>
          </cell>
          <cell r="K21"/>
          <cell r="L21">
            <v>0.34005433476870761</v>
          </cell>
          <cell r="M21"/>
          <cell r="N21">
            <v>0</v>
          </cell>
          <cell r="O21"/>
          <cell r="P21">
            <v>0</v>
          </cell>
          <cell r="Q21"/>
          <cell r="R21">
            <v>0.9028442588109189</v>
          </cell>
          <cell r="S21"/>
          <cell r="T21">
            <v>4.464248091814671</v>
          </cell>
          <cell r="U21"/>
          <cell r="V21">
            <v>2.7777264410726494</v>
          </cell>
          <cell r="W21"/>
          <cell r="X21">
            <v>7.24197453288732</v>
          </cell>
          <cell r="Y21">
            <v>16.881406050749412</v>
          </cell>
          <cell r="Z21">
            <v>1.2825223160657193</v>
          </cell>
          <cell r="AA21"/>
          <cell r="AB21">
            <v>18.163928366815131</v>
          </cell>
          <cell r="AC21"/>
          <cell r="AD21">
            <v>12.417157958934741</v>
          </cell>
          <cell r="AE21"/>
          <cell r="AF21"/>
          <cell r="AG21">
            <v>7.6324456190282577</v>
          </cell>
          <cell r="AH21">
            <v>4.6657672475928225</v>
          </cell>
          <cell r="AI21">
            <v>2.6726052967158886</v>
          </cell>
          <cell r="AJ21">
            <v>1.2020181485519972</v>
          </cell>
          <cell r="AK21">
            <v>0.88894638599863363</v>
          </cell>
          <cell r="AL21">
            <v>17.061782697887597</v>
          </cell>
          <cell r="AM21"/>
          <cell r="AN21">
            <v>-1.1021456689275324</v>
          </cell>
          <cell r="AO21"/>
          <cell r="AP21">
            <v>25.201722449130465</v>
          </cell>
          <cell r="AQ21"/>
          <cell r="AR21">
            <v>1352.7249999999999</v>
          </cell>
        </row>
        <row r="22">
          <cell r="A22">
            <v>1974</v>
          </cell>
          <cell r="B22">
            <v>5.4435715008261125</v>
          </cell>
          <cell r="C22"/>
          <cell r="D22">
            <v>3.8767913140236714</v>
          </cell>
          <cell r="E22"/>
          <cell r="F22">
            <v>9.3203628148497817</v>
          </cell>
          <cell r="G22"/>
          <cell r="H22">
            <v>3.7083993660855787</v>
          </cell>
          <cell r="I22"/>
          <cell r="J22">
            <v>0.60505108406109853</v>
          </cell>
          <cell r="K22"/>
          <cell r="L22">
            <v>0.39235256431871057</v>
          </cell>
          <cell r="M22"/>
          <cell r="N22">
            <v>0</v>
          </cell>
          <cell r="O22"/>
          <cell r="P22">
            <v>0</v>
          </cell>
          <cell r="Q22"/>
          <cell r="R22">
            <v>0.99740364837980922</v>
          </cell>
          <cell r="S22"/>
          <cell r="T22">
            <v>4.7058030144653884</v>
          </cell>
          <cell r="U22"/>
          <cell r="V22">
            <v>2.6923154735812798</v>
          </cell>
          <cell r="W22"/>
          <cell r="X22">
            <v>7.3981184880466682</v>
          </cell>
          <cell r="Y22">
            <v>16.71848130289645</v>
          </cell>
          <cell r="Z22">
            <v>1.4464713221161953</v>
          </cell>
          <cell r="AA22"/>
          <cell r="AB22">
            <v>18.164952625012646</v>
          </cell>
          <cell r="AC22"/>
          <cell r="AD22">
            <v>12.012678288431063</v>
          </cell>
          <cell r="AE22"/>
          <cell r="AF22"/>
          <cell r="AG22">
            <v>8.0218498162322565</v>
          </cell>
          <cell r="AH22">
            <v>5.0626159085544726</v>
          </cell>
          <cell r="AI22">
            <v>2.6044441447213136</v>
          </cell>
          <cell r="AJ22">
            <v>1.1359206932596015</v>
          </cell>
          <cell r="AK22">
            <v>0.92639174562497861</v>
          </cell>
          <cell r="AL22">
            <v>17.751222308392624</v>
          </cell>
          <cell r="AM22"/>
          <cell r="AN22">
            <v>-0.41373031662002169</v>
          </cell>
          <cell r="AO22"/>
          <cell r="AP22">
            <v>23.178271571635705</v>
          </cell>
          <cell r="AQ22"/>
          <cell r="AR22">
            <v>1482.85</v>
          </cell>
        </row>
        <row r="23">
          <cell r="A23">
            <v>1975</v>
          </cell>
          <cell r="B23">
            <v>5.4523390948550805</v>
          </cell>
          <cell r="C23"/>
          <cell r="D23">
            <v>4.3778645549730077</v>
          </cell>
          <cell r="E23"/>
          <cell r="F23">
            <v>9.8302036498280891</v>
          </cell>
          <cell r="G23"/>
          <cell r="H23">
            <v>3.955193926287786</v>
          </cell>
          <cell r="I23"/>
          <cell r="J23">
            <v>0.76008525600136911</v>
          </cell>
          <cell r="K23"/>
          <cell r="L23">
            <v>0.42565770026603605</v>
          </cell>
          <cell r="M23"/>
          <cell r="N23">
            <v>0</v>
          </cell>
          <cell r="O23"/>
          <cell r="P23">
            <v>0</v>
          </cell>
          <cell r="Q23"/>
          <cell r="R23">
            <v>1.1857429562674053</v>
          </cell>
          <cell r="S23"/>
          <cell r="T23">
            <v>5.1409368825551915</v>
          </cell>
          <cell r="U23"/>
          <cell r="V23">
            <v>4.263546836348926</v>
          </cell>
          <cell r="W23"/>
          <cell r="X23">
            <v>9.4044837189041175</v>
          </cell>
          <cell r="Y23">
            <v>19.234687368732207</v>
          </cell>
          <cell r="Z23">
            <v>1.4464894130093191</v>
          </cell>
          <cell r="AA23"/>
          <cell r="AB23">
            <v>20.681176781741524</v>
          </cell>
          <cell r="AC23"/>
          <cell r="AD23">
            <v>14.093750486177015</v>
          </cell>
          <cell r="AE23"/>
          <cell r="AF23"/>
          <cell r="AG23">
            <v>7.6161613018653638</v>
          </cell>
          <cell r="AH23">
            <v>5.2606064377615631</v>
          </cell>
          <cell r="AI23">
            <v>2.5278715559220255</v>
          </cell>
          <cell r="AJ23">
            <v>1.0299796194595268</v>
          </cell>
          <cell r="AK23">
            <v>0.93333540768859613</v>
          </cell>
          <cell r="AL23">
            <v>17.367954322697077</v>
          </cell>
          <cell r="AM23"/>
          <cell r="AN23">
            <v>-3.3132224590444506</v>
          </cell>
          <cell r="AO23"/>
          <cell r="AP23">
            <v>24.562440686404159</v>
          </cell>
          <cell r="AQ23"/>
          <cell r="AR23">
            <v>1606.925</v>
          </cell>
        </row>
        <row r="24">
          <cell r="A24">
            <v>1976</v>
          </cell>
          <cell r="B24">
            <v>5.0319690946755511</v>
          </cell>
          <cell r="C24"/>
          <cell r="D24">
            <v>4.7982195845697326</v>
          </cell>
          <cell r="E24"/>
          <cell r="F24">
            <v>9.8301886792452837</v>
          </cell>
          <cell r="G24"/>
          <cell r="H24">
            <v>4.0702648227982756</v>
          </cell>
          <cell r="I24"/>
          <cell r="J24">
            <v>0.83965063546273999</v>
          </cell>
          <cell r="K24"/>
          <cell r="L24">
            <v>0.47970438385308778</v>
          </cell>
          <cell r="M24"/>
          <cell r="N24">
            <v>0</v>
          </cell>
          <cell r="O24"/>
          <cell r="P24">
            <v>0</v>
          </cell>
          <cell r="Q24"/>
          <cell r="R24">
            <v>1.3193550193158277</v>
          </cell>
          <cell r="S24"/>
          <cell r="T24">
            <v>5.3896198421141035</v>
          </cell>
          <cell r="U24"/>
          <cell r="V24">
            <v>4.099658473769666</v>
          </cell>
          <cell r="W24"/>
          <cell r="X24">
            <v>9.4892783158837695</v>
          </cell>
          <cell r="Y24">
            <v>19.319466995129055</v>
          </cell>
          <cell r="Z24">
            <v>1.4963887800235149</v>
          </cell>
          <cell r="AA24"/>
          <cell r="AB24">
            <v>20.815855775152567</v>
          </cell>
          <cell r="AC24"/>
          <cell r="AD24">
            <v>13.929847153014949</v>
          </cell>
          <cell r="AE24"/>
          <cell r="AF24"/>
          <cell r="AG24">
            <v>7.3681764738816424</v>
          </cell>
          <cell r="AH24">
            <v>5.0819662952802203</v>
          </cell>
          <cell r="AI24">
            <v>2.3184032249034212</v>
          </cell>
          <cell r="AJ24">
            <v>0.94972285986226979</v>
          </cell>
          <cell r="AK24">
            <v>0.9694865908963658</v>
          </cell>
          <cell r="AL24">
            <v>16.687755444823917</v>
          </cell>
          <cell r="AM24"/>
          <cell r="AN24">
            <v>-4.1281003303286479</v>
          </cell>
          <cell r="AO24"/>
          <cell r="AP24">
            <v>26.728850568277252</v>
          </cell>
          <cell r="AQ24"/>
          <cell r="AR24">
            <v>1786.1</v>
          </cell>
        </row>
        <row r="25">
          <cell r="A25">
            <v>1977</v>
          </cell>
          <cell r="B25">
            <v>4.8172600743457696</v>
          </cell>
          <cell r="C25"/>
          <cell r="D25">
            <v>4.9179850073481282</v>
          </cell>
          <cell r="E25"/>
          <cell r="F25">
            <v>9.7352450816938969</v>
          </cell>
          <cell r="G25"/>
          <cell r="H25">
            <v>4.1342175786990722</v>
          </cell>
          <cell r="I25"/>
          <cell r="J25">
            <v>0.91763921307102359</v>
          </cell>
          <cell r="K25"/>
          <cell r="L25">
            <v>0.48786632581230777</v>
          </cell>
          <cell r="M25"/>
          <cell r="N25">
            <v>0</v>
          </cell>
          <cell r="O25"/>
          <cell r="P25">
            <v>0</v>
          </cell>
          <cell r="Q25"/>
          <cell r="R25">
            <v>1.4055055388833313</v>
          </cell>
          <cell r="S25"/>
          <cell r="T25">
            <v>5.5397231175824038</v>
          </cell>
          <cell r="U25"/>
          <cell r="V25">
            <v>3.4629814876563794</v>
          </cell>
          <cell r="W25"/>
          <cell r="X25">
            <v>9.0027046052387831</v>
          </cell>
          <cell r="Y25">
            <v>18.73794968693268</v>
          </cell>
          <cell r="Z25">
            <v>1.4770849542440072</v>
          </cell>
          <cell r="AA25"/>
          <cell r="AB25">
            <v>20.215034641176686</v>
          </cell>
          <cell r="AC25"/>
          <cell r="AD25">
            <v>13.198226569350277</v>
          </cell>
          <cell r="AE25"/>
          <cell r="AF25"/>
          <cell r="AG25">
            <v>7.7865955318439486</v>
          </cell>
          <cell r="AH25">
            <v>5.2602719424993509</v>
          </cell>
          <cell r="AI25">
            <v>2.7116199226902795</v>
          </cell>
          <cell r="AJ25">
            <v>0.86685685351907427</v>
          </cell>
          <cell r="AK25">
            <v>0.9389796598866299</v>
          </cell>
          <cell r="AL25">
            <v>17.564323910439285</v>
          </cell>
          <cell r="AM25"/>
          <cell r="AN25">
            <v>-2.6507107307374058</v>
          </cell>
          <cell r="AO25"/>
          <cell r="AP25">
            <v>27.125288676472405</v>
          </cell>
          <cell r="AQ25"/>
          <cell r="AR25">
            <v>2024.325</v>
          </cell>
        </row>
        <row r="26">
          <cell r="A26">
            <v>1978</v>
          </cell>
          <cell r="B26">
            <v>4.6030922166750976</v>
          </cell>
          <cell r="C26"/>
          <cell r="D26">
            <v>5.0170885658360653</v>
          </cell>
          <cell r="E26"/>
          <cell r="F26">
            <v>9.6201807825111629</v>
          </cell>
          <cell r="G26"/>
          <cell r="H26">
            <v>4.0663748927840953</v>
          </cell>
          <cell r="I26"/>
          <cell r="J26">
            <v>0.96030262376564268</v>
          </cell>
          <cell r="K26"/>
          <cell r="L26">
            <v>0.46977061294508349</v>
          </cell>
          <cell r="M26"/>
          <cell r="N26">
            <v>0</v>
          </cell>
          <cell r="O26"/>
          <cell r="P26">
            <v>0</v>
          </cell>
          <cell r="Q26"/>
          <cell r="R26">
            <v>1.4300732367107261</v>
          </cell>
          <cell r="S26"/>
          <cell r="T26">
            <v>5.4964481294948211</v>
          </cell>
          <cell r="U26"/>
          <cell r="V26">
            <v>3.5021223251006184</v>
          </cell>
          <cell r="W26"/>
          <cell r="X26">
            <v>8.9985704545954395</v>
          </cell>
          <cell r="Y26">
            <v>18.618751237106601</v>
          </cell>
          <cell r="Z26">
            <v>1.5596560293826565</v>
          </cell>
          <cell r="AA26"/>
          <cell r="AB26">
            <v>20.178407266489256</v>
          </cell>
          <cell r="AC26"/>
          <cell r="AD26">
            <v>13.12230310761178</v>
          </cell>
          <cell r="AE26"/>
          <cell r="AF26"/>
          <cell r="AG26">
            <v>7.9609404209461401</v>
          </cell>
          <cell r="AH26">
            <v>5.3208559678022391</v>
          </cell>
          <cell r="AI26">
            <v>2.6370494182849855</v>
          </cell>
          <cell r="AJ26">
            <v>0.80828696474521122</v>
          </cell>
          <cell r="AK26">
            <v>0.84796234797334369</v>
          </cell>
          <cell r="AL26">
            <v>17.575095119751918</v>
          </cell>
          <cell r="AM26"/>
          <cell r="AN26">
            <v>-2.6033121467373377</v>
          </cell>
          <cell r="AO26"/>
          <cell r="AP26">
            <v>26.705051793529659</v>
          </cell>
          <cell r="AQ26"/>
          <cell r="AR26">
            <v>2273.4499999999998</v>
          </cell>
        </row>
        <row r="27">
          <cell r="A27">
            <v>1979</v>
          </cell>
          <cell r="B27">
            <v>4.5516891924812182</v>
          </cell>
          <cell r="C27"/>
          <cell r="D27">
            <v>4.8028609570953877</v>
          </cell>
          <cell r="E27"/>
          <cell r="F27">
            <v>9.354550149576605</v>
          </cell>
          <cell r="G27"/>
          <cell r="H27">
            <v>3.9988696491040017</v>
          </cell>
          <cell r="I27"/>
          <cell r="J27">
            <v>0.99420207945587258</v>
          </cell>
          <cell r="K27"/>
          <cell r="L27">
            <v>0.48359529540161572</v>
          </cell>
          <cell r="M27"/>
          <cell r="N27">
            <v>0</v>
          </cell>
          <cell r="O27"/>
          <cell r="P27">
            <v>0</v>
          </cell>
          <cell r="Q27"/>
          <cell r="R27">
            <v>1.4777973748574882</v>
          </cell>
          <cell r="S27"/>
          <cell r="T27">
            <v>5.4766670239614896</v>
          </cell>
          <cell r="U27"/>
          <cell r="V27">
            <v>3.1528994474922785</v>
          </cell>
          <cell r="W27"/>
          <cell r="X27">
            <v>8.629566471453769</v>
          </cell>
          <cell r="Y27">
            <v>17.984116621030374</v>
          </cell>
          <cell r="Z27">
            <v>1.661732749968331</v>
          </cell>
          <cell r="AA27"/>
          <cell r="AB27">
            <v>19.645849370998704</v>
          </cell>
          <cell r="AC27"/>
          <cell r="AD27">
            <v>12.507449597068884</v>
          </cell>
          <cell r="AE27"/>
          <cell r="AF27"/>
          <cell r="AG27">
            <v>8.4909230874170518</v>
          </cell>
          <cell r="AH27">
            <v>5.4155111427262899</v>
          </cell>
          <cell r="AI27">
            <v>2.5599329584985826</v>
          </cell>
          <cell r="AJ27">
            <v>0.73063543260282793</v>
          </cell>
          <cell r="AK27">
            <v>0.86140533798466279</v>
          </cell>
          <cell r="AL27">
            <v>18.058407959229413</v>
          </cell>
          <cell r="AM27"/>
          <cell r="AN27">
            <v>-1.5874414117692883</v>
          </cell>
          <cell r="AO27"/>
          <cell r="AP27">
            <v>24.957602096995803</v>
          </cell>
          <cell r="AQ27"/>
          <cell r="AR27">
            <v>2565.5749999999998</v>
          </cell>
        </row>
        <row r="28">
          <cell r="A28">
            <v>1980</v>
          </cell>
          <cell r="B28">
            <v>4.8221282997242012</v>
          </cell>
          <cell r="C28"/>
          <cell r="D28">
            <v>5.0751817758515703</v>
          </cell>
          <cell r="E28"/>
          <cell r="F28">
            <v>9.8973100755757706</v>
          </cell>
          <cell r="G28"/>
          <cell r="H28">
            <v>4.1925928579103839</v>
          </cell>
          <cell r="I28"/>
          <cell r="J28">
            <v>1.1107131344245855</v>
          </cell>
          <cell r="K28"/>
          <cell r="L28">
            <v>0.49991045524553174</v>
          </cell>
          <cell r="M28"/>
          <cell r="N28">
            <v>0</v>
          </cell>
          <cell r="O28"/>
          <cell r="P28">
            <v>0</v>
          </cell>
          <cell r="Q28"/>
          <cell r="R28">
            <v>1.6106235896701171</v>
          </cell>
          <cell r="S28"/>
          <cell r="T28">
            <v>5.8032164475804997</v>
          </cell>
          <cell r="U28"/>
          <cell r="V28">
            <v>3.5841183423475051</v>
          </cell>
          <cell r="W28"/>
          <cell r="X28">
            <v>9.3873347899280049</v>
          </cell>
          <cell r="Y28">
            <v>19.284644865503775</v>
          </cell>
          <cell r="Z28">
            <v>1.8816218345929294</v>
          </cell>
          <cell r="AA28"/>
          <cell r="AB28">
            <v>21.166266700096706</v>
          </cell>
          <cell r="AC28"/>
          <cell r="AD28">
            <v>13.481428417923274</v>
          </cell>
          <cell r="AE28"/>
          <cell r="AF28"/>
          <cell r="AG28">
            <v>8.742039471327768</v>
          </cell>
          <cell r="AH28">
            <v>5.6521723557434003</v>
          </cell>
          <cell r="AI28">
            <v>2.3138364554604389</v>
          </cell>
          <cell r="AJ28">
            <v>0.87141373258354526</v>
          </cell>
          <cell r="AK28">
            <v>0.94240481392600073</v>
          </cell>
          <cell r="AL28">
            <v>18.521866829041151</v>
          </cell>
          <cell r="AM28"/>
          <cell r="AN28">
            <v>-2.6443998710555516</v>
          </cell>
          <cell r="AO28"/>
          <cell r="AP28">
            <v>25.499588094129443</v>
          </cell>
          <cell r="AQ28"/>
          <cell r="AR28">
            <v>2791.9</v>
          </cell>
        </row>
        <row r="29">
          <cell r="A29">
            <v>1981</v>
          </cell>
          <cell r="B29">
            <v>5.0415785652163505</v>
          </cell>
          <cell r="C29"/>
          <cell r="D29">
            <v>4.785771848494762</v>
          </cell>
          <cell r="E29"/>
          <cell r="F29">
            <v>9.8273504137111125</v>
          </cell>
          <cell r="G29"/>
          <cell r="H29">
            <v>4.4006095955445268</v>
          </cell>
          <cell r="I29"/>
          <cell r="J29">
            <v>1.2104780218465001</v>
          </cell>
          <cell r="K29"/>
          <cell r="L29">
            <v>0.53724197911097993</v>
          </cell>
          <cell r="M29"/>
          <cell r="N29">
            <v>0</v>
          </cell>
          <cell r="O29"/>
          <cell r="P29">
            <v>0</v>
          </cell>
          <cell r="Q29"/>
          <cell r="R29">
            <v>1.7477200009574798</v>
          </cell>
          <cell r="S29"/>
          <cell r="T29">
            <v>6.1483295965020064</v>
          </cell>
          <cell r="U29"/>
          <cell r="V29">
            <v>3.47632231965467</v>
          </cell>
          <cell r="W29"/>
          <cell r="X29">
            <v>9.6246519161566759</v>
          </cell>
          <cell r="Y29">
            <v>19.452002329867788</v>
          </cell>
          <cell r="Z29">
            <v>2.1947354562790737</v>
          </cell>
          <cell r="AA29"/>
          <cell r="AB29">
            <v>21.646737786146861</v>
          </cell>
          <cell r="AC29"/>
          <cell r="AD29">
            <v>13.303672733365785</v>
          </cell>
          <cell r="AE29"/>
          <cell r="AF29"/>
          <cell r="AG29">
            <v>9.1253261415953197</v>
          </cell>
          <cell r="AH29">
            <v>5.8316909893161197</v>
          </cell>
          <cell r="AI29">
            <v>1.9512483144364035</v>
          </cell>
          <cell r="AJ29">
            <v>1.303417405389016</v>
          </cell>
          <cell r="AK29">
            <v>0.91468056076407145</v>
          </cell>
          <cell r="AL29">
            <v>19.126363411500932</v>
          </cell>
          <cell r="AM29"/>
          <cell r="AN29">
            <v>-2.5203743746459302</v>
          </cell>
          <cell r="AO29"/>
          <cell r="AP29">
            <v>25.194807267272541</v>
          </cell>
          <cell r="AQ29"/>
          <cell r="AR29">
            <v>3133.2249999999999</v>
          </cell>
        </row>
        <row r="30">
          <cell r="A30">
            <v>1982</v>
          </cell>
          <cell r="B30">
            <v>5.6116317322347467</v>
          </cell>
          <cell r="C30"/>
          <cell r="D30">
            <v>4.2259042962560551</v>
          </cell>
          <cell r="E30"/>
          <cell r="F30">
            <v>9.8375360284908009</v>
          </cell>
          <cell r="G30"/>
          <cell r="H30">
            <v>4.6453287458312582</v>
          </cell>
          <cell r="I30"/>
          <cell r="J30">
            <v>1.3675585132871564</v>
          </cell>
          <cell r="K30"/>
          <cell r="L30">
            <v>0.52487663542939911</v>
          </cell>
          <cell r="M30"/>
          <cell r="N30">
            <v>0</v>
          </cell>
          <cell r="O30"/>
          <cell r="P30">
            <v>0</v>
          </cell>
          <cell r="Q30"/>
          <cell r="R30">
            <v>1.8924351487165554</v>
          </cell>
          <cell r="S30"/>
          <cell r="T30">
            <v>6.5377638945478127</v>
          </cell>
          <cell r="U30"/>
          <cell r="V30">
            <v>3.5655756258771336</v>
          </cell>
          <cell r="W30"/>
          <cell r="X30">
            <v>10.103339520424946</v>
          </cell>
          <cell r="Y30">
            <v>19.940875548915749</v>
          </cell>
          <cell r="Z30">
            <v>2.5663452397120734</v>
          </cell>
          <cell r="AA30"/>
          <cell r="AB30">
            <v>22.507220788627823</v>
          </cell>
          <cell r="AC30"/>
          <cell r="AD30">
            <v>13.403111654367933</v>
          </cell>
          <cell r="AE30"/>
          <cell r="AF30"/>
          <cell r="AG30">
            <v>8.986192222373127</v>
          </cell>
          <cell r="AH30">
            <v>6.081397980895467</v>
          </cell>
          <cell r="AI30">
            <v>1.485113253957475</v>
          </cell>
          <cell r="AJ30">
            <v>1.0958999200205231</v>
          </cell>
          <cell r="AK30">
            <v>0.99615193082529596</v>
          </cell>
          <cell r="AL30">
            <v>18.64475530807189</v>
          </cell>
          <cell r="AM30"/>
          <cell r="AN30">
            <v>-3.8624654805559349</v>
          </cell>
          <cell r="AO30"/>
          <cell r="AP30">
            <v>27.904537703532679</v>
          </cell>
          <cell r="AQ30"/>
          <cell r="AR30">
            <v>3313.3500000000004</v>
          </cell>
        </row>
        <row r="31">
          <cell r="A31">
            <v>1983</v>
          </cell>
          <cell r="B31">
            <v>5.9355769230769235</v>
          </cell>
          <cell r="C31"/>
          <cell r="D31">
            <v>4.0562217194570138</v>
          </cell>
          <cell r="E31"/>
          <cell r="F31">
            <v>9.9917986425339365</v>
          </cell>
          <cell r="G31"/>
          <cell r="H31">
            <v>4.7656391402714933</v>
          </cell>
          <cell r="I31"/>
          <cell r="J31">
            <v>1.4492364253393664</v>
          </cell>
          <cell r="K31"/>
          <cell r="L31">
            <v>0.53690610859728505</v>
          </cell>
          <cell r="M31"/>
          <cell r="N31">
            <v>0</v>
          </cell>
          <cell r="O31"/>
          <cell r="P31">
            <v>0</v>
          </cell>
          <cell r="Q31"/>
          <cell r="R31">
            <v>1.9861425339366512</v>
          </cell>
          <cell r="S31"/>
          <cell r="T31">
            <v>6.7517816742081447</v>
          </cell>
          <cell r="U31"/>
          <cell r="V31">
            <v>3.5776018099547517</v>
          </cell>
          <cell r="W31"/>
          <cell r="X31">
            <v>10.329383484162896</v>
          </cell>
          <cell r="Y31">
            <v>20.321182126696833</v>
          </cell>
          <cell r="Z31">
            <v>2.5398190045248872</v>
          </cell>
          <cell r="AA31"/>
          <cell r="AB31">
            <v>22.86100113122172</v>
          </cell>
          <cell r="AC31"/>
          <cell r="AD31">
            <v>13.56940045248869</v>
          </cell>
          <cell r="AE31"/>
          <cell r="AF31"/>
          <cell r="AG31">
            <v>8.1713235294117634</v>
          </cell>
          <cell r="AH31">
            <v>5.9104638009049779</v>
          </cell>
          <cell r="AI31">
            <v>1.047002262443439</v>
          </cell>
          <cell r="AJ31">
            <v>0.99830316742081437</v>
          </cell>
          <cell r="AK31">
            <v>0.85712669683258025</v>
          </cell>
          <cell r="AL31">
            <v>16.984219457013573</v>
          </cell>
          <cell r="AM31"/>
          <cell r="AN31">
            <v>-5.8767816742081447</v>
          </cell>
          <cell r="AO31"/>
          <cell r="AP31">
            <v>32.162556561085978</v>
          </cell>
          <cell r="AQ31"/>
          <cell r="AR31">
            <v>3536</v>
          </cell>
        </row>
        <row r="32">
          <cell r="A32">
            <v>1984</v>
          </cell>
          <cell r="B32">
            <v>5.7744972051124597</v>
          </cell>
          <cell r="C32"/>
          <cell r="D32">
            <v>3.8337627479157033</v>
          </cell>
          <cell r="E32"/>
          <cell r="F32">
            <v>9.6082599530281634</v>
          </cell>
          <cell r="G32"/>
          <cell r="H32">
            <v>4.4579437477447819</v>
          </cell>
          <cell r="I32"/>
          <cell r="J32">
            <v>1.4182455829382086</v>
          </cell>
          <cell r="K32"/>
          <cell r="L32">
            <v>0.50797951470876834</v>
          </cell>
          <cell r="M32"/>
          <cell r="N32">
            <v>0</v>
          </cell>
          <cell r="O32"/>
          <cell r="P32">
            <v>0</v>
          </cell>
          <cell r="Q32"/>
          <cell r="R32">
            <v>1.9262250976469768</v>
          </cell>
          <cell r="S32"/>
          <cell r="T32">
            <v>6.3841688453917573</v>
          </cell>
          <cell r="U32"/>
          <cell r="V32">
            <v>2.7634885767280513</v>
          </cell>
          <cell r="W32"/>
          <cell r="X32">
            <v>9.1476574221198099</v>
          </cell>
          <cell r="Y32">
            <v>18.75591737514797</v>
          </cell>
          <cell r="Z32">
            <v>2.8132964479923022</v>
          </cell>
          <cell r="AA32"/>
          <cell r="AB32">
            <v>21.569213823140274</v>
          </cell>
          <cell r="AC32"/>
          <cell r="AD32">
            <v>12.371748529756214</v>
          </cell>
          <cell r="AE32"/>
          <cell r="AF32"/>
          <cell r="AG32">
            <v>7.5563883595940924</v>
          </cell>
          <cell r="AH32">
            <v>6.0614178910785164</v>
          </cell>
          <cell r="AI32">
            <v>1.4406300050010443</v>
          </cell>
          <cell r="AJ32">
            <v>0.94604569308779674</v>
          </cell>
          <cell r="AK32">
            <v>0.87089075566415675</v>
          </cell>
          <cell r="AL32">
            <v>16.875372704425608</v>
          </cell>
          <cell r="AM32"/>
          <cell r="AN32">
            <v>-4.6938411187146665</v>
          </cell>
          <cell r="AO32"/>
          <cell r="AP32">
            <v>33.094886906759001</v>
          </cell>
          <cell r="AQ32"/>
          <cell r="AR32">
            <v>3949.1750000000002</v>
          </cell>
        </row>
        <row r="33">
          <cell r="A33">
            <v>1985</v>
          </cell>
          <cell r="B33">
            <v>5.9343864482283637</v>
          </cell>
          <cell r="C33"/>
          <cell r="D33">
            <v>3.8142610122798271</v>
          </cell>
          <cell r="E33"/>
          <cell r="F33">
            <v>9.7486474605081916</v>
          </cell>
          <cell r="G33"/>
          <cell r="H33">
            <v>4.3710793939216313</v>
          </cell>
          <cell r="I33"/>
          <cell r="J33">
            <v>1.5025819876322499</v>
          </cell>
          <cell r="K33"/>
          <cell r="L33">
            <v>0.53116848861404997</v>
          </cell>
          <cell r="M33"/>
          <cell r="N33">
            <v>0</v>
          </cell>
          <cell r="O33"/>
          <cell r="P33">
            <v>0</v>
          </cell>
          <cell r="Q33"/>
          <cell r="R33">
            <v>2.0337504762463001</v>
          </cell>
          <cell r="S33"/>
          <cell r="T33">
            <v>6.4048298701679318</v>
          </cell>
          <cell r="U33"/>
          <cell r="V33">
            <v>2.9987397790217174</v>
          </cell>
          <cell r="W33"/>
          <cell r="X33">
            <v>9.4035696491896488</v>
          </cell>
          <cell r="Y33">
            <v>19.15221710969784</v>
          </cell>
          <cell r="Z33">
            <v>3.0357375223469418</v>
          </cell>
          <cell r="AA33"/>
          <cell r="AB33">
            <v>22.187954632044782</v>
          </cell>
          <cell r="AC33"/>
          <cell r="AD33">
            <v>12.747387239529909</v>
          </cell>
          <cell r="AE33"/>
          <cell r="AF33"/>
          <cell r="AG33">
            <v>7.8434043550892412</v>
          </cell>
          <cell r="AH33">
            <v>6.2170041909674394</v>
          </cell>
          <cell r="AI33">
            <v>1.4379648896573958</v>
          </cell>
          <cell r="AJ33">
            <v>0.84386741303009871</v>
          </cell>
          <cell r="AK33">
            <v>0.86796987192638009</v>
          </cell>
          <cell r="AL33">
            <v>17.210210720670556</v>
          </cell>
          <cell r="AM33"/>
          <cell r="AN33">
            <v>-4.977743911374227</v>
          </cell>
          <cell r="AO33"/>
          <cell r="AP33">
            <v>35.339175287945842</v>
          </cell>
          <cell r="AQ33"/>
          <cell r="AR33">
            <v>4265.125</v>
          </cell>
        </row>
        <row r="34">
          <cell r="A34">
            <v>1986</v>
          </cell>
          <cell r="B34">
            <v>6.0498646782656724</v>
          </cell>
          <cell r="C34"/>
          <cell r="D34">
            <v>3.6385086992543494</v>
          </cell>
          <cell r="E34"/>
          <cell r="F34">
            <v>9.6883733775200227</v>
          </cell>
          <cell r="G34"/>
          <cell r="H34">
            <v>4.342380557856945</v>
          </cell>
          <cell r="I34"/>
          <cell r="J34">
            <v>1.5121789560894778</v>
          </cell>
          <cell r="K34"/>
          <cell r="L34">
            <v>0.55222314277823803</v>
          </cell>
          <cell r="M34"/>
          <cell r="N34">
            <v>0</v>
          </cell>
          <cell r="O34"/>
          <cell r="P34">
            <v>0</v>
          </cell>
          <cell r="Q34"/>
          <cell r="R34">
            <v>2.0644020988677161</v>
          </cell>
          <cell r="S34"/>
          <cell r="T34">
            <v>6.4067826567246602</v>
          </cell>
          <cell r="U34"/>
          <cell r="V34">
            <v>2.7806241369787368</v>
          </cell>
          <cell r="W34"/>
          <cell r="X34">
            <v>9.1874067937033974</v>
          </cell>
          <cell r="Y34">
            <v>18.875780171223418</v>
          </cell>
          <cell r="Z34">
            <v>3.0050704225352112</v>
          </cell>
          <cell r="AA34"/>
          <cell r="AB34">
            <v>21.880850593758634</v>
          </cell>
          <cell r="AC34"/>
          <cell r="AD34">
            <v>12.468997514498758</v>
          </cell>
          <cell r="AE34"/>
          <cell r="AF34"/>
          <cell r="AG34">
            <v>7.7096713615023473</v>
          </cell>
          <cell r="AH34">
            <v>6.2723225628279478</v>
          </cell>
          <cell r="AI34">
            <v>1.3950400441866888</v>
          </cell>
          <cell r="AJ34">
            <v>0.72729080364540177</v>
          </cell>
          <cell r="AK34">
            <v>0.88888152444076129</v>
          </cell>
          <cell r="AL34">
            <v>16.993206296603148</v>
          </cell>
          <cell r="AM34"/>
          <cell r="AN34">
            <v>-4.8876442971554832</v>
          </cell>
          <cell r="AO34"/>
          <cell r="AP34">
            <v>38.456183374758353</v>
          </cell>
          <cell r="AQ34"/>
          <cell r="AR34">
            <v>4526.25</v>
          </cell>
        </row>
        <row r="35">
          <cell r="A35">
            <v>1987</v>
          </cell>
          <cell r="B35">
            <v>5.9257076337398935</v>
          </cell>
          <cell r="C35"/>
          <cell r="D35">
            <v>3.3904334420521645</v>
          </cell>
          <cell r="E35"/>
          <cell r="F35">
            <v>9.3161410757920571</v>
          </cell>
          <cell r="G35"/>
          <cell r="H35">
            <v>4.3013224544586963</v>
          </cell>
          <cell r="I35"/>
          <cell r="J35">
            <v>1.5393957190649483</v>
          </cell>
          <cell r="K35"/>
          <cell r="L35">
            <v>0.57544073075834012</v>
          </cell>
          <cell r="M35"/>
          <cell r="N35">
            <v>0</v>
          </cell>
          <cell r="O35"/>
          <cell r="P35">
            <v>0</v>
          </cell>
          <cell r="Q35"/>
          <cell r="R35">
            <v>2.1148364498232883</v>
          </cell>
          <cell r="S35"/>
          <cell r="T35">
            <v>6.4161589042819838</v>
          </cell>
          <cell r="U35"/>
          <cell r="V35">
            <v>2.4193260830807639</v>
          </cell>
          <cell r="W35"/>
          <cell r="X35">
            <v>8.8354849873627472</v>
          </cell>
          <cell r="Y35">
            <v>18.151626063154804</v>
          </cell>
          <cell r="Z35">
            <v>2.9073233144211508</v>
          </cell>
          <cell r="AA35"/>
          <cell r="AB35">
            <v>21.058949377575956</v>
          </cell>
          <cell r="AC35"/>
          <cell r="AD35">
            <v>11.735467158872821</v>
          </cell>
          <cell r="AE35"/>
          <cell r="AF35"/>
          <cell r="AG35">
            <v>8.2337629649827484</v>
          </cell>
          <cell r="AH35">
            <v>6.3620022442922615</v>
          </cell>
          <cell r="AI35">
            <v>1.7603221713003263</v>
          </cell>
          <cell r="AJ35">
            <v>0.68077564418529046</v>
          </cell>
          <cell r="AK35">
            <v>0.88154541545625276</v>
          </cell>
          <cell r="AL35">
            <v>17.918408440216879</v>
          </cell>
          <cell r="AM35"/>
          <cell r="AN35">
            <v>-3.1405409373590745</v>
          </cell>
          <cell r="AO35"/>
          <cell r="AP35">
            <v>39.636990970394223</v>
          </cell>
          <cell r="AQ35"/>
          <cell r="AR35">
            <v>4767.6499999999996</v>
          </cell>
        </row>
        <row r="36">
          <cell r="A36">
            <v>1988</v>
          </cell>
          <cell r="B36">
            <v>5.661480378706055</v>
          </cell>
          <cell r="C36"/>
          <cell r="D36">
            <v>3.3764194179291822</v>
          </cell>
          <cell r="E36"/>
          <cell r="F36">
            <v>9.0378997966352372</v>
          </cell>
          <cell r="G36"/>
          <cell r="H36">
            <v>4.2192447285712893</v>
          </cell>
          <cell r="I36"/>
          <cell r="J36">
            <v>1.4966478870498487</v>
          </cell>
          <cell r="K36"/>
          <cell r="L36">
            <v>0.59281314767784676</v>
          </cell>
          <cell r="M36"/>
          <cell r="N36">
            <v>0</v>
          </cell>
          <cell r="O36"/>
          <cell r="P36">
            <v>0</v>
          </cell>
          <cell r="Q36"/>
          <cell r="R36">
            <v>2.0894610347276958</v>
          </cell>
          <cell r="S36"/>
          <cell r="T36">
            <v>6.3087057632989847</v>
          </cell>
          <cell r="U36"/>
          <cell r="V36">
            <v>2.4135018633661245</v>
          </cell>
          <cell r="W36"/>
          <cell r="X36">
            <v>8.7222076266651101</v>
          </cell>
          <cell r="Y36">
            <v>17.760107423300347</v>
          </cell>
          <cell r="Z36">
            <v>2.9541991417812419</v>
          </cell>
          <cell r="AA36"/>
          <cell r="AB36">
            <v>20.714306565081589</v>
          </cell>
          <cell r="AC36"/>
          <cell r="AD36">
            <v>11.451401660001364</v>
          </cell>
          <cell r="AE36"/>
          <cell r="AF36"/>
          <cell r="AG36">
            <v>7.807280263887673</v>
          </cell>
          <cell r="AH36">
            <v>6.5064074495723485</v>
          </cell>
          <cell r="AI36">
            <v>1.8391958821068199</v>
          </cell>
          <cell r="AJ36">
            <v>0.68554358719872333</v>
          </cell>
          <cell r="AK36">
            <v>0.8560196942717323</v>
          </cell>
          <cell r="AL36">
            <v>17.694446877037297</v>
          </cell>
          <cell r="AM36"/>
          <cell r="AN36">
            <v>-3.0198596880442907</v>
          </cell>
          <cell r="AO36"/>
          <cell r="AP36">
            <v>39.92597133432583</v>
          </cell>
          <cell r="AQ36"/>
          <cell r="AR36">
            <v>5138.55</v>
          </cell>
        </row>
        <row r="37">
          <cell r="A37">
            <v>1989</v>
          </cell>
          <cell r="B37">
            <v>5.4734795465081216</v>
          </cell>
          <cell r="C37"/>
          <cell r="D37">
            <v>3.3268913122729957</v>
          </cell>
          <cell r="E37"/>
          <cell r="F37">
            <v>8.8003708587811165</v>
          </cell>
          <cell r="G37"/>
          <cell r="H37">
            <v>4.1477674211362503</v>
          </cell>
          <cell r="I37"/>
          <cell r="J37">
            <v>1.4890160090374323</v>
          </cell>
          <cell r="K37"/>
          <cell r="L37">
            <v>0.62297074086242665</v>
          </cell>
          <cell r="M37"/>
          <cell r="N37">
            <v>0</v>
          </cell>
          <cell r="O37"/>
          <cell r="P37">
            <v>0</v>
          </cell>
          <cell r="Q37"/>
          <cell r="R37">
            <v>2.111986749899859</v>
          </cell>
          <cell r="S37"/>
          <cell r="T37">
            <v>6.2597541710361098</v>
          </cell>
          <cell r="U37"/>
          <cell r="V37">
            <v>2.4883724070265139</v>
          </cell>
          <cell r="W37"/>
          <cell r="X37">
            <v>8.7481265780626227</v>
          </cell>
          <cell r="Y37">
            <v>17.548497436843739</v>
          </cell>
          <cell r="Z37">
            <v>3.0421401792184057</v>
          </cell>
          <cell r="AA37"/>
          <cell r="AB37">
            <v>20.590637616062143</v>
          </cell>
          <cell r="AC37"/>
          <cell r="AD37">
            <v>11.288743265807629</v>
          </cell>
          <cell r="AE37"/>
          <cell r="AF37"/>
          <cell r="AG37">
            <v>8.0236917551431901</v>
          </cell>
          <cell r="AH37">
            <v>6.47051357640186</v>
          </cell>
          <cell r="AI37">
            <v>1.859532735938646</v>
          </cell>
          <cell r="AJ37">
            <v>0.6190461188098314</v>
          </cell>
          <cell r="AK37">
            <v>0.86991588166724398</v>
          </cell>
          <cell r="AL37">
            <v>17.84270006796077</v>
          </cell>
          <cell r="AM37"/>
          <cell r="AN37">
            <v>-2.7479375481013721</v>
          </cell>
          <cell r="AO37"/>
          <cell r="AP37">
            <v>39.439139103547909</v>
          </cell>
          <cell r="AQ37"/>
          <cell r="AR37">
            <v>5554.6750000000002</v>
          </cell>
        </row>
        <row r="38">
          <cell r="A38">
            <v>1990</v>
          </cell>
          <cell r="B38">
            <v>5.0882136045772413</v>
          </cell>
          <cell r="C38"/>
          <cell r="D38">
            <v>3.3979571943208309</v>
          </cell>
          <cell r="E38"/>
          <cell r="F38">
            <v>8.4861707988980726</v>
          </cell>
          <cell r="G38"/>
          <cell r="H38">
            <v>4.1787666878575971</v>
          </cell>
          <cell r="I38"/>
          <cell r="J38">
            <v>1.6241237550328458</v>
          </cell>
          <cell r="K38"/>
          <cell r="L38">
            <v>0.69680864589955505</v>
          </cell>
          <cell r="M38"/>
          <cell r="N38">
            <v>0</v>
          </cell>
          <cell r="O38"/>
          <cell r="P38">
            <v>0</v>
          </cell>
          <cell r="Q38"/>
          <cell r="R38">
            <v>2.3209324009324011</v>
          </cell>
          <cell r="S38"/>
          <cell r="T38">
            <v>6.4996990887899981</v>
          </cell>
          <cell r="U38"/>
          <cell r="V38">
            <v>3.1306124178851444</v>
          </cell>
          <cell r="W38"/>
          <cell r="X38">
            <v>9.6303115066751435</v>
          </cell>
          <cell r="Y38">
            <v>18.116482305573214</v>
          </cell>
          <cell r="Z38">
            <v>3.1251875397329947</v>
          </cell>
          <cell r="AA38"/>
          <cell r="AB38">
            <v>21.241669845306209</v>
          </cell>
          <cell r="AC38"/>
          <cell r="AD38">
            <v>11.616783216783215</v>
          </cell>
          <cell r="AE38"/>
          <cell r="AF38"/>
          <cell r="AG38">
            <v>7.9149650349650349</v>
          </cell>
          <cell r="AH38">
            <v>6.4428395846577668</v>
          </cell>
          <cell r="AI38">
            <v>1.5852002542911636</v>
          </cell>
          <cell r="AJ38">
            <v>0.59919474464929012</v>
          </cell>
          <cell r="AK38">
            <v>0.95232040686586206</v>
          </cell>
          <cell r="AL38">
            <v>17.494520025429118</v>
          </cell>
          <cell r="AM38"/>
          <cell r="AN38">
            <v>-3.7471498198770901</v>
          </cell>
          <cell r="AO38"/>
          <cell r="AP38">
            <v>40.882525958889595</v>
          </cell>
          <cell r="AQ38"/>
          <cell r="AR38">
            <v>5898.75</v>
          </cell>
        </row>
        <row r="39">
          <cell r="A39">
            <v>1991</v>
          </cell>
          <cell r="B39">
            <v>5.2469197093469333</v>
          </cell>
          <cell r="C39"/>
          <cell r="D39">
            <v>3.5051348434929248</v>
          </cell>
          <cell r="E39"/>
          <cell r="F39">
            <v>8.7520545528398586</v>
          </cell>
          <cell r="G39"/>
          <cell r="H39">
            <v>4.3780951638513583</v>
          </cell>
          <cell r="I39"/>
          <cell r="J39">
            <v>1.6747426423826657</v>
          </cell>
          <cell r="K39"/>
          <cell r="L39">
            <v>0.86216135266096905</v>
          </cell>
          <cell r="M39"/>
          <cell r="N39">
            <v>0</v>
          </cell>
          <cell r="O39"/>
          <cell r="P39">
            <v>0</v>
          </cell>
          <cell r="Q39"/>
          <cell r="R39">
            <v>2.5369039950436347</v>
          </cell>
          <cell r="S39"/>
          <cell r="T39">
            <v>6.9149991588949922</v>
          </cell>
          <cell r="U39"/>
          <cell r="V39">
            <v>2.8746261185670861</v>
          </cell>
          <cell r="W39"/>
          <cell r="X39">
            <v>9.7896252774620791</v>
          </cell>
          <cell r="Y39">
            <v>18.541679830301934</v>
          </cell>
          <cell r="Z39">
            <v>3.1912426608459463</v>
          </cell>
          <cell r="AA39"/>
          <cell r="AB39">
            <v>21.732922491147885</v>
          </cell>
          <cell r="AC39"/>
          <cell r="AD39">
            <v>11.626680671406945</v>
          </cell>
          <cell r="AE39"/>
          <cell r="AF39"/>
          <cell r="AG39">
            <v>7.6778855030423383</v>
          </cell>
          <cell r="AH39">
            <v>6.4993209615676548</v>
          </cell>
          <cell r="AI39">
            <v>1.6097683063427521</v>
          </cell>
          <cell r="AJ39">
            <v>0.69589335609103631</v>
          </cell>
          <cell r="AK39">
            <v>0.83138921826469891</v>
          </cell>
          <cell r="AL39">
            <v>17.31425734530848</v>
          </cell>
          <cell r="AM39"/>
          <cell r="AN39">
            <v>-4.4186651458394035</v>
          </cell>
          <cell r="AO39"/>
          <cell r="AP39">
            <v>44.131327263700776</v>
          </cell>
          <cell r="AQ39"/>
          <cell r="AR39">
            <v>6093.1750000000002</v>
          </cell>
        </row>
        <row r="40">
          <cell r="A40">
            <v>1992</v>
          </cell>
          <cell r="B40">
            <v>4.716181570231833</v>
          </cell>
          <cell r="C40"/>
          <cell r="D40">
            <v>3.6033820377946619</v>
          </cell>
          <cell r="E40"/>
          <cell r="F40">
            <v>8.3195636080264954</v>
          </cell>
          <cell r="G40"/>
          <cell r="H40">
            <v>4.4444496395869857</v>
          </cell>
          <cell r="I40"/>
          <cell r="J40">
            <v>1.8106838106370544</v>
          </cell>
          <cell r="K40"/>
          <cell r="L40">
            <v>1.0571127995324372</v>
          </cell>
          <cell r="M40"/>
          <cell r="N40">
            <v>0</v>
          </cell>
          <cell r="O40"/>
          <cell r="P40">
            <v>0</v>
          </cell>
          <cell r="Q40"/>
          <cell r="R40">
            <v>2.8677966101694916</v>
          </cell>
          <cell r="S40"/>
          <cell r="T40">
            <v>7.3122462497564769</v>
          </cell>
          <cell r="U40"/>
          <cell r="V40">
            <v>2.7930644847067989</v>
          </cell>
          <cell r="W40"/>
          <cell r="X40">
            <v>10.105310734463275</v>
          </cell>
          <cell r="Y40">
            <v>18.424874342489773</v>
          </cell>
          <cell r="Z40">
            <v>3.1068614845119811</v>
          </cell>
          <cell r="AA40"/>
          <cell r="AB40">
            <v>21.531735827001754</v>
          </cell>
          <cell r="AC40"/>
          <cell r="AD40">
            <v>11.112628092733292</v>
          </cell>
          <cell r="AE40"/>
          <cell r="AF40"/>
          <cell r="AG40">
            <v>7.4181024741866359</v>
          </cell>
          <cell r="AH40">
            <v>6.4475043834015198</v>
          </cell>
          <cell r="AI40">
            <v>1.5627508279758426</v>
          </cell>
          <cell r="AJ40">
            <v>0.71021235145139294</v>
          </cell>
          <cell r="AK40">
            <v>0.8683732709916252</v>
          </cell>
          <cell r="AL40">
            <v>17.006943308007013</v>
          </cell>
          <cell r="AM40"/>
          <cell r="AN40">
            <v>-4.5247925189947376</v>
          </cell>
          <cell r="AO40"/>
          <cell r="AP40">
            <v>46.752183908045978</v>
          </cell>
          <cell r="AQ40"/>
          <cell r="AR40">
            <v>6416.25</v>
          </cell>
        </row>
        <row r="41">
          <cell r="A41">
            <v>1993</v>
          </cell>
          <cell r="B41">
            <v>4.3161029175722199</v>
          </cell>
          <cell r="C41"/>
          <cell r="D41">
            <v>3.6503488762531693</v>
          </cell>
          <cell r="E41"/>
          <cell r="F41">
            <v>7.9664517938253896</v>
          </cell>
          <cell r="G41"/>
          <cell r="H41">
            <v>4.4571293627980948</v>
          </cell>
          <cell r="I41"/>
          <cell r="J41">
            <v>1.8877618416828712</v>
          </cell>
          <cell r="K41"/>
          <cell r="L41">
            <v>1.1183817750440017</v>
          </cell>
          <cell r="M41"/>
          <cell r="N41">
            <v>0</v>
          </cell>
          <cell r="O41"/>
          <cell r="P41">
            <v>0</v>
          </cell>
          <cell r="Q41"/>
          <cell r="R41">
            <v>3.0061436167268729</v>
          </cell>
          <cell r="S41"/>
          <cell r="T41">
            <v>7.4632729795249677</v>
          </cell>
          <cell r="U41"/>
          <cell r="V41">
            <v>2.4391154667857262</v>
          </cell>
          <cell r="W41"/>
          <cell r="X41">
            <v>9.9023884463106935</v>
          </cell>
          <cell r="Y41">
            <v>17.868840240136084</v>
          </cell>
          <cell r="Z41">
            <v>2.932892518071089</v>
          </cell>
          <cell r="AA41"/>
          <cell r="AB41">
            <v>20.801732758207173</v>
          </cell>
          <cell r="AC41"/>
          <cell r="AD41">
            <v>10.405567260611114</v>
          </cell>
          <cell r="AE41"/>
          <cell r="AF41"/>
          <cell r="AG41">
            <v>7.5225911672133812</v>
          </cell>
          <cell r="AH41">
            <v>6.3214532144214477</v>
          </cell>
          <cell r="AI41">
            <v>1.7345293399209631</v>
          </cell>
          <cell r="AJ41">
            <v>0.70929438809208423</v>
          </cell>
          <cell r="AK41">
            <v>0.74945482320036338</v>
          </cell>
          <cell r="AL41">
            <v>17.037322932848241</v>
          </cell>
          <cell r="AM41"/>
          <cell r="AN41">
            <v>-3.7644098253589302</v>
          </cell>
          <cell r="AO41"/>
          <cell r="AP41">
            <v>47.944504507163863</v>
          </cell>
          <cell r="AQ41"/>
          <cell r="AR41">
            <v>6775.3249999999998</v>
          </cell>
        </row>
        <row r="42">
          <cell r="A42">
            <v>1994</v>
          </cell>
          <cell r="B42">
            <v>3.9330068205410456</v>
          </cell>
          <cell r="C42"/>
          <cell r="D42">
            <v>3.6098566920027588</v>
          </cell>
          <cell r="E42"/>
          <cell r="F42">
            <v>7.5428635125438044</v>
          </cell>
          <cell r="G42"/>
          <cell r="H42">
            <v>4.4157673631189169</v>
          </cell>
          <cell r="I42"/>
          <cell r="J42">
            <v>1.9762569929704537</v>
          </cell>
          <cell r="K42"/>
          <cell r="L42">
            <v>1.1430362902944884</v>
          </cell>
          <cell r="M42"/>
          <cell r="N42">
            <v>0</v>
          </cell>
          <cell r="O42"/>
          <cell r="P42">
            <v>0</v>
          </cell>
          <cell r="Q42"/>
          <cell r="R42">
            <v>3.119293283264942</v>
          </cell>
          <cell r="S42"/>
          <cell r="T42">
            <v>7.5350606463838581</v>
          </cell>
          <cell r="U42"/>
          <cell r="V42">
            <v>2.4620829472540189</v>
          </cell>
          <cell r="W42"/>
          <cell r="X42">
            <v>9.9971435936378779</v>
          </cell>
          <cell r="Y42">
            <v>17.540007106181683</v>
          </cell>
          <cell r="Z42">
            <v>2.8275914920891472</v>
          </cell>
          <cell r="AA42"/>
          <cell r="AB42">
            <v>20.367598598270831</v>
          </cell>
          <cell r="AC42"/>
          <cell r="AD42">
            <v>10.004946459797823</v>
          </cell>
          <cell r="AE42"/>
          <cell r="AF42"/>
          <cell r="AG42">
            <v>7.5667597901586339</v>
          </cell>
          <cell r="AH42">
            <v>6.4300493949295312</v>
          </cell>
          <cell r="AI42">
            <v>1.9560810104711674</v>
          </cell>
          <cell r="AJ42">
            <v>0.76948800657670147</v>
          </cell>
          <cell r="AK42">
            <v>0.81408974689452984</v>
          </cell>
          <cell r="AL42">
            <v>17.536467949030563</v>
          </cell>
          <cell r="AM42"/>
          <cell r="AN42">
            <v>-2.8311306492402677</v>
          </cell>
          <cell r="AO42"/>
          <cell r="AP42">
            <v>47.835261988198162</v>
          </cell>
          <cell r="AQ42"/>
          <cell r="AR42">
            <v>7176.85</v>
          </cell>
        </row>
        <row r="43">
          <cell r="A43">
            <v>1995</v>
          </cell>
          <cell r="B43">
            <v>3.6183415614862922</v>
          </cell>
          <cell r="C43"/>
          <cell r="D43">
            <v>3.5870867047818078</v>
          </cell>
          <cell r="E43"/>
          <cell r="F43">
            <v>7.2054282662680986</v>
          </cell>
          <cell r="G43"/>
          <cell r="H43">
            <v>4.4081252046015935</v>
          </cell>
          <cell r="I43"/>
          <cell r="J43">
            <v>2.0750685312002961</v>
          </cell>
          <cell r="K43"/>
          <cell r="L43">
            <v>1.1781083735372018</v>
          </cell>
          <cell r="M43"/>
          <cell r="N43">
            <v>0</v>
          </cell>
          <cell r="O43"/>
          <cell r="P43">
            <v>0</v>
          </cell>
          <cell r="Q43"/>
          <cell r="R43">
            <v>3.2531769047374981</v>
          </cell>
          <cell r="S43"/>
          <cell r="T43">
            <v>7.6613021093390907</v>
          </cell>
          <cell r="U43"/>
          <cell r="V43">
            <v>2.1112569729876296</v>
          </cell>
          <cell r="W43"/>
          <cell r="X43">
            <v>9.7725590823267208</v>
          </cell>
          <cell r="Y43">
            <v>16.977987348594819</v>
          </cell>
          <cell r="Z43">
            <v>3.0703829480485552</v>
          </cell>
          <cell r="AA43"/>
          <cell r="AB43">
            <v>20.048370296643377</v>
          </cell>
          <cell r="AC43"/>
          <cell r="AD43">
            <v>9.3166852392557296</v>
          </cell>
          <cell r="AE43"/>
          <cell r="AF43"/>
          <cell r="AG43">
            <v>7.8070214306735402</v>
          </cell>
          <cell r="AH43">
            <v>6.4080127770594908</v>
          </cell>
          <cell r="AI43">
            <v>2.0766557435593898</v>
          </cell>
          <cell r="AJ43">
            <v>0.76032762708445623</v>
          </cell>
          <cell r="AK43">
            <v>0.82779737911559104</v>
          </cell>
          <cell r="AL43">
            <v>17.879814957492467</v>
          </cell>
          <cell r="AM43"/>
          <cell r="AN43">
            <v>-2.1685553391509074</v>
          </cell>
          <cell r="AO43"/>
          <cell r="AP43">
            <v>47.674277570374684</v>
          </cell>
          <cell r="AQ43"/>
          <cell r="AR43">
            <v>7560.4250000000002</v>
          </cell>
        </row>
        <row r="44">
          <cell r="A44">
            <v>1996</v>
          </cell>
          <cell r="B44">
            <v>3.3448639063300769</v>
          </cell>
          <cell r="C44"/>
          <cell r="D44">
            <v>3.35506346426539</v>
          </cell>
          <cell r="E44"/>
          <cell r="F44">
            <v>6.6999273705954669</v>
          </cell>
          <cell r="G44"/>
          <cell r="H44">
            <v>4.364693934658689</v>
          </cell>
          <cell r="I44"/>
          <cell r="J44">
            <v>2.154005778911062</v>
          </cell>
          <cell r="K44"/>
          <cell r="L44">
            <v>1.1569140992224567</v>
          </cell>
          <cell r="M44"/>
          <cell r="N44">
            <v>0</v>
          </cell>
          <cell r="O44"/>
          <cell r="P44">
            <v>0</v>
          </cell>
          <cell r="Q44"/>
          <cell r="R44">
            <v>3.310919878133519</v>
          </cell>
          <cell r="S44"/>
          <cell r="T44">
            <v>7.675613812792208</v>
          </cell>
          <cell r="U44"/>
          <cell r="V44">
            <v>2.2183095270285142</v>
          </cell>
          <cell r="W44"/>
          <cell r="X44">
            <v>9.8939233398207218</v>
          </cell>
          <cell r="Y44">
            <v>16.593850710416188</v>
          </cell>
          <cell r="Z44">
            <v>3.0316079395572437</v>
          </cell>
          <cell r="AA44"/>
          <cell r="AB44">
            <v>19.625458649973432</v>
          </cell>
          <cell r="AC44"/>
          <cell r="AD44">
            <v>8.9182368976239825</v>
          </cell>
          <cell r="AE44"/>
          <cell r="AF44"/>
          <cell r="AG44">
            <v>8.2554417031123748</v>
          </cell>
          <cell r="AH44">
            <v>6.4066554945244976</v>
          </cell>
          <cell r="AI44">
            <v>2.1609480180976131</v>
          </cell>
          <cell r="AJ44">
            <v>0.67930816562019547</v>
          </cell>
          <cell r="AK44">
            <v>0.77199711997686016</v>
          </cell>
          <cell r="AL44">
            <v>18.27435050133154</v>
          </cell>
          <cell r="AM44"/>
          <cell r="AN44">
            <v>-1.3511081486418905</v>
          </cell>
          <cell r="AO44"/>
          <cell r="AP44">
            <v>46.961644757320322</v>
          </cell>
          <cell r="AQ44"/>
          <cell r="AR44">
            <v>7951.3249999999998</v>
          </cell>
        </row>
        <row r="45">
          <cell r="A45">
            <v>1997</v>
          </cell>
          <cell r="B45">
            <v>3.2146869758402086</v>
          </cell>
          <cell r="C45"/>
          <cell r="D45">
            <v>3.2583384855683191</v>
          </cell>
          <cell r="E45"/>
          <cell r="F45">
            <v>6.4730254614085281</v>
          </cell>
          <cell r="G45"/>
          <cell r="H45">
            <v>4.2870066057075915</v>
          </cell>
          <cell r="I45"/>
          <cell r="J45">
            <v>2.2179676429782189</v>
          </cell>
          <cell r="K45"/>
          <cell r="L45">
            <v>1.1306557488588664</v>
          </cell>
          <cell r="M45"/>
          <cell r="N45">
            <v>0</v>
          </cell>
          <cell r="O45"/>
          <cell r="P45">
            <v>0</v>
          </cell>
          <cell r="Q45"/>
          <cell r="R45">
            <v>3.3486233918370849</v>
          </cell>
          <cell r="S45"/>
          <cell r="T45">
            <v>7.6356299975446769</v>
          </cell>
          <cell r="U45"/>
          <cell r="V45">
            <v>1.9501303096369973</v>
          </cell>
          <cell r="W45"/>
          <cell r="X45">
            <v>9.5857603071816744</v>
          </cell>
          <cell r="Y45">
            <v>16.058785768590202</v>
          </cell>
          <cell r="Z45">
            <v>2.8870344129854075</v>
          </cell>
          <cell r="AA45"/>
          <cell r="AB45">
            <v>18.945820181575609</v>
          </cell>
          <cell r="AC45"/>
          <cell r="AD45">
            <v>8.4231557710455256</v>
          </cell>
          <cell r="AE45"/>
          <cell r="AF45"/>
          <cell r="AG45">
            <v>8.7263497623069401</v>
          </cell>
          <cell r="AH45">
            <v>6.3823145713093972</v>
          </cell>
          <cell r="AI45">
            <v>2.1570519552361991</v>
          </cell>
          <cell r="AJ45">
            <v>0.67357509887853839</v>
          </cell>
          <cell r="AK45">
            <v>0.74757795652006687</v>
          </cell>
          <cell r="AL45">
            <v>18.686869344251143</v>
          </cell>
          <cell r="AM45"/>
          <cell r="AN45">
            <v>-0.25895083732446672</v>
          </cell>
          <cell r="AO45"/>
          <cell r="AP45">
            <v>44.637709626938751</v>
          </cell>
          <cell r="AQ45"/>
          <cell r="AR45">
            <v>8451.0249999999996</v>
          </cell>
        </row>
        <row r="46">
          <cell r="A46">
            <v>1998</v>
          </cell>
          <cell r="B46">
            <v>3.0260446992430694</v>
          </cell>
          <cell r="C46"/>
          <cell r="D46">
            <v>3.1547565727594393</v>
          </cell>
          <cell r="E46"/>
          <cell r="F46">
            <v>6.1808012720025092</v>
          </cell>
          <cell r="G46"/>
          <cell r="H46">
            <v>4.2114816141890987</v>
          </cell>
          <cell r="I46"/>
          <cell r="J46">
            <v>2.1300779325480366</v>
          </cell>
          <cell r="K46"/>
          <cell r="L46">
            <v>1.1335378689479105</v>
          </cell>
          <cell r="M46"/>
          <cell r="N46">
            <v>5.5986025887938375E-5</v>
          </cell>
          <cell r="O46"/>
          <cell r="P46">
            <v>0</v>
          </cell>
          <cell r="Q46"/>
          <cell r="R46">
            <v>3.2636717875218344</v>
          </cell>
          <cell r="S46"/>
          <cell r="T46">
            <v>7.4751534017109336</v>
          </cell>
          <cell r="U46"/>
          <cell r="V46">
            <v>2.1471088816231476</v>
          </cell>
          <cell r="W46"/>
          <cell r="X46">
            <v>9.6222622833340807</v>
          </cell>
          <cell r="Y46">
            <v>15.803063555336591</v>
          </cell>
          <cell r="Z46">
            <v>2.6998477180095852</v>
          </cell>
          <cell r="AA46"/>
          <cell r="AB46">
            <v>18.502911273346175</v>
          </cell>
          <cell r="AC46"/>
          <cell r="AD46">
            <v>8.3279101536256572</v>
          </cell>
          <cell r="AE46"/>
          <cell r="AF46"/>
          <cell r="AG46">
            <v>9.2778474492766616</v>
          </cell>
          <cell r="AH46">
            <v>6.4029090339051384</v>
          </cell>
          <cell r="AI46">
            <v>2.1126550812917095</v>
          </cell>
          <cell r="AJ46">
            <v>0.64577641420701404</v>
          </cell>
          <cell r="AK46">
            <v>0.83935369731715015</v>
          </cell>
          <cell r="AL46">
            <v>19.278541675997673</v>
          </cell>
          <cell r="AM46"/>
          <cell r="AN46">
            <v>0.77563040265149807</v>
          </cell>
          <cell r="AO46"/>
          <cell r="AP46">
            <v>41.665908989116325</v>
          </cell>
          <cell r="AQ46"/>
          <cell r="AR46">
            <v>8930.7999999999993</v>
          </cell>
        </row>
        <row r="47">
          <cell r="A47">
            <v>1999</v>
          </cell>
          <cell r="B47">
            <v>2.9058427944143363</v>
          </cell>
          <cell r="C47"/>
          <cell r="D47">
            <v>3.1293431965926919</v>
          </cell>
          <cell r="E47"/>
          <cell r="F47">
            <v>6.0351859910070287</v>
          </cell>
          <cell r="G47"/>
          <cell r="H47">
            <v>4.0823450294711021</v>
          </cell>
          <cell r="I47"/>
          <cell r="J47">
            <v>1.9799728364782361</v>
          </cell>
          <cell r="K47"/>
          <cell r="L47">
            <v>1.1397286285058745</v>
          </cell>
          <cell r="M47"/>
          <cell r="N47">
            <v>5.960151377296042E-3</v>
          </cell>
          <cell r="O47"/>
          <cell r="P47">
            <v>0</v>
          </cell>
          <cell r="Q47"/>
          <cell r="R47">
            <v>3.1256616163614068</v>
          </cell>
          <cell r="S47"/>
          <cell r="T47">
            <v>7.2080066458325085</v>
          </cell>
          <cell r="U47"/>
          <cell r="V47">
            <v>2.2857655234252423</v>
          </cell>
          <cell r="W47"/>
          <cell r="X47">
            <v>9.4937721692577508</v>
          </cell>
          <cell r="Y47">
            <v>15.528958160264777</v>
          </cell>
          <cell r="Z47">
            <v>2.4236718224613316</v>
          </cell>
          <cell r="AA47"/>
          <cell r="AB47">
            <v>17.952629982726112</v>
          </cell>
          <cell r="AC47"/>
          <cell r="AD47">
            <v>8.3209515144322701</v>
          </cell>
          <cell r="AE47"/>
          <cell r="AF47"/>
          <cell r="AG47">
            <v>9.2775821828395113</v>
          </cell>
          <cell r="AH47">
            <v>6.4541899073011848</v>
          </cell>
          <cell r="AI47">
            <v>1.9481783298389967</v>
          </cell>
          <cell r="AJ47">
            <v>0.74279309571844876</v>
          </cell>
          <cell r="AK47">
            <v>0.85493888207603153</v>
          </cell>
          <cell r="AL47">
            <v>19.277682397774175</v>
          </cell>
          <cell r="AM47"/>
          <cell r="AN47">
            <v>1.3250524150480625</v>
          </cell>
          <cell r="AO47"/>
          <cell r="AP47">
            <v>38.317581127945459</v>
          </cell>
          <cell r="AQ47"/>
          <cell r="AR47">
            <v>9479.625</v>
          </cell>
        </row>
        <row r="48">
          <cell r="A48">
            <v>2000</v>
          </cell>
          <cell r="B48">
            <v>2.915516589528099</v>
          </cell>
          <cell r="C48"/>
          <cell r="D48">
            <v>3.1596187633283335</v>
          </cell>
          <cell r="E48"/>
          <cell r="F48">
            <v>6.0751353528564325</v>
          </cell>
          <cell r="G48"/>
          <cell r="H48">
            <v>4.0134920419192301</v>
          </cell>
          <cell r="I48"/>
          <cell r="J48">
            <v>1.9186869722721238</v>
          </cell>
          <cell r="K48"/>
          <cell r="L48">
            <v>1.1655641576246099</v>
          </cell>
          <cell r="M48"/>
          <cell r="N48">
            <v>1.2058821349055926E-2</v>
          </cell>
          <cell r="O48"/>
          <cell r="P48">
            <v>0</v>
          </cell>
          <cell r="Q48"/>
          <cell r="R48">
            <v>3.0963099512457899</v>
          </cell>
          <cell r="S48"/>
          <cell r="T48">
            <v>7.1098019931650214</v>
          </cell>
          <cell r="U48"/>
          <cell r="V48">
            <v>2.2938546961448827</v>
          </cell>
          <cell r="W48"/>
          <cell r="X48">
            <v>9.4036566893099049</v>
          </cell>
          <cell r="Y48">
            <v>15.478792042166337</v>
          </cell>
          <cell r="Z48">
            <v>2.2036902958612048</v>
          </cell>
          <cell r="AA48"/>
          <cell r="AB48">
            <v>17.68248233802754</v>
          </cell>
          <cell r="AC48"/>
          <cell r="AD48">
            <v>8.3689900490013152</v>
          </cell>
          <cell r="AE48"/>
          <cell r="AF48"/>
          <cell r="AG48">
            <v>9.9283834507503403</v>
          </cell>
          <cell r="AH48">
            <v>6.452971832273656</v>
          </cell>
          <cell r="AI48">
            <v>2.0489024742823392</v>
          </cell>
          <cell r="AJ48">
            <v>0.68068092803502978</v>
          </cell>
          <cell r="AK48">
            <v>0.90661579557332594</v>
          </cell>
          <cell r="AL48">
            <v>20.01755448091469</v>
          </cell>
          <cell r="AM48"/>
          <cell r="AN48">
            <v>2.3350721428871486</v>
          </cell>
          <cell r="AO48"/>
          <cell r="AP48">
            <v>33.703456779751065</v>
          </cell>
          <cell r="AQ48"/>
          <cell r="AR48">
            <v>10117.075000000001</v>
          </cell>
        </row>
        <row r="49">
          <cell r="A49">
            <v>2001</v>
          </cell>
          <cell r="B49">
            <v>2.9078757045239163</v>
          </cell>
          <cell r="C49"/>
          <cell r="D49">
            <v>3.2583598754480096</v>
          </cell>
          <cell r="E49"/>
          <cell r="F49">
            <v>6.1662355799719251</v>
          </cell>
          <cell r="G49"/>
          <cell r="H49">
            <v>4.0792249465001218</v>
          </cell>
          <cell r="I49"/>
          <cell r="J49">
            <v>2.0336936410556046</v>
          </cell>
          <cell r="K49"/>
          <cell r="L49">
            <v>1.2291219844713783</v>
          </cell>
          <cell r="M49"/>
          <cell r="N49">
            <v>3.5142472371261835E-2</v>
          </cell>
          <cell r="O49"/>
          <cell r="P49">
            <v>0</v>
          </cell>
          <cell r="Q49"/>
          <cell r="R49">
            <v>3.2979580978982446</v>
          </cell>
          <cell r="S49"/>
          <cell r="T49">
            <v>7.3771830443983664</v>
          </cell>
          <cell r="U49"/>
          <cell r="V49">
            <v>2.1959152457431683</v>
          </cell>
          <cell r="W49"/>
          <cell r="X49">
            <v>9.5730982901415338</v>
          </cell>
          <cell r="Y49">
            <v>15.739333870113462</v>
          </cell>
          <cell r="Z49">
            <v>1.9586964318372369</v>
          </cell>
          <cell r="AA49"/>
          <cell r="AB49">
            <v>17.698030301950695</v>
          </cell>
          <cell r="AC49"/>
          <cell r="AD49">
            <v>8.3621508257150943</v>
          </cell>
          <cell r="AE49"/>
          <cell r="AF49"/>
          <cell r="AG49">
            <v>9.4467506988829744</v>
          </cell>
          <cell r="AH49">
            <v>6.593056535298043</v>
          </cell>
          <cell r="AI49">
            <v>1.4352930558227579</v>
          </cell>
          <cell r="AJ49">
            <v>0.62923931605661365</v>
          </cell>
          <cell r="AK49">
            <v>0.81200107356025431</v>
          </cell>
          <cell r="AL49">
            <v>18.916340679620642</v>
          </cell>
          <cell r="AM49"/>
          <cell r="AN49">
            <v>1.2183103776699475</v>
          </cell>
          <cell r="AO49"/>
          <cell r="AP49">
            <v>31.538112576568356</v>
          </cell>
          <cell r="AQ49"/>
          <cell r="AR49">
            <v>10525.725</v>
          </cell>
        </row>
        <row r="50">
          <cell r="A50">
            <v>2002</v>
          </cell>
          <cell r="B50">
            <v>3.2224215350163337</v>
          </cell>
          <cell r="C50"/>
          <cell r="D50">
            <v>3.5552908312266971</v>
          </cell>
          <cell r="E50"/>
          <cell r="F50">
            <v>6.7777123662430316</v>
          </cell>
          <cell r="G50"/>
          <cell r="H50">
            <v>4.1746995879073312</v>
          </cell>
          <cell r="I50"/>
          <cell r="J50">
            <v>2.1027022659325185</v>
          </cell>
          <cell r="K50"/>
          <cell r="L50">
            <v>1.3622098325079937</v>
          </cell>
          <cell r="M50"/>
          <cell r="N50">
            <v>3.4001685308954067E-2</v>
          </cell>
          <cell r="O50"/>
          <cell r="P50">
            <v>0</v>
          </cell>
          <cell r="Q50"/>
          <cell r="R50">
            <v>3.4989137837494666</v>
          </cell>
          <cell r="S50"/>
          <cell r="T50">
            <v>7.6736133716567974</v>
          </cell>
          <cell r="U50"/>
          <cell r="V50">
            <v>2.5397744456372418</v>
          </cell>
          <cell r="W50"/>
          <cell r="X50">
            <v>10.21338781729404</v>
          </cell>
          <cell r="Y50">
            <v>16.991100183537071</v>
          </cell>
          <cell r="Z50">
            <v>1.5786404404889705</v>
          </cell>
          <cell r="AA50"/>
          <cell r="AB50">
            <v>18.569740624026039</v>
          </cell>
          <cell r="AC50"/>
          <cell r="AD50">
            <v>9.3174868118802721</v>
          </cell>
          <cell r="AE50"/>
          <cell r="AF50"/>
          <cell r="AG50">
            <v>7.9264466530456765</v>
          </cell>
          <cell r="AH50">
            <v>6.4712170008426551</v>
          </cell>
          <cell r="AI50">
            <v>1.3671226235412268</v>
          </cell>
          <cell r="AJ50">
            <v>0.61861458369405875</v>
          </cell>
          <cell r="AK50">
            <v>0.72951253015664075</v>
          </cell>
          <cell r="AL50">
            <v>17.112913391280259</v>
          </cell>
          <cell r="AM50"/>
          <cell r="AN50">
            <v>-1.4568272327457843</v>
          </cell>
          <cell r="AO50"/>
          <cell r="AP50">
            <v>32.694319585367829</v>
          </cell>
          <cell r="AQ50"/>
          <cell r="AR50">
            <v>10828.875</v>
          </cell>
        </row>
        <row r="51">
          <cell r="A51">
            <v>2003</v>
          </cell>
          <cell r="B51">
            <v>3.5903092097971849</v>
          </cell>
          <cell r="C51"/>
          <cell r="D51">
            <v>3.7184705751967195</v>
          </cell>
          <cell r="E51"/>
          <cell r="F51">
            <v>7.3087797849939049</v>
          </cell>
          <cell r="G51"/>
          <cell r="H51">
            <v>4.1711448520447743</v>
          </cell>
          <cell r="I51"/>
          <cell r="J51">
            <v>2.1785126897927518</v>
          </cell>
          <cell r="K51"/>
          <cell r="L51">
            <v>1.4247412168901696</v>
          </cell>
          <cell r="M51"/>
          <cell r="N51">
            <v>3.8612434888617986E-2</v>
          </cell>
          <cell r="O51"/>
          <cell r="P51">
            <v>0</v>
          </cell>
          <cell r="Q51"/>
          <cell r="R51">
            <v>3.6418663415715398</v>
          </cell>
          <cell r="S51"/>
          <cell r="T51">
            <v>7.8130111936163136</v>
          </cell>
          <cell r="U51"/>
          <cell r="V51">
            <v>2.6711913997561791</v>
          </cell>
          <cell r="W51"/>
          <cell r="X51">
            <v>10.484202593372494</v>
          </cell>
          <cell r="Y51">
            <v>17.7929823783664</v>
          </cell>
          <cell r="Z51">
            <v>1.3571805386235176</v>
          </cell>
          <cell r="AA51"/>
          <cell r="AB51">
            <v>19.150162916989913</v>
          </cell>
          <cell r="AC51"/>
          <cell r="AD51">
            <v>9.9799711847500827</v>
          </cell>
          <cell r="AE51"/>
          <cell r="AF51"/>
          <cell r="AG51">
            <v>7.0371184750083113</v>
          </cell>
          <cell r="AH51">
            <v>6.3214274631497283</v>
          </cell>
          <cell r="AI51">
            <v>1.1683741549373821</v>
          </cell>
          <cell r="AJ51">
            <v>0.59868336473456718</v>
          </cell>
          <cell r="AK51">
            <v>0.67680372381691389</v>
          </cell>
          <cell r="AL51">
            <v>15.802407181646903</v>
          </cell>
          <cell r="AM51"/>
          <cell r="AN51">
            <v>-3.3477557353430103</v>
          </cell>
          <cell r="AO51"/>
          <cell r="AP51">
            <v>34.697488640141863</v>
          </cell>
          <cell r="AQ51"/>
          <cell r="AR51">
            <v>11278.75</v>
          </cell>
        </row>
        <row r="52">
          <cell r="A52">
            <v>2004</v>
          </cell>
          <cell r="B52">
            <v>3.7748666180318704</v>
          </cell>
          <cell r="C52"/>
          <cell r="D52">
            <v>3.6663819244830478</v>
          </cell>
          <cell r="E52"/>
          <cell r="F52">
            <v>7.4412485425149182</v>
          </cell>
          <cell r="G52"/>
          <cell r="H52">
            <v>4.0864618601354703</v>
          </cell>
          <cell r="I52"/>
          <cell r="J52">
            <v>2.2022002049312359</v>
          </cell>
          <cell r="K52"/>
          <cell r="L52">
            <v>1.4651211609167452</v>
          </cell>
          <cell r="M52"/>
          <cell r="N52">
            <v>3.8300941311934032E-2</v>
          </cell>
          <cell r="O52"/>
          <cell r="P52">
            <v>0</v>
          </cell>
          <cell r="Q52"/>
          <cell r="R52">
            <v>3.7056223071599148</v>
          </cell>
          <cell r="S52"/>
          <cell r="T52">
            <v>7.7920841672953864</v>
          </cell>
          <cell r="U52"/>
          <cell r="V52">
            <v>2.4963035476381985</v>
          </cell>
          <cell r="W52"/>
          <cell r="X52">
            <v>10.288387714933585</v>
          </cell>
          <cell r="Y52">
            <v>17.729636257448504</v>
          </cell>
          <cell r="Z52">
            <v>1.3322193055200495</v>
          </cell>
          <cell r="AA52"/>
          <cell r="AB52">
            <v>19.061855562968553</v>
          </cell>
          <cell r="AC52"/>
          <cell r="AD52">
            <v>9.9375520901531171</v>
          </cell>
          <cell r="AE52"/>
          <cell r="AF52"/>
          <cell r="AG52">
            <v>6.7253942224356056</v>
          </cell>
          <cell r="AH52">
            <v>6.0972820631130018</v>
          </cell>
          <cell r="AI52">
            <v>1.5743623957417536</v>
          </cell>
          <cell r="AJ52">
            <v>0.58074934997724148</v>
          </cell>
          <cell r="AK52">
            <v>0.65280367130360084</v>
          </cell>
          <cell r="AL52">
            <v>15.630591702571204</v>
          </cell>
          <cell r="AM52"/>
          <cell r="AN52">
            <v>-3.4312638603973498</v>
          </cell>
          <cell r="AO52"/>
          <cell r="AP52">
            <v>35.711608128246219</v>
          </cell>
          <cell r="AQ52"/>
          <cell r="AR52">
            <v>12028.424999999999</v>
          </cell>
        </row>
        <row r="53">
          <cell r="A53">
            <v>2005</v>
          </cell>
          <cell r="B53">
            <v>3.8442750945291841</v>
          </cell>
          <cell r="C53"/>
          <cell r="D53">
            <v>3.6989084848461244</v>
          </cell>
          <cell r="E53"/>
          <cell r="F53">
            <v>7.5431835793753077</v>
          </cell>
          <cell r="G53"/>
          <cell r="H53">
            <v>4.0398288155327711</v>
          </cell>
          <cell r="I53"/>
          <cell r="J53">
            <v>2.2923297987920512</v>
          </cell>
          <cell r="K53"/>
          <cell r="L53">
            <v>1.4152703086850027</v>
          </cell>
          <cell r="M53"/>
          <cell r="N53">
            <v>3.9945638417595075E-2</v>
          </cell>
          <cell r="O53"/>
          <cell r="P53">
            <v>0</v>
          </cell>
          <cell r="Q53"/>
          <cell r="R53">
            <v>3.7475457458946488</v>
          </cell>
          <cell r="S53"/>
          <cell r="T53">
            <v>7.7873745614274199</v>
          </cell>
          <cell r="U53"/>
          <cell r="V53">
            <v>2.4886000334892278</v>
          </cell>
          <cell r="W53"/>
          <cell r="X53">
            <v>10.275974594916647</v>
          </cell>
          <cell r="Y53">
            <v>17.819158174291953</v>
          </cell>
          <cell r="Z53">
            <v>1.4329183524857962</v>
          </cell>
          <cell r="AA53"/>
          <cell r="AB53">
            <v>19.252076526777749</v>
          </cell>
          <cell r="AC53"/>
          <cell r="AD53">
            <v>10.031783612864535</v>
          </cell>
          <cell r="AE53"/>
          <cell r="AF53"/>
          <cell r="AG53">
            <v>7.221383260838242</v>
          </cell>
          <cell r="AH53">
            <v>6.1847982274074269</v>
          </cell>
          <cell r="AI53">
            <v>2.1673137356453878</v>
          </cell>
          <cell r="AJ53">
            <v>0.56927012955657919</v>
          </cell>
          <cell r="AK53">
            <v>0.62997130051129413</v>
          </cell>
          <cell r="AL53">
            <v>16.77273665395893</v>
          </cell>
          <cell r="AM53"/>
          <cell r="AN53">
            <v>-2.479339872818819</v>
          </cell>
          <cell r="AO53"/>
          <cell r="AP53">
            <v>35.765030237656688</v>
          </cell>
          <cell r="AQ53"/>
          <cell r="AR53">
            <v>12839.95</v>
          </cell>
        </row>
        <row r="54">
          <cell r="A54">
            <v>2006</v>
          </cell>
          <cell r="B54">
            <v>3.8129832988065342</v>
          </cell>
          <cell r="C54"/>
          <cell r="D54">
            <v>3.6420481419693105</v>
          </cell>
          <cell r="E54"/>
          <cell r="F54">
            <v>7.4550314407758442</v>
          </cell>
          <cell r="G54"/>
          <cell r="H54">
            <v>3.9885676572497109</v>
          </cell>
          <cell r="I54"/>
          <cell r="J54">
            <v>2.3823784992758541</v>
          </cell>
          <cell r="K54"/>
          <cell r="L54">
            <v>1.3245458045355381</v>
          </cell>
          <cell r="M54"/>
          <cell r="N54">
            <v>3.9972867435422658E-2</v>
          </cell>
          <cell r="O54"/>
          <cell r="P54">
            <v>0</v>
          </cell>
          <cell r="Q54"/>
          <cell r="R54">
            <v>3.7468971712468151</v>
          </cell>
          <cell r="S54"/>
          <cell r="T54">
            <v>7.7354648284965259</v>
          </cell>
          <cell r="U54"/>
          <cell r="V54">
            <v>2.6176105010358048</v>
          </cell>
          <cell r="W54"/>
          <cell r="X54">
            <v>10.353075329532331</v>
          </cell>
          <cell r="Y54">
            <v>17.808106770308175</v>
          </cell>
          <cell r="Z54">
            <v>1.6617082515995381</v>
          </cell>
          <cell r="AA54"/>
          <cell r="AB54">
            <v>19.469815021907714</v>
          </cell>
          <cell r="AC54"/>
          <cell r="AD54">
            <v>10.07264194181165</v>
          </cell>
          <cell r="AE54"/>
          <cell r="AF54"/>
          <cell r="AG54">
            <v>7.6551084385942394</v>
          </cell>
          <cell r="AH54">
            <v>6.1438465910132551</v>
          </cell>
          <cell r="AI54">
            <v>2.5953031330778962</v>
          </cell>
          <cell r="AJ54">
            <v>0.54236529964984326</v>
          </cell>
          <cell r="AK54">
            <v>0.7132491246081375</v>
          </cell>
          <cell r="AL54">
            <v>17.649872586943371</v>
          </cell>
          <cell r="AM54"/>
          <cell r="AN54">
            <v>-1.8199424349643432</v>
          </cell>
          <cell r="AO54"/>
          <cell r="AP54">
            <v>35.411458008689749</v>
          </cell>
          <cell r="AQ54"/>
          <cell r="AR54">
            <v>13636.75</v>
          </cell>
        </row>
        <row r="55">
          <cell r="A55">
            <v>2007</v>
          </cell>
          <cell r="B55">
            <v>3.8298052305514538</v>
          </cell>
          <cell r="C55"/>
          <cell r="D55">
            <v>3.4513041426736453</v>
          </cell>
          <cell r="E55"/>
          <cell r="F55">
            <v>7.2811093732251004</v>
          </cell>
          <cell r="G55"/>
          <cell r="H55">
            <v>4.0645002315563206</v>
          </cell>
          <cell r="I55"/>
          <cell r="J55">
            <v>2.5918579554887584</v>
          </cell>
          <cell r="K55"/>
          <cell r="L55">
            <v>1.3325340999449506</v>
          </cell>
          <cell r="M55"/>
          <cell r="N55">
            <v>4.1942276941359456E-2</v>
          </cell>
          <cell r="O55"/>
          <cell r="P55">
            <v>0</v>
          </cell>
          <cell r="Q55"/>
          <cell r="R55">
            <v>3.966334332375069</v>
          </cell>
          <cell r="S55"/>
          <cell r="T55">
            <v>8.0308345639313892</v>
          </cell>
          <cell r="U55"/>
          <cell r="V55">
            <v>2.1051248219637735</v>
          </cell>
          <cell r="W55"/>
          <cell r="X55">
            <v>10.135959385895163</v>
          </cell>
          <cell r="Y55">
            <v>17.417068759120262</v>
          </cell>
          <cell r="Z55">
            <v>1.657481890548133</v>
          </cell>
          <cell r="AA55"/>
          <cell r="AB55">
            <v>19.074550649668396</v>
          </cell>
          <cell r="AC55"/>
          <cell r="AD55">
            <v>9.386234195188873</v>
          </cell>
          <cell r="AE55"/>
          <cell r="AF55"/>
          <cell r="AG55">
            <v>8.1331108062528941</v>
          </cell>
          <cell r="AH55">
            <v>6.078882937357462</v>
          </cell>
          <cell r="AI55">
            <v>2.5881390735999581</v>
          </cell>
          <cell r="AJ55">
            <v>0.45485700304955307</v>
          </cell>
          <cell r="AK55">
            <v>0.69619985494962688</v>
          </cell>
          <cell r="AL55">
            <v>17.951189675209495</v>
          </cell>
          <cell r="AM55"/>
          <cell r="AN55">
            <v>-1.123360974458901</v>
          </cell>
          <cell r="AO55"/>
          <cell r="AP55">
            <v>35.197462492245045</v>
          </cell>
          <cell r="AQ55"/>
          <cell r="AR55">
            <v>14305.375</v>
          </cell>
        </row>
        <row r="56">
          <cell r="A56">
            <v>2008</v>
          </cell>
          <cell r="B56">
            <v>4.1390254163547979</v>
          </cell>
          <cell r="C56"/>
          <cell r="D56">
            <v>3.5308846810832915</v>
          </cell>
          <cell r="E56"/>
          <cell r="F56">
            <v>7.6699100974380885</v>
          </cell>
          <cell r="G56"/>
          <cell r="H56">
            <v>4.1368357204285449</v>
          </cell>
          <cell r="I56"/>
          <cell r="J56">
            <v>2.6074750406766429</v>
          </cell>
          <cell r="K56"/>
          <cell r="L56">
            <v>1.3613015174119685</v>
          </cell>
          <cell r="M56"/>
          <cell r="N56">
            <v>4.663241324428119E-2</v>
          </cell>
          <cell r="O56"/>
          <cell r="P56">
            <v>0</v>
          </cell>
          <cell r="Q56"/>
          <cell r="R56">
            <v>4.0154089713328922</v>
          </cell>
          <cell r="S56"/>
          <cell r="T56">
            <v>8.1522446917614371</v>
          </cell>
          <cell r="U56"/>
          <cell r="V56">
            <v>2.6266213633898388</v>
          </cell>
          <cell r="W56"/>
          <cell r="X56">
            <v>10.778866055151276</v>
          </cell>
          <cell r="Y56">
            <v>18.448776152589367</v>
          </cell>
          <cell r="Z56">
            <v>1.7082128803456207</v>
          </cell>
          <cell r="AA56"/>
          <cell r="AB56">
            <v>20.156989032934987</v>
          </cell>
          <cell r="AC56"/>
          <cell r="AD56">
            <v>10.29653146082793</v>
          </cell>
          <cell r="AE56"/>
          <cell r="AF56"/>
          <cell r="AG56">
            <v>7.7433257358544134</v>
          </cell>
          <cell r="AH56">
            <v>6.0835362237544839</v>
          </cell>
          <cell r="AI56">
            <v>2.0568678900353627</v>
          </cell>
          <cell r="AJ56">
            <v>0.45506477005658402</v>
          </cell>
          <cell r="AK56">
            <v>0.71914615375517599</v>
          </cell>
          <cell r="AL56">
            <v>17.057940773456018</v>
          </cell>
          <cell r="AM56"/>
          <cell r="AN56">
            <v>-3.0990482594789692</v>
          </cell>
          <cell r="AO56"/>
          <cell r="AP56">
            <v>39.218873286554491</v>
          </cell>
          <cell r="AQ56"/>
          <cell r="AR56">
            <v>14796.575000000001</v>
          </cell>
        </row>
        <row r="57">
          <cell r="A57">
            <v>2009</v>
          </cell>
          <cell r="B57">
            <v>4.5393680921802968</v>
          </cell>
          <cell r="C57"/>
          <cell r="D57">
            <v>4.0146537363571637</v>
          </cell>
          <cell r="E57"/>
          <cell r="F57">
            <v>8.5540218285374614</v>
          </cell>
          <cell r="G57"/>
          <cell r="H57">
            <v>4.6845368520732968</v>
          </cell>
          <cell r="I57"/>
          <cell r="J57">
            <v>2.9383160645040887</v>
          </cell>
          <cell r="K57"/>
          <cell r="L57">
            <v>1.7344217649457743</v>
          </cell>
          <cell r="M57"/>
          <cell r="N57">
            <v>5.2165919003545932E-2</v>
          </cell>
          <cell r="O57"/>
          <cell r="P57">
            <v>0</v>
          </cell>
          <cell r="Q57"/>
          <cell r="R57">
            <v>4.7249037484534098</v>
          </cell>
          <cell r="S57"/>
          <cell r="T57">
            <v>9.4094406005267057</v>
          </cell>
          <cell r="U57"/>
          <cell r="V57">
            <v>5.0593199836873515</v>
          </cell>
          <cell r="W57"/>
          <cell r="X57">
            <v>14.468760584214055</v>
          </cell>
          <cell r="Y57">
            <v>23.022782412751518</v>
          </cell>
          <cell r="Z57">
            <v>1.291892751239001</v>
          </cell>
          <cell r="AA57"/>
          <cell r="AB57">
            <v>24.314675163990518</v>
          </cell>
          <cell r="AC57"/>
          <cell r="AD57">
            <v>13.613341812224814</v>
          </cell>
          <cell r="AE57"/>
          <cell r="AF57"/>
          <cell r="AG57">
            <v>6.3267368479260124</v>
          </cell>
          <cell r="AH57">
            <v>6.1581428462809233</v>
          </cell>
          <cell r="AI57">
            <v>0.95545817118605425</v>
          </cell>
          <cell r="AJ57">
            <v>0.43189123056824702</v>
          </cell>
          <cell r="AK57">
            <v>0.67774913079842125</v>
          </cell>
          <cell r="AL57">
            <v>14.549978226759658</v>
          </cell>
          <cell r="AM57"/>
          <cell r="AN57">
            <v>-9.7646969372308607</v>
          </cell>
          <cell r="AO57"/>
          <cell r="AP57">
            <v>52.150069467004897</v>
          </cell>
          <cell r="AQ57"/>
          <cell r="AR57">
            <v>14467.3</v>
          </cell>
        </row>
        <row r="58">
          <cell r="A58">
            <v>2010</v>
          </cell>
          <cell r="B58">
            <v>4.6280266587836936</v>
          </cell>
          <cell r="C58"/>
          <cell r="D58">
            <v>4.4228319582919031</v>
          </cell>
          <cell r="E58"/>
          <cell r="F58">
            <v>9.0508586170755976</v>
          </cell>
          <cell r="G58"/>
          <cell r="H58">
            <v>4.7079626992018486</v>
          </cell>
          <cell r="I58"/>
          <cell r="J58">
            <v>2.9996304856090941</v>
          </cell>
          <cell r="K58"/>
          <cell r="L58">
            <v>1.8325965440326786</v>
          </cell>
          <cell r="M58"/>
          <cell r="N58">
            <v>5.2988363655908199E-2</v>
          </cell>
          <cell r="O58"/>
          <cell r="P58">
            <v>6.7184434710166346E-6</v>
          </cell>
          <cell r="Q58"/>
          <cell r="R58">
            <v>4.8852221117411521</v>
          </cell>
          <cell r="S58"/>
          <cell r="T58">
            <v>9.5931848109430007</v>
          </cell>
          <cell r="U58"/>
          <cell r="V58">
            <v>3.2640281099674837</v>
          </cell>
          <cell r="W58"/>
          <cell r="X58">
            <v>12.857212920910484</v>
          </cell>
          <cell r="Y58">
            <v>21.908071537986082</v>
          </cell>
          <cell r="Z58">
            <v>1.3181182983526376</v>
          </cell>
          <cell r="AA58"/>
          <cell r="AB58">
            <v>23.226189836338719</v>
          </cell>
          <cell r="AC58"/>
          <cell r="AD58">
            <v>12.314886727043081</v>
          </cell>
          <cell r="AE58"/>
          <cell r="AF58"/>
          <cell r="AG58">
            <v>6.0368506624385265</v>
          </cell>
          <cell r="AH58">
            <v>5.8102039719437801</v>
          </cell>
          <cell r="AI58">
            <v>1.2861586627610115</v>
          </cell>
          <cell r="AJ58">
            <v>0.44952433420225207</v>
          </cell>
          <cell r="AK58">
            <v>0.94728037408293375</v>
          </cell>
          <cell r="AL58">
            <v>14.530018005428502</v>
          </cell>
          <cell r="AM58"/>
          <cell r="AN58">
            <v>-8.696171830910215</v>
          </cell>
          <cell r="AO58"/>
          <cell r="AP58">
            <v>60.592848888769446</v>
          </cell>
          <cell r="AQ58"/>
          <cell r="AR58">
            <v>14884.4</v>
          </cell>
        </row>
        <row r="59">
          <cell r="A59">
            <v>2011</v>
          </cell>
          <cell r="B59">
            <v>4.5219724534114807</v>
          </cell>
          <cell r="C59"/>
          <cell r="D59">
            <v>4.1880448258416161</v>
          </cell>
          <cell r="E59"/>
          <cell r="F59">
            <v>8.7100172792530977</v>
          </cell>
          <cell r="G59"/>
          <cell r="H59">
            <v>4.6870450860810688</v>
          </cell>
          <cell r="I59"/>
          <cell r="J59">
            <v>3.1029788527157849</v>
          </cell>
          <cell r="K59"/>
          <cell r="L59">
            <v>1.7778007664940896</v>
          </cell>
          <cell r="M59"/>
          <cell r="N59">
            <v>5.5791459296771581E-2</v>
          </cell>
          <cell r="O59"/>
          <cell r="P59">
            <v>1.5517383510517068E-4</v>
          </cell>
          <cell r="Q59"/>
          <cell r="R59">
            <v>4.9367262523417503</v>
          </cell>
          <cell r="S59"/>
          <cell r="T59">
            <v>9.6237713384228201</v>
          </cell>
          <cell r="U59"/>
          <cell r="V59">
            <v>3.4752667454389394</v>
          </cell>
          <cell r="W59"/>
          <cell r="X59">
            <v>13.099038083861759</v>
          </cell>
          <cell r="Y59">
            <v>21.809055363114858</v>
          </cell>
          <cell r="Z59">
            <v>1.4868368945189692</v>
          </cell>
          <cell r="AA59"/>
          <cell r="AB59">
            <v>23.295892257633827</v>
          </cell>
          <cell r="AC59"/>
          <cell r="AD59">
            <v>12.185284024692038</v>
          </cell>
          <cell r="AE59"/>
          <cell r="AF59"/>
          <cell r="AG59">
            <v>7.0570021384894153</v>
          </cell>
          <cell r="AH59">
            <v>5.2939622830597051</v>
          </cell>
          <cell r="AI59">
            <v>1.1708189137508265</v>
          </cell>
          <cell r="AJ59">
            <v>0.46798488994780663</v>
          </cell>
          <cell r="AK59">
            <v>0.90346732701754207</v>
          </cell>
          <cell r="AL59">
            <v>14.893235552265297</v>
          </cell>
          <cell r="AM59"/>
          <cell r="AN59">
            <v>-8.4026567053685319</v>
          </cell>
          <cell r="AO59"/>
          <cell r="AP59">
            <v>65.484567477180562</v>
          </cell>
          <cell r="AQ59"/>
          <cell r="AR59">
            <v>15466.525</v>
          </cell>
        </row>
        <row r="60">
          <cell r="A60">
            <v>2012</v>
          </cell>
          <cell r="B60">
            <v>4.162302503037818</v>
          </cell>
          <cell r="C60"/>
          <cell r="D60">
            <v>3.7566952265521585</v>
          </cell>
          <cell r="E60"/>
          <cell r="F60">
            <v>7.9189977295899761</v>
          </cell>
          <cell r="G60"/>
          <cell r="H60">
            <v>4.7656201261063016</v>
          </cell>
          <cell r="I60"/>
          <cell r="J60">
            <v>2.8928282666823923</v>
          </cell>
          <cell r="K60"/>
          <cell r="L60">
            <v>1.5552013805582756</v>
          </cell>
          <cell r="M60"/>
          <cell r="N60">
            <v>5.6271406335111275E-2</v>
          </cell>
          <cell r="O60"/>
          <cell r="P60">
            <v>1.0366602159915703E-3</v>
          </cell>
          <cell r="Q60"/>
          <cell r="R60">
            <v>4.5053377137917714</v>
          </cell>
          <cell r="S60"/>
          <cell r="T60">
            <v>9.2709578398980721</v>
          </cell>
          <cell r="U60"/>
          <cell r="V60">
            <v>3.3331543490844648</v>
          </cell>
          <cell r="W60"/>
          <cell r="X60">
            <v>12.604112188982539</v>
          </cell>
          <cell r="Y60">
            <v>20.523109918572512</v>
          </cell>
          <cell r="Z60">
            <v>1.3681928436303592</v>
          </cell>
          <cell r="AA60"/>
          <cell r="AB60">
            <v>21.891302762202873</v>
          </cell>
          <cell r="AC60"/>
          <cell r="AD60">
            <v>11.25215207867444</v>
          </cell>
          <cell r="AE60"/>
          <cell r="AF60"/>
          <cell r="AG60">
            <v>7.0282210569278538</v>
          </cell>
          <cell r="AH60">
            <v>5.247325711501186</v>
          </cell>
          <cell r="AI60">
            <v>1.5040201621100691</v>
          </cell>
          <cell r="AJ60">
            <v>0.49077481039826071</v>
          </cell>
          <cell r="AK60">
            <v>0.93808438227931734</v>
          </cell>
          <cell r="AL60">
            <v>15.208426123216686</v>
          </cell>
          <cell r="AM60"/>
          <cell r="AN60">
            <v>-6.6828766389861833</v>
          </cell>
          <cell r="AO60"/>
          <cell r="AP60">
            <v>70.028141910713757</v>
          </cell>
          <cell r="AQ60"/>
          <cell r="AR60">
            <v>16109.424999999999</v>
          </cell>
        </row>
        <row r="61">
          <cell r="A61">
            <v>2013</v>
          </cell>
          <cell r="B61">
            <v>3.7548642218295174</v>
          </cell>
          <cell r="C61"/>
          <cell r="D61">
            <v>3.4600076207392116</v>
          </cell>
          <cell r="E61"/>
          <cell r="F61">
            <v>7.2148718425687308</v>
          </cell>
          <cell r="G61"/>
          <cell r="H61">
            <v>4.8475162090722801</v>
          </cell>
          <cell r="I61"/>
          <cell r="J61">
            <v>2.9511402606052792</v>
          </cell>
          <cell r="K61"/>
          <cell r="L61">
            <v>1.5925064731278935</v>
          </cell>
          <cell r="M61"/>
          <cell r="N61">
            <v>5.6819511492614785E-2</v>
          </cell>
          <cell r="O61"/>
          <cell r="P61">
            <v>5.7785605203704762E-3</v>
          </cell>
          <cell r="Q61"/>
          <cell r="R61">
            <v>4.606244805746158</v>
          </cell>
          <cell r="S61"/>
          <cell r="T61">
            <v>9.4537610148184381</v>
          </cell>
          <cell r="U61"/>
          <cell r="V61">
            <v>2.7372255108745542</v>
          </cell>
          <cell r="W61"/>
          <cell r="X61">
            <v>12.190986525692992</v>
          </cell>
          <cell r="Y61">
            <v>19.405858368261722</v>
          </cell>
          <cell r="Z61">
            <v>1.3254385675410514</v>
          </cell>
          <cell r="AA61"/>
          <cell r="AB61">
            <v>20.731296935802774</v>
          </cell>
          <cell r="AC61"/>
          <cell r="AD61">
            <v>9.9520973534432837</v>
          </cell>
          <cell r="AE61"/>
          <cell r="AF61"/>
          <cell r="AG61">
            <v>7.8991962220335372</v>
          </cell>
          <cell r="AH61">
            <v>5.6874716847534215</v>
          </cell>
          <cell r="AI61">
            <v>1.6411951959340056</v>
          </cell>
          <cell r="AJ61">
            <v>0.50409089681699137</v>
          </cell>
          <cell r="AK61">
            <v>0.92029726883507845</v>
          </cell>
          <cell r="AL61">
            <v>16.652251268373032</v>
          </cell>
          <cell r="AM61"/>
          <cell r="AN61">
            <v>-4.0790456674297415</v>
          </cell>
          <cell r="AO61"/>
          <cell r="AP61">
            <v>71.903252615503703</v>
          </cell>
          <cell r="AQ61"/>
          <cell r="AR61">
            <v>16665.05</v>
          </cell>
        </row>
        <row r="62">
          <cell r="A62">
            <v>2014</v>
          </cell>
          <cell r="B62">
            <v>3.4336250581074874</v>
          </cell>
          <cell r="C62"/>
          <cell r="D62">
            <v>3.3528516924210563</v>
          </cell>
          <cell r="E62"/>
          <cell r="F62">
            <v>6.7864767505285428</v>
          </cell>
          <cell r="G62"/>
          <cell r="H62">
            <v>4.8637643865504367</v>
          </cell>
          <cell r="I62"/>
          <cell r="J62">
            <v>2.9089176823783558</v>
          </cell>
          <cell r="K62"/>
          <cell r="L62">
            <v>1.7355076687491815</v>
          </cell>
          <cell r="M62"/>
          <cell r="N62">
            <v>5.3618639298939452E-2</v>
          </cell>
          <cell r="O62"/>
          <cell r="P62">
            <v>8.5609060018738317E-2</v>
          </cell>
          <cell r="Q62"/>
          <cell r="R62">
            <v>4.7836530504452144</v>
          </cell>
          <cell r="S62"/>
          <cell r="T62">
            <v>9.6474174369956511</v>
          </cell>
          <cell r="U62"/>
          <cell r="V62">
            <v>2.4329587109420534</v>
          </cell>
          <cell r="W62"/>
          <cell r="X62">
            <v>12.080376147937704</v>
          </cell>
          <cell r="Y62">
            <v>18.866852898466245</v>
          </cell>
          <cell r="Z62">
            <v>1.3180490851758624</v>
          </cell>
          <cell r="AA62"/>
          <cell r="AB62">
            <v>20.18490198364211</v>
          </cell>
          <cell r="AC62"/>
          <cell r="AD62">
            <v>9.2194354614705958</v>
          </cell>
          <cell r="AE62"/>
          <cell r="AF62"/>
          <cell r="AG62">
            <v>8.0282197304963923</v>
          </cell>
          <cell r="AH62">
            <v>5.8918214880410114</v>
          </cell>
          <cell r="AI62">
            <v>1.8463774748752577</v>
          </cell>
          <cell r="AJ62">
            <v>0.53749893859387798</v>
          </cell>
          <cell r="AK62">
            <v>1.0901382058710511</v>
          </cell>
          <cell r="AL62">
            <v>17.394055837877591</v>
          </cell>
          <cell r="AM62"/>
          <cell r="AN62">
            <v>-2.7908461457645197</v>
          </cell>
          <cell r="AO62"/>
          <cell r="AP62">
            <v>73.571053763997966</v>
          </cell>
          <cell r="AQ62"/>
          <cell r="AR62">
            <v>17370.825000000001</v>
          </cell>
        </row>
        <row r="63">
          <cell r="A63">
            <v>2015</v>
          </cell>
          <cell r="B63">
            <v>3.2255942055028375</v>
          </cell>
          <cell r="C63"/>
          <cell r="D63">
            <v>3.2552910034625988</v>
          </cell>
          <cell r="E63"/>
          <cell r="F63">
            <v>6.4808852089654367</v>
          </cell>
          <cell r="G63"/>
          <cell r="H63">
            <v>4.8760638334634976</v>
          </cell>
          <cell r="I63"/>
          <cell r="J63">
            <v>2.9850119912363762</v>
          </cell>
          <cell r="K63"/>
          <cell r="L63">
            <v>1.9338691953085585</v>
          </cell>
          <cell r="M63"/>
          <cell r="N63">
            <v>5.1050183497017745E-2</v>
          </cell>
          <cell r="O63"/>
          <cell r="P63">
            <v>0.20818168623737812</v>
          </cell>
          <cell r="Q63"/>
          <cell r="R63">
            <v>5.1781130562793303</v>
          </cell>
          <cell r="S63"/>
          <cell r="T63">
            <v>10.054176889742827</v>
          </cell>
          <cell r="U63"/>
          <cell r="V63">
            <v>2.6435568702527479</v>
          </cell>
          <cell r="W63"/>
          <cell r="X63">
            <v>12.697733759995575</v>
          </cell>
          <cell r="Y63">
            <v>19.178618968961011</v>
          </cell>
          <cell r="Z63">
            <v>1.233990144378633</v>
          </cell>
          <cell r="AA63"/>
          <cell r="AB63">
            <v>20.412609113339645</v>
          </cell>
          <cell r="AC63"/>
          <cell r="AD63">
            <v>9.1244420792181842</v>
          </cell>
          <cell r="AE63"/>
          <cell r="AF63"/>
          <cell r="AG63">
            <v>8.5192488717179611</v>
          </cell>
          <cell r="AH63">
            <v>5.8899128475557925</v>
          </cell>
          <cell r="AI63">
            <v>1.900888111743118</v>
          </cell>
          <cell r="AJ63">
            <v>0.5433944529300776</v>
          </cell>
          <cell r="AK63">
            <v>1.1155236403596673</v>
          </cell>
          <cell r="AL63">
            <v>17.968967924306618</v>
          </cell>
          <cell r="AM63"/>
          <cell r="AN63">
            <v>-2.4436411890330296</v>
          </cell>
          <cell r="AO63"/>
          <cell r="AP63">
            <v>72.52350627898457</v>
          </cell>
          <cell r="AQ63"/>
          <cell r="AR63">
            <v>18086.125</v>
          </cell>
        </row>
        <row r="64">
          <cell r="A64">
            <v>2016</v>
          </cell>
          <cell r="B64">
            <v>3.155087700368874</v>
          </cell>
          <cell r="C64"/>
          <cell r="D64">
            <v>3.2392099211674497</v>
          </cell>
          <cell r="E64"/>
          <cell r="F64">
            <v>6.3942976215363254</v>
          </cell>
          <cell r="G64"/>
          <cell r="H64">
            <v>4.9108538057441891</v>
          </cell>
          <cell r="I64"/>
          <cell r="J64">
            <v>3.1741315943866368</v>
          </cell>
          <cell r="K64"/>
          <cell r="L64">
            <v>1.9868230280061232</v>
          </cell>
          <cell r="M64"/>
          <cell r="N64">
            <v>7.7173627173964351E-2</v>
          </cell>
          <cell r="O64"/>
          <cell r="P64">
            <v>0.22461005199306758</v>
          </cell>
          <cell r="Q64"/>
          <cell r="R64">
            <v>5.4627383015597912</v>
          </cell>
          <cell r="S64"/>
          <cell r="T64">
            <v>10.373592107303981</v>
          </cell>
          <cell r="U64"/>
          <cell r="V64">
            <v>2.7215235115214216</v>
          </cell>
          <cell r="W64"/>
          <cell r="X64">
            <v>13.095115618825403</v>
          </cell>
          <cell r="Y64">
            <v>19.489413240361728</v>
          </cell>
          <cell r="Z64">
            <v>1.2949470291120715</v>
          </cell>
          <cell r="AA64"/>
          <cell r="AB64">
            <v>20.784360269473797</v>
          </cell>
          <cell r="AC64"/>
          <cell r="AD64">
            <v>9.1158211330577466</v>
          </cell>
          <cell r="AE64"/>
          <cell r="AF64"/>
          <cell r="AG64">
            <v>8.3408749131762985</v>
          </cell>
          <cell r="AH64">
            <v>6.0156316382199631</v>
          </cell>
          <cell r="AI64">
            <v>1.6161468483838992</v>
          </cell>
          <cell r="AJ64">
            <v>0.51265299516484708</v>
          </cell>
          <cell r="AK64">
            <v>1.1449426457795251</v>
          </cell>
          <cell r="AL64">
            <v>17.630249040724532</v>
          </cell>
          <cell r="AM64"/>
          <cell r="AN64">
            <v>-3.154111228749267</v>
          </cell>
          <cell r="AO64"/>
          <cell r="AP64">
            <v>76.432501399294623</v>
          </cell>
          <cell r="AQ64"/>
          <cell r="AR64">
            <v>18536.125</v>
          </cell>
        </row>
        <row r="65">
          <cell r="A65">
            <v>2017</v>
          </cell>
          <cell r="B65">
            <v>3.0657931133000447</v>
          </cell>
          <cell r="C65"/>
          <cell r="D65">
            <v>3.1693000967488492</v>
          </cell>
          <cell r="E65"/>
          <cell r="F65">
            <v>6.2350932100488938</v>
          </cell>
          <cell r="G65"/>
          <cell r="H65">
            <v>4.8787600563610738</v>
          </cell>
          <cell r="I65"/>
          <cell r="J65">
            <v>3.0720733473153814</v>
          </cell>
          <cell r="K65"/>
          <cell r="L65">
            <v>1.9463115312940322</v>
          </cell>
          <cell r="M65"/>
          <cell r="N65">
            <v>8.4276688721941204E-2</v>
          </cell>
          <cell r="O65"/>
          <cell r="P65">
            <v>0.24976527040978658</v>
          </cell>
          <cell r="Q65"/>
          <cell r="R65">
            <v>5.3524268377411417</v>
          </cell>
          <cell r="S65"/>
          <cell r="T65">
            <v>10.231186894102215</v>
          </cell>
          <cell r="U65"/>
          <cell r="V65">
            <v>2.8527326679956091</v>
          </cell>
          <cell r="W65"/>
          <cell r="X65">
            <v>13.083919562097826</v>
          </cell>
          <cell r="Y65">
            <v>19.319012772146717</v>
          </cell>
          <cell r="Z65">
            <v>1.3638393060055711</v>
          </cell>
          <cell r="AA65"/>
          <cell r="AB65">
            <v>20.68285207815229</v>
          </cell>
          <cell r="AC65"/>
          <cell r="AD65">
            <v>9.0878258780445034</v>
          </cell>
          <cell r="AE65"/>
          <cell r="AF65"/>
          <cell r="AG65">
            <v>8.2444044751212608</v>
          </cell>
          <cell r="AH65">
            <v>6.0355542280545693</v>
          </cell>
          <cell r="AI65">
            <v>1.5430363554903348</v>
          </cell>
          <cell r="AJ65">
            <v>0.43542436382761818</v>
          </cell>
          <cell r="AK65">
            <v>0.9677274409604778</v>
          </cell>
          <cell r="AL65">
            <v>17.226146863454257</v>
          </cell>
          <cell r="AM65"/>
          <cell r="AN65">
            <v>-3.4567052146980304</v>
          </cell>
          <cell r="AO65"/>
          <cell r="AP65">
            <v>76.180635945119377</v>
          </cell>
          <cell r="AQ65"/>
          <cell r="AR65">
            <v>19250.875</v>
          </cell>
        </row>
        <row r="66">
          <cell r="A66">
            <v>2018</v>
          </cell>
          <cell r="B66">
            <v>3.0682436069737848</v>
          </cell>
          <cell r="C66"/>
          <cell r="D66">
            <v>3.1483733953531914</v>
          </cell>
          <cell r="E66"/>
          <cell r="F66">
            <v>6.2166170023269762</v>
          </cell>
          <cell r="G66"/>
          <cell r="H66">
            <v>4.8388054443120883</v>
          </cell>
          <cell r="I66"/>
          <cell r="J66">
            <v>2.8670124897909908</v>
          </cell>
          <cell r="K66"/>
          <cell r="L66">
            <v>1.9175420032200723</v>
          </cell>
          <cell r="M66"/>
          <cell r="N66">
            <v>8.5155762069420035E-2</v>
          </cell>
          <cell r="O66"/>
          <cell r="P66">
            <v>0.2428087309046876</v>
          </cell>
          <cell r="Q66"/>
          <cell r="R66">
            <v>5.1125189859851696</v>
          </cell>
          <cell r="S66"/>
          <cell r="T66">
            <v>9.951324430297257</v>
          </cell>
          <cell r="U66"/>
          <cell r="V66">
            <v>2.4777803920505872</v>
          </cell>
          <cell r="W66"/>
          <cell r="X66">
            <v>12.429104822347844</v>
          </cell>
          <cell r="Y66">
            <v>18.645721824674823</v>
          </cell>
          <cell r="Z66">
            <v>1.60128999991377</v>
          </cell>
          <cell r="AA66"/>
          <cell r="AB66">
            <v>20.24701182458859</v>
          </cell>
          <cell r="AC66"/>
          <cell r="AD66">
            <v>8.6943973943775639</v>
          </cell>
          <cell r="AE66"/>
          <cell r="AF66"/>
          <cell r="AG66">
            <v>8.2955075432720324</v>
          </cell>
          <cell r="AH66">
            <v>5.7685415930119257</v>
          </cell>
          <cell r="AI66">
            <v>1.0088065406641924</v>
          </cell>
          <cell r="AJ66">
            <v>0.46803640874470154</v>
          </cell>
          <cell r="AK66">
            <v>0.86697553410209438</v>
          </cell>
          <cell r="AL66">
            <v>16.407867619794946</v>
          </cell>
          <cell r="AM66"/>
          <cell r="AN66">
            <v>-3.8391442047936453</v>
          </cell>
          <cell r="AO66"/>
          <cell r="AP66">
            <v>77.604813108921959</v>
          </cell>
          <cell r="AQ66"/>
          <cell r="AR66">
            <v>20294.575000000001</v>
          </cell>
        </row>
        <row r="67">
          <cell r="A67">
            <v>2019</v>
          </cell>
          <cell r="B67">
            <v>3.1976191714376219</v>
          </cell>
          <cell r="C67"/>
          <cell r="D67">
            <v>3.1265347030819339</v>
          </cell>
          <cell r="E67"/>
          <cell r="F67">
            <v>6.3241538745195562</v>
          </cell>
          <cell r="G67"/>
          <cell r="H67">
            <v>4.9095795729069653</v>
          </cell>
          <cell r="I67"/>
          <cell r="J67">
            <v>3.0439999432685805</v>
          </cell>
          <cell r="K67"/>
          <cell r="L67">
            <v>1.9355862010277842</v>
          </cell>
          <cell r="M67"/>
          <cell r="N67">
            <v>8.3626839634460562E-2</v>
          </cell>
          <cell r="O67"/>
          <cell r="P67">
            <v>0.26253882556506858</v>
          </cell>
          <cell r="Q67"/>
          <cell r="R67">
            <v>5.3257518094958938</v>
          </cell>
          <cell r="S67"/>
          <cell r="T67">
            <v>10.235331382402858</v>
          </cell>
          <cell r="U67"/>
          <cell r="V67">
            <v>2.6904213726166906</v>
          </cell>
          <cell r="W67"/>
          <cell r="X67">
            <v>12.925752755019548</v>
          </cell>
          <cell r="Y67">
            <v>19.249906629539105</v>
          </cell>
          <cell r="Z67">
            <v>1.7736038161334702</v>
          </cell>
          <cell r="AA67"/>
          <cell r="AB67">
            <v>21.023510445672574</v>
          </cell>
          <cell r="AC67"/>
          <cell r="AD67">
            <v>9.0145752471362464</v>
          </cell>
          <cell r="AE67"/>
          <cell r="AF67"/>
          <cell r="AG67">
            <v>8.1213721439276103</v>
          </cell>
          <cell r="AH67">
            <v>5.8769637344402268</v>
          </cell>
          <cell r="AI67">
            <v>1.088510469310666</v>
          </cell>
          <cell r="AJ67">
            <v>0.46762763387433054</v>
          </cell>
          <cell r="AK67">
            <v>0.81898895155609575</v>
          </cell>
          <cell r="AL67">
            <v>16.373462933108929</v>
          </cell>
          <cell r="AM67"/>
          <cell r="AN67">
            <v>-4.6500475125636456</v>
          </cell>
          <cell r="AO67"/>
          <cell r="AP67">
            <v>79.427296322385757</v>
          </cell>
          <cell r="AQ67"/>
          <cell r="AR67">
            <v>21152.3</v>
          </cell>
        </row>
        <row r="68">
          <cell r="A68">
            <v>2020</v>
          </cell>
          <cell r="B68">
            <v>3.4075513265602049</v>
          </cell>
          <cell r="C68"/>
          <cell r="D68">
            <v>4.3632141054206919</v>
          </cell>
          <cell r="E68"/>
          <cell r="F68">
            <v>7.7707654319808954</v>
          </cell>
          <cell r="G68"/>
          <cell r="H68">
            <v>5.2028370284001193</v>
          </cell>
          <cell r="I68"/>
          <cell r="J68">
            <v>3.6706364218975822</v>
          </cell>
          <cell r="K68"/>
          <cell r="L68">
            <v>2.1886029556556186</v>
          </cell>
          <cell r="M68"/>
          <cell r="N68">
            <v>8.0580581177894281E-2</v>
          </cell>
          <cell r="O68"/>
          <cell r="P68">
            <v>0.27369232586920694</v>
          </cell>
          <cell r="Q68"/>
          <cell r="R68">
            <v>6.213512284600303</v>
          </cell>
          <cell r="S68"/>
          <cell r="T68">
            <v>11.416349313000424</v>
          </cell>
          <cell r="U68"/>
          <cell r="V68">
            <v>10.448842907249983</v>
          </cell>
          <cell r="W68"/>
          <cell r="X68">
            <v>21.865192220250407</v>
          </cell>
          <cell r="Y68">
            <v>29.635957652231305</v>
          </cell>
          <cell r="Z68">
            <v>1.6491808874127454</v>
          </cell>
          <cell r="AA68"/>
          <cell r="AB68">
            <v>31.285138539644048</v>
          </cell>
          <cell r="AC68"/>
          <cell r="AD68">
            <v>18.219608339230881</v>
          </cell>
          <cell r="AE68"/>
          <cell r="AF68"/>
          <cell r="AG68">
            <v>7.6793246125222137</v>
          </cell>
          <cell r="AH68">
            <v>6.2533729393891289</v>
          </cell>
          <cell r="AI68">
            <v>1.0112910675136857</v>
          </cell>
          <cell r="AJ68">
            <v>0.4142643859370656</v>
          </cell>
          <cell r="AK68">
            <v>0.97346402217875594</v>
          </cell>
          <cell r="AL68">
            <v>16.331717027540851</v>
          </cell>
          <cell r="AM68"/>
          <cell r="AN68">
            <v>-14.953421512103199</v>
          </cell>
          <cell r="AO68"/>
          <cell r="AP68">
            <v>100.32792668503758</v>
          </cell>
          <cell r="AQ68"/>
          <cell r="AR68">
            <v>20947.974999999999</v>
          </cell>
        </row>
        <row r="69">
          <cell r="A69">
            <v>2021</v>
          </cell>
          <cell r="B69">
            <v>3.3159555595797405</v>
          </cell>
          <cell r="C69"/>
          <cell r="D69">
            <v>4.0008629641925744</v>
          </cell>
          <cell r="E69"/>
          <cell r="F69">
            <v>7.316818523772314</v>
          </cell>
          <cell r="G69"/>
          <cell r="H69">
            <v>5.0473434228602789</v>
          </cell>
          <cell r="I69"/>
          <cell r="J69">
            <v>3.079959445154266</v>
          </cell>
          <cell r="K69"/>
          <cell r="L69">
            <v>2.3277140056182097</v>
          </cell>
          <cell r="M69"/>
          <cell r="N69">
            <v>7.1956905446175945E-2</v>
          </cell>
          <cell r="O69"/>
          <cell r="P69">
            <v>0.32015971544538224</v>
          </cell>
          <cell r="Q69"/>
          <cell r="R69">
            <v>5.7997900716640345</v>
          </cell>
          <cell r="S69"/>
          <cell r="T69">
            <v>10.847133494524313</v>
          </cell>
          <cell r="U69"/>
          <cell r="V69">
            <v>10.765965675934588</v>
          </cell>
          <cell r="W69"/>
          <cell r="X69">
            <v>21.613099170458899</v>
          </cell>
          <cell r="Y69">
            <v>28.929917694231211</v>
          </cell>
          <cell r="Z69">
            <v>1.575414910277434</v>
          </cell>
          <cell r="AA69"/>
          <cell r="AB69">
            <v>30.505332604508645</v>
          </cell>
          <cell r="AC69"/>
          <cell r="AD69">
            <v>18.0827841997069</v>
          </cell>
          <cell r="AE69"/>
          <cell r="AF69"/>
          <cell r="AG69">
            <v>9.1410577571202918</v>
          </cell>
          <cell r="AH69">
            <v>5.8757040927082871</v>
          </cell>
          <cell r="AI69">
            <v>1.6625742937275245</v>
          </cell>
          <cell r="AJ69">
            <v>0.33657392037255013</v>
          </cell>
          <cell r="AK69">
            <v>1.0800108653004563</v>
          </cell>
          <cell r="AL69">
            <v>18.095920929229113</v>
          </cell>
          <cell r="AM69"/>
          <cell r="AN69">
            <v>-12.409411675279534</v>
          </cell>
          <cell r="AO69"/>
          <cell r="AP69">
            <v>99.63894561872408</v>
          </cell>
          <cell r="AQ69"/>
          <cell r="AR69">
            <v>22364.775000000001</v>
          </cell>
        </row>
        <row r="70">
          <cell r="A70">
            <v>2022</v>
          </cell>
          <cell r="B70">
            <v>3.0788391985911456</v>
          </cell>
          <cell r="C70"/>
          <cell r="D70">
            <v>3.8939484845618257</v>
          </cell>
          <cell r="E70"/>
          <cell r="F70">
            <v>6.9727876831529718</v>
          </cell>
          <cell r="G70"/>
          <cell r="H70">
            <v>4.9062181300546461</v>
          </cell>
          <cell r="I70"/>
          <cell r="J70">
            <v>3.1089192435832476</v>
          </cell>
          <cell r="K70"/>
          <cell r="L70">
            <v>2.3862125513968673</v>
          </cell>
          <cell r="M70"/>
          <cell r="N70">
            <v>6.959553759211913E-2</v>
          </cell>
          <cell r="O70"/>
          <cell r="P70">
            <v>0.3608431030036634</v>
          </cell>
          <cell r="Q70"/>
          <cell r="R70">
            <v>5.9255704355758976</v>
          </cell>
          <cell r="S70"/>
          <cell r="T70">
            <v>10.831788565630545</v>
          </cell>
          <cell r="U70"/>
          <cell r="V70">
            <v>4.3578201961665988</v>
          </cell>
          <cell r="W70"/>
          <cell r="X70">
            <v>15.189608761797144</v>
          </cell>
          <cell r="Y70">
            <v>22.162396444950115</v>
          </cell>
          <cell r="Z70">
            <v>1.6159115176929626</v>
          </cell>
          <cell r="AA70"/>
          <cell r="AB70">
            <v>23.778307962643076</v>
          </cell>
          <cell r="AC70"/>
          <cell r="AD70">
            <v>11.330607879319569</v>
          </cell>
          <cell r="AE70"/>
          <cell r="AF70"/>
          <cell r="AG70">
            <v>10.619960742058673</v>
          </cell>
          <cell r="AH70">
            <v>5.9309401366609169</v>
          </cell>
          <cell r="AI70">
            <v>1.5987616805172018</v>
          </cell>
          <cell r="AJ70">
            <v>0.35455820399615912</v>
          </cell>
          <cell r="AK70">
            <v>1.0795690891820668</v>
          </cell>
          <cell r="AL70">
            <v>19.583789852415016</v>
          </cell>
          <cell r="AM70"/>
          <cell r="AN70">
            <v>-4.1945181102280573</v>
          </cell>
          <cell r="AO70"/>
          <cell r="AP70">
            <v>97.888035010127112</v>
          </cell>
          <cell r="AQ70"/>
          <cell r="AR70">
            <v>24694.112000000001</v>
          </cell>
        </row>
        <row r="71">
          <cell r="A71">
            <v>2023</v>
          </cell>
          <cell r="B71">
            <v>3.0283957861052202</v>
          </cell>
          <cell r="C71"/>
          <cell r="D71">
            <v>3.6703170177305595</v>
          </cell>
          <cell r="E71"/>
          <cell r="F71">
            <v>6.6987128038357797</v>
          </cell>
          <cell r="G71"/>
          <cell r="H71">
            <v>5.03165665053384</v>
          </cell>
          <cell r="I71"/>
          <cell r="J71">
            <v>3.2330401436481591</v>
          </cell>
          <cell r="K71"/>
          <cell r="L71">
            <v>2.2917515572224461</v>
          </cell>
          <cell r="M71"/>
          <cell r="N71">
            <v>6.8053452505572848E-2</v>
          </cell>
          <cell r="O71"/>
          <cell r="P71">
            <v>0.22707604379750534</v>
          </cell>
          <cell r="Q71"/>
          <cell r="R71">
            <v>5.8199211971736826</v>
          </cell>
          <cell r="S71"/>
          <cell r="T71">
            <v>10.851577847707523</v>
          </cell>
          <cell r="U71"/>
          <cell r="V71">
            <v>3.1488546272765352</v>
          </cell>
          <cell r="W71"/>
          <cell r="X71">
            <v>14.000432474984056</v>
          </cell>
          <cell r="Y71">
            <v>20.699145278819834</v>
          </cell>
          <cell r="Z71">
            <v>1.6853033353928106</v>
          </cell>
          <cell r="AA71"/>
          <cell r="AB71">
            <v>22.384448614212644</v>
          </cell>
          <cell r="AC71"/>
          <cell r="AD71">
            <v>9.8475674311123136</v>
          </cell>
          <cell r="AE71"/>
          <cell r="AF71"/>
          <cell r="AG71">
            <v>9.82797495760998</v>
          </cell>
          <cell r="AH71">
            <v>5.9897099307811361</v>
          </cell>
          <cell r="AI71">
            <v>1.7383184878711118</v>
          </cell>
          <cell r="AJ71">
            <v>0.34392965642705536</v>
          </cell>
          <cell r="AK71">
            <v>0.73446051222904196</v>
          </cell>
          <cell r="AL71">
            <v>18.634393544918325</v>
          </cell>
          <cell r="AM71"/>
          <cell r="AN71">
            <v>-3.7500550692943198</v>
          </cell>
          <cell r="AO71"/>
          <cell r="AP71">
            <v>96.010307752369428</v>
          </cell>
          <cell r="AQ71"/>
          <cell r="AR71">
            <v>26239.668000000001</v>
          </cell>
        </row>
        <row r="72">
          <cell r="A72">
            <v>2024</v>
          </cell>
          <cell r="B72">
            <v>2.983422600388336</v>
          </cell>
          <cell r="C72"/>
          <cell r="D72">
            <v>3.605845492816802</v>
          </cell>
          <cell r="E72"/>
          <cell r="F72">
            <v>6.5892680932051393</v>
          </cell>
          <cell r="G72"/>
          <cell r="H72">
            <v>5.1629067263400783</v>
          </cell>
          <cell r="I72"/>
          <cell r="J72">
            <v>3.1250345812888387</v>
          </cell>
          <cell r="K72"/>
          <cell r="L72">
            <v>1.9985694797178679</v>
          </cell>
          <cell r="M72"/>
          <cell r="N72">
            <v>6.3578272067809E-2</v>
          </cell>
          <cell r="O72"/>
          <cell r="P72">
            <v>0.23889761996455211</v>
          </cell>
          <cell r="Q72"/>
          <cell r="R72">
            <v>5.4260799530390678</v>
          </cell>
          <cell r="S72"/>
          <cell r="T72">
            <v>10.588986679379145</v>
          </cell>
          <cell r="U72"/>
          <cell r="V72">
            <v>2.8089790064552962</v>
          </cell>
          <cell r="W72"/>
          <cell r="X72">
            <v>13.397965685834439</v>
          </cell>
          <cell r="Y72">
            <v>19.987233779039578</v>
          </cell>
          <cell r="Z72">
            <v>1.924027794012408</v>
          </cell>
          <cell r="AA72"/>
          <cell r="AB72">
            <v>21.911261573051988</v>
          </cell>
          <cell r="AC72"/>
          <cell r="AD72">
            <v>9.3982470996604359</v>
          </cell>
          <cell r="AE72"/>
          <cell r="AF72"/>
          <cell r="AG72">
            <v>9.3133869070018918</v>
          </cell>
          <cell r="AH72">
            <v>5.9543281483080177</v>
          </cell>
          <cell r="AI72">
            <v>1.7515848764985378</v>
          </cell>
          <cell r="AJ72">
            <v>0.34336151013694372</v>
          </cell>
          <cell r="AK72">
            <v>0.67964736795627256</v>
          </cell>
          <cell r="AL72">
            <v>18.042308809901662</v>
          </cell>
          <cell r="AM72"/>
          <cell r="AN72">
            <v>-3.8689527631503262</v>
          </cell>
          <cell r="AO72"/>
          <cell r="AP72">
            <v>96.065625850791307</v>
          </cell>
          <cell r="AQ72"/>
          <cell r="AR72">
            <v>27290.77</v>
          </cell>
        </row>
        <row r="73">
          <cell r="A73">
            <v>2025</v>
          </cell>
          <cell r="B73">
            <v>2.9775906939918033</v>
          </cell>
          <cell r="C73"/>
          <cell r="D73">
            <v>3.6077215498279656</v>
          </cell>
          <cell r="E73"/>
          <cell r="F73">
            <v>6.5853122438197689</v>
          </cell>
          <cell r="G73"/>
          <cell r="H73">
            <v>5.2751126308721075</v>
          </cell>
          <cell r="I73"/>
          <cell r="J73">
            <v>3.4216022348183541</v>
          </cell>
          <cell r="K73"/>
          <cell r="L73">
            <v>1.9352793763471348</v>
          </cell>
          <cell r="M73"/>
          <cell r="N73">
            <v>6.3265993923408453E-2</v>
          </cell>
          <cell r="O73"/>
          <cell r="P73">
            <v>0.25239898593306126</v>
          </cell>
          <cell r="Q73"/>
          <cell r="R73">
            <v>5.672546591021959</v>
          </cell>
          <cell r="S73"/>
          <cell r="T73">
            <v>10.947659221894067</v>
          </cell>
          <cell r="U73"/>
          <cell r="V73">
            <v>2.6136644359797372</v>
          </cell>
          <cell r="W73"/>
          <cell r="X73">
            <v>13.561323657873803</v>
          </cell>
          <cell r="Y73">
            <v>20.146635901693571</v>
          </cell>
          <cell r="Z73">
            <v>2.1368349430330151</v>
          </cell>
          <cell r="AA73"/>
          <cell r="AB73">
            <v>22.283470844726587</v>
          </cell>
          <cell r="AC73"/>
          <cell r="AD73">
            <v>9.1989766797995056</v>
          </cell>
          <cell r="AE73"/>
          <cell r="AF73"/>
          <cell r="AG73">
            <v>8.9813269460359386</v>
          </cell>
          <cell r="AH73">
            <v>5.9037012764124732</v>
          </cell>
          <cell r="AI73">
            <v>1.7090166103123214</v>
          </cell>
          <cell r="AJ73">
            <v>0.32775505965241125</v>
          </cell>
          <cell r="AK73">
            <v>0.69872737938288465</v>
          </cell>
          <cell r="AL73">
            <v>17.620527271796028</v>
          </cell>
          <cell r="AM73"/>
          <cell r="AN73">
            <v>-4.6629435729305575</v>
          </cell>
          <cell r="AO73"/>
          <cell r="AP73">
            <v>97.488708615352664</v>
          </cell>
          <cell r="AQ73"/>
          <cell r="AR73">
            <v>28271.112000000001</v>
          </cell>
        </row>
        <row r="74">
          <cell r="A74">
            <v>2026</v>
          </cell>
          <cell r="B74">
            <v>2.9502173270670533</v>
          </cell>
          <cell r="C74"/>
          <cell r="D74">
            <v>3.645879888287245</v>
          </cell>
          <cell r="E74"/>
          <cell r="F74">
            <v>6.5960972153542974</v>
          </cell>
          <cell r="G74"/>
          <cell r="H74">
            <v>5.3875545299456498</v>
          </cell>
          <cell r="I74"/>
          <cell r="J74">
            <v>3.5764045211027717</v>
          </cell>
          <cell r="K74"/>
          <cell r="L74">
            <v>1.9744289099532544</v>
          </cell>
          <cell r="M74"/>
          <cell r="N74">
            <v>6.3065305273389827E-2</v>
          </cell>
          <cell r="O74"/>
          <cell r="P74">
            <v>0.2560812899723397</v>
          </cell>
          <cell r="Q74"/>
          <cell r="R74">
            <v>5.8699800263017554</v>
          </cell>
          <cell r="S74"/>
          <cell r="T74">
            <v>11.257534556247407</v>
          </cell>
          <cell r="U74"/>
          <cell r="V74">
            <v>2.5190757428769706</v>
          </cell>
          <cell r="W74"/>
          <cell r="X74">
            <v>13.776610299124375</v>
          </cell>
          <cell r="Y74">
            <v>20.372707514478677</v>
          </cell>
          <cell r="Z74">
            <v>2.3272795833924453</v>
          </cell>
          <cell r="AA74"/>
          <cell r="AB74">
            <v>22.699987097871123</v>
          </cell>
          <cell r="AC74"/>
          <cell r="AD74">
            <v>9.1151729582312697</v>
          </cell>
          <cell r="AE74"/>
          <cell r="AF74"/>
          <cell r="AG74">
            <v>9.4679723785101917</v>
          </cell>
          <cell r="AH74">
            <v>5.8958492047286297</v>
          </cell>
          <cell r="AI74">
            <v>1.6161624859122148</v>
          </cell>
          <cell r="AJ74">
            <v>0.3164165102420215</v>
          </cell>
          <cell r="AK74">
            <v>0.74376536057213183</v>
          </cell>
          <cell r="AL74">
            <v>18.040165939965192</v>
          </cell>
          <cell r="AM74"/>
          <cell r="AN74">
            <v>-4.6598211579059319</v>
          </cell>
          <cell r="AO74"/>
          <cell r="AP74">
            <v>98.833495156644688</v>
          </cell>
          <cell r="AQ74"/>
          <cell r="AR74">
            <v>29266.488000000001</v>
          </cell>
        </row>
        <row r="75">
          <cell r="A75">
            <v>2027</v>
          </cell>
          <cell r="B75">
            <v>2.9178893113719506</v>
          </cell>
          <cell r="C75"/>
          <cell r="D75">
            <v>3.6618612789987854</v>
          </cell>
          <cell r="E75"/>
          <cell r="F75">
            <v>6.5797505903707361</v>
          </cell>
          <cell r="G75"/>
          <cell r="H75">
            <v>5.4898906717929057</v>
          </cell>
          <cell r="I75"/>
          <cell r="J75">
            <v>3.7145947347383546</v>
          </cell>
          <cell r="K75"/>
          <cell r="L75">
            <v>2.0040064898251297</v>
          </cell>
          <cell r="M75"/>
          <cell r="N75">
            <v>6.2835069267924468E-2</v>
          </cell>
          <cell r="O75"/>
          <cell r="P75">
            <v>0.25432394555836935</v>
          </cell>
          <cell r="Q75"/>
          <cell r="R75">
            <v>6.0357602393897789</v>
          </cell>
          <cell r="S75"/>
          <cell r="T75">
            <v>11.525650911182685</v>
          </cell>
          <cell r="U75"/>
          <cell r="V75">
            <v>2.3394730307359386</v>
          </cell>
          <cell r="W75"/>
          <cell r="X75">
            <v>13.865123941918622</v>
          </cell>
          <cell r="Y75">
            <v>20.444874532289358</v>
          </cell>
          <cell r="Z75">
            <v>2.4940567301868257</v>
          </cell>
          <cell r="AA75"/>
          <cell r="AB75">
            <v>22.938931262476185</v>
          </cell>
          <cell r="AC75"/>
          <cell r="AD75">
            <v>8.919223621106676</v>
          </cell>
          <cell r="AE75"/>
          <cell r="AF75"/>
          <cell r="AG75">
            <v>9.7903658036908343</v>
          </cell>
          <cell r="AH75">
            <v>5.8896824677793473</v>
          </cell>
          <cell r="AI75">
            <v>1.5061822270418084</v>
          </cell>
          <cell r="AJ75">
            <v>0.30588701200206203</v>
          </cell>
          <cell r="AK75">
            <v>0.80035505984678668</v>
          </cell>
          <cell r="AL75">
            <v>18.292472570360836</v>
          </cell>
          <cell r="AM75"/>
          <cell r="AN75">
            <v>-4.646458692115349</v>
          </cell>
          <cell r="AO75"/>
          <cell r="AP75">
            <v>99.981062771505592</v>
          </cell>
          <cell r="AQ75"/>
          <cell r="AR75">
            <v>30331.788</v>
          </cell>
        </row>
        <row r="76">
          <cell r="A76">
            <v>2028</v>
          </cell>
          <cell r="B76">
            <v>2.9013022039202685</v>
          </cell>
          <cell r="C76"/>
          <cell r="D76">
            <v>3.631720394250002</v>
          </cell>
          <cell r="E76"/>
          <cell r="F76">
            <v>6.5330225981702714</v>
          </cell>
          <cell r="G76"/>
          <cell r="H76">
            <v>5.5910859914465254</v>
          </cell>
          <cell r="I76"/>
          <cell r="J76">
            <v>4.092296982019664</v>
          </cell>
          <cell r="K76"/>
          <cell r="L76">
            <v>2.0299955981302538</v>
          </cell>
          <cell r="M76"/>
          <cell r="N76">
            <v>6.2702824247251682E-2</v>
          </cell>
          <cell r="O76"/>
          <cell r="P76">
            <v>0.25653118689779975</v>
          </cell>
          <cell r="Q76"/>
          <cell r="R76">
            <v>6.4415265912949691</v>
          </cell>
          <cell r="S76"/>
          <cell r="T76">
            <v>12.032612582741493</v>
          </cell>
          <cell r="U76"/>
          <cell r="V76">
            <v>2.3909933806804311</v>
          </cell>
          <cell r="W76"/>
          <cell r="X76">
            <v>14.423605963421926</v>
          </cell>
          <cell r="Y76">
            <v>20.956628561592197</v>
          </cell>
          <cell r="Z76">
            <v>2.6748187007687712</v>
          </cell>
          <cell r="AA76"/>
          <cell r="AB76">
            <v>23.631447262360965</v>
          </cell>
          <cell r="AC76"/>
          <cell r="AD76">
            <v>8.9240159788507025</v>
          </cell>
          <cell r="AE76"/>
          <cell r="AF76"/>
          <cell r="AG76">
            <v>9.6844405655481598</v>
          </cell>
          <cell r="AH76">
            <v>5.8864019065876239</v>
          </cell>
          <cell r="AI76">
            <v>1.4641870102284718</v>
          </cell>
          <cell r="AJ76">
            <v>0.29611625509502132</v>
          </cell>
          <cell r="AK76">
            <v>0.82143780437531966</v>
          </cell>
          <cell r="AL76">
            <v>18.152583541834595</v>
          </cell>
          <cell r="AM76"/>
          <cell r="AN76">
            <v>-5.4788637205263706</v>
          </cell>
          <cell r="AO76"/>
          <cell r="AP76">
            <v>101.96437089786075</v>
          </cell>
          <cell r="AQ76"/>
          <cell r="AR76">
            <v>31486.62</v>
          </cell>
        </row>
        <row r="77">
          <cell r="A77">
            <v>2029</v>
          </cell>
          <cell r="B77">
            <v>2.8240399350229071</v>
          </cell>
          <cell r="C77"/>
          <cell r="D77">
            <v>3.5827815288139844</v>
          </cell>
          <cell r="E77"/>
          <cell r="F77">
            <v>6.4068214638368914</v>
          </cell>
          <cell r="G77"/>
          <cell r="H77">
            <v>5.6841140666175676</v>
          </cell>
          <cell r="I77"/>
          <cell r="J77">
            <v>3.6915718523683037</v>
          </cell>
          <cell r="K77"/>
          <cell r="L77">
            <v>2.0536343753214203</v>
          </cell>
          <cell r="M77"/>
          <cell r="N77">
            <v>6.2596005733560597E-2</v>
          </cell>
          <cell r="O77"/>
          <cell r="P77">
            <v>0.26327979656527384</v>
          </cell>
          <cell r="Q77"/>
          <cell r="R77">
            <v>6.0710820299885579</v>
          </cell>
          <cell r="S77"/>
          <cell r="T77">
            <v>11.755196096606126</v>
          </cell>
          <cell r="U77"/>
          <cell r="V77">
            <v>2.1952739236239456</v>
          </cell>
          <cell r="W77"/>
          <cell r="X77">
            <v>13.950470020230071</v>
          </cell>
          <cell r="Y77">
            <v>20.357291484066963</v>
          </cell>
          <cell r="Z77">
            <v>2.8262406833078892</v>
          </cell>
          <cell r="AA77"/>
          <cell r="AB77">
            <v>23.18353216737485</v>
          </cell>
          <cell r="AC77"/>
          <cell r="AD77">
            <v>8.6020953874608352</v>
          </cell>
          <cell r="AE77"/>
          <cell r="AF77"/>
          <cell r="AG77">
            <v>9.6892925495959261</v>
          </cell>
          <cell r="AH77">
            <v>5.878430970397031</v>
          </cell>
          <cell r="AI77">
            <v>1.4379261370800258</v>
          </cell>
          <cell r="AJ77">
            <v>0.28680640705070842</v>
          </cell>
          <cell r="AK77">
            <v>0.84529213328770736</v>
          </cell>
          <cell r="AL77">
            <v>18.137748197411398</v>
          </cell>
          <cell r="AM77"/>
          <cell r="AN77">
            <v>-5.045783969963451</v>
          </cell>
          <cell r="AO77"/>
          <cell r="AP77">
            <v>103.19075795757722</v>
          </cell>
          <cell r="AQ77"/>
          <cell r="AR77">
            <v>32716.145</v>
          </cell>
        </row>
        <row r="78">
          <cell r="A78">
            <v>2030</v>
          </cell>
          <cell r="B78">
            <v>2.8025885207927348</v>
          </cell>
          <cell r="C78"/>
          <cell r="D78">
            <v>3.5364812295473764</v>
          </cell>
          <cell r="E78"/>
          <cell r="F78">
            <v>6.3390697503401112</v>
          </cell>
          <cell r="G78"/>
          <cell r="H78">
            <v>5.7729690774717808</v>
          </cell>
          <cell r="I78"/>
          <cell r="J78">
            <v>4.0563120932455776</v>
          </cell>
          <cell r="K78"/>
          <cell r="L78">
            <v>2.0833827260359601</v>
          </cell>
          <cell r="M78"/>
          <cell r="N78">
            <v>6.2556899658050516E-2</v>
          </cell>
          <cell r="O78"/>
          <cell r="P78">
            <v>0.26422325991837337</v>
          </cell>
          <cell r="Q78"/>
          <cell r="R78">
            <v>6.4664749788579625</v>
          </cell>
          <cell r="S78"/>
          <cell r="T78">
            <v>12.239444056329743</v>
          </cell>
          <cell r="U78"/>
          <cell r="V78">
            <v>2.2066610287899397</v>
          </cell>
          <cell r="W78"/>
          <cell r="X78">
            <v>14.446105085119681</v>
          </cell>
          <cell r="Y78">
            <v>20.785174835459795</v>
          </cell>
          <cell r="Z78">
            <v>2.9632680075008273</v>
          </cell>
          <cell r="AA78"/>
          <cell r="AB78">
            <v>23.748442842960621</v>
          </cell>
          <cell r="AC78"/>
          <cell r="AD78">
            <v>8.5457307791300501</v>
          </cell>
          <cell r="AE78"/>
          <cell r="AF78"/>
          <cell r="AG78">
            <v>9.709691510093025</v>
          </cell>
          <cell r="AH78">
            <v>5.8697356326065373</v>
          </cell>
          <cell r="AI78">
            <v>1.4121645769754019</v>
          </cell>
          <cell r="AJ78">
            <v>0.27787770710004783</v>
          </cell>
          <cell r="AK78">
            <v>0.85410302606905164</v>
          </cell>
          <cell r="AL78">
            <v>18.123572452844066</v>
          </cell>
          <cell r="AM78"/>
          <cell r="AN78">
            <v>-5.6248703901165573</v>
          </cell>
          <cell r="AO78"/>
          <cell r="AP78">
            <v>105.32913188954664</v>
          </cell>
          <cell r="AQ78"/>
          <cell r="AR78">
            <v>33996.25</v>
          </cell>
        </row>
        <row r="79">
          <cell r="A79">
            <v>2031</v>
          </cell>
          <cell r="B79">
            <v>2.7643702322627206</v>
          </cell>
          <cell r="C79"/>
          <cell r="D79">
            <v>3.4902492786031392</v>
          </cell>
          <cell r="E79"/>
          <cell r="F79">
            <v>6.2546195108658598</v>
          </cell>
          <cell r="G79"/>
          <cell r="H79">
            <v>5.8561382101022064</v>
          </cell>
          <cell r="I79"/>
          <cell r="J79">
            <v>4.1480914100825457</v>
          </cell>
          <cell r="K79"/>
          <cell r="L79">
            <v>2.1202832854516243</v>
          </cell>
          <cell r="M79"/>
          <cell r="N79">
            <v>4.8109168937678429E-2</v>
          </cell>
          <cell r="O79"/>
          <cell r="P79">
            <v>0.27384652951424321</v>
          </cell>
          <cell r="Q79"/>
          <cell r="R79">
            <v>6.5903303939860907</v>
          </cell>
          <cell r="S79"/>
          <cell r="T79">
            <v>12.446468604088297</v>
          </cell>
          <cell r="U79"/>
          <cell r="V79">
            <v>2.1685368583452691</v>
          </cell>
          <cell r="W79"/>
          <cell r="X79">
            <v>14.615005462433567</v>
          </cell>
          <cell r="Y79">
            <v>20.869624973299423</v>
          </cell>
          <cell r="Z79">
            <v>3.1105574808157934</v>
          </cell>
          <cell r="AA79"/>
          <cell r="AB79">
            <v>23.980182454115219</v>
          </cell>
          <cell r="AC79"/>
          <cell r="AD79">
            <v>8.423156369211128</v>
          </cell>
          <cell r="AE79"/>
          <cell r="AF79"/>
          <cell r="AG79">
            <v>9.7275204946022384</v>
          </cell>
          <cell r="AH79">
            <v>5.8661615435163306</v>
          </cell>
          <cell r="AI79">
            <v>1.3903042993418124</v>
          </cell>
          <cell r="AJ79">
            <v>0.2691576481205174</v>
          </cell>
          <cell r="AK79">
            <v>0.87324753057909688</v>
          </cell>
          <cell r="AL79">
            <v>18.126391516159995</v>
          </cell>
          <cell r="AM79"/>
          <cell r="AN79">
            <v>-5.8537909379552255</v>
          </cell>
          <cell r="AO79"/>
          <cell r="AP79">
            <v>107.45149329546591</v>
          </cell>
          <cell r="AQ79"/>
          <cell r="AR79">
            <v>35317.591999999997</v>
          </cell>
        </row>
        <row r="80">
          <cell r="A80">
            <v>2032</v>
          </cell>
          <cell r="B80">
            <v>2.7217422692554321</v>
          </cell>
          <cell r="C80"/>
          <cell r="D80">
            <v>3.441648091359975</v>
          </cell>
          <cell r="E80"/>
          <cell r="F80">
            <v>6.1633903606154075</v>
          </cell>
          <cell r="G80"/>
          <cell r="H80">
            <v>5.9295950437737472</v>
          </cell>
          <cell r="I80"/>
          <cell r="J80">
            <v>4.3207108489969333</v>
          </cell>
          <cell r="K80"/>
          <cell r="L80">
            <v>2.1521737470937463</v>
          </cell>
          <cell r="M80"/>
          <cell r="N80">
            <v>4.1712650547226358E-2</v>
          </cell>
          <cell r="O80"/>
          <cell r="P80">
            <v>0.28617877224129434</v>
          </cell>
          <cell r="Q80"/>
          <cell r="R80">
            <v>6.8007760188792012</v>
          </cell>
          <cell r="S80"/>
          <cell r="T80">
            <v>12.730371062652948</v>
          </cell>
          <cell r="U80"/>
          <cell r="V80">
            <v>2.1580462339747077</v>
          </cell>
          <cell r="W80"/>
          <cell r="X80">
            <v>14.888417296627656</v>
          </cell>
          <cell r="Y80">
            <v>21.051807657243064</v>
          </cell>
          <cell r="Z80">
            <v>3.2542519640387879</v>
          </cell>
          <cell r="AA80"/>
          <cell r="AB80">
            <v>24.30605962128185</v>
          </cell>
          <cell r="AC80"/>
          <cell r="AD80">
            <v>8.3214365945901143</v>
          </cell>
          <cell r="AE80"/>
          <cell r="AF80"/>
          <cell r="AG80">
            <v>9.7670143993160217</v>
          </cell>
          <cell r="AH80">
            <v>5.8622113920792867</v>
          </cell>
          <cell r="AI80">
            <v>1.3772263104860698</v>
          </cell>
          <cell r="AJ80">
            <v>0.26105576081693549</v>
          </cell>
          <cell r="AK80">
            <v>0.89540430191016684</v>
          </cell>
          <cell r="AL80">
            <v>18.162912164608482</v>
          </cell>
          <cell r="AM80"/>
          <cell r="AN80">
            <v>-6.1431474566733684</v>
          </cell>
          <cell r="AO80"/>
          <cell r="AP80">
            <v>109.63305953840181</v>
          </cell>
          <cell r="AQ80"/>
          <cell r="AR80">
            <v>36679.519999999997</v>
          </cell>
        </row>
        <row r="81">
          <cell r="A81"/>
          <cell r="B81"/>
          <cell r="C81"/>
          <cell r="D81"/>
          <cell r="E81"/>
          <cell r="F81"/>
          <cell r="G81"/>
          <cell r="H81">
            <v>0</v>
          </cell>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row>
        <row r="82">
          <cell r="A82"/>
          <cell r="B82"/>
          <cell r="C82"/>
          <cell r="D82"/>
          <cell r="E82"/>
          <cell r="F82"/>
          <cell r="G82"/>
          <cell r="H82">
            <v>0</v>
          </cell>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row>
        <row r="83">
          <cell r="A83"/>
          <cell r="B83"/>
          <cell r="C83"/>
          <cell r="D83"/>
          <cell r="E83"/>
          <cell r="F83"/>
          <cell r="G83"/>
          <cell r="H83">
            <v>0</v>
          </cell>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row>
        <row r="84">
          <cell r="A84"/>
          <cell r="B84"/>
          <cell r="C84"/>
          <cell r="D84"/>
          <cell r="E84"/>
          <cell r="F84"/>
          <cell r="G84"/>
          <cell r="H84">
            <v>0</v>
          </cell>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row>
        <row r="85">
          <cell r="A85"/>
          <cell r="B85"/>
          <cell r="C85"/>
          <cell r="D85"/>
          <cell r="E85"/>
          <cell r="F85"/>
          <cell r="G85"/>
          <cell r="H85">
            <v>0</v>
          </cell>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row>
        <row r="86">
          <cell r="A86"/>
          <cell r="B86"/>
          <cell r="C86"/>
          <cell r="D86"/>
          <cell r="E86"/>
          <cell r="F86"/>
          <cell r="G86"/>
          <cell r="H86">
            <v>4.3555688641375863</v>
          </cell>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row>
        <row r="87">
          <cell r="A87"/>
          <cell r="B87"/>
          <cell r="C87"/>
          <cell r="D87"/>
          <cell r="E87"/>
          <cell r="F87"/>
          <cell r="G87"/>
          <cell r="H87">
            <v>0</v>
          </cell>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row>
        <row r="88">
          <cell r="A88"/>
          <cell r="B88"/>
          <cell r="C88"/>
          <cell r="D88"/>
          <cell r="E88"/>
          <cell r="F88"/>
          <cell r="G88"/>
          <cell r="H88">
            <v>0</v>
          </cell>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row>
        <row r="89">
          <cell r="A89"/>
          <cell r="B89"/>
          <cell r="C89"/>
          <cell r="D89"/>
          <cell r="E89"/>
          <cell r="F89"/>
          <cell r="G89"/>
          <cell r="H89">
            <v>0</v>
          </cell>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row>
        <row r="90">
          <cell r="A90"/>
          <cell r="B90"/>
          <cell r="C90"/>
          <cell r="D90"/>
          <cell r="E90"/>
          <cell r="F90"/>
          <cell r="G90"/>
          <cell r="H90">
            <v>0</v>
          </cell>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row>
        <row r="91">
          <cell r="A91"/>
          <cell r="B91"/>
          <cell r="C91"/>
          <cell r="D91"/>
          <cell r="E91"/>
          <cell r="F91"/>
          <cell r="G91"/>
          <cell r="H91">
            <v>0</v>
          </cell>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row>
        <row r="92">
          <cell r="A92"/>
          <cell r="B92"/>
          <cell r="C92"/>
          <cell r="D92"/>
          <cell r="E92"/>
          <cell r="F92"/>
          <cell r="G92"/>
          <cell r="H92">
            <v>0</v>
          </cell>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row>
        <row r="93">
          <cell r="A93"/>
          <cell r="B93"/>
          <cell r="C93"/>
          <cell r="D93"/>
          <cell r="E93"/>
          <cell r="F93"/>
          <cell r="G93"/>
          <cell r="H93">
            <v>0</v>
          </cell>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row>
        <row r="94">
          <cell r="A94"/>
          <cell r="B94"/>
          <cell r="C94"/>
          <cell r="D94"/>
          <cell r="E94"/>
          <cell r="F94"/>
          <cell r="G94"/>
          <cell r="H94">
            <v>0</v>
          </cell>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row>
        <row r="95">
          <cell r="A95"/>
          <cell r="B95"/>
          <cell r="C95"/>
          <cell r="D95"/>
          <cell r="E95"/>
          <cell r="F95"/>
          <cell r="G95"/>
          <cell r="H95">
            <v>0</v>
          </cell>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row>
        <row r="96">
          <cell r="A96"/>
          <cell r="B96"/>
          <cell r="C96"/>
          <cell r="D96"/>
          <cell r="E96"/>
          <cell r="F96"/>
          <cell r="G96"/>
          <cell r="H96">
            <v>0</v>
          </cell>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row>
        <row r="97">
          <cell r="A97"/>
          <cell r="B97"/>
          <cell r="C97"/>
          <cell r="D97"/>
          <cell r="E97"/>
          <cell r="F97"/>
          <cell r="G97"/>
          <cell r="H97">
            <v>0</v>
          </cell>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row>
        <row r="98">
          <cell r="A98"/>
          <cell r="B98"/>
          <cell r="C98"/>
          <cell r="D98"/>
          <cell r="E98"/>
          <cell r="F98"/>
          <cell r="G98"/>
          <cell r="H98">
            <v>0</v>
          </cell>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row>
        <row r="99">
          <cell r="A99"/>
          <cell r="B99"/>
          <cell r="C99"/>
          <cell r="D99"/>
          <cell r="E99"/>
          <cell r="F99"/>
          <cell r="G99"/>
          <cell r="H99">
            <v>0</v>
          </cell>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row>
        <row r="100">
          <cell r="A100"/>
          <cell r="B100"/>
          <cell r="C100"/>
          <cell r="D100"/>
          <cell r="E100"/>
          <cell r="F100"/>
          <cell r="G100"/>
          <cell r="H100">
            <v>0</v>
          </cell>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row>
      </sheetData>
      <sheetData sheetId="26">
        <row r="9">
          <cell r="A9" t="str">
            <v>YEAR</v>
          </cell>
          <cell r="B9" t="str">
            <v>DEFD</v>
          </cell>
          <cell r="C9"/>
          <cell r="D9" t="str">
            <v>NDEFD</v>
          </cell>
          <cell r="E9"/>
          <cell r="F9" t="str">
            <v>TOTD</v>
          </cell>
          <cell r="G9"/>
          <cell r="H9" t="str">
            <v>TOTSS</v>
          </cell>
          <cell r="I9"/>
          <cell r="J9" t="str">
            <v>NETMED</v>
          </cell>
          <cell r="K9"/>
          <cell r="L9" t="str">
            <v>MEDIC</v>
          </cell>
          <cell r="M9"/>
          <cell r="N9" t="str">
            <v>CHIP</v>
          </cell>
          <cell r="O9"/>
          <cell r="P9" t="str">
            <v>ACA</v>
          </cell>
          <cell r="Q9"/>
          <cell r="R9" t="str">
            <v>TOTHC</v>
          </cell>
          <cell r="S9"/>
          <cell r="T9" t="str">
            <v>TOTOLD</v>
          </cell>
          <cell r="U9"/>
          <cell r="V9" t="str">
            <v>TOTOTHM</v>
          </cell>
          <cell r="X9" t="str">
            <v>TOTM</v>
          </cell>
          <cell r="Y9" t="str">
            <v>TOTNONINT</v>
          </cell>
          <cell r="Z9" t="str">
            <v>TOTINT</v>
          </cell>
          <cell r="AB9" t="str">
            <v>TOTO</v>
          </cell>
          <cell r="AD9" t="str">
            <v>TOTLESSOLD</v>
          </cell>
          <cell r="AF9" t="str">
            <v>TAXTOT</v>
          </cell>
          <cell r="AH9" t="str">
            <v>DEFICIT</v>
          </cell>
          <cell r="AJ9" t="str">
            <v>DHBP</v>
          </cell>
          <cell r="AL9" t="str">
            <v>GDP</v>
          </cell>
        </row>
        <row r="10">
          <cell r="A10">
            <v>1962</v>
          </cell>
          <cell r="B10">
            <v>8.9725530370939506</v>
          </cell>
          <cell r="C10"/>
          <cell r="D10">
            <v>3.3337601912323387</v>
          </cell>
          <cell r="E10"/>
          <cell r="F10">
            <v>12.306313228326289</v>
          </cell>
          <cell r="G10"/>
          <cell r="H10">
            <v>2.3984291629316603</v>
          </cell>
          <cell r="I10"/>
          <cell r="J10">
            <v>0</v>
          </cell>
          <cell r="K10"/>
          <cell r="L10">
            <v>1.7586545439023347E-2</v>
          </cell>
          <cell r="M10"/>
          <cell r="N10">
            <v>0</v>
          </cell>
          <cell r="O10"/>
          <cell r="P10">
            <v>0</v>
          </cell>
          <cell r="Q10"/>
          <cell r="R10">
            <v>1.7586545439023347E-2</v>
          </cell>
          <cell r="S10"/>
          <cell r="T10">
            <v>2.4160157083706837</v>
          </cell>
          <cell r="U10"/>
          <cell r="V10">
            <v>2.3403764886669229</v>
          </cell>
          <cell r="W10"/>
          <cell r="X10">
            <v>4.7563921970376066</v>
          </cell>
          <cell r="Y10">
            <v>17.062705425363895</v>
          </cell>
          <cell r="Z10">
            <v>1.1762496264993385</v>
          </cell>
          <cell r="AA10"/>
          <cell r="AB10">
            <v>18.238955051863233</v>
          </cell>
          <cell r="AC10"/>
          <cell r="AD10">
            <v>14.646689716993212</v>
          </cell>
          <cell r="AE10"/>
          <cell r="AF10">
            <v>17.018995176505744</v>
          </cell>
          <cell r="AG10"/>
          <cell r="AH10">
            <v>-1.2199598753574905</v>
          </cell>
          <cell r="AI10"/>
          <cell r="AJ10">
            <v>42.346011012933801</v>
          </cell>
          <cell r="AK10"/>
          <cell r="AL10">
            <v>585.67499999999995</v>
          </cell>
        </row>
        <row r="11">
          <cell r="A11">
            <v>1963</v>
          </cell>
          <cell r="B11">
            <v>8.689420899385313</v>
          </cell>
          <cell r="C11"/>
          <cell r="D11">
            <v>3.4899708832093168</v>
          </cell>
          <cell r="E11"/>
          <cell r="F11">
            <v>12.17939178259463</v>
          </cell>
          <cell r="G11"/>
          <cell r="H11">
            <v>2.5001617599482366</v>
          </cell>
          <cell r="I11"/>
          <cell r="J11">
            <v>0</v>
          </cell>
          <cell r="K11"/>
          <cell r="L11">
            <v>2.53963118731802E-2</v>
          </cell>
          <cell r="M11"/>
          <cell r="N11">
            <v>0</v>
          </cell>
          <cell r="O11"/>
          <cell r="P11">
            <v>0</v>
          </cell>
          <cell r="Q11"/>
          <cell r="R11">
            <v>2.53963118731802E-2</v>
          </cell>
          <cell r="S11"/>
          <cell r="T11">
            <v>2.525558071821417</v>
          </cell>
          <cell r="U11"/>
          <cell r="V11">
            <v>2.0494985441604658</v>
          </cell>
          <cell r="W11"/>
          <cell r="X11">
            <v>4.5750566159818824</v>
          </cell>
          <cell r="Y11">
            <v>16.754448398576514</v>
          </cell>
          <cell r="Z11">
            <v>1.2520219993529602</v>
          </cell>
          <cell r="AA11"/>
          <cell r="AB11">
            <v>18.006470397929473</v>
          </cell>
          <cell r="AC11"/>
          <cell r="AD11">
            <v>14.228890326755096</v>
          </cell>
          <cell r="AE11"/>
          <cell r="AF11">
            <v>17.237140084115172</v>
          </cell>
          <cell r="AG11"/>
          <cell r="AH11">
            <v>-0.7693303138142995</v>
          </cell>
          <cell r="AI11"/>
          <cell r="AJ11">
            <v>41.083468133290197</v>
          </cell>
          <cell r="AK11"/>
          <cell r="AL11">
            <v>618.20000000000005</v>
          </cell>
        </row>
        <row r="12">
          <cell r="A12">
            <v>1964</v>
          </cell>
          <cell r="B12">
            <v>8.3176666162913691</v>
          </cell>
          <cell r="C12"/>
          <cell r="D12">
            <v>3.6418316457609188</v>
          </cell>
          <cell r="E12"/>
          <cell r="F12">
            <v>11.959498262052289</v>
          </cell>
          <cell r="G12"/>
          <cell r="H12">
            <v>2.4553423001360133</v>
          </cell>
          <cell r="I12"/>
          <cell r="J12">
            <v>0</v>
          </cell>
          <cell r="K12"/>
          <cell r="L12">
            <v>3.1736436451564154E-2</v>
          </cell>
          <cell r="M12"/>
          <cell r="N12">
            <v>0</v>
          </cell>
          <cell r="O12"/>
          <cell r="P12">
            <v>0</v>
          </cell>
          <cell r="Q12"/>
          <cell r="R12">
            <v>3.1736436451564154E-2</v>
          </cell>
          <cell r="S12"/>
          <cell r="T12">
            <v>2.4870787365875771</v>
          </cell>
          <cell r="U12"/>
          <cell r="V12">
            <v>2.2269910835726159</v>
          </cell>
          <cell r="W12"/>
          <cell r="X12">
            <v>4.7140698201601934</v>
          </cell>
          <cell r="Y12">
            <v>16.67356808221248</v>
          </cell>
          <cell r="Z12">
            <v>1.2390811546017833</v>
          </cell>
          <cell r="AA12"/>
          <cell r="AB12">
            <v>17.912649236814264</v>
          </cell>
          <cell r="AC12"/>
          <cell r="AD12">
            <v>14.186489345624903</v>
          </cell>
          <cell r="AE12"/>
          <cell r="AF12">
            <v>17.018739610095206</v>
          </cell>
          <cell r="AG12"/>
          <cell r="AH12">
            <v>-0.89390962671905572</v>
          </cell>
          <cell r="AI12"/>
          <cell r="AJ12">
            <v>38.816533172132381</v>
          </cell>
          <cell r="AK12"/>
          <cell r="AL12">
            <v>661.7</v>
          </cell>
        </row>
        <row r="13">
          <cell r="A13">
            <v>1965</v>
          </cell>
          <cell r="B13">
            <v>7.1931766115673357</v>
          </cell>
          <cell r="C13"/>
          <cell r="D13">
            <v>3.7741514820427868</v>
          </cell>
          <cell r="E13"/>
          <cell r="F13">
            <v>10.967328093610124</v>
          </cell>
          <cell r="G13"/>
          <cell r="H13">
            <v>2.4075000881119375</v>
          </cell>
          <cell r="I13"/>
          <cell r="J13">
            <v>0</v>
          </cell>
          <cell r="K13"/>
          <cell r="L13">
            <v>3.8346315158777712E-2</v>
          </cell>
          <cell r="M13"/>
          <cell r="N13">
            <v>0</v>
          </cell>
          <cell r="O13"/>
          <cell r="P13">
            <v>0</v>
          </cell>
          <cell r="Q13"/>
          <cell r="R13">
            <v>3.8346315158777712E-2</v>
          </cell>
          <cell r="S13"/>
          <cell r="T13">
            <v>2.445846403270715</v>
          </cell>
          <cell r="U13"/>
          <cell r="V13">
            <v>2.0434920523032458</v>
          </cell>
          <cell r="W13"/>
          <cell r="X13">
            <v>4.4893384555739608</v>
          </cell>
          <cell r="Y13">
            <v>15.456666549184083</v>
          </cell>
          <cell r="Z13">
            <v>1.211151446798012</v>
          </cell>
          <cell r="AA13"/>
          <cell r="AB13">
            <v>16.667817995982094</v>
          </cell>
          <cell r="AC13"/>
          <cell r="AD13">
            <v>13.010820145913367</v>
          </cell>
          <cell r="AE13"/>
          <cell r="AF13">
            <v>16.468755506996086</v>
          </cell>
          <cell r="AG13"/>
          <cell r="AH13">
            <v>-0.1990624889860087</v>
          </cell>
          <cell r="AI13"/>
          <cell r="AJ13">
            <v>36.764247700278432</v>
          </cell>
          <cell r="AK13"/>
          <cell r="AL13">
            <v>709.32500000000005</v>
          </cell>
        </row>
        <row r="14">
          <cell r="A14">
            <v>1966</v>
          </cell>
          <cell r="B14">
            <v>7.5592427688266755</v>
          </cell>
          <cell r="C14"/>
          <cell r="D14">
            <v>3.9905185944456898</v>
          </cell>
          <cell r="E14"/>
          <cell r="F14">
            <v>11.549761363272367</v>
          </cell>
          <cell r="G14"/>
          <cell r="H14">
            <v>2.5954707069412857</v>
          </cell>
          <cell r="I14"/>
          <cell r="J14">
            <v>0</v>
          </cell>
          <cell r="K14"/>
          <cell r="L14">
            <v>9.8657868605656826E-2</v>
          </cell>
          <cell r="M14"/>
          <cell r="N14">
            <v>0</v>
          </cell>
          <cell r="O14"/>
          <cell r="P14">
            <v>0</v>
          </cell>
          <cell r="Q14"/>
          <cell r="R14">
            <v>9.8657868605656826E-2</v>
          </cell>
          <cell r="S14"/>
          <cell r="T14">
            <v>2.6941285755469426</v>
          </cell>
          <cell r="U14"/>
          <cell r="V14">
            <v>1.7905762516416286</v>
          </cell>
          <cell r="W14"/>
          <cell r="X14">
            <v>4.4847048271885717</v>
          </cell>
          <cell r="Y14">
            <v>16.03446619046094</v>
          </cell>
          <cell r="Z14">
            <v>1.2026009801723307</v>
          </cell>
          <cell r="AA14"/>
          <cell r="AB14">
            <v>17.237067170633267</v>
          </cell>
          <cell r="AC14"/>
          <cell r="AD14">
            <v>13.340337614913997</v>
          </cell>
          <cell r="AE14"/>
          <cell r="AF14">
            <v>16.763509401326115</v>
          </cell>
          <cell r="AG14"/>
          <cell r="AH14">
            <v>-0.47355776930715243</v>
          </cell>
          <cell r="AI14"/>
          <cell r="AJ14">
            <v>33.788910599314519</v>
          </cell>
          <cell r="AK14"/>
          <cell r="AL14">
            <v>780.47500000000002</v>
          </cell>
        </row>
        <row r="15">
          <cell r="A15">
            <v>1967</v>
          </cell>
          <cell r="B15">
            <v>8.6058396342010095</v>
          </cell>
          <cell r="C15"/>
          <cell r="D15">
            <v>4.1221720809300377</v>
          </cell>
          <cell r="E15"/>
          <cell r="F15">
            <v>12.728011715131046</v>
          </cell>
          <cell r="G15"/>
          <cell r="H15">
            <v>2.5452915334269752</v>
          </cell>
          <cell r="I15"/>
          <cell r="J15">
            <v>0.30184393771853801</v>
          </cell>
          <cell r="K15"/>
          <cell r="L15">
            <v>0.14022294611637429</v>
          </cell>
          <cell r="M15"/>
          <cell r="N15">
            <v>0</v>
          </cell>
          <cell r="O15"/>
          <cell r="P15">
            <v>0</v>
          </cell>
          <cell r="Q15"/>
          <cell r="R15">
            <v>0.44206688383491227</v>
          </cell>
          <cell r="S15"/>
          <cell r="T15">
            <v>2.9873584172618872</v>
          </cell>
          <cell r="U15"/>
          <cell r="V15">
            <v>1.8807567018319833</v>
          </cell>
          <cell r="W15"/>
          <cell r="X15">
            <v>4.8681151190938712</v>
          </cell>
          <cell r="Y15">
            <v>17.596126834224915</v>
          </cell>
          <cell r="Z15">
            <v>1.2274588326708706</v>
          </cell>
          <cell r="AA15"/>
          <cell r="AB15">
            <v>18.823585666895788</v>
          </cell>
          <cell r="AC15"/>
          <cell r="AD15">
            <v>14.608768416963027</v>
          </cell>
          <cell r="AE15"/>
          <cell r="AF15">
            <v>17.790502375900303</v>
          </cell>
          <cell r="AG15"/>
          <cell r="AH15">
            <v>-1.0330832909954835</v>
          </cell>
          <cell r="AI15"/>
          <cell r="AJ15">
            <v>31.873046232927884</v>
          </cell>
          <cell r="AK15"/>
          <cell r="AL15">
            <v>836.52499999999998</v>
          </cell>
        </row>
        <row r="16">
          <cell r="A16">
            <v>1968</v>
          </cell>
          <cell r="B16">
            <v>9.1526613374926882</v>
          </cell>
          <cell r="C16"/>
          <cell r="D16">
            <v>3.991421329693897</v>
          </cell>
          <cell r="E16"/>
          <cell r="F16">
            <v>13.144082667186584</v>
          </cell>
          <cell r="G16"/>
          <cell r="H16">
            <v>2.5951034732473608</v>
          </cell>
          <cell r="I16"/>
          <cell r="J16">
            <v>0.49321783694955851</v>
          </cell>
          <cell r="K16"/>
          <cell r="L16">
            <v>0.20120881263404172</v>
          </cell>
          <cell r="M16"/>
          <cell r="N16">
            <v>0</v>
          </cell>
          <cell r="O16"/>
          <cell r="P16">
            <v>0</v>
          </cell>
          <cell r="Q16"/>
          <cell r="R16">
            <v>0.69442664958360023</v>
          </cell>
          <cell r="S16"/>
          <cell r="T16">
            <v>3.289530122830961</v>
          </cell>
          <cell r="U16"/>
          <cell r="V16">
            <v>2.176976854301869</v>
          </cell>
          <cell r="W16"/>
          <cell r="X16">
            <v>5.4665069771328305</v>
          </cell>
          <cell r="Y16">
            <v>18.610589644319418</v>
          </cell>
          <cell r="Z16">
            <v>1.235551346684121</v>
          </cell>
          <cell r="AA16"/>
          <cell r="AB16">
            <v>19.846140991003537</v>
          </cell>
          <cell r="AC16"/>
          <cell r="AD16">
            <v>15.321059521488452</v>
          </cell>
          <cell r="AE16"/>
          <cell r="AF16">
            <v>17.042921204356183</v>
          </cell>
          <cell r="AG16"/>
          <cell r="AH16">
            <v>-2.8032197866473556</v>
          </cell>
          <cell r="AI16"/>
          <cell r="AJ16">
            <v>32.258585633512524</v>
          </cell>
          <cell r="AK16"/>
          <cell r="AL16">
            <v>897.57500000000005</v>
          </cell>
        </row>
        <row r="17">
          <cell r="A17">
            <v>1969</v>
          </cell>
          <cell r="B17">
            <v>8.4379383336308695</v>
          </cell>
          <cell r="C17"/>
          <cell r="D17">
            <v>3.5298258141847949</v>
          </cell>
          <cell r="E17"/>
          <cell r="F17">
            <v>11.967764147815666</v>
          </cell>
          <cell r="G17"/>
          <cell r="H17">
            <v>2.7237254851954806</v>
          </cell>
          <cell r="I17"/>
          <cell r="J17">
            <v>0.55045777970467469</v>
          </cell>
          <cell r="K17"/>
          <cell r="L17">
            <v>0.23309785519369566</v>
          </cell>
          <cell r="M17"/>
          <cell r="N17">
            <v>0</v>
          </cell>
          <cell r="O17"/>
          <cell r="P17">
            <v>0</v>
          </cell>
          <cell r="Q17"/>
          <cell r="R17">
            <v>0.78355563489837032</v>
          </cell>
          <cell r="S17"/>
          <cell r="T17">
            <v>3.5072811200938512</v>
          </cell>
          <cell r="U17"/>
          <cell r="V17">
            <v>1.9629185687689676</v>
          </cell>
          <cell r="W17"/>
          <cell r="X17">
            <v>5.4701996888628184</v>
          </cell>
          <cell r="Y17">
            <v>17.437963836678485</v>
          </cell>
          <cell r="Z17">
            <v>1.2954528066103901</v>
          </cell>
          <cell r="AA17"/>
          <cell r="AB17">
            <v>18.733416643288876</v>
          </cell>
          <cell r="AC17"/>
          <cell r="AD17">
            <v>13.930682716584633</v>
          </cell>
          <cell r="AE17"/>
          <cell r="AF17">
            <v>19.064242176940148</v>
          </cell>
          <cell r="AG17"/>
          <cell r="AH17">
            <v>0.33082553365127082</v>
          </cell>
          <cell r="AI17"/>
          <cell r="AJ17">
            <v>28.370406263548496</v>
          </cell>
          <cell r="AK17"/>
          <cell r="AL17">
            <v>980.27499999999998</v>
          </cell>
        </row>
        <row r="18">
          <cell r="A18">
            <v>1970</v>
          </cell>
          <cell r="B18">
            <v>7.82592495282681</v>
          </cell>
          <cell r="C18"/>
          <cell r="D18">
            <v>3.6632192418850171</v>
          </cell>
          <cell r="E18"/>
          <cell r="F18">
            <v>11.489144194711827</v>
          </cell>
          <cell r="G18"/>
          <cell r="H18">
            <v>2.8324933718680585</v>
          </cell>
          <cell r="I18"/>
          <cell r="J18">
            <v>0.55872166622877206</v>
          </cell>
          <cell r="K18"/>
          <cell r="L18">
            <v>0.26053932691618698</v>
          </cell>
          <cell r="M18"/>
          <cell r="N18">
            <v>0</v>
          </cell>
          <cell r="O18"/>
          <cell r="P18">
            <v>0</v>
          </cell>
          <cell r="Q18"/>
          <cell r="R18">
            <v>0.81926099314495893</v>
          </cell>
          <cell r="S18"/>
          <cell r="T18">
            <v>3.6517543650130171</v>
          </cell>
          <cell r="U18"/>
          <cell r="V18">
            <v>2.1776578211956918</v>
          </cell>
          <cell r="W18"/>
          <cell r="X18">
            <v>5.8294121862087085</v>
          </cell>
          <cell r="Y18">
            <v>17.318556380920537</v>
          </cell>
          <cell r="Z18">
            <v>1.3738744118279314</v>
          </cell>
          <cell r="AA18"/>
          <cell r="AB18">
            <v>18.692430792748464</v>
          </cell>
          <cell r="AC18"/>
          <cell r="AD18">
            <v>13.666802015907519</v>
          </cell>
          <cell r="AE18"/>
          <cell r="AF18">
            <v>18.420904292163279</v>
          </cell>
          <cell r="AG18"/>
          <cell r="AH18">
            <v>-0.27152650058518768</v>
          </cell>
          <cell r="AI18"/>
          <cell r="AJ18">
            <v>27.056918336637448</v>
          </cell>
          <cell r="AK18"/>
          <cell r="AL18">
            <v>1046.675</v>
          </cell>
        </row>
        <row r="19">
          <cell r="A19">
            <v>1971</v>
          </cell>
          <cell r="B19">
            <v>7.0761721373874886</v>
          </cell>
          <cell r="C19"/>
          <cell r="D19">
            <v>3.89789978057409</v>
          </cell>
          <cell r="E19"/>
          <cell r="F19">
            <v>10.974071917961579</v>
          </cell>
          <cell r="G19"/>
          <cell r="H19">
            <v>3.1463884286417985</v>
          </cell>
          <cell r="I19"/>
          <cell r="J19">
            <v>0.5575209350230621</v>
          </cell>
          <cell r="K19"/>
          <cell r="L19">
            <v>0.30110608571044739</v>
          </cell>
          <cell r="M19"/>
          <cell r="N19">
            <v>0</v>
          </cell>
          <cell r="O19"/>
          <cell r="P19">
            <v>0</v>
          </cell>
          <cell r="Q19"/>
          <cell r="R19">
            <v>0.85862702073350949</v>
          </cell>
          <cell r="S19"/>
          <cell r="T19">
            <v>4.0050154493753087</v>
          </cell>
          <cell r="U19"/>
          <cell r="V19">
            <v>2.5150687385249202</v>
          </cell>
          <cell r="W19"/>
          <cell r="X19">
            <v>6.5200841879002285</v>
          </cell>
          <cell r="Y19">
            <v>17.494156105861808</v>
          </cell>
          <cell r="Z19">
            <v>1.3291836460525726</v>
          </cell>
          <cell r="AA19"/>
          <cell r="AB19">
            <v>18.823339751914382</v>
          </cell>
          <cell r="AC19"/>
          <cell r="AD19">
            <v>13.489140656486498</v>
          </cell>
          <cell r="AE19"/>
          <cell r="AF19">
            <v>16.760467511531058</v>
          </cell>
          <cell r="AG19"/>
          <cell r="AH19">
            <v>-2.0628722403833248</v>
          </cell>
          <cell r="AI19"/>
          <cell r="AJ19">
            <v>27.140477363306616</v>
          </cell>
          <cell r="AK19"/>
          <cell r="AL19">
            <v>1116.55</v>
          </cell>
        </row>
        <row r="20">
          <cell r="A20">
            <v>1972</v>
          </cell>
          <cell r="B20">
            <v>6.5231654676258994</v>
          </cell>
          <cell r="C20"/>
          <cell r="D20">
            <v>4.0457142857142863</v>
          </cell>
          <cell r="E20"/>
          <cell r="F20">
            <v>10.568879753340184</v>
          </cell>
          <cell r="G20"/>
          <cell r="H20">
            <v>3.2365056526207603</v>
          </cell>
          <cell r="I20"/>
          <cell r="J20">
            <v>0.57751284686536486</v>
          </cell>
          <cell r="K20"/>
          <cell r="L20">
            <v>0.37829393627954783</v>
          </cell>
          <cell r="M20"/>
          <cell r="N20">
            <v>0</v>
          </cell>
          <cell r="O20"/>
          <cell r="P20">
            <v>0</v>
          </cell>
          <cell r="Q20"/>
          <cell r="R20">
            <v>0.95580678314491263</v>
          </cell>
          <cell r="S20"/>
          <cell r="T20">
            <v>4.1923124357656727</v>
          </cell>
          <cell r="U20"/>
          <cell r="V20">
            <v>2.9328674203494347</v>
          </cell>
          <cell r="W20"/>
          <cell r="X20">
            <v>7.1251798561151078</v>
          </cell>
          <cell r="Y20">
            <v>17.694059609455291</v>
          </cell>
          <cell r="Z20">
            <v>1.2726002055498458</v>
          </cell>
          <cell r="AA20"/>
          <cell r="AB20">
            <v>18.966659815005137</v>
          </cell>
          <cell r="AC20"/>
          <cell r="AD20">
            <v>13.501747173689619</v>
          </cell>
          <cell r="AE20"/>
          <cell r="AF20">
            <v>17.044933196300104</v>
          </cell>
          <cell r="AG20"/>
          <cell r="AH20">
            <v>-1.921726618705035</v>
          </cell>
          <cell r="AI20"/>
          <cell r="AJ20">
            <v>26.505817060637206</v>
          </cell>
          <cell r="AK20"/>
          <cell r="AL20">
            <v>1216.25</v>
          </cell>
        </row>
        <row r="21">
          <cell r="A21">
            <v>1973</v>
          </cell>
          <cell r="B21">
            <v>5.6992367258681549</v>
          </cell>
          <cell r="C21"/>
          <cell r="D21">
            <v>3.940194791993938</v>
          </cell>
          <cell r="E21"/>
          <cell r="F21">
            <v>9.6394315178620928</v>
          </cell>
          <cell r="G21"/>
          <cell r="H21">
            <v>3.5614038330037521</v>
          </cell>
          <cell r="I21"/>
          <cell r="J21">
            <v>0.56278992404221118</v>
          </cell>
          <cell r="K21"/>
          <cell r="L21">
            <v>0.34005433476870761</v>
          </cell>
          <cell r="M21"/>
          <cell r="N21">
            <v>0</v>
          </cell>
          <cell r="O21"/>
          <cell r="P21">
            <v>0</v>
          </cell>
          <cell r="Q21"/>
          <cell r="R21">
            <v>0.9028442588109189</v>
          </cell>
          <cell r="S21"/>
          <cell r="T21">
            <v>4.464248091814671</v>
          </cell>
          <cell r="U21"/>
          <cell r="V21">
            <v>2.7777264410726494</v>
          </cell>
          <cell r="W21"/>
          <cell r="X21">
            <v>7.24197453288732</v>
          </cell>
          <cell r="Y21">
            <v>16.881406050749412</v>
          </cell>
          <cell r="Z21">
            <v>1.2825223160657193</v>
          </cell>
          <cell r="AA21"/>
          <cell r="AB21">
            <v>18.163928366815131</v>
          </cell>
          <cell r="AC21"/>
          <cell r="AD21">
            <v>12.417157958934741</v>
          </cell>
          <cell r="AE21"/>
          <cell r="AF21">
            <v>17.061782697887597</v>
          </cell>
          <cell r="AG21"/>
          <cell r="AH21">
            <v>-1.1021456689275324</v>
          </cell>
          <cell r="AI21"/>
          <cell r="AJ21">
            <v>25.201722449130465</v>
          </cell>
          <cell r="AK21"/>
          <cell r="AL21">
            <v>1352.7249999999999</v>
          </cell>
        </row>
        <row r="22">
          <cell r="A22">
            <v>1974</v>
          </cell>
          <cell r="B22">
            <v>5.4435715008261125</v>
          </cell>
          <cell r="C22"/>
          <cell r="D22">
            <v>3.8767913140236714</v>
          </cell>
          <cell r="E22"/>
          <cell r="F22">
            <v>9.3203628148497817</v>
          </cell>
          <cell r="G22"/>
          <cell r="H22">
            <v>3.7083993660855787</v>
          </cell>
          <cell r="I22"/>
          <cell r="J22">
            <v>0.60505108406109853</v>
          </cell>
          <cell r="K22"/>
          <cell r="L22">
            <v>0.39235256431871057</v>
          </cell>
          <cell r="M22"/>
          <cell r="N22">
            <v>0</v>
          </cell>
          <cell r="O22"/>
          <cell r="P22">
            <v>0</v>
          </cell>
          <cell r="Q22"/>
          <cell r="R22">
            <v>0.99740364837980922</v>
          </cell>
          <cell r="S22"/>
          <cell r="T22">
            <v>4.7058030144653884</v>
          </cell>
          <cell r="U22"/>
          <cell r="V22">
            <v>2.6923154735812798</v>
          </cell>
          <cell r="W22"/>
          <cell r="X22">
            <v>7.3981184880466682</v>
          </cell>
          <cell r="Y22">
            <v>16.71848130289645</v>
          </cell>
          <cell r="Z22">
            <v>1.4464713221161953</v>
          </cell>
          <cell r="AA22"/>
          <cell r="AB22">
            <v>18.164952625012646</v>
          </cell>
          <cell r="AC22"/>
          <cell r="AD22">
            <v>12.012678288431063</v>
          </cell>
          <cell r="AE22"/>
          <cell r="AF22">
            <v>17.751222308392624</v>
          </cell>
          <cell r="AG22"/>
          <cell r="AH22">
            <v>-0.41373031662002169</v>
          </cell>
          <cell r="AI22"/>
          <cell r="AJ22">
            <v>23.178271571635705</v>
          </cell>
          <cell r="AK22"/>
          <cell r="AL22">
            <v>1482.85</v>
          </cell>
        </row>
        <row r="23">
          <cell r="A23">
            <v>1975</v>
          </cell>
          <cell r="B23">
            <v>5.4523390948550805</v>
          </cell>
          <cell r="C23"/>
          <cell r="D23">
            <v>4.3778645549730077</v>
          </cell>
          <cell r="E23"/>
          <cell r="F23">
            <v>9.8302036498280891</v>
          </cell>
          <cell r="G23"/>
          <cell r="H23">
            <v>3.955193926287786</v>
          </cell>
          <cell r="I23"/>
          <cell r="J23">
            <v>0.76008525600136911</v>
          </cell>
          <cell r="K23"/>
          <cell r="L23">
            <v>0.42565770026603605</v>
          </cell>
          <cell r="M23"/>
          <cell r="N23">
            <v>0</v>
          </cell>
          <cell r="O23"/>
          <cell r="P23">
            <v>0</v>
          </cell>
          <cell r="Q23"/>
          <cell r="R23">
            <v>1.1857429562674053</v>
          </cell>
          <cell r="S23"/>
          <cell r="T23">
            <v>5.1409368825551915</v>
          </cell>
          <cell r="U23"/>
          <cell r="V23">
            <v>4.263546836348926</v>
          </cell>
          <cell r="W23"/>
          <cell r="X23">
            <v>9.4044837189041175</v>
          </cell>
          <cell r="Y23">
            <v>19.234687368732207</v>
          </cell>
          <cell r="Z23">
            <v>1.4464894130093191</v>
          </cell>
          <cell r="AA23"/>
          <cell r="AB23">
            <v>20.681176781741524</v>
          </cell>
          <cell r="AC23"/>
          <cell r="AD23">
            <v>14.093750486177015</v>
          </cell>
          <cell r="AE23"/>
          <cell r="AF23">
            <v>17.367954322697077</v>
          </cell>
          <cell r="AG23"/>
          <cell r="AH23">
            <v>-3.3132224590444506</v>
          </cell>
          <cell r="AI23"/>
          <cell r="AJ23">
            <v>24.562440686404159</v>
          </cell>
          <cell r="AK23"/>
          <cell r="AL23">
            <v>1606.925</v>
          </cell>
        </row>
        <row r="24">
          <cell r="A24">
            <v>1976</v>
          </cell>
          <cell r="B24">
            <v>5.0319690946755511</v>
          </cell>
          <cell r="C24"/>
          <cell r="D24">
            <v>4.7982195845697326</v>
          </cell>
          <cell r="E24"/>
          <cell r="F24">
            <v>9.8301886792452837</v>
          </cell>
          <cell r="G24"/>
          <cell r="H24">
            <v>4.0702648227982756</v>
          </cell>
          <cell r="I24"/>
          <cell r="J24">
            <v>0.83965063546273999</v>
          </cell>
          <cell r="K24"/>
          <cell r="L24">
            <v>0.47970438385308778</v>
          </cell>
          <cell r="M24"/>
          <cell r="N24">
            <v>0</v>
          </cell>
          <cell r="O24"/>
          <cell r="P24">
            <v>0</v>
          </cell>
          <cell r="Q24"/>
          <cell r="R24">
            <v>1.3193550193158277</v>
          </cell>
          <cell r="S24"/>
          <cell r="T24">
            <v>5.3896198421141035</v>
          </cell>
          <cell r="U24"/>
          <cell r="V24">
            <v>4.099658473769666</v>
          </cell>
          <cell r="W24"/>
          <cell r="X24">
            <v>9.4892783158837695</v>
          </cell>
          <cell r="Y24">
            <v>19.319466995129055</v>
          </cell>
          <cell r="Z24">
            <v>1.4963887800235149</v>
          </cell>
          <cell r="AA24"/>
          <cell r="AB24">
            <v>20.815855775152567</v>
          </cell>
          <cell r="AC24"/>
          <cell r="AD24">
            <v>13.929847153014949</v>
          </cell>
          <cell r="AE24"/>
          <cell r="AF24">
            <v>16.687755444823917</v>
          </cell>
          <cell r="AG24"/>
          <cell r="AH24">
            <v>-4.1281003303286479</v>
          </cell>
          <cell r="AI24"/>
          <cell r="AJ24">
            <v>26.728850568277252</v>
          </cell>
          <cell r="AK24"/>
          <cell r="AL24">
            <v>1786.1</v>
          </cell>
        </row>
        <row r="25">
          <cell r="A25">
            <v>1977</v>
          </cell>
          <cell r="B25">
            <v>4.8172600743457696</v>
          </cell>
          <cell r="C25"/>
          <cell r="D25">
            <v>4.9179850073481282</v>
          </cell>
          <cell r="E25"/>
          <cell r="F25">
            <v>9.7352450816938969</v>
          </cell>
          <cell r="G25"/>
          <cell r="H25">
            <v>4.1342175786990722</v>
          </cell>
          <cell r="I25"/>
          <cell r="J25">
            <v>0.91763921307102359</v>
          </cell>
          <cell r="K25"/>
          <cell r="L25">
            <v>0.48786632581230777</v>
          </cell>
          <cell r="M25"/>
          <cell r="N25">
            <v>0</v>
          </cell>
          <cell r="O25"/>
          <cell r="P25">
            <v>0</v>
          </cell>
          <cell r="Q25"/>
          <cell r="R25">
            <v>1.4055055388833313</v>
          </cell>
          <cell r="S25"/>
          <cell r="T25">
            <v>5.5397231175824038</v>
          </cell>
          <cell r="U25"/>
          <cell r="V25">
            <v>3.413088313388414</v>
          </cell>
          <cell r="W25"/>
          <cell r="X25">
            <v>8.9528114309708187</v>
          </cell>
          <cell r="Y25">
            <v>18.688056512664716</v>
          </cell>
          <cell r="Z25">
            <v>1.4770849542440072</v>
          </cell>
          <cell r="AA25"/>
          <cell r="AB25">
            <v>20.165141466908722</v>
          </cell>
          <cell r="AC25"/>
          <cell r="AD25">
            <v>13.148333395082313</v>
          </cell>
          <cell r="AE25"/>
          <cell r="AF25">
            <v>17.564323910439285</v>
          </cell>
          <cell r="AG25"/>
          <cell r="AH25">
            <v>-2.6008175564694405</v>
          </cell>
          <cell r="AI25"/>
          <cell r="AJ25">
            <v>27.125288676472405</v>
          </cell>
          <cell r="AK25"/>
          <cell r="AL25">
            <v>2024.325</v>
          </cell>
        </row>
        <row r="26">
          <cell r="A26">
            <v>1978</v>
          </cell>
          <cell r="B26">
            <v>4.6030922166750976</v>
          </cell>
          <cell r="C26"/>
          <cell r="D26">
            <v>5.0170885658360653</v>
          </cell>
          <cell r="E26"/>
          <cell r="F26">
            <v>9.6201807825111629</v>
          </cell>
          <cell r="G26"/>
          <cell r="H26">
            <v>4.0663748927840953</v>
          </cell>
          <cell r="I26"/>
          <cell r="J26">
            <v>0.96030262376564268</v>
          </cell>
          <cell r="K26"/>
          <cell r="L26">
            <v>0.46977061294508349</v>
          </cell>
          <cell r="M26"/>
          <cell r="N26">
            <v>0</v>
          </cell>
          <cell r="O26"/>
          <cell r="P26">
            <v>0</v>
          </cell>
          <cell r="Q26"/>
          <cell r="R26">
            <v>1.4300732367107261</v>
          </cell>
          <cell r="S26"/>
          <cell r="T26">
            <v>5.4964481294948211</v>
          </cell>
          <cell r="U26"/>
          <cell r="V26">
            <v>3.4937649827354909</v>
          </cell>
          <cell r="W26"/>
          <cell r="X26">
            <v>8.9902131122303128</v>
          </cell>
          <cell r="Y26">
            <v>18.610393894741474</v>
          </cell>
          <cell r="Z26">
            <v>1.5596560293826565</v>
          </cell>
          <cell r="AA26"/>
          <cell r="AB26">
            <v>20.170049924124132</v>
          </cell>
          <cell r="AC26"/>
          <cell r="AD26">
            <v>13.113945765246655</v>
          </cell>
          <cell r="AE26"/>
          <cell r="AF26">
            <v>17.575095119751918</v>
          </cell>
          <cell r="AG26"/>
          <cell r="AH26">
            <v>-2.5949548043722128</v>
          </cell>
          <cell r="AI26"/>
          <cell r="AJ26">
            <v>26.705051793529659</v>
          </cell>
          <cell r="AK26"/>
          <cell r="AL26">
            <v>2273.4499999999998</v>
          </cell>
        </row>
        <row r="27">
          <cell r="A27">
            <v>1979</v>
          </cell>
          <cell r="B27">
            <v>4.5516891924812182</v>
          </cell>
          <cell r="C27"/>
          <cell r="D27">
            <v>4.8028609570953877</v>
          </cell>
          <cell r="E27"/>
          <cell r="F27">
            <v>9.354550149576605</v>
          </cell>
          <cell r="G27"/>
          <cell r="H27">
            <v>3.9988696491040017</v>
          </cell>
          <cell r="I27"/>
          <cell r="J27">
            <v>0.99420207945587258</v>
          </cell>
          <cell r="K27"/>
          <cell r="L27">
            <v>0.48359529540161572</v>
          </cell>
          <cell r="M27"/>
          <cell r="N27">
            <v>0</v>
          </cell>
          <cell r="O27"/>
          <cell r="P27">
            <v>0</v>
          </cell>
          <cell r="Q27"/>
          <cell r="R27">
            <v>1.4777973748574882</v>
          </cell>
          <cell r="S27"/>
          <cell r="T27">
            <v>5.4766670239614896</v>
          </cell>
          <cell r="U27"/>
          <cell r="V27">
            <v>3.1996725880163321</v>
          </cell>
          <cell r="W27"/>
          <cell r="X27">
            <v>8.6763396119778218</v>
          </cell>
          <cell r="Y27">
            <v>18.030889761554427</v>
          </cell>
          <cell r="Z27">
            <v>1.661732749968331</v>
          </cell>
          <cell r="AA27"/>
          <cell r="AB27">
            <v>19.69262251152276</v>
          </cell>
          <cell r="AC27"/>
          <cell r="AD27">
            <v>12.554222737592937</v>
          </cell>
          <cell r="AE27"/>
          <cell r="AF27">
            <v>18.058407959229413</v>
          </cell>
          <cell r="AG27"/>
          <cell r="AH27">
            <v>-1.6342145522933442</v>
          </cell>
          <cell r="AI27"/>
          <cell r="AJ27">
            <v>24.957602096995803</v>
          </cell>
          <cell r="AK27"/>
          <cell r="AL27">
            <v>2565.5749999999998</v>
          </cell>
        </row>
        <row r="28">
          <cell r="A28">
            <v>1980</v>
          </cell>
          <cell r="B28">
            <v>4.8221282997242012</v>
          </cell>
          <cell r="C28"/>
          <cell r="D28">
            <v>5.0751817758515703</v>
          </cell>
          <cell r="E28"/>
          <cell r="F28">
            <v>9.8973100755757706</v>
          </cell>
          <cell r="G28"/>
          <cell r="H28">
            <v>4.1925928579103839</v>
          </cell>
          <cell r="I28"/>
          <cell r="J28">
            <v>1.1107131344245855</v>
          </cell>
          <cell r="K28"/>
          <cell r="L28">
            <v>0.49991045524553174</v>
          </cell>
          <cell r="M28"/>
          <cell r="N28">
            <v>0</v>
          </cell>
          <cell r="O28"/>
          <cell r="P28">
            <v>0</v>
          </cell>
          <cell r="Q28"/>
          <cell r="R28">
            <v>1.6106235896701171</v>
          </cell>
          <cell r="S28"/>
          <cell r="T28">
            <v>5.8032164475804997</v>
          </cell>
          <cell r="U28"/>
          <cell r="V28">
            <v>3.5841183423475051</v>
          </cell>
          <cell r="W28"/>
          <cell r="X28">
            <v>9.3873347899280049</v>
          </cell>
          <cell r="Y28">
            <v>19.284644865503775</v>
          </cell>
          <cell r="Z28">
            <v>1.8816218345929294</v>
          </cell>
          <cell r="AA28"/>
          <cell r="AB28">
            <v>21.166266700096706</v>
          </cell>
          <cell r="AC28"/>
          <cell r="AD28">
            <v>13.481428417923274</v>
          </cell>
          <cell r="AE28"/>
          <cell r="AF28">
            <v>18.521866829041151</v>
          </cell>
          <cell r="AG28"/>
          <cell r="AH28">
            <v>-2.6443998710555516</v>
          </cell>
          <cell r="AI28"/>
          <cell r="AJ28">
            <v>25.499588094129443</v>
          </cell>
          <cell r="AK28"/>
          <cell r="AL28">
            <v>2791.9</v>
          </cell>
        </row>
        <row r="29">
          <cell r="A29">
            <v>1981</v>
          </cell>
          <cell r="B29">
            <v>5.0415785652163505</v>
          </cell>
          <cell r="C29"/>
          <cell r="D29">
            <v>4.785771848494762</v>
          </cell>
          <cell r="E29"/>
          <cell r="F29">
            <v>9.8273504137111125</v>
          </cell>
          <cell r="G29"/>
          <cell r="H29">
            <v>4.4006095955445268</v>
          </cell>
          <cell r="I29"/>
          <cell r="J29">
            <v>1.2104780218465001</v>
          </cell>
          <cell r="K29"/>
          <cell r="L29">
            <v>0.53724197911097993</v>
          </cell>
          <cell r="M29"/>
          <cell r="N29">
            <v>0</v>
          </cell>
          <cell r="O29"/>
          <cell r="P29">
            <v>0</v>
          </cell>
          <cell r="Q29"/>
          <cell r="R29">
            <v>1.7477200009574798</v>
          </cell>
          <cell r="S29"/>
          <cell r="T29">
            <v>6.1483295965020064</v>
          </cell>
          <cell r="U29"/>
          <cell r="V29">
            <v>3.47632231965467</v>
          </cell>
          <cell r="W29"/>
          <cell r="X29">
            <v>9.6246519161566759</v>
          </cell>
          <cell r="Y29">
            <v>19.452002329867788</v>
          </cell>
          <cell r="Z29">
            <v>2.1947354562790737</v>
          </cell>
          <cell r="AA29"/>
          <cell r="AB29">
            <v>21.646737786146861</v>
          </cell>
          <cell r="AC29"/>
          <cell r="AD29">
            <v>13.303672733365785</v>
          </cell>
          <cell r="AE29"/>
          <cell r="AF29">
            <v>19.126363411500932</v>
          </cell>
          <cell r="AG29"/>
          <cell r="AH29">
            <v>-2.5203743746459302</v>
          </cell>
          <cell r="AI29"/>
          <cell r="AJ29">
            <v>25.194807267272541</v>
          </cell>
          <cell r="AK29"/>
          <cell r="AL29">
            <v>3133.2249999999999</v>
          </cell>
        </row>
        <row r="30">
          <cell r="A30">
            <v>1982</v>
          </cell>
          <cell r="B30">
            <v>5.6116317322347467</v>
          </cell>
          <cell r="C30"/>
          <cell r="D30">
            <v>4.2259042962560551</v>
          </cell>
          <cell r="E30"/>
          <cell r="F30">
            <v>9.8375360284908009</v>
          </cell>
          <cell r="G30"/>
          <cell r="H30">
            <v>4.6453287458312582</v>
          </cell>
          <cell r="I30"/>
          <cell r="J30">
            <v>1.3675585132871564</v>
          </cell>
          <cell r="K30"/>
          <cell r="L30">
            <v>0.52487663542939911</v>
          </cell>
          <cell r="M30"/>
          <cell r="N30">
            <v>0</v>
          </cell>
          <cell r="O30"/>
          <cell r="P30">
            <v>0</v>
          </cell>
          <cell r="Q30"/>
          <cell r="R30">
            <v>1.8924351487165554</v>
          </cell>
          <cell r="S30"/>
          <cell r="T30">
            <v>6.5377638945478127</v>
          </cell>
          <cell r="U30"/>
          <cell r="V30">
            <v>3.5655756258771336</v>
          </cell>
          <cell r="W30"/>
          <cell r="X30">
            <v>10.103339520424946</v>
          </cell>
          <cell r="Y30">
            <v>19.940875548915749</v>
          </cell>
          <cell r="Z30">
            <v>2.5663452397120734</v>
          </cell>
          <cell r="AA30"/>
          <cell r="AB30">
            <v>22.507220788627823</v>
          </cell>
          <cell r="AC30"/>
          <cell r="AD30">
            <v>13.403111654367933</v>
          </cell>
          <cell r="AE30"/>
          <cell r="AF30">
            <v>18.64475530807189</v>
          </cell>
          <cell r="AG30"/>
          <cell r="AH30">
            <v>-3.8624654805559349</v>
          </cell>
          <cell r="AI30"/>
          <cell r="AJ30">
            <v>27.904537703532679</v>
          </cell>
          <cell r="AK30"/>
          <cell r="AL30">
            <v>3313.3500000000004</v>
          </cell>
        </row>
        <row r="31">
          <cell r="A31">
            <v>1983</v>
          </cell>
          <cell r="B31">
            <v>5.9355769230769235</v>
          </cell>
          <cell r="C31"/>
          <cell r="D31">
            <v>4.0562217194570138</v>
          </cell>
          <cell r="E31"/>
          <cell r="F31">
            <v>9.9917986425339365</v>
          </cell>
          <cell r="G31"/>
          <cell r="H31">
            <v>4.7656391402714933</v>
          </cell>
          <cell r="I31"/>
          <cell r="J31">
            <v>1.4492364253393664</v>
          </cell>
          <cell r="K31"/>
          <cell r="L31">
            <v>0.53690610859728505</v>
          </cell>
          <cell r="M31"/>
          <cell r="N31">
            <v>0</v>
          </cell>
          <cell r="O31"/>
          <cell r="P31">
            <v>0</v>
          </cell>
          <cell r="Q31"/>
          <cell r="R31">
            <v>1.9861425339366512</v>
          </cell>
          <cell r="S31"/>
          <cell r="T31">
            <v>6.7517816742081447</v>
          </cell>
          <cell r="U31"/>
          <cell r="V31">
            <v>3.5253676470588244</v>
          </cell>
          <cell r="W31"/>
          <cell r="X31">
            <v>10.27714932126697</v>
          </cell>
          <cell r="Y31">
            <v>20.268947963800908</v>
          </cell>
          <cell r="Z31">
            <v>2.5398190045248872</v>
          </cell>
          <cell r="AA31"/>
          <cell r="AB31">
            <v>22.808766968325791</v>
          </cell>
          <cell r="AC31"/>
          <cell r="AD31">
            <v>13.51716628959276</v>
          </cell>
          <cell r="AE31"/>
          <cell r="AF31">
            <v>16.984219457013573</v>
          </cell>
          <cell r="AG31"/>
          <cell r="AH31">
            <v>-5.8245475113122174</v>
          </cell>
          <cell r="AI31"/>
          <cell r="AJ31">
            <v>32.162556561085978</v>
          </cell>
          <cell r="AK31"/>
          <cell r="AL31">
            <v>3536</v>
          </cell>
        </row>
        <row r="32">
          <cell r="A32">
            <v>1984</v>
          </cell>
          <cell r="B32">
            <v>5.7744972051124597</v>
          </cell>
          <cell r="C32"/>
          <cell r="D32">
            <v>3.8337627479157033</v>
          </cell>
          <cell r="E32"/>
          <cell r="F32">
            <v>9.6082599530281634</v>
          </cell>
          <cell r="G32"/>
          <cell r="H32">
            <v>4.4579437477447819</v>
          </cell>
          <cell r="I32"/>
          <cell r="J32">
            <v>1.4182455829382086</v>
          </cell>
          <cell r="K32"/>
          <cell r="L32">
            <v>0.50797951470876834</v>
          </cell>
          <cell r="M32"/>
          <cell r="N32">
            <v>0</v>
          </cell>
          <cell r="O32"/>
          <cell r="P32">
            <v>0</v>
          </cell>
          <cell r="Q32"/>
          <cell r="R32">
            <v>1.9262250976469768</v>
          </cell>
          <cell r="S32"/>
          <cell r="T32">
            <v>6.3841688453917573</v>
          </cell>
          <cell r="U32"/>
          <cell r="V32">
            <v>2.8102578386625057</v>
          </cell>
          <cell r="W32"/>
          <cell r="X32">
            <v>9.1944266840542639</v>
          </cell>
          <cell r="Y32">
            <v>18.802686637082424</v>
          </cell>
          <cell r="Z32">
            <v>2.8132964479923022</v>
          </cell>
          <cell r="AA32"/>
          <cell r="AB32">
            <v>21.615983085074728</v>
          </cell>
          <cell r="AC32"/>
          <cell r="AD32">
            <v>12.418517791690668</v>
          </cell>
          <cell r="AE32"/>
          <cell r="AF32">
            <v>16.875372704425608</v>
          </cell>
          <cell r="AG32"/>
          <cell r="AH32">
            <v>-4.7406103806491204</v>
          </cell>
          <cell r="AI32"/>
          <cell r="AJ32">
            <v>33.094886906759001</v>
          </cell>
          <cell r="AK32"/>
          <cell r="AL32">
            <v>3949.1750000000002</v>
          </cell>
        </row>
        <row r="33">
          <cell r="A33">
            <v>1985</v>
          </cell>
          <cell r="B33">
            <v>5.9343864482283637</v>
          </cell>
          <cell r="C33"/>
          <cell r="D33">
            <v>3.8142610122798271</v>
          </cell>
          <cell r="E33"/>
          <cell r="F33">
            <v>9.7486474605081916</v>
          </cell>
          <cell r="G33"/>
          <cell r="H33">
            <v>4.3710793939216313</v>
          </cell>
          <cell r="I33"/>
          <cell r="J33">
            <v>1.5025819876322499</v>
          </cell>
          <cell r="K33"/>
          <cell r="L33">
            <v>0.53116848861404997</v>
          </cell>
          <cell r="M33"/>
          <cell r="N33">
            <v>0</v>
          </cell>
          <cell r="O33"/>
          <cell r="P33">
            <v>0</v>
          </cell>
          <cell r="Q33"/>
          <cell r="R33">
            <v>2.0337504762463001</v>
          </cell>
          <cell r="S33"/>
          <cell r="T33">
            <v>6.4048298701679318</v>
          </cell>
          <cell r="U33"/>
          <cell r="V33">
            <v>2.9987397790217174</v>
          </cell>
          <cell r="W33"/>
          <cell r="X33">
            <v>9.4035696491896488</v>
          </cell>
          <cell r="Y33">
            <v>19.15221710969784</v>
          </cell>
          <cell r="Z33">
            <v>3.0357375223469418</v>
          </cell>
          <cell r="AA33"/>
          <cell r="AB33">
            <v>22.187954632044782</v>
          </cell>
          <cell r="AC33"/>
          <cell r="AD33">
            <v>12.747387239529909</v>
          </cell>
          <cell r="AE33"/>
          <cell r="AF33">
            <v>17.210210720670556</v>
          </cell>
          <cell r="AG33"/>
          <cell r="AH33">
            <v>-4.977743911374227</v>
          </cell>
          <cell r="AI33"/>
          <cell r="AJ33">
            <v>35.339175287945842</v>
          </cell>
          <cell r="AK33"/>
          <cell r="AL33">
            <v>4265.125</v>
          </cell>
        </row>
        <row r="34">
          <cell r="A34">
            <v>1986</v>
          </cell>
          <cell r="B34">
            <v>6.0498646782656724</v>
          </cell>
          <cell r="C34"/>
          <cell r="D34">
            <v>3.6385086992543494</v>
          </cell>
          <cell r="E34"/>
          <cell r="F34">
            <v>9.6883733775200227</v>
          </cell>
          <cell r="G34"/>
          <cell r="H34">
            <v>4.342380557856945</v>
          </cell>
          <cell r="I34"/>
          <cell r="J34">
            <v>1.5121789560894778</v>
          </cell>
          <cell r="K34"/>
          <cell r="L34">
            <v>0.55222314277823803</v>
          </cell>
          <cell r="M34"/>
          <cell r="N34">
            <v>0</v>
          </cell>
          <cell r="O34"/>
          <cell r="P34">
            <v>0</v>
          </cell>
          <cell r="Q34"/>
          <cell r="R34">
            <v>2.0644020988677161</v>
          </cell>
          <cell r="S34"/>
          <cell r="T34">
            <v>6.4067826567246602</v>
          </cell>
          <cell r="U34"/>
          <cell r="V34">
            <v>2.7806241369787368</v>
          </cell>
          <cell r="W34"/>
          <cell r="X34">
            <v>9.1874067937033974</v>
          </cell>
          <cell r="Y34">
            <v>18.875780171223418</v>
          </cell>
          <cell r="Z34">
            <v>3.0050704225352112</v>
          </cell>
          <cell r="AA34"/>
          <cell r="AB34">
            <v>21.880850593758634</v>
          </cell>
          <cell r="AC34"/>
          <cell r="AD34">
            <v>12.468997514498758</v>
          </cell>
          <cell r="AE34"/>
          <cell r="AF34">
            <v>16.993206296603148</v>
          </cell>
          <cell r="AG34"/>
          <cell r="AH34">
            <v>-4.8876442971554832</v>
          </cell>
          <cell r="AI34"/>
          <cell r="AJ34">
            <v>38.456183374758353</v>
          </cell>
          <cell r="AK34"/>
          <cell r="AL34">
            <v>4526.25</v>
          </cell>
        </row>
        <row r="35">
          <cell r="A35">
            <v>1987</v>
          </cell>
          <cell r="B35">
            <v>5.9257076337398935</v>
          </cell>
          <cell r="C35"/>
          <cell r="D35">
            <v>3.3904334420521645</v>
          </cell>
          <cell r="E35"/>
          <cell r="F35">
            <v>9.3161410757920571</v>
          </cell>
          <cell r="G35"/>
          <cell r="H35">
            <v>4.3013224544586963</v>
          </cell>
          <cell r="I35"/>
          <cell r="J35">
            <v>1.5393957190649483</v>
          </cell>
          <cell r="K35"/>
          <cell r="L35">
            <v>0.57544073075834012</v>
          </cell>
          <cell r="M35"/>
          <cell r="N35">
            <v>0</v>
          </cell>
          <cell r="O35"/>
          <cell r="P35">
            <v>0</v>
          </cell>
          <cell r="Q35"/>
          <cell r="R35">
            <v>2.1148364498232883</v>
          </cell>
          <cell r="S35"/>
          <cell r="T35">
            <v>6.4161589042819838</v>
          </cell>
          <cell r="U35"/>
          <cell r="V35">
            <v>2.4193260830807639</v>
          </cell>
          <cell r="W35"/>
          <cell r="X35">
            <v>8.8354849873627472</v>
          </cell>
          <cell r="Y35">
            <v>18.151626063154804</v>
          </cell>
          <cell r="Z35">
            <v>2.9073233144211508</v>
          </cell>
          <cell r="AA35"/>
          <cell r="AB35">
            <v>21.058949377575956</v>
          </cell>
          <cell r="AC35"/>
          <cell r="AD35">
            <v>11.735467158872821</v>
          </cell>
          <cell r="AE35"/>
          <cell r="AF35">
            <v>17.918408440216879</v>
          </cell>
          <cell r="AG35"/>
          <cell r="AH35">
            <v>-3.1405409373590745</v>
          </cell>
          <cell r="AI35"/>
          <cell r="AJ35">
            <v>39.636990970394223</v>
          </cell>
          <cell r="AK35"/>
          <cell r="AL35">
            <v>4767.6499999999996</v>
          </cell>
        </row>
        <row r="36">
          <cell r="A36">
            <v>1988</v>
          </cell>
          <cell r="B36">
            <v>5.661480378706055</v>
          </cell>
          <cell r="C36"/>
          <cell r="D36">
            <v>3.3764194179291822</v>
          </cell>
          <cell r="E36"/>
          <cell r="F36">
            <v>9.0378997966352372</v>
          </cell>
          <cell r="G36"/>
          <cell r="H36">
            <v>4.2192447285712893</v>
          </cell>
          <cell r="I36"/>
          <cell r="J36">
            <v>1.492755738486538</v>
          </cell>
          <cell r="K36"/>
          <cell r="L36">
            <v>0.59281314767784676</v>
          </cell>
          <cell r="M36"/>
          <cell r="N36">
            <v>0</v>
          </cell>
          <cell r="O36"/>
          <cell r="P36">
            <v>0</v>
          </cell>
          <cell r="Q36"/>
          <cell r="R36">
            <v>2.0855688861643848</v>
          </cell>
          <cell r="S36"/>
          <cell r="T36">
            <v>6.3048136147356741</v>
          </cell>
          <cell r="U36"/>
          <cell r="V36">
            <v>2.3722450885950317</v>
          </cell>
          <cell r="W36"/>
          <cell r="X36">
            <v>8.6770587033307063</v>
          </cell>
          <cell r="Y36">
            <v>17.714958499965945</v>
          </cell>
          <cell r="Z36">
            <v>2.9541991417812419</v>
          </cell>
          <cell r="AA36"/>
          <cell r="AB36">
            <v>20.669157641747184</v>
          </cell>
          <cell r="AC36"/>
          <cell r="AD36">
            <v>11.41014488523027</v>
          </cell>
          <cell r="AE36"/>
          <cell r="AF36">
            <v>17.694446877037297</v>
          </cell>
          <cell r="AG36"/>
          <cell r="AH36">
            <v>-2.9747107647098883</v>
          </cell>
          <cell r="AI36"/>
          <cell r="AJ36">
            <v>39.92597133432583</v>
          </cell>
          <cell r="AK36"/>
          <cell r="AL36">
            <v>5138.55</v>
          </cell>
        </row>
        <row r="37">
          <cell r="A37">
            <v>1989</v>
          </cell>
          <cell r="B37">
            <v>5.4734795465081216</v>
          </cell>
          <cell r="C37"/>
          <cell r="D37">
            <v>3.3268913122729957</v>
          </cell>
          <cell r="E37"/>
          <cell r="F37">
            <v>8.8003708587811165</v>
          </cell>
          <cell r="G37"/>
          <cell r="H37">
            <v>4.1477674211362503</v>
          </cell>
          <cell r="I37"/>
          <cell r="J37">
            <v>1.4872157236922052</v>
          </cell>
          <cell r="K37"/>
          <cell r="L37">
            <v>0.62297074086242665</v>
          </cell>
          <cell r="M37"/>
          <cell r="N37">
            <v>0</v>
          </cell>
          <cell r="O37"/>
          <cell r="P37">
            <v>0</v>
          </cell>
          <cell r="Q37"/>
          <cell r="R37">
            <v>2.1101864645546318</v>
          </cell>
          <cell r="S37"/>
          <cell r="T37">
            <v>6.257953885690883</v>
          </cell>
          <cell r="U37"/>
          <cell r="V37">
            <v>2.485185901965461</v>
          </cell>
          <cell r="W37"/>
          <cell r="X37">
            <v>8.7431397876563448</v>
          </cell>
          <cell r="Y37">
            <v>17.543510646437461</v>
          </cell>
          <cell r="Z37">
            <v>3.0421401792184057</v>
          </cell>
          <cell r="AA37"/>
          <cell r="AB37">
            <v>20.585650825655861</v>
          </cell>
          <cell r="AC37"/>
          <cell r="AD37">
            <v>11.285556760746578</v>
          </cell>
          <cell r="AE37"/>
          <cell r="AF37">
            <v>17.84270006796077</v>
          </cell>
          <cell r="AG37"/>
          <cell r="AH37">
            <v>-2.742950757695092</v>
          </cell>
          <cell r="AI37"/>
          <cell r="AJ37">
            <v>39.439139103547909</v>
          </cell>
          <cell r="AK37"/>
          <cell r="AL37">
            <v>5554.6750000000002</v>
          </cell>
        </row>
        <row r="38">
          <cell r="A38">
            <v>1990</v>
          </cell>
          <cell r="B38">
            <v>5.0882136045772413</v>
          </cell>
          <cell r="C38"/>
          <cell r="D38">
            <v>3.3979571943208309</v>
          </cell>
          <cell r="E38"/>
          <cell r="F38">
            <v>8.4861707988980726</v>
          </cell>
          <cell r="G38"/>
          <cell r="H38">
            <v>4.1787666878575971</v>
          </cell>
          <cell r="I38"/>
          <cell r="J38">
            <v>1.6292095783004872</v>
          </cell>
          <cell r="K38"/>
          <cell r="L38">
            <v>0.69680864589955505</v>
          </cell>
          <cell r="M38"/>
          <cell r="N38">
            <v>0</v>
          </cell>
          <cell r="O38"/>
          <cell r="P38">
            <v>0</v>
          </cell>
          <cell r="Q38"/>
          <cell r="R38">
            <v>2.326018224200042</v>
          </cell>
          <cell r="S38"/>
          <cell r="T38">
            <v>6.50478491205764</v>
          </cell>
          <cell r="U38"/>
          <cell r="V38">
            <v>3.1695528713710521</v>
          </cell>
          <cell r="W38"/>
          <cell r="X38">
            <v>9.6743377834286921</v>
          </cell>
          <cell r="Y38">
            <v>18.160508582326763</v>
          </cell>
          <cell r="Z38">
            <v>3.1251875397329947</v>
          </cell>
          <cell r="AA38"/>
          <cell r="AB38">
            <v>21.285696122059758</v>
          </cell>
          <cell r="AC38"/>
          <cell r="AD38">
            <v>11.655723670269124</v>
          </cell>
          <cell r="AE38"/>
          <cell r="AF38">
            <v>17.494520025429118</v>
          </cell>
          <cell r="AG38"/>
          <cell r="AH38">
            <v>-3.7911760966306391</v>
          </cell>
          <cell r="AI38"/>
          <cell r="AJ38">
            <v>40.882525958889595</v>
          </cell>
          <cell r="AK38"/>
          <cell r="AL38">
            <v>5898.75</v>
          </cell>
        </row>
        <row r="39">
          <cell r="A39">
            <v>1991</v>
          </cell>
          <cell r="B39">
            <v>5.2469197093469333</v>
          </cell>
          <cell r="C39"/>
          <cell r="D39">
            <v>3.5051348434929248</v>
          </cell>
          <cell r="E39"/>
          <cell r="F39">
            <v>8.7520545528398586</v>
          </cell>
          <cell r="G39"/>
          <cell r="H39">
            <v>4.3780951638513583</v>
          </cell>
          <cell r="I39"/>
          <cell r="J39">
            <v>1.6747426423826657</v>
          </cell>
          <cell r="K39"/>
          <cell r="L39">
            <v>0.86216135266096905</v>
          </cell>
          <cell r="M39"/>
          <cell r="N39">
            <v>0</v>
          </cell>
          <cell r="O39"/>
          <cell r="P39">
            <v>0</v>
          </cell>
          <cell r="Q39"/>
          <cell r="R39">
            <v>2.5369039950436347</v>
          </cell>
          <cell r="S39"/>
          <cell r="T39">
            <v>6.9149991588949922</v>
          </cell>
          <cell r="U39"/>
          <cell r="V39">
            <v>2.8746261185670861</v>
          </cell>
          <cell r="W39"/>
          <cell r="X39">
            <v>9.7896252774620791</v>
          </cell>
          <cell r="Y39">
            <v>18.541679830301934</v>
          </cell>
          <cell r="Z39">
            <v>3.1912426608459463</v>
          </cell>
          <cell r="AA39"/>
          <cell r="AB39">
            <v>21.732922491147885</v>
          </cell>
          <cell r="AC39"/>
          <cell r="AD39">
            <v>11.626680671406945</v>
          </cell>
          <cell r="AE39"/>
          <cell r="AF39">
            <v>17.31425734530848</v>
          </cell>
          <cell r="AG39"/>
          <cell r="AH39">
            <v>-4.4186651458394035</v>
          </cell>
          <cell r="AI39"/>
          <cell r="AJ39">
            <v>44.131327263700776</v>
          </cell>
          <cell r="AK39"/>
          <cell r="AL39">
            <v>6093.1750000000002</v>
          </cell>
        </row>
        <row r="40">
          <cell r="A40">
            <v>1992</v>
          </cell>
          <cell r="B40">
            <v>4.716181570231833</v>
          </cell>
          <cell r="C40"/>
          <cell r="D40">
            <v>3.6033820377946619</v>
          </cell>
          <cell r="E40"/>
          <cell r="F40">
            <v>8.3195636080264954</v>
          </cell>
          <cell r="G40"/>
          <cell r="H40">
            <v>4.4444496395869857</v>
          </cell>
          <cell r="I40"/>
          <cell r="J40">
            <v>1.8106838106370544</v>
          </cell>
          <cell r="K40"/>
          <cell r="L40">
            <v>1.0571127995324372</v>
          </cell>
          <cell r="M40"/>
          <cell r="N40">
            <v>0</v>
          </cell>
          <cell r="O40"/>
          <cell r="P40">
            <v>0</v>
          </cell>
          <cell r="Q40"/>
          <cell r="R40">
            <v>2.8677966101694916</v>
          </cell>
          <cell r="S40"/>
          <cell r="T40">
            <v>7.3122462497564769</v>
          </cell>
          <cell r="U40"/>
          <cell r="V40">
            <v>2.7930644847067989</v>
          </cell>
          <cell r="W40"/>
          <cell r="X40">
            <v>10.105310734463275</v>
          </cell>
          <cell r="Y40">
            <v>18.424874342489773</v>
          </cell>
          <cell r="Z40">
            <v>3.1068614845119811</v>
          </cell>
          <cell r="AA40"/>
          <cell r="AB40">
            <v>21.531735827001754</v>
          </cell>
          <cell r="AC40"/>
          <cell r="AD40">
            <v>11.112628092733292</v>
          </cell>
          <cell r="AE40"/>
          <cell r="AF40">
            <v>17.006943308007013</v>
          </cell>
          <cell r="AG40"/>
          <cell r="AH40">
            <v>-4.5247925189947376</v>
          </cell>
          <cell r="AI40"/>
          <cell r="AJ40">
            <v>46.752183908045978</v>
          </cell>
          <cell r="AK40"/>
          <cell r="AL40">
            <v>6416.25</v>
          </cell>
        </row>
        <row r="41">
          <cell r="A41">
            <v>1993</v>
          </cell>
          <cell r="B41">
            <v>4.3161029175722199</v>
          </cell>
          <cell r="C41"/>
          <cell r="D41">
            <v>3.6503488762531693</v>
          </cell>
          <cell r="E41"/>
          <cell r="F41">
            <v>7.9664517938253896</v>
          </cell>
          <cell r="G41"/>
          <cell r="H41">
            <v>4.4571293627980948</v>
          </cell>
          <cell r="I41"/>
          <cell r="J41">
            <v>1.8877618416828712</v>
          </cell>
          <cell r="K41"/>
          <cell r="L41">
            <v>1.1183817750440017</v>
          </cell>
          <cell r="M41"/>
          <cell r="N41">
            <v>0</v>
          </cell>
          <cell r="O41"/>
          <cell r="P41">
            <v>0</v>
          </cell>
          <cell r="Q41"/>
          <cell r="R41">
            <v>3.0061436167268729</v>
          </cell>
          <cell r="S41"/>
          <cell r="T41">
            <v>7.4632729795249677</v>
          </cell>
          <cell r="U41"/>
          <cell r="V41">
            <v>2.4391154667857262</v>
          </cell>
          <cell r="W41"/>
          <cell r="X41">
            <v>9.9023884463106935</v>
          </cell>
          <cell r="Y41">
            <v>17.868840240136084</v>
          </cell>
          <cell r="Z41">
            <v>2.932892518071089</v>
          </cell>
          <cell r="AA41"/>
          <cell r="AB41">
            <v>20.801732758207173</v>
          </cell>
          <cell r="AC41"/>
          <cell r="AD41">
            <v>10.405567260611114</v>
          </cell>
          <cell r="AE41"/>
          <cell r="AF41">
            <v>17.037322932848241</v>
          </cell>
          <cell r="AG41"/>
          <cell r="AH41">
            <v>-3.7644098253589302</v>
          </cell>
          <cell r="AI41"/>
          <cell r="AJ41">
            <v>47.944504507163863</v>
          </cell>
          <cell r="AK41"/>
          <cell r="AL41">
            <v>6775.3249999999998</v>
          </cell>
        </row>
        <row r="42">
          <cell r="A42">
            <v>1994</v>
          </cell>
          <cell r="B42">
            <v>3.9073827654193689</v>
          </cell>
          <cell r="C42"/>
          <cell r="D42">
            <v>3.6098566920027588</v>
          </cell>
          <cell r="E42"/>
          <cell r="F42">
            <v>7.5172394574221268</v>
          </cell>
          <cell r="G42"/>
          <cell r="H42">
            <v>4.4157673631189169</v>
          </cell>
          <cell r="I42"/>
          <cell r="J42">
            <v>1.9626159108801211</v>
          </cell>
          <cell r="K42"/>
          <cell r="L42">
            <v>1.1430362902944884</v>
          </cell>
          <cell r="M42"/>
          <cell r="N42">
            <v>0</v>
          </cell>
          <cell r="O42"/>
          <cell r="P42">
            <v>0</v>
          </cell>
          <cell r="Q42"/>
          <cell r="R42">
            <v>3.1056522011746095</v>
          </cell>
          <cell r="S42"/>
          <cell r="T42">
            <v>7.5214195642935255</v>
          </cell>
          <cell r="U42"/>
          <cell r="V42">
            <v>2.4168681245950525</v>
          </cell>
          <cell r="W42"/>
          <cell r="X42">
            <v>9.9382876888885772</v>
          </cell>
          <cell r="Y42">
            <v>17.455527146310708</v>
          </cell>
          <cell r="Z42">
            <v>2.8275914920891472</v>
          </cell>
          <cell r="AA42"/>
          <cell r="AB42">
            <v>20.283118638399856</v>
          </cell>
          <cell r="AC42"/>
          <cell r="AD42">
            <v>9.934107582017182</v>
          </cell>
          <cell r="AE42"/>
          <cell r="AF42">
            <v>17.536467949030563</v>
          </cell>
          <cell r="AG42"/>
          <cell r="AH42">
            <v>-2.7466506893692921</v>
          </cell>
          <cell r="AI42"/>
          <cell r="AJ42">
            <v>47.835261988198162</v>
          </cell>
          <cell r="AK42"/>
          <cell r="AL42">
            <v>7176.85</v>
          </cell>
        </row>
        <row r="43">
          <cell r="A43">
            <v>1995</v>
          </cell>
          <cell r="B43">
            <v>3.6143338502795808</v>
          </cell>
          <cell r="C43"/>
          <cell r="D43">
            <v>3.5870867047818078</v>
          </cell>
          <cell r="E43"/>
          <cell r="F43">
            <v>7.2014205550613903</v>
          </cell>
          <cell r="G43"/>
          <cell r="H43">
            <v>4.4081252046015935</v>
          </cell>
          <cell r="I43"/>
          <cell r="J43">
            <v>2.0707566042914252</v>
          </cell>
          <cell r="K43"/>
          <cell r="L43">
            <v>1.1781083735372018</v>
          </cell>
          <cell r="M43"/>
          <cell r="N43">
            <v>0</v>
          </cell>
          <cell r="O43"/>
          <cell r="P43">
            <v>0</v>
          </cell>
          <cell r="Q43"/>
          <cell r="R43">
            <v>3.2488649778286272</v>
          </cell>
          <cell r="S43"/>
          <cell r="T43">
            <v>7.6569901824302207</v>
          </cell>
          <cell r="U43"/>
          <cell r="V43">
            <v>2.1053578337196637</v>
          </cell>
          <cell r="W43"/>
          <cell r="X43">
            <v>9.7623480161498843</v>
          </cell>
          <cell r="Y43">
            <v>16.963768571211276</v>
          </cell>
          <cell r="Z43">
            <v>3.0703829480485552</v>
          </cell>
          <cell r="AA43"/>
          <cell r="AB43">
            <v>20.034151519259829</v>
          </cell>
          <cell r="AC43"/>
          <cell r="AD43">
            <v>9.3067783887810513</v>
          </cell>
          <cell r="AE43"/>
          <cell r="AF43">
            <v>17.879814957492467</v>
          </cell>
          <cell r="AG43"/>
          <cell r="AH43">
            <v>-2.15433656176736</v>
          </cell>
          <cell r="AI43"/>
          <cell r="AJ43">
            <v>47.674277570374684</v>
          </cell>
          <cell r="AK43"/>
          <cell r="AL43">
            <v>7560.4250000000002</v>
          </cell>
        </row>
        <row r="44">
          <cell r="A44">
            <v>1996</v>
          </cell>
          <cell r="B44">
            <v>3.3718028127387578</v>
          </cell>
          <cell r="C44"/>
          <cell r="D44">
            <v>3.35506346426539</v>
          </cell>
          <cell r="E44"/>
          <cell r="F44">
            <v>6.726866277004147</v>
          </cell>
          <cell r="G44"/>
          <cell r="H44">
            <v>4.364693934658689</v>
          </cell>
          <cell r="I44"/>
          <cell r="J44">
            <v>2.1704181378575269</v>
          </cell>
          <cell r="K44"/>
          <cell r="L44">
            <v>1.1569140992224567</v>
          </cell>
          <cell r="M44"/>
          <cell r="N44">
            <v>0</v>
          </cell>
          <cell r="O44"/>
          <cell r="P44">
            <v>0</v>
          </cell>
          <cell r="Q44"/>
          <cell r="R44">
            <v>3.3273322370799838</v>
          </cell>
          <cell r="S44"/>
          <cell r="T44">
            <v>7.6920261717386724</v>
          </cell>
          <cell r="U44"/>
          <cell r="V44">
            <v>2.2647294633284392</v>
          </cell>
          <cell r="W44"/>
          <cell r="X44">
            <v>9.9567556350671111</v>
          </cell>
          <cell r="Y44">
            <v>16.68362191207126</v>
          </cell>
          <cell r="Z44">
            <v>3.0316079395572437</v>
          </cell>
          <cell r="AA44"/>
          <cell r="AB44">
            <v>19.7152298516285</v>
          </cell>
          <cell r="AC44"/>
          <cell r="AD44">
            <v>8.9915957403325866</v>
          </cell>
          <cell r="AE44"/>
          <cell r="AF44">
            <v>18.27435050133154</v>
          </cell>
          <cell r="AG44"/>
          <cell r="AH44">
            <v>-1.4408793502969597</v>
          </cell>
          <cell r="AI44"/>
          <cell r="AJ44">
            <v>46.961644757320322</v>
          </cell>
          <cell r="AK44"/>
          <cell r="AL44">
            <v>7951.3249999999998</v>
          </cell>
        </row>
        <row r="45">
          <cell r="A45">
            <v>1997</v>
          </cell>
          <cell r="B45">
            <v>3.2146869758402086</v>
          </cell>
          <cell r="C45"/>
          <cell r="D45">
            <v>3.2583384855683191</v>
          </cell>
          <cell r="E45"/>
          <cell r="F45">
            <v>6.4730254614085281</v>
          </cell>
          <cell r="G45"/>
          <cell r="H45">
            <v>4.2870066057075915</v>
          </cell>
          <cell r="I45"/>
          <cell r="J45">
            <v>2.2179676429782189</v>
          </cell>
          <cell r="K45"/>
          <cell r="L45">
            <v>1.1306557488588664</v>
          </cell>
          <cell r="M45"/>
          <cell r="N45">
            <v>0</v>
          </cell>
          <cell r="O45"/>
          <cell r="P45">
            <v>0</v>
          </cell>
          <cell r="Q45"/>
          <cell r="R45">
            <v>3.3486233918370849</v>
          </cell>
          <cell r="S45"/>
          <cell r="T45">
            <v>7.6356299975446769</v>
          </cell>
          <cell r="U45"/>
          <cell r="V45">
            <v>1.9501303096369973</v>
          </cell>
          <cell r="W45"/>
          <cell r="X45">
            <v>9.5857603071816744</v>
          </cell>
          <cell r="Y45">
            <v>16.058785768590202</v>
          </cell>
          <cell r="Z45">
            <v>2.8870344129854075</v>
          </cell>
          <cell r="AA45"/>
          <cell r="AB45">
            <v>18.945820181575609</v>
          </cell>
          <cell r="AC45"/>
          <cell r="AD45">
            <v>8.4231557710455256</v>
          </cell>
          <cell r="AE45"/>
          <cell r="AF45">
            <v>18.686869344251143</v>
          </cell>
          <cell r="AG45"/>
          <cell r="AH45">
            <v>-0.25895083732446672</v>
          </cell>
          <cell r="AI45"/>
          <cell r="AJ45">
            <v>44.637709626938751</v>
          </cell>
          <cell r="AK45"/>
          <cell r="AL45">
            <v>8451.0249999999996</v>
          </cell>
        </row>
        <row r="46">
          <cell r="A46">
            <v>1998</v>
          </cell>
          <cell r="B46">
            <v>3.0260446992430694</v>
          </cell>
          <cell r="C46"/>
          <cell r="D46">
            <v>3.1547565727594393</v>
          </cell>
          <cell r="E46"/>
          <cell r="F46">
            <v>6.1808012720025092</v>
          </cell>
          <cell r="G46"/>
          <cell r="H46">
            <v>4.2114816141890987</v>
          </cell>
          <cell r="I46"/>
          <cell r="J46">
            <v>2.1300779325480366</v>
          </cell>
          <cell r="K46"/>
          <cell r="L46">
            <v>1.1335378689479105</v>
          </cell>
          <cell r="M46"/>
          <cell r="N46">
            <v>5.5986025887938375E-5</v>
          </cell>
          <cell r="O46"/>
          <cell r="P46">
            <v>0</v>
          </cell>
          <cell r="Q46"/>
          <cell r="R46">
            <v>3.2636717875218344</v>
          </cell>
          <cell r="S46"/>
          <cell r="T46">
            <v>7.4751534017109336</v>
          </cell>
          <cell r="U46"/>
          <cell r="V46">
            <v>2.1471088816231476</v>
          </cell>
          <cell r="W46"/>
          <cell r="X46">
            <v>9.6222622833340807</v>
          </cell>
          <cell r="Y46">
            <v>15.803063555336591</v>
          </cell>
          <cell r="Z46">
            <v>2.6998477180095852</v>
          </cell>
          <cell r="AA46"/>
          <cell r="AB46">
            <v>18.502911273346175</v>
          </cell>
          <cell r="AC46"/>
          <cell r="AD46">
            <v>8.3279101536256572</v>
          </cell>
          <cell r="AE46"/>
          <cell r="AF46">
            <v>19.278541675997673</v>
          </cell>
          <cell r="AG46"/>
          <cell r="AH46">
            <v>0.77563040265149807</v>
          </cell>
          <cell r="AI46"/>
          <cell r="AJ46">
            <v>41.665908989116325</v>
          </cell>
          <cell r="AK46"/>
          <cell r="AL46">
            <v>8930.7999999999993</v>
          </cell>
        </row>
        <row r="47">
          <cell r="A47">
            <v>1999</v>
          </cell>
          <cell r="B47">
            <v>2.9058427944143363</v>
          </cell>
          <cell r="C47"/>
          <cell r="D47">
            <v>3.1293431965926919</v>
          </cell>
          <cell r="E47"/>
          <cell r="F47">
            <v>6.0351859910070287</v>
          </cell>
          <cell r="G47"/>
          <cell r="H47">
            <v>4.0823450294711021</v>
          </cell>
          <cell r="I47"/>
          <cell r="J47">
            <v>1.9799728364782361</v>
          </cell>
          <cell r="K47"/>
          <cell r="L47">
            <v>1.1397286285058745</v>
          </cell>
          <cell r="M47"/>
          <cell r="N47">
            <v>5.960151377296042E-3</v>
          </cell>
          <cell r="O47"/>
          <cell r="P47">
            <v>0</v>
          </cell>
          <cell r="Q47"/>
          <cell r="R47">
            <v>3.1256616163614068</v>
          </cell>
          <cell r="S47"/>
          <cell r="T47">
            <v>7.2080066458325085</v>
          </cell>
          <cell r="U47"/>
          <cell r="V47">
            <v>2.2857655234252423</v>
          </cell>
          <cell r="W47"/>
          <cell r="X47">
            <v>9.4937721692577508</v>
          </cell>
          <cell r="Y47">
            <v>15.528958160264777</v>
          </cell>
          <cell r="Z47">
            <v>2.4236718224613316</v>
          </cell>
          <cell r="AA47"/>
          <cell r="AB47">
            <v>17.952629982726112</v>
          </cell>
          <cell r="AC47"/>
          <cell r="AD47">
            <v>8.3209515144322701</v>
          </cell>
          <cell r="AE47"/>
          <cell r="AF47">
            <v>19.277682397774175</v>
          </cell>
          <cell r="AG47"/>
          <cell r="AH47">
            <v>1.3250524150480625</v>
          </cell>
          <cell r="AI47"/>
          <cell r="AJ47">
            <v>38.317581127945459</v>
          </cell>
          <cell r="AK47"/>
          <cell r="AL47">
            <v>9479.625</v>
          </cell>
        </row>
        <row r="48">
          <cell r="A48">
            <v>2000</v>
          </cell>
          <cell r="B48">
            <v>2.8888290340834675</v>
          </cell>
          <cell r="C48"/>
          <cell r="D48">
            <v>3.1596187633283335</v>
          </cell>
          <cell r="E48"/>
          <cell r="F48">
            <v>6.0484477974118001</v>
          </cell>
          <cell r="G48"/>
          <cell r="H48">
            <v>4.0134920419192301</v>
          </cell>
          <cell r="I48"/>
          <cell r="J48">
            <v>1.9186869722721238</v>
          </cell>
          <cell r="K48"/>
          <cell r="L48">
            <v>1.1655641576246099</v>
          </cell>
          <cell r="M48"/>
          <cell r="N48">
            <v>1.2058821349055926E-2</v>
          </cell>
          <cell r="O48"/>
          <cell r="P48">
            <v>0</v>
          </cell>
          <cell r="Q48"/>
          <cell r="R48">
            <v>3.0963099512457899</v>
          </cell>
          <cell r="S48"/>
          <cell r="T48">
            <v>7.1098019931650214</v>
          </cell>
          <cell r="U48"/>
          <cell r="V48">
            <v>2.250759236241699</v>
          </cell>
          <cell r="W48"/>
          <cell r="X48">
            <v>9.36056122940672</v>
          </cell>
          <cell r="Y48">
            <v>15.409009026818518</v>
          </cell>
          <cell r="Z48">
            <v>2.2036902958612048</v>
          </cell>
          <cell r="AA48"/>
          <cell r="AB48">
            <v>17.612699322679724</v>
          </cell>
          <cell r="AC48"/>
          <cell r="AD48">
            <v>8.2992070336534987</v>
          </cell>
          <cell r="AE48"/>
          <cell r="AF48">
            <v>20.01755448091469</v>
          </cell>
          <cell r="AG48"/>
          <cell r="AH48">
            <v>2.4048551582349655</v>
          </cell>
          <cell r="AI48"/>
          <cell r="AJ48">
            <v>33.703456779751065</v>
          </cell>
          <cell r="AK48"/>
          <cell r="AL48">
            <v>10117.075000000001</v>
          </cell>
        </row>
        <row r="49">
          <cell r="A49">
            <v>2001</v>
          </cell>
          <cell r="B49">
            <v>2.9335271442109687</v>
          </cell>
          <cell r="C49"/>
          <cell r="D49">
            <v>3.2583598754480096</v>
          </cell>
          <cell r="E49"/>
          <cell r="F49">
            <v>6.1918870196589779</v>
          </cell>
          <cell r="G49"/>
          <cell r="H49">
            <v>4.0792249465001218</v>
          </cell>
          <cell r="I49"/>
          <cell r="J49">
            <v>2.0033774395587951</v>
          </cell>
          <cell r="K49"/>
          <cell r="L49">
            <v>1.2291219844713783</v>
          </cell>
          <cell r="M49"/>
          <cell r="N49">
            <v>3.5142472371261835E-2</v>
          </cell>
          <cell r="O49"/>
          <cell r="P49">
            <v>0</v>
          </cell>
          <cell r="Q49"/>
          <cell r="R49">
            <v>3.267641896401436</v>
          </cell>
          <cell r="S49"/>
          <cell r="T49">
            <v>7.3468668429015578</v>
          </cell>
          <cell r="U49"/>
          <cell r="V49">
            <v>2.2373375705711478</v>
          </cell>
          <cell r="W49"/>
          <cell r="X49">
            <v>9.5842044134727065</v>
          </cell>
          <cell r="Y49">
            <v>15.776091433131684</v>
          </cell>
          <cell r="Z49">
            <v>1.9586964318372369</v>
          </cell>
          <cell r="AA49"/>
          <cell r="AB49">
            <v>17.734787864968922</v>
          </cell>
          <cell r="AC49"/>
          <cell r="AD49">
            <v>8.4292245902301257</v>
          </cell>
          <cell r="AE49"/>
          <cell r="AF49">
            <v>18.916340679620642</v>
          </cell>
          <cell r="AG49"/>
          <cell r="AH49">
            <v>1.1815528146517242</v>
          </cell>
          <cell r="AI49"/>
          <cell r="AJ49">
            <v>31.538112576568356</v>
          </cell>
          <cell r="AK49"/>
          <cell r="AL49">
            <v>10525.725</v>
          </cell>
        </row>
        <row r="50">
          <cell r="A50">
            <v>2002</v>
          </cell>
          <cell r="B50">
            <v>3.2224215350163337</v>
          </cell>
          <cell r="C50"/>
          <cell r="D50">
            <v>3.5552908312266971</v>
          </cell>
          <cell r="E50"/>
          <cell r="F50">
            <v>6.7777123662430316</v>
          </cell>
          <cell r="G50"/>
          <cell r="H50">
            <v>4.1684939571285096</v>
          </cell>
          <cell r="I50"/>
          <cell r="J50">
            <v>2.1321697775623045</v>
          </cell>
          <cell r="K50"/>
          <cell r="L50">
            <v>1.3622098325079937</v>
          </cell>
          <cell r="M50"/>
          <cell r="N50">
            <v>3.4001685308954067E-2</v>
          </cell>
          <cell r="O50"/>
          <cell r="P50">
            <v>0</v>
          </cell>
          <cell r="Q50"/>
          <cell r="R50">
            <v>3.528381295379253</v>
          </cell>
          <cell r="S50"/>
          <cell r="T50">
            <v>7.6968752525077635</v>
          </cell>
          <cell r="U50"/>
          <cell r="V50">
            <v>2.5397744456372418</v>
          </cell>
          <cell r="W50"/>
          <cell r="X50">
            <v>10.236649698145005</v>
          </cell>
          <cell r="Y50">
            <v>17.014362064388035</v>
          </cell>
          <cell r="Z50">
            <v>1.5786404404889705</v>
          </cell>
          <cell r="AA50"/>
          <cell r="AB50">
            <v>18.593002504877006</v>
          </cell>
          <cell r="AC50"/>
          <cell r="AD50">
            <v>9.3174868118802721</v>
          </cell>
          <cell r="AE50"/>
          <cell r="AF50">
            <v>17.112913391280259</v>
          </cell>
          <cell r="AG50"/>
          <cell r="AH50">
            <v>-1.4800891135967498</v>
          </cell>
          <cell r="AI50"/>
          <cell r="AJ50">
            <v>32.694319585367829</v>
          </cell>
          <cell r="AK50"/>
          <cell r="AL50">
            <v>10828.875</v>
          </cell>
        </row>
        <row r="51">
          <cell r="A51">
            <v>2003</v>
          </cell>
          <cell r="B51">
            <v>3.5903092097971849</v>
          </cell>
          <cell r="C51"/>
          <cell r="D51">
            <v>3.7184705751967195</v>
          </cell>
          <cell r="E51"/>
          <cell r="F51">
            <v>7.3087797849939049</v>
          </cell>
          <cell r="G51"/>
          <cell r="H51">
            <v>4.160966419151058</v>
          </cell>
          <cell r="I51"/>
          <cell r="J51">
            <v>2.1785126897927518</v>
          </cell>
          <cell r="K51"/>
          <cell r="L51">
            <v>1.4247412168901696</v>
          </cell>
          <cell r="M51"/>
          <cell r="N51">
            <v>3.8612434888617986E-2</v>
          </cell>
          <cell r="O51"/>
          <cell r="P51">
            <v>0</v>
          </cell>
          <cell r="Q51"/>
          <cell r="R51">
            <v>3.6418663415715398</v>
          </cell>
          <cell r="S51"/>
          <cell r="T51">
            <v>7.8028327607225973</v>
          </cell>
          <cell r="U51"/>
          <cell r="V51">
            <v>2.67119139975618</v>
          </cell>
          <cell r="W51"/>
          <cell r="X51">
            <v>10.474024160478777</v>
          </cell>
          <cell r="Y51">
            <v>17.782803945472683</v>
          </cell>
          <cell r="Z51">
            <v>1.3571805386235176</v>
          </cell>
          <cell r="AA51"/>
          <cell r="AB51">
            <v>19.1399844840962</v>
          </cell>
          <cell r="AC51"/>
          <cell r="AD51">
            <v>9.9799711847500827</v>
          </cell>
          <cell r="AE51"/>
          <cell r="AF51">
            <v>15.802407181646903</v>
          </cell>
          <cell r="AG51"/>
          <cell r="AH51">
            <v>-3.3375773024492976</v>
          </cell>
          <cell r="AI51"/>
          <cell r="AJ51">
            <v>34.697488640141863</v>
          </cell>
          <cell r="AK51"/>
          <cell r="AL51">
            <v>11278.75</v>
          </cell>
        </row>
        <row r="52">
          <cell r="A52">
            <v>2004</v>
          </cell>
          <cell r="B52">
            <v>3.7748666180318704</v>
          </cell>
          <cell r="C52"/>
          <cell r="D52">
            <v>3.6663819244830478</v>
          </cell>
          <cell r="E52"/>
          <cell r="F52">
            <v>7.4412485425149182</v>
          </cell>
          <cell r="G52"/>
          <cell r="H52">
            <v>4.0741742996277566</v>
          </cell>
          <cell r="I52"/>
          <cell r="J52">
            <v>2.2022002049312359</v>
          </cell>
          <cell r="K52"/>
          <cell r="L52">
            <v>1.4651211609167452</v>
          </cell>
          <cell r="M52"/>
          <cell r="N52">
            <v>3.8300941311934032E-2</v>
          </cell>
          <cell r="O52"/>
          <cell r="P52">
            <v>0</v>
          </cell>
          <cell r="Q52"/>
          <cell r="R52">
            <v>3.7056223071599148</v>
          </cell>
          <cell r="S52"/>
          <cell r="T52">
            <v>7.7797966067876727</v>
          </cell>
          <cell r="U52"/>
          <cell r="V52">
            <v>2.4963035476381976</v>
          </cell>
          <cell r="W52"/>
          <cell r="X52">
            <v>10.276100154425869</v>
          </cell>
          <cell r="Y52">
            <v>17.717348696940789</v>
          </cell>
          <cell r="Z52">
            <v>1.3322193055200495</v>
          </cell>
          <cell r="AA52"/>
          <cell r="AB52">
            <v>19.049568002460838</v>
          </cell>
          <cell r="AC52"/>
          <cell r="AD52">
            <v>9.9375520901531171</v>
          </cell>
          <cell r="AE52"/>
          <cell r="AF52">
            <v>15.630591702571204</v>
          </cell>
          <cell r="AG52"/>
          <cell r="AH52">
            <v>-3.4189762998896347</v>
          </cell>
          <cell r="AI52"/>
          <cell r="AJ52">
            <v>35.711608128246219</v>
          </cell>
          <cell r="AK52"/>
          <cell r="AL52">
            <v>12028.424999999999</v>
          </cell>
        </row>
        <row r="53">
          <cell r="A53">
            <v>2005</v>
          </cell>
          <cell r="B53">
            <v>3.8131223252426993</v>
          </cell>
          <cell r="C53"/>
          <cell r="D53">
            <v>3.6989084848461244</v>
          </cell>
          <cell r="E53"/>
          <cell r="F53">
            <v>7.5120308100888238</v>
          </cell>
          <cell r="G53"/>
          <cell r="H53">
            <v>4.0253505660068765</v>
          </cell>
          <cell r="I53"/>
          <cell r="J53">
            <v>2.2603982102734044</v>
          </cell>
          <cell r="K53"/>
          <cell r="L53">
            <v>1.4152703086850027</v>
          </cell>
          <cell r="M53"/>
          <cell r="N53">
            <v>3.9945638417595075E-2</v>
          </cell>
          <cell r="O53"/>
          <cell r="P53">
            <v>0</v>
          </cell>
          <cell r="Q53"/>
          <cell r="R53">
            <v>3.7156141573760015</v>
          </cell>
          <cell r="S53"/>
          <cell r="T53">
            <v>7.7409647233828789</v>
          </cell>
          <cell r="U53"/>
          <cell r="V53">
            <v>2.4466684060296187</v>
          </cell>
          <cell r="W53"/>
          <cell r="X53">
            <v>10.187633129412497</v>
          </cell>
          <cell r="Y53">
            <v>17.69966393950132</v>
          </cell>
          <cell r="Z53">
            <v>1.4329183524857962</v>
          </cell>
          <cell r="AA53"/>
          <cell r="AB53">
            <v>19.132582291987113</v>
          </cell>
          <cell r="AC53"/>
          <cell r="AD53">
            <v>9.9586992161184416</v>
          </cell>
          <cell r="AE53"/>
          <cell r="AF53">
            <v>16.77273665395893</v>
          </cell>
          <cell r="AG53"/>
          <cell r="AH53">
            <v>-2.3598456380281831</v>
          </cell>
          <cell r="AI53"/>
          <cell r="AJ53">
            <v>35.765030237656688</v>
          </cell>
          <cell r="AK53"/>
          <cell r="AL53">
            <v>12839.95</v>
          </cell>
        </row>
        <row r="54">
          <cell r="A54">
            <v>2006</v>
          </cell>
          <cell r="B54">
            <v>3.8120666581113536</v>
          </cell>
          <cell r="C54"/>
          <cell r="D54">
            <v>3.6420481419693105</v>
          </cell>
          <cell r="E54"/>
          <cell r="F54">
            <v>7.4541148000806645</v>
          </cell>
          <cell r="G54"/>
          <cell r="H54">
            <v>4.0300071497974219</v>
          </cell>
          <cell r="I54"/>
          <cell r="J54">
            <v>2.4469100042165475</v>
          </cell>
          <cell r="K54"/>
          <cell r="L54">
            <v>1.3245458045355381</v>
          </cell>
          <cell r="M54"/>
          <cell r="N54">
            <v>3.9972867435422658E-2</v>
          </cell>
          <cell r="O54"/>
          <cell r="P54">
            <v>0</v>
          </cell>
          <cell r="Q54"/>
          <cell r="R54">
            <v>3.8114286761875089</v>
          </cell>
          <cell r="S54"/>
          <cell r="T54">
            <v>7.8414358259849299</v>
          </cell>
          <cell r="U54"/>
          <cell r="V54">
            <v>2.609734724182815</v>
          </cell>
          <cell r="W54"/>
          <cell r="X54">
            <v>10.451170550167745</v>
          </cell>
          <cell r="Y54">
            <v>17.905285350248409</v>
          </cell>
          <cell r="Z54">
            <v>1.6617082515995381</v>
          </cell>
          <cell r="AA54"/>
          <cell r="AB54">
            <v>19.566993601847948</v>
          </cell>
          <cell r="AC54"/>
          <cell r="AD54">
            <v>10.06384952426348</v>
          </cell>
          <cell r="AE54"/>
          <cell r="AF54">
            <v>17.649872586943371</v>
          </cell>
          <cell r="AG54"/>
          <cell r="AH54">
            <v>-1.9171210149045776</v>
          </cell>
          <cell r="AI54"/>
          <cell r="AJ54">
            <v>35.411458008689749</v>
          </cell>
          <cell r="AK54"/>
          <cell r="AL54">
            <v>13636.75</v>
          </cell>
        </row>
        <row r="55">
          <cell r="A55">
            <v>2007</v>
          </cell>
          <cell r="B55">
            <v>3.8586405459486386</v>
          </cell>
          <cell r="C55"/>
          <cell r="D55">
            <v>3.4513041426736453</v>
          </cell>
          <cell r="E55"/>
          <cell r="F55">
            <v>7.3099446886222843</v>
          </cell>
          <cell r="G55"/>
          <cell r="H55">
            <v>4.0735737441346354</v>
          </cell>
          <cell r="I55"/>
          <cell r="J55">
            <v>2.5590031718846937</v>
          </cell>
          <cell r="K55"/>
          <cell r="L55">
            <v>1.3325340999449506</v>
          </cell>
          <cell r="M55"/>
          <cell r="N55">
            <v>4.1942276941359456E-2</v>
          </cell>
          <cell r="O55"/>
          <cell r="P55">
            <v>0</v>
          </cell>
          <cell r="Q55"/>
          <cell r="R55">
            <v>3.9334795487710039</v>
          </cell>
          <cell r="S55"/>
          <cell r="T55">
            <v>8.0070532929056366</v>
          </cell>
          <cell r="U55"/>
          <cell r="V55">
            <v>2.1479968193773336</v>
          </cell>
          <cell r="W55"/>
          <cell r="X55">
            <v>10.155050112282971</v>
          </cell>
          <cell r="Y55">
            <v>17.464994800905252</v>
          </cell>
          <cell r="Z55">
            <v>1.657481890548133</v>
          </cell>
          <cell r="AA55"/>
          <cell r="AB55">
            <v>19.122476691453386</v>
          </cell>
          <cell r="AC55"/>
          <cell r="AD55">
            <v>9.4579415079996156</v>
          </cell>
          <cell r="AE55"/>
          <cell r="AF55">
            <v>17.951189675209495</v>
          </cell>
          <cell r="AG55"/>
          <cell r="AH55">
            <v>-1.1712870162438929</v>
          </cell>
          <cell r="AI55"/>
          <cell r="AJ55">
            <v>35.197462492245045</v>
          </cell>
          <cell r="AK55"/>
          <cell r="AL55">
            <v>14305.375</v>
          </cell>
        </row>
        <row r="56">
          <cell r="A56">
            <v>2008</v>
          </cell>
          <cell r="B56">
            <v>4.1390254163547979</v>
          </cell>
          <cell r="C56"/>
          <cell r="D56">
            <v>3.5308846810832915</v>
          </cell>
          <cell r="E56"/>
          <cell r="F56">
            <v>7.6699100974380885</v>
          </cell>
          <cell r="G56"/>
          <cell r="H56">
            <v>4.1368357204285449</v>
          </cell>
          <cell r="I56"/>
          <cell r="J56">
            <v>2.6074750406766429</v>
          </cell>
          <cell r="K56"/>
          <cell r="L56">
            <v>1.3613015174119685</v>
          </cell>
          <cell r="M56"/>
          <cell r="N56">
            <v>4.663241324428119E-2</v>
          </cell>
          <cell r="O56"/>
          <cell r="P56">
            <v>0</v>
          </cell>
          <cell r="Q56"/>
          <cell r="R56">
            <v>4.0154089713328922</v>
          </cell>
          <cell r="S56"/>
          <cell r="T56">
            <v>8.1522446917614371</v>
          </cell>
          <cell r="U56"/>
          <cell r="V56">
            <v>2.6288178176368526</v>
          </cell>
          <cell r="W56"/>
          <cell r="X56">
            <v>10.781062509398289</v>
          </cell>
          <cell r="Y56">
            <v>18.45097260683638</v>
          </cell>
          <cell r="Z56">
            <v>1.7082128803456207</v>
          </cell>
          <cell r="AA56"/>
          <cell r="AB56">
            <v>20.159185487182</v>
          </cell>
          <cell r="AC56"/>
          <cell r="AD56">
            <v>10.298727915074942</v>
          </cell>
          <cell r="AE56"/>
          <cell r="AF56">
            <v>17.057940773456018</v>
          </cell>
          <cell r="AG56"/>
          <cell r="AH56">
            <v>-3.1012447137259813</v>
          </cell>
          <cell r="AI56"/>
          <cell r="AJ56">
            <v>39.218873286554491</v>
          </cell>
          <cell r="AK56"/>
          <cell r="AL56">
            <v>14796.575000000001</v>
          </cell>
        </row>
        <row r="57">
          <cell r="A57">
            <v>2009</v>
          </cell>
          <cell r="B57">
            <v>4.5393680921802968</v>
          </cell>
          <cell r="C57"/>
          <cell r="D57">
            <v>4.0146537363571637</v>
          </cell>
          <cell r="E57"/>
          <cell r="F57">
            <v>8.5540218285374614</v>
          </cell>
          <cell r="G57"/>
          <cell r="H57">
            <v>4.6845368520732968</v>
          </cell>
          <cell r="I57"/>
          <cell r="J57">
            <v>2.9383160645040887</v>
          </cell>
          <cell r="K57"/>
          <cell r="L57">
            <v>1.7344217649457743</v>
          </cell>
          <cell r="M57"/>
          <cell r="N57">
            <v>5.2165919003545932E-2</v>
          </cell>
          <cell r="O57"/>
          <cell r="P57">
            <v>0</v>
          </cell>
          <cell r="Q57"/>
          <cell r="R57">
            <v>4.7249037484534098</v>
          </cell>
          <cell r="S57"/>
          <cell r="T57">
            <v>9.4094406005267057</v>
          </cell>
          <cell r="U57"/>
          <cell r="V57">
            <v>5.0593199836873515</v>
          </cell>
          <cell r="W57"/>
          <cell r="X57">
            <v>14.468760584214055</v>
          </cell>
          <cell r="Y57">
            <v>23.022782412751518</v>
          </cell>
          <cell r="Z57">
            <v>1.291892751239001</v>
          </cell>
          <cell r="AA57"/>
          <cell r="AB57">
            <v>24.314675163990518</v>
          </cell>
          <cell r="AC57"/>
          <cell r="AD57">
            <v>13.613341812224814</v>
          </cell>
          <cell r="AE57"/>
          <cell r="AF57">
            <v>14.549978226759658</v>
          </cell>
          <cell r="AG57"/>
          <cell r="AH57">
            <v>-9.7646969372308607</v>
          </cell>
          <cell r="AI57"/>
          <cell r="AJ57">
            <v>52.150069467004897</v>
          </cell>
          <cell r="AK57"/>
          <cell r="AL57">
            <v>14467.3</v>
          </cell>
        </row>
        <row r="58">
          <cell r="A58">
            <v>2010</v>
          </cell>
          <cell r="B58">
            <v>4.6280266587836936</v>
          </cell>
          <cell r="C58"/>
          <cell r="D58">
            <v>4.4228319582919031</v>
          </cell>
          <cell r="E58"/>
          <cell r="F58">
            <v>9.0508586170755976</v>
          </cell>
          <cell r="G58"/>
          <cell r="H58">
            <v>4.7079626992018486</v>
          </cell>
          <cell r="I58"/>
          <cell r="J58">
            <v>2.9996304856090941</v>
          </cell>
          <cell r="K58"/>
          <cell r="L58">
            <v>1.8325965440326786</v>
          </cell>
          <cell r="M58"/>
          <cell r="N58">
            <v>5.2988363655908199E-2</v>
          </cell>
          <cell r="O58"/>
          <cell r="P58">
            <v>6.7184434710166346E-6</v>
          </cell>
          <cell r="Q58"/>
          <cell r="R58">
            <v>4.8852221117411521</v>
          </cell>
          <cell r="S58"/>
          <cell r="T58">
            <v>9.5931848109430007</v>
          </cell>
          <cell r="U58"/>
          <cell r="V58">
            <v>3.2640281099674837</v>
          </cell>
          <cell r="W58"/>
          <cell r="X58">
            <v>12.857212920910484</v>
          </cell>
          <cell r="Y58">
            <v>21.908071537986082</v>
          </cell>
          <cell r="Z58">
            <v>1.3181182983526376</v>
          </cell>
          <cell r="AA58"/>
          <cell r="AB58">
            <v>23.226189836338719</v>
          </cell>
          <cell r="AC58"/>
          <cell r="AD58">
            <v>12.314886727043081</v>
          </cell>
          <cell r="AE58"/>
          <cell r="AF58">
            <v>14.530018005428502</v>
          </cell>
          <cell r="AG58"/>
          <cell r="AH58">
            <v>-8.696171830910215</v>
          </cell>
          <cell r="AI58"/>
          <cell r="AJ58">
            <v>60.592848888769446</v>
          </cell>
          <cell r="AK58"/>
          <cell r="AL58">
            <v>14884.4</v>
          </cell>
        </row>
        <row r="59">
          <cell r="A59">
            <v>2011</v>
          </cell>
          <cell r="B59">
            <v>4.4942351303864321</v>
          </cell>
          <cell r="C59"/>
          <cell r="D59">
            <v>4.1880448258416161</v>
          </cell>
          <cell r="E59"/>
          <cell r="F59">
            <v>8.682279956228049</v>
          </cell>
          <cell r="G59"/>
          <cell r="H59">
            <v>4.6870450860810688</v>
          </cell>
          <cell r="I59"/>
          <cell r="J59">
            <v>3.0054262350463339</v>
          </cell>
          <cell r="K59"/>
          <cell r="L59">
            <v>1.7778007664940896</v>
          </cell>
          <cell r="M59"/>
          <cell r="N59">
            <v>5.5791459296771581E-2</v>
          </cell>
          <cell r="O59"/>
          <cell r="P59">
            <v>1.5517383510517068E-4</v>
          </cell>
          <cell r="Q59"/>
          <cell r="R59">
            <v>4.8391736346723002</v>
          </cell>
          <cell r="S59"/>
          <cell r="T59">
            <v>9.52621872075337</v>
          </cell>
          <cell r="U59"/>
          <cell r="V59">
            <v>3.3980483657447289</v>
          </cell>
          <cell r="W59"/>
          <cell r="X59">
            <v>12.924267086498098</v>
          </cell>
          <cell r="Y59">
            <v>21.606547042726145</v>
          </cell>
          <cell r="Z59">
            <v>1.4868368945189692</v>
          </cell>
          <cell r="AA59"/>
          <cell r="AB59">
            <v>23.093383937245115</v>
          </cell>
          <cell r="AC59"/>
          <cell r="AD59">
            <v>12.080328321972777</v>
          </cell>
          <cell r="AE59"/>
          <cell r="AF59">
            <v>14.893235552265297</v>
          </cell>
          <cell r="AG59"/>
          <cell r="AH59">
            <v>-8.2001483849798227</v>
          </cell>
          <cell r="AI59"/>
          <cell r="AJ59">
            <v>65.484567477180562</v>
          </cell>
          <cell r="AK59"/>
          <cell r="AL59">
            <v>15466.525</v>
          </cell>
        </row>
        <row r="60">
          <cell r="A60">
            <v>2012</v>
          </cell>
          <cell r="B60">
            <v>4.1889328762510152</v>
          </cell>
          <cell r="C60"/>
          <cell r="D60">
            <v>3.7566952265521585</v>
          </cell>
          <cell r="E60"/>
          <cell r="F60">
            <v>7.9456281028031723</v>
          </cell>
          <cell r="G60"/>
          <cell r="H60">
            <v>4.7656201261063016</v>
          </cell>
          <cell r="I60"/>
          <cell r="J60">
            <v>2.9864877238014396</v>
          </cell>
          <cell r="K60"/>
          <cell r="L60">
            <v>1.5552013805582756</v>
          </cell>
          <cell r="M60"/>
          <cell r="N60">
            <v>5.6271406335111275E-2</v>
          </cell>
          <cell r="O60"/>
          <cell r="P60">
            <v>1.0366602159915703E-3</v>
          </cell>
          <cell r="Q60"/>
          <cell r="R60">
            <v>4.5989971709108186</v>
          </cell>
          <cell r="S60"/>
          <cell r="T60">
            <v>9.3646172970171211</v>
          </cell>
          <cell r="U60"/>
          <cell r="V60">
            <v>3.4043859417701112</v>
          </cell>
          <cell r="W60"/>
          <cell r="X60">
            <v>12.769003238787233</v>
          </cell>
          <cell r="Y60">
            <v>20.714631341590405</v>
          </cell>
          <cell r="Z60">
            <v>1.3681928436303592</v>
          </cell>
          <cell r="AA60"/>
          <cell r="AB60">
            <v>22.082824185220762</v>
          </cell>
          <cell r="AC60"/>
          <cell r="AD60">
            <v>11.350014044573284</v>
          </cell>
          <cell r="AE60"/>
          <cell r="AF60">
            <v>15.208426123216686</v>
          </cell>
          <cell r="AG60"/>
          <cell r="AH60">
            <v>-6.874398062004075</v>
          </cell>
          <cell r="AI60"/>
          <cell r="AJ60">
            <v>70.028141910713757</v>
          </cell>
          <cell r="AK60"/>
          <cell r="AL60">
            <v>16109.424999999999</v>
          </cell>
        </row>
        <row r="61">
          <cell r="A61">
            <v>2013</v>
          </cell>
          <cell r="B61">
            <v>3.7548642218295174</v>
          </cell>
          <cell r="C61"/>
          <cell r="D61">
            <v>3.4600076207392116</v>
          </cell>
          <cell r="E61"/>
          <cell r="F61">
            <v>7.2148718425687308</v>
          </cell>
          <cell r="G61"/>
          <cell r="H61">
            <v>4.8475162090722801</v>
          </cell>
          <cell r="I61"/>
          <cell r="J61">
            <v>2.9511402606052792</v>
          </cell>
          <cell r="K61"/>
          <cell r="L61">
            <v>1.5925064731278935</v>
          </cell>
          <cell r="M61"/>
          <cell r="N61">
            <v>5.6819511492614785E-2</v>
          </cell>
          <cell r="O61"/>
          <cell r="P61">
            <v>5.7785605203704762E-3</v>
          </cell>
          <cell r="Q61"/>
          <cell r="R61">
            <v>4.606244805746158</v>
          </cell>
          <cell r="S61"/>
          <cell r="T61">
            <v>9.4537610148184381</v>
          </cell>
          <cell r="U61"/>
          <cell r="V61">
            <v>2.7400337832769779</v>
          </cell>
          <cell r="W61"/>
          <cell r="X61">
            <v>12.193794798095418</v>
          </cell>
          <cell r="Y61">
            <v>19.408666640664148</v>
          </cell>
          <cell r="Z61">
            <v>1.3254385675410514</v>
          </cell>
          <cell r="AA61"/>
          <cell r="AB61">
            <v>20.734105208205197</v>
          </cell>
          <cell r="AC61"/>
          <cell r="AD61">
            <v>9.954905625845706</v>
          </cell>
          <cell r="AE61"/>
          <cell r="AF61">
            <v>16.652251268373032</v>
          </cell>
          <cell r="AG61"/>
          <cell r="AH61">
            <v>-4.0818539398321629</v>
          </cell>
          <cell r="AI61"/>
          <cell r="AJ61">
            <v>71.903252615503703</v>
          </cell>
          <cell r="AK61"/>
          <cell r="AL61">
            <v>16665.05</v>
          </cell>
        </row>
        <row r="62">
          <cell r="A62">
            <v>2014</v>
          </cell>
          <cell r="B62">
            <v>3.4336250581074874</v>
          </cell>
          <cell r="C62"/>
          <cell r="D62">
            <v>3.3528516924210563</v>
          </cell>
          <cell r="E62"/>
          <cell r="F62">
            <v>6.7864767505285428</v>
          </cell>
          <cell r="G62"/>
          <cell r="H62">
            <v>4.8637643865504367</v>
          </cell>
          <cell r="I62"/>
          <cell r="J62">
            <v>2.9089176823783558</v>
          </cell>
          <cell r="K62"/>
          <cell r="L62">
            <v>1.7355076687491815</v>
          </cell>
          <cell r="M62"/>
          <cell r="N62">
            <v>5.3618639298939452E-2</v>
          </cell>
          <cell r="O62"/>
          <cell r="P62">
            <v>8.5609060018738317E-2</v>
          </cell>
          <cell r="Q62"/>
          <cell r="R62">
            <v>4.7836530504452144</v>
          </cell>
          <cell r="S62"/>
          <cell r="T62">
            <v>9.6474174369956511</v>
          </cell>
          <cell r="U62"/>
          <cell r="V62">
            <v>2.4329587109420534</v>
          </cell>
          <cell r="W62"/>
          <cell r="X62">
            <v>12.080376147937704</v>
          </cell>
          <cell r="Y62">
            <v>18.866852898466245</v>
          </cell>
          <cell r="Z62">
            <v>1.3180490851758624</v>
          </cell>
          <cell r="AA62"/>
          <cell r="AB62">
            <v>20.18490198364211</v>
          </cell>
          <cell r="AC62"/>
          <cell r="AD62">
            <v>9.2194354614705958</v>
          </cell>
          <cell r="AE62"/>
          <cell r="AF62">
            <v>17.394055837877591</v>
          </cell>
          <cell r="AG62"/>
          <cell r="AH62">
            <v>-2.7908461457645197</v>
          </cell>
          <cell r="AI62"/>
          <cell r="AJ62">
            <v>73.571053763997966</v>
          </cell>
          <cell r="AK62"/>
          <cell r="AL62">
            <v>17370.825000000001</v>
          </cell>
        </row>
        <row r="63">
          <cell r="A63">
            <v>2015</v>
          </cell>
          <cell r="B63">
            <v>3.2255942055028375</v>
          </cell>
          <cell r="C63"/>
          <cell r="D63">
            <v>3.2552910034625988</v>
          </cell>
          <cell r="E63"/>
          <cell r="F63">
            <v>6.4808852089654367</v>
          </cell>
          <cell r="G63"/>
          <cell r="H63">
            <v>4.8760638334634976</v>
          </cell>
          <cell r="I63"/>
          <cell r="J63">
            <v>2.9850119912363762</v>
          </cell>
          <cell r="K63"/>
          <cell r="L63">
            <v>1.9338691953085585</v>
          </cell>
          <cell r="M63"/>
          <cell r="N63">
            <v>5.1050183497017745E-2</v>
          </cell>
          <cell r="O63"/>
          <cell r="P63">
            <v>0.20818168623737812</v>
          </cell>
          <cell r="Q63"/>
          <cell r="R63">
            <v>5.1781130562793303</v>
          </cell>
          <cell r="S63"/>
          <cell r="T63">
            <v>10.054176889742827</v>
          </cell>
          <cell r="U63"/>
          <cell r="V63">
            <v>2.6435568702527479</v>
          </cell>
          <cell r="W63"/>
          <cell r="X63">
            <v>12.697733759995575</v>
          </cell>
          <cell r="Y63">
            <v>19.178618968961011</v>
          </cell>
          <cell r="Z63">
            <v>1.233990144378633</v>
          </cell>
          <cell r="AA63"/>
          <cell r="AB63">
            <v>20.412609113339645</v>
          </cell>
          <cell r="AC63"/>
          <cell r="AD63">
            <v>9.1244420792181842</v>
          </cell>
          <cell r="AE63"/>
          <cell r="AF63">
            <v>17.968967924306618</v>
          </cell>
          <cell r="AG63"/>
          <cell r="AH63">
            <v>-2.4436411890330296</v>
          </cell>
          <cell r="AI63"/>
          <cell r="AJ63">
            <v>72.52350627898457</v>
          </cell>
          <cell r="AK63"/>
          <cell r="AL63">
            <v>18086.125</v>
          </cell>
        </row>
        <row r="64">
          <cell r="A64">
            <v>2016</v>
          </cell>
          <cell r="B64">
            <v>3.1335621657708939</v>
          </cell>
          <cell r="C64"/>
          <cell r="D64">
            <v>3.2392099211674497</v>
          </cell>
          <cell r="E64"/>
          <cell r="F64">
            <v>6.3727720869383431</v>
          </cell>
          <cell r="G64"/>
          <cell r="H64">
            <v>4.9108538057441891</v>
          </cell>
          <cell r="I64"/>
          <cell r="J64">
            <v>3.0572276978650459</v>
          </cell>
          <cell r="K64"/>
          <cell r="L64">
            <v>1.9868230280061232</v>
          </cell>
          <cell r="M64"/>
          <cell r="N64">
            <v>7.7173627173964351E-2</v>
          </cell>
          <cell r="O64"/>
          <cell r="P64">
            <v>0.22461005199306758</v>
          </cell>
          <cell r="Q64"/>
          <cell r="R64">
            <v>5.3458344050382012</v>
          </cell>
          <cell r="S64"/>
          <cell r="T64">
            <v>10.256688210782389</v>
          </cell>
          <cell r="U64"/>
          <cell r="V64">
            <v>2.638992777616683</v>
          </cell>
          <cell r="W64"/>
          <cell r="X64">
            <v>12.895680988399072</v>
          </cell>
          <cell r="Y64">
            <v>19.268453075337415</v>
          </cell>
          <cell r="Z64">
            <v>1.2949470291120715</v>
          </cell>
          <cell r="AA64"/>
          <cell r="AB64">
            <v>20.563400104449485</v>
          </cell>
          <cell r="AC64"/>
          <cell r="AD64">
            <v>9.0117648645550261</v>
          </cell>
          <cell r="AE64"/>
          <cell r="AF64">
            <v>17.630249040724532</v>
          </cell>
          <cell r="AG64"/>
          <cell r="AH64">
            <v>-2.9331510637249547</v>
          </cell>
          <cell r="AI64"/>
          <cell r="AJ64">
            <v>76.432501399294623</v>
          </cell>
          <cell r="AK64"/>
          <cell r="AL64">
            <v>18536.125</v>
          </cell>
        </row>
        <row r="65">
          <cell r="A65">
            <v>2017</v>
          </cell>
          <cell r="B65">
            <v>3.0654814391553633</v>
          </cell>
          <cell r="C65"/>
          <cell r="D65">
            <v>3.1693000967488492</v>
          </cell>
          <cell r="E65"/>
          <cell r="F65">
            <v>6.2347815359042125</v>
          </cell>
          <cell r="G65"/>
          <cell r="H65">
            <v>4.8787600563610738</v>
          </cell>
          <cell r="I65"/>
          <cell r="J65">
            <v>3.0620789964092543</v>
          </cell>
          <cell r="K65"/>
          <cell r="L65">
            <v>1.9463115312940322</v>
          </cell>
          <cell r="M65"/>
          <cell r="N65">
            <v>8.4276688721941204E-2</v>
          </cell>
          <cell r="O65"/>
          <cell r="P65">
            <v>0.24976527040978658</v>
          </cell>
          <cell r="Q65"/>
          <cell r="R65">
            <v>5.3424324868350155</v>
          </cell>
          <cell r="S65"/>
          <cell r="T65">
            <v>10.221192543196089</v>
          </cell>
          <cell r="U65"/>
          <cell r="V65">
            <v>2.8458446693981427</v>
          </cell>
          <cell r="W65"/>
          <cell r="X65">
            <v>13.067037212594231</v>
          </cell>
          <cell r="Y65">
            <v>19.301818748498444</v>
          </cell>
          <cell r="Z65">
            <v>1.3638393060055711</v>
          </cell>
          <cell r="AA65"/>
          <cell r="AB65">
            <v>20.665658054504014</v>
          </cell>
          <cell r="AC65"/>
          <cell r="AD65">
            <v>9.0806262053023534</v>
          </cell>
          <cell r="AE65"/>
          <cell r="AF65">
            <v>17.226146863454257</v>
          </cell>
          <cell r="AG65"/>
          <cell r="AH65">
            <v>-3.4395111910497551</v>
          </cell>
          <cell r="AI65"/>
          <cell r="AJ65">
            <v>76.180635945119377</v>
          </cell>
          <cell r="AK65"/>
          <cell r="AL65">
            <v>19250.875</v>
          </cell>
        </row>
        <row r="66">
          <cell r="A66">
            <v>2018</v>
          </cell>
          <cell r="B66">
            <v>3.0881996789782487</v>
          </cell>
          <cell r="C66"/>
          <cell r="D66">
            <v>3.1483733953531914</v>
          </cell>
          <cell r="E66"/>
          <cell r="F66">
            <v>6.2365730743314405</v>
          </cell>
          <cell r="G66"/>
          <cell r="H66">
            <v>4.8388054443120883</v>
          </cell>
          <cell r="I66"/>
          <cell r="J66">
            <v>2.9832652322110706</v>
          </cell>
          <cell r="K66"/>
          <cell r="L66">
            <v>1.9175420032200723</v>
          </cell>
          <cell r="M66"/>
          <cell r="N66">
            <v>8.5155762069420035E-2</v>
          </cell>
          <cell r="O66"/>
          <cell r="P66">
            <v>0.2428087309046876</v>
          </cell>
          <cell r="Q66"/>
          <cell r="R66">
            <v>5.2287717284052508</v>
          </cell>
          <cell r="S66"/>
          <cell r="T66">
            <v>10.067577172717339</v>
          </cell>
          <cell r="U66"/>
          <cell r="V66">
            <v>2.559693908347429</v>
          </cell>
          <cell r="W66"/>
          <cell r="X66">
            <v>12.627271081064768</v>
          </cell>
          <cell r="Y66">
            <v>18.863844155396208</v>
          </cell>
          <cell r="Z66">
            <v>1.60128999991377</v>
          </cell>
          <cell r="AA66"/>
          <cell r="AB66">
            <v>20.465134155309979</v>
          </cell>
          <cell r="AC66"/>
          <cell r="AD66">
            <v>8.7962669826788709</v>
          </cell>
          <cell r="AE66"/>
          <cell r="AF66">
            <v>16.407867619794946</v>
          </cell>
          <cell r="AG66"/>
          <cell r="AH66">
            <v>-4.0572665355150361</v>
          </cell>
          <cell r="AI66"/>
          <cell r="AJ66">
            <v>77.604813108921959</v>
          </cell>
          <cell r="AK66"/>
          <cell r="AL66">
            <v>20294.575000000001</v>
          </cell>
        </row>
        <row r="67">
          <cell r="A67">
            <v>2019</v>
          </cell>
          <cell r="B67">
            <v>3.1976191714376219</v>
          </cell>
          <cell r="C67"/>
          <cell r="D67">
            <v>3.1265347030819339</v>
          </cell>
          <cell r="E67"/>
          <cell r="F67">
            <v>6.3241538745195562</v>
          </cell>
          <cell r="G67"/>
          <cell r="H67">
            <v>4.9095795729069653</v>
          </cell>
          <cell r="I67"/>
          <cell r="J67">
            <v>3.0439999432685805</v>
          </cell>
          <cell r="K67"/>
          <cell r="L67">
            <v>1.9355862010277842</v>
          </cell>
          <cell r="M67"/>
          <cell r="N67">
            <v>8.3626839634460562E-2</v>
          </cell>
          <cell r="O67"/>
          <cell r="P67">
            <v>0.26253882556506858</v>
          </cell>
          <cell r="Q67"/>
          <cell r="R67">
            <v>5.3257518094958938</v>
          </cell>
          <cell r="S67"/>
          <cell r="T67">
            <v>10.235331382402858</v>
          </cell>
          <cell r="U67"/>
          <cell r="V67">
            <v>2.6904213726166906</v>
          </cell>
          <cell r="W67"/>
          <cell r="X67">
            <v>12.925752755019548</v>
          </cell>
          <cell r="Y67">
            <v>19.249906629539105</v>
          </cell>
          <cell r="Z67">
            <v>1.7736038161334702</v>
          </cell>
          <cell r="AA67"/>
          <cell r="AB67">
            <v>21.023510445672574</v>
          </cell>
          <cell r="AC67"/>
          <cell r="AD67">
            <v>9.0145752471362464</v>
          </cell>
          <cell r="AE67"/>
          <cell r="AF67">
            <v>16.373462933108929</v>
          </cell>
          <cell r="AG67"/>
          <cell r="AH67">
            <v>-4.6500475125636456</v>
          </cell>
          <cell r="AI67"/>
          <cell r="AJ67">
            <v>79.427296322385757</v>
          </cell>
          <cell r="AK67"/>
          <cell r="AL67">
            <v>21152.3</v>
          </cell>
        </row>
        <row r="68">
          <cell r="A68">
            <v>2020</v>
          </cell>
          <cell r="B68">
            <v>3.4075513265602049</v>
          </cell>
          <cell r="C68"/>
          <cell r="D68">
            <v>4.3632141054206919</v>
          </cell>
          <cell r="E68"/>
          <cell r="F68">
            <v>7.7707654319808954</v>
          </cell>
          <cell r="G68"/>
          <cell r="H68">
            <v>5.2028370284001193</v>
          </cell>
          <cell r="I68"/>
          <cell r="J68">
            <v>3.6706364218975822</v>
          </cell>
          <cell r="K68"/>
          <cell r="L68">
            <v>2.1886029556556186</v>
          </cell>
          <cell r="M68"/>
          <cell r="N68">
            <v>8.0580581177894281E-2</v>
          </cell>
          <cell r="O68"/>
          <cell r="P68">
            <v>0.27369232586920694</v>
          </cell>
          <cell r="Q68"/>
          <cell r="R68">
            <v>6.213512284600303</v>
          </cell>
          <cell r="S68"/>
          <cell r="T68">
            <v>11.416349313000424</v>
          </cell>
          <cell r="U68"/>
          <cell r="V68">
            <v>10.448842907249983</v>
          </cell>
          <cell r="W68"/>
          <cell r="X68">
            <v>21.865192220250407</v>
          </cell>
          <cell r="Y68">
            <v>29.635957652231305</v>
          </cell>
          <cell r="Z68">
            <v>1.6491808874127454</v>
          </cell>
          <cell r="AA68"/>
          <cell r="AB68">
            <v>31.285138539644048</v>
          </cell>
          <cell r="AC68"/>
          <cell r="AD68">
            <v>18.219608339230881</v>
          </cell>
          <cell r="AE68"/>
          <cell r="AF68">
            <v>16.331717027540851</v>
          </cell>
          <cell r="AG68"/>
          <cell r="AH68">
            <v>-14.953421512103199</v>
          </cell>
          <cell r="AI68"/>
          <cell r="AJ68">
            <v>100.32792668503758</v>
          </cell>
          <cell r="AK68"/>
          <cell r="AL68">
            <v>20947.974999999999</v>
          </cell>
        </row>
        <row r="69">
          <cell r="A69">
            <v>2021</v>
          </cell>
          <cell r="B69">
            <v>3.3159555595797405</v>
          </cell>
          <cell r="C69"/>
          <cell r="D69">
            <v>4.0008629641925744</v>
          </cell>
          <cell r="E69"/>
          <cell r="F69">
            <v>7.316818523772314</v>
          </cell>
          <cell r="G69"/>
          <cell r="H69">
            <v>5.0473434228602789</v>
          </cell>
          <cell r="I69"/>
          <cell r="J69">
            <v>3.079959445154266</v>
          </cell>
          <cell r="K69"/>
          <cell r="L69">
            <v>2.3277140056182097</v>
          </cell>
          <cell r="M69"/>
          <cell r="N69">
            <v>7.1956905446175945E-2</v>
          </cell>
          <cell r="O69"/>
          <cell r="P69">
            <v>0.32015971544538224</v>
          </cell>
          <cell r="Q69"/>
          <cell r="R69">
            <v>5.7997900716640345</v>
          </cell>
          <cell r="S69"/>
          <cell r="T69">
            <v>10.847133494524313</v>
          </cell>
          <cell r="U69"/>
          <cell r="V69">
            <v>10.765965675934588</v>
          </cell>
          <cell r="W69"/>
          <cell r="X69">
            <v>21.613099170458899</v>
          </cell>
          <cell r="Y69">
            <v>28.929917694231211</v>
          </cell>
          <cell r="Z69">
            <v>1.575414910277434</v>
          </cell>
          <cell r="AA69"/>
          <cell r="AB69">
            <v>30.505332604508645</v>
          </cell>
          <cell r="AC69"/>
          <cell r="AD69">
            <v>18.0827841997069</v>
          </cell>
          <cell r="AE69"/>
          <cell r="AF69">
            <v>18.095920929229113</v>
          </cell>
          <cell r="AG69"/>
          <cell r="AH69">
            <v>-12.409411675279534</v>
          </cell>
          <cell r="AI69"/>
          <cell r="AJ69">
            <v>99.63894561872408</v>
          </cell>
          <cell r="AK69"/>
          <cell r="AL69">
            <v>22364.775000000001</v>
          </cell>
        </row>
        <row r="70">
          <cell r="A70">
            <v>2022</v>
          </cell>
          <cell r="B70">
            <v>3.0589154208096243</v>
          </cell>
          <cell r="C70"/>
          <cell r="D70">
            <v>3.8939484845618257</v>
          </cell>
          <cell r="E70"/>
          <cell r="F70">
            <v>6.9528639053714496</v>
          </cell>
          <cell r="G70"/>
          <cell r="H70">
            <v>4.9062181300546461</v>
          </cell>
          <cell r="I70"/>
          <cell r="J70">
            <v>2.9393241595405417</v>
          </cell>
          <cell r="K70"/>
          <cell r="L70">
            <v>2.3862125513968673</v>
          </cell>
          <cell r="M70"/>
          <cell r="N70">
            <v>6.959553759211913E-2</v>
          </cell>
          <cell r="O70"/>
          <cell r="P70">
            <v>0.3608431030036634</v>
          </cell>
          <cell r="Q70"/>
          <cell r="R70">
            <v>5.7559753515331904</v>
          </cell>
          <cell r="S70"/>
          <cell r="T70">
            <v>10.662193481587838</v>
          </cell>
          <cell r="U70"/>
          <cell r="V70">
            <v>4.2731157937568254</v>
          </cell>
          <cell r="W70"/>
          <cell r="X70">
            <v>14.935309275344663</v>
          </cell>
          <cell r="Y70">
            <v>21.888173180716116</v>
          </cell>
          <cell r="Z70">
            <v>1.6159115176929626</v>
          </cell>
          <cell r="AA70"/>
          <cell r="AB70">
            <v>23.504084698409077</v>
          </cell>
          <cell r="AC70"/>
          <cell r="AD70">
            <v>11.225979699128278</v>
          </cell>
          <cell r="AE70"/>
          <cell r="AF70">
            <v>19.583789852415016</v>
          </cell>
          <cell r="AG70"/>
          <cell r="AH70">
            <v>-3.9202948459940585</v>
          </cell>
          <cell r="AI70"/>
          <cell r="AJ70">
            <v>97.888035010127112</v>
          </cell>
          <cell r="AK70"/>
          <cell r="AL70">
            <v>24694.112000000001</v>
          </cell>
        </row>
        <row r="71">
          <cell r="A71">
            <v>2023</v>
          </cell>
          <cell r="B71">
            <v>3.0273286994332396</v>
          </cell>
          <cell r="C71"/>
          <cell r="D71">
            <v>3.6703170177305595</v>
          </cell>
          <cell r="E71"/>
          <cell r="F71">
            <v>6.6976457171638</v>
          </cell>
          <cell r="G71"/>
          <cell r="H71">
            <v>5.03165665053384</v>
          </cell>
          <cell r="I71"/>
          <cell r="J71">
            <v>3.1956235116999188</v>
          </cell>
          <cell r="K71"/>
          <cell r="L71">
            <v>2.2917515572224461</v>
          </cell>
          <cell r="M71"/>
          <cell r="N71">
            <v>6.8053452505572848E-2</v>
          </cell>
          <cell r="O71"/>
          <cell r="P71">
            <v>0.22707604379750534</v>
          </cell>
          <cell r="Q71"/>
          <cell r="R71">
            <v>5.7825045652254436</v>
          </cell>
          <cell r="S71"/>
          <cell r="T71">
            <v>10.814161215759285</v>
          </cell>
          <cell r="U71"/>
          <cell r="V71">
            <v>3.1401197606616056</v>
          </cell>
          <cell r="W71"/>
          <cell r="X71">
            <v>13.954280976420888</v>
          </cell>
          <cell r="Y71">
            <v>20.651926693584688</v>
          </cell>
          <cell r="Z71">
            <v>1.6853033353928106</v>
          </cell>
          <cell r="AA71"/>
          <cell r="AB71">
            <v>22.337230028977498</v>
          </cell>
          <cell r="AC71"/>
          <cell r="AD71">
            <v>9.8377654778254033</v>
          </cell>
          <cell r="AE71"/>
          <cell r="AF71">
            <v>18.634393544918325</v>
          </cell>
          <cell r="AG71"/>
          <cell r="AH71">
            <v>-3.7028364840591701</v>
          </cell>
          <cell r="AI71"/>
          <cell r="AJ71">
            <v>96.010307752369428</v>
          </cell>
          <cell r="AK71"/>
          <cell r="AL71">
            <v>26239.668000000001</v>
          </cell>
        </row>
        <row r="72">
          <cell r="A72">
            <v>2024</v>
          </cell>
          <cell r="B72">
            <v>3.0024766615232914</v>
          </cell>
          <cell r="C72"/>
          <cell r="D72">
            <v>3.605845492816802</v>
          </cell>
          <cell r="E72"/>
          <cell r="F72">
            <v>6.608322154340093</v>
          </cell>
          <cell r="G72"/>
          <cell r="H72">
            <v>5.1629067263400783</v>
          </cell>
          <cell r="I72"/>
          <cell r="J72">
            <v>3.3144685913955523</v>
          </cell>
          <cell r="K72"/>
          <cell r="L72">
            <v>1.9985694797178679</v>
          </cell>
          <cell r="M72"/>
          <cell r="N72">
            <v>6.3578272067809E-2</v>
          </cell>
          <cell r="O72"/>
          <cell r="P72">
            <v>0.23889761996455211</v>
          </cell>
          <cell r="Q72"/>
          <cell r="R72">
            <v>5.6155139631457827</v>
          </cell>
          <cell r="S72"/>
          <cell r="T72">
            <v>10.778420689485859</v>
          </cell>
          <cell r="U72"/>
          <cell r="V72">
            <v>2.8940224112401371</v>
          </cell>
          <cell r="W72"/>
          <cell r="X72">
            <v>13.672443100725996</v>
          </cell>
          <cell r="Y72">
            <v>20.28076525506609</v>
          </cell>
          <cell r="Z72">
            <v>1.924027794012408</v>
          </cell>
          <cell r="AA72"/>
          <cell r="AB72">
            <v>22.2047930490785</v>
          </cell>
          <cell r="AC72"/>
          <cell r="AD72">
            <v>9.5023445655802306</v>
          </cell>
          <cell r="AE72"/>
          <cell r="AF72">
            <v>18.042308809901662</v>
          </cell>
          <cell r="AG72"/>
          <cell r="AH72">
            <v>-4.1624842391768357</v>
          </cell>
          <cell r="AI72"/>
          <cell r="AJ72">
            <v>96.065625850791307</v>
          </cell>
          <cell r="AK72"/>
          <cell r="AL72">
            <v>27290.77</v>
          </cell>
        </row>
        <row r="73">
          <cell r="A73">
            <v>2025</v>
          </cell>
          <cell r="B73">
            <v>2.9775906939918033</v>
          </cell>
          <cell r="C73"/>
          <cell r="D73">
            <v>3.6077215498279656</v>
          </cell>
          <cell r="E73"/>
          <cell r="F73">
            <v>6.5853122438197689</v>
          </cell>
          <cell r="G73"/>
          <cell r="H73">
            <v>5.2751126308721075</v>
          </cell>
          <cell r="I73"/>
          <cell r="J73">
            <v>3.4216022348183541</v>
          </cell>
          <cell r="K73"/>
          <cell r="L73">
            <v>1.9352793763471348</v>
          </cell>
          <cell r="M73"/>
          <cell r="N73">
            <v>6.3265993923408453E-2</v>
          </cell>
          <cell r="O73"/>
          <cell r="P73">
            <v>0.25239898593306126</v>
          </cell>
          <cell r="Q73"/>
          <cell r="R73">
            <v>5.672546591021959</v>
          </cell>
          <cell r="S73"/>
          <cell r="T73">
            <v>10.947659221894067</v>
          </cell>
          <cell r="U73"/>
          <cell r="V73">
            <v>2.6136644359797372</v>
          </cell>
          <cell r="W73"/>
          <cell r="X73">
            <v>13.561323657873803</v>
          </cell>
          <cell r="Y73">
            <v>20.146635901693571</v>
          </cell>
          <cell r="Z73">
            <v>2.1368349430330151</v>
          </cell>
          <cell r="AA73"/>
          <cell r="AB73">
            <v>22.283470844726587</v>
          </cell>
          <cell r="AC73"/>
          <cell r="AD73">
            <v>9.1989766797995056</v>
          </cell>
          <cell r="AE73"/>
          <cell r="AF73">
            <v>17.620527271796028</v>
          </cell>
          <cell r="AG73"/>
          <cell r="AH73">
            <v>-4.6629435729305575</v>
          </cell>
          <cell r="AI73"/>
          <cell r="AJ73">
            <v>97.488708615352664</v>
          </cell>
          <cell r="AK73"/>
          <cell r="AL73">
            <v>28271.112000000001</v>
          </cell>
        </row>
        <row r="74">
          <cell r="A74">
            <v>2026</v>
          </cell>
          <cell r="B74">
            <v>2.9502173270670533</v>
          </cell>
          <cell r="C74"/>
          <cell r="D74">
            <v>3.645879888287245</v>
          </cell>
          <cell r="E74"/>
          <cell r="F74">
            <v>6.5960972153542974</v>
          </cell>
          <cell r="G74"/>
          <cell r="H74">
            <v>5.3875545299456498</v>
          </cell>
          <cell r="I74"/>
          <cell r="J74">
            <v>3.5764045211027717</v>
          </cell>
          <cell r="K74"/>
          <cell r="L74">
            <v>1.9744289099532544</v>
          </cell>
          <cell r="M74"/>
          <cell r="N74">
            <v>6.3065305273389827E-2</v>
          </cell>
          <cell r="O74"/>
          <cell r="P74">
            <v>0.2560812899723397</v>
          </cell>
          <cell r="Q74"/>
          <cell r="R74">
            <v>5.8699800263017554</v>
          </cell>
          <cell r="S74"/>
          <cell r="T74">
            <v>11.257534556247407</v>
          </cell>
          <cell r="U74"/>
          <cell r="V74">
            <v>2.5190757428769706</v>
          </cell>
          <cell r="W74"/>
          <cell r="X74">
            <v>13.776610299124375</v>
          </cell>
          <cell r="Y74">
            <v>20.372707514478677</v>
          </cell>
          <cell r="Z74">
            <v>2.3272795833924453</v>
          </cell>
          <cell r="AA74"/>
          <cell r="AB74">
            <v>22.699987097871123</v>
          </cell>
          <cell r="AC74"/>
          <cell r="AD74">
            <v>9.1151729582312697</v>
          </cell>
          <cell r="AE74"/>
          <cell r="AF74">
            <v>18.040165939965192</v>
          </cell>
          <cell r="AG74"/>
          <cell r="AH74">
            <v>-4.6598211579059319</v>
          </cell>
          <cell r="AI74"/>
          <cell r="AJ74">
            <v>98.833495156644688</v>
          </cell>
          <cell r="AK74"/>
          <cell r="AL74">
            <v>29266.488000000001</v>
          </cell>
        </row>
        <row r="75">
          <cell r="A75">
            <v>2027</v>
          </cell>
          <cell r="B75">
            <v>2.9178893113719506</v>
          </cell>
          <cell r="C75"/>
          <cell r="D75">
            <v>3.6618612789987854</v>
          </cell>
          <cell r="E75"/>
          <cell r="F75">
            <v>6.5797505903707361</v>
          </cell>
          <cell r="G75"/>
          <cell r="H75">
            <v>5.4898906717929057</v>
          </cell>
          <cell r="I75"/>
          <cell r="J75">
            <v>3.7145947347383546</v>
          </cell>
          <cell r="K75"/>
          <cell r="L75">
            <v>2.0040064898251297</v>
          </cell>
          <cell r="M75"/>
          <cell r="N75">
            <v>6.2835069267924468E-2</v>
          </cell>
          <cell r="O75"/>
          <cell r="P75">
            <v>0.25432394555836935</v>
          </cell>
          <cell r="Q75"/>
          <cell r="R75">
            <v>6.0357602393897789</v>
          </cell>
          <cell r="S75"/>
          <cell r="T75">
            <v>11.525650911182685</v>
          </cell>
          <cell r="U75"/>
          <cell r="V75">
            <v>2.3394730307359386</v>
          </cell>
          <cell r="W75"/>
          <cell r="X75">
            <v>13.865123941918622</v>
          </cell>
          <cell r="Y75">
            <v>20.444874532289358</v>
          </cell>
          <cell r="Z75">
            <v>2.4940567301868257</v>
          </cell>
          <cell r="AA75"/>
          <cell r="AB75">
            <v>22.938931262476185</v>
          </cell>
          <cell r="AC75"/>
          <cell r="AD75">
            <v>8.919223621106676</v>
          </cell>
          <cell r="AE75"/>
          <cell r="AF75">
            <v>18.292472570360836</v>
          </cell>
          <cell r="AG75"/>
          <cell r="AH75">
            <v>-4.646458692115349</v>
          </cell>
          <cell r="AI75"/>
          <cell r="AJ75">
            <v>99.981062771505592</v>
          </cell>
          <cell r="AK75"/>
          <cell r="AL75">
            <v>30331.788</v>
          </cell>
        </row>
        <row r="76">
          <cell r="A76">
            <v>2028</v>
          </cell>
          <cell r="B76">
            <v>2.8821194526436944</v>
          </cell>
          <cell r="C76"/>
          <cell r="D76">
            <v>3.631720394250002</v>
          </cell>
          <cell r="E76"/>
          <cell r="F76">
            <v>6.5138398468936973</v>
          </cell>
          <cell r="G76"/>
          <cell r="H76">
            <v>5.5910859914465254</v>
          </cell>
          <cell r="I76"/>
          <cell r="J76">
            <v>3.8388432928018315</v>
          </cell>
          <cell r="K76"/>
          <cell r="L76">
            <v>2.0299955981302538</v>
          </cell>
          <cell r="M76"/>
          <cell r="N76">
            <v>6.2702824247251682E-2</v>
          </cell>
          <cell r="O76"/>
          <cell r="P76">
            <v>0.25653118689779975</v>
          </cell>
          <cell r="Q76"/>
          <cell r="R76">
            <v>6.1880729020771357</v>
          </cell>
          <cell r="S76"/>
          <cell r="T76">
            <v>11.779158893523659</v>
          </cell>
          <cell r="U76"/>
          <cell r="V76">
            <v>2.3050870496738005</v>
          </cell>
          <cell r="W76"/>
          <cell r="X76">
            <v>14.084245943197459</v>
          </cell>
          <cell r="Y76">
            <v>20.598085790091158</v>
          </cell>
          <cell r="Z76">
            <v>2.6748187007687712</v>
          </cell>
          <cell r="AA76"/>
          <cell r="AB76">
            <v>23.272904490859929</v>
          </cell>
          <cell r="AC76"/>
          <cell r="AD76">
            <v>8.8189268965674987</v>
          </cell>
          <cell r="AE76"/>
          <cell r="AF76">
            <v>18.152583541834595</v>
          </cell>
          <cell r="AG76"/>
          <cell r="AH76">
            <v>-5.1203209490253334</v>
          </cell>
          <cell r="AI76"/>
          <cell r="AJ76">
            <v>101.96437089786075</v>
          </cell>
          <cell r="AK76"/>
          <cell r="AL76">
            <v>31486.62</v>
          </cell>
        </row>
        <row r="77">
          <cell r="A77">
            <v>2029</v>
          </cell>
          <cell r="B77">
            <v>2.8425017678580407</v>
          </cell>
          <cell r="C77"/>
          <cell r="D77">
            <v>3.5827815288139844</v>
          </cell>
          <cell r="E77"/>
          <cell r="F77">
            <v>6.4252832966720259</v>
          </cell>
          <cell r="G77"/>
          <cell r="H77">
            <v>5.6841140666175676</v>
          </cell>
          <cell r="I77"/>
          <cell r="J77">
            <v>3.9355003469999295</v>
          </cell>
          <cell r="K77"/>
          <cell r="L77">
            <v>2.0536343753214203</v>
          </cell>
          <cell r="M77"/>
          <cell r="N77">
            <v>6.2596005733560597E-2</v>
          </cell>
          <cell r="O77"/>
          <cell r="P77">
            <v>0.26327979656527384</v>
          </cell>
          <cell r="Q77"/>
          <cell r="R77">
            <v>6.3150105246201846</v>
          </cell>
          <cell r="S77"/>
          <cell r="T77">
            <v>11.999124591237752</v>
          </cell>
          <cell r="U77"/>
          <cell r="V77">
            <v>2.2779517574579748</v>
          </cell>
          <cell r="W77"/>
          <cell r="X77">
            <v>14.277076348695728</v>
          </cell>
          <cell r="Y77">
            <v>20.70235964536775</v>
          </cell>
          <cell r="Z77">
            <v>2.8262406833078892</v>
          </cell>
          <cell r="AA77"/>
          <cell r="AB77">
            <v>23.52860032867564</v>
          </cell>
          <cell r="AC77"/>
          <cell r="AD77">
            <v>8.7032350541299976</v>
          </cell>
          <cell r="AE77"/>
          <cell r="AF77">
            <v>18.137748197411398</v>
          </cell>
          <cell r="AG77"/>
          <cell r="AH77">
            <v>-5.3908521312642401</v>
          </cell>
          <cell r="AI77"/>
          <cell r="AJ77">
            <v>103.19075795757722</v>
          </cell>
          <cell r="AK77"/>
          <cell r="AL77">
            <v>32716.145</v>
          </cell>
        </row>
        <row r="78">
          <cell r="A78">
            <v>2030</v>
          </cell>
          <cell r="B78">
            <v>2.8025885207927348</v>
          </cell>
          <cell r="C78"/>
          <cell r="D78">
            <v>3.5364812295473764</v>
          </cell>
          <cell r="E78"/>
          <cell r="F78">
            <v>6.3390697503401112</v>
          </cell>
          <cell r="G78"/>
          <cell r="H78">
            <v>5.7729690774717808</v>
          </cell>
          <cell r="I78"/>
          <cell r="J78">
            <v>4.0563120932455776</v>
          </cell>
          <cell r="K78"/>
          <cell r="L78">
            <v>2.0833827260359601</v>
          </cell>
          <cell r="M78"/>
          <cell r="N78">
            <v>6.2556899658050516E-2</v>
          </cell>
          <cell r="O78"/>
          <cell r="P78">
            <v>0.26422325991837337</v>
          </cell>
          <cell r="Q78"/>
          <cell r="R78">
            <v>6.4664749788579625</v>
          </cell>
          <cell r="S78"/>
          <cell r="T78">
            <v>12.239444056329743</v>
          </cell>
          <cell r="U78"/>
          <cell r="V78">
            <v>2.2066610287899397</v>
          </cell>
          <cell r="W78"/>
          <cell r="X78">
            <v>14.446105085119681</v>
          </cell>
          <cell r="Y78">
            <v>20.785174835459795</v>
          </cell>
          <cell r="Z78">
            <v>2.9632680075008273</v>
          </cell>
          <cell r="AA78"/>
          <cell r="AB78">
            <v>23.748442842960621</v>
          </cell>
          <cell r="AC78"/>
          <cell r="AD78">
            <v>8.5457307791300501</v>
          </cell>
          <cell r="AE78"/>
          <cell r="AF78">
            <v>18.123572452844066</v>
          </cell>
          <cell r="AG78"/>
          <cell r="AH78">
            <v>-5.6248703901165573</v>
          </cell>
          <cell r="AI78"/>
          <cell r="AJ78">
            <v>105.32913188954664</v>
          </cell>
          <cell r="AK78"/>
          <cell r="AL78">
            <v>33996.25</v>
          </cell>
        </row>
        <row r="79">
          <cell r="A79">
            <v>2031</v>
          </cell>
          <cell r="B79">
            <v>2.7643702322627206</v>
          </cell>
          <cell r="C79"/>
          <cell r="D79">
            <v>3.4902492786031392</v>
          </cell>
          <cell r="E79"/>
          <cell r="F79">
            <v>6.2546195108658598</v>
          </cell>
          <cell r="G79"/>
          <cell r="H79">
            <v>5.8561382101022064</v>
          </cell>
          <cell r="I79"/>
          <cell r="J79">
            <v>4.1480914100825457</v>
          </cell>
          <cell r="K79"/>
          <cell r="L79">
            <v>2.1202832854516243</v>
          </cell>
          <cell r="M79"/>
          <cell r="N79">
            <v>4.8109168937678429E-2</v>
          </cell>
          <cell r="O79"/>
          <cell r="P79">
            <v>0.27384652951424321</v>
          </cell>
          <cell r="Q79"/>
          <cell r="R79">
            <v>6.5903303939860907</v>
          </cell>
          <cell r="S79"/>
          <cell r="T79">
            <v>12.446468604088297</v>
          </cell>
          <cell r="U79"/>
          <cell r="V79">
            <v>2.1685368583452691</v>
          </cell>
          <cell r="W79"/>
          <cell r="X79">
            <v>14.615005462433567</v>
          </cell>
          <cell r="Y79">
            <v>20.869624973299423</v>
          </cell>
          <cell r="Z79">
            <v>3.1105574808157934</v>
          </cell>
          <cell r="AA79"/>
          <cell r="AB79">
            <v>23.980182454115219</v>
          </cell>
          <cell r="AC79"/>
          <cell r="AD79">
            <v>8.423156369211128</v>
          </cell>
          <cell r="AE79"/>
          <cell r="AF79">
            <v>18.126391516159995</v>
          </cell>
          <cell r="AG79"/>
          <cell r="AH79">
            <v>-5.8537909379552255</v>
          </cell>
          <cell r="AI79"/>
          <cell r="AJ79">
            <v>107.45149329546591</v>
          </cell>
          <cell r="AK79"/>
          <cell r="AL79">
            <v>35317.591999999997</v>
          </cell>
        </row>
        <row r="80">
          <cell r="A80">
            <v>2032</v>
          </cell>
          <cell r="B80">
            <v>2.7217422692554321</v>
          </cell>
          <cell r="C80"/>
          <cell r="D80">
            <v>3.441648091359975</v>
          </cell>
          <cell r="E80"/>
          <cell r="F80">
            <v>6.1633903606154075</v>
          </cell>
          <cell r="G80"/>
          <cell r="H80">
            <v>5.9295950437737472</v>
          </cell>
          <cell r="I80"/>
          <cell r="J80">
            <v>4.3207108489969333</v>
          </cell>
          <cell r="K80"/>
          <cell r="L80">
            <v>2.1521737470937463</v>
          </cell>
          <cell r="M80"/>
          <cell r="N80">
            <v>4.1712650547226358E-2</v>
          </cell>
          <cell r="O80"/>
          <cell r="P80">
            <v>0.28617877224129434</v>
          </cell>
          <cell r="Q80"/>
          <cell r="R80">
            <v>6.8007760188792012</v>
          </cell>
          <cell r="S80"/>
          <cell r="T80">
            <v>12.730371062652948</v>
          </cell>
          <cell r="U80"/>
          <cell r="V80">
            <v>2.1580462339747077</v>
          </cell>
          <cell r="W80"/>
          <cell r="X80">
            <v>14.888417296627656</v>
          </cell>
          <cell r="Y80">
            <v>21.051807657243064</v>
          </cell>
          <cell r="Z80">
            <v>3.2542519640387879</v>
          </cell>
          <cell r="AA80"/>
          <cell r="AB80">
            <v>24.30605962128185</v>
          </cell>
          <cell r="AC80"/>
          <cell r="AD80">
            <v>8.3214365945901143</v>
          </cell>
          <cell r="AE80"/>
          <cell r="AF80">
            <v>18.162912164608482</v>
          </cell>
          <cell r="AG80"/>
          <cell r="AH80">
            <v>-6.1431474566733684</v>
          </cell>
          <cell r="AI80"/>
          <cell r="AJ80">
            <v>109.63305953840181</v>
          </cell>
          <cell r="AK80"/>
          <cell r="AL80">
            <v>36679.519999999997</v>
          </cell>
        </row>
        <row r="81">
          <cell r="A81">
            <v>2033</v>
          </cell>
          <cell r="B81">
            <v>0</v>
          </cell>
          <cell r="C81"/>
          <cell r="D81" t="e">
            <v>#DIV/0!</v>
          </cell>
          <cell r="E81"/>
          <cell r="F81" t="e">
            <v>#DIV/0!</v>
          </cell>
          <cell r="G81"/>
          <cell r="H81">
            <v>0</v>
          </cell>
          <cell r="I81"/>
          <cell r="J81" t="e">
            <v>#DIV/0!</v>
          </cell>
          <cell r="K81"/>
          <cell r="L81" t="e">
            <v>#DIV/0!</v>
          </cell>
          <cell r="M81"/>
          <cell r="N81" t="e">
            <v>#DIV/0!</v>
          </cell>
          <cell r="O81"/>
          <cell r="P81" t="e">
            <v>#DIV/0!</v>
          </cell>
          <cell r="Q81"/>
          <cell r="R81" t="e">
            <v>#DIV/0!</v>
          </cell>
          <cell r="S81"/>
          <cell r="T81" t="e">
            <v>#DIV/0!</v>
          </cell>
          <cell r="U81"/>
          <cell r="V81" t="e">
            <v>#DIV/0!</v>
          </cell>
          <cell r="W81"/>
          <cell r="X81" t="e">
            <v>#DIV/0!</v>
          </cell>
          <cell r="Y81" t="e">
            <v>#DIV/0!</v>
          </cell>
          <cell r="Z81" t="e">
            <v>#DIV/0!</v>
          </cell>
          <cell r="AA81"/>
          <cell r="AB81" t="e">
            <v>#DIV/0!</v>
          </cell>
          <cell r="AC81"/>
          <cell r="AD81" t="e">
            <v>#DIV/0!</v>
          </cell>
          <cell r="AE81"/>
          <cell r="AF81" t="e">
            <v>#DIV/0!</v>
          </cell>
          <cell r="AG81"/>
          <cell r="AH81" t="e">
            <v>#DIV/0!</v>
          </cell>
          <cell r="AI81"/>
          <cell r="AJ81" t="e">
            <v>#DIV/0!</v>
          </cell>
          <cell r="AK81"/>
          <cell r="AL81">
            <v>0</v>
          </cell>
        </row>
        <row r="82">
          <cell r="A82">
            <v>2034</v>
          </cell>
          <cell r="B82">
            <v>0</v>
          </cell>
          <cell r="C82"/>
          <cell r="D82" t="e">
            <v>#DIV/0!</v>
          </cell>
          <cell r="E82"/>
          <cell r="F82" t="e">
            <v>#DIV/0!</v>
          </cell>
          <cell r="G82"/>
          <cell r="H82">
            <v>0</v>
          </cell>
          <cell r="I82"/>
          <cell r="J82" t="e">
            <v>#DIV/0!</v>
          </cell>
          <cell r="K82"/>
          <cell r="L82" t="e">
            <v>#DIV/0!</v>
          </cell>
          <cell r="M82"/>
          <cell r="N82" t="e">
            <v>#DIV/0!</v>
          </cell>
          <cell r="O82"/>
          <cell r="P82" t="e">
            <v>#DIV/0!</v>
          </cell>
          <cell r="Q82"/>
          <cell r="R82" t="e">
            <v>#DIV/0!</v>
          </cell>
          <cell r="S82"/>
          <cell r="T82" t="e">
            <v>#DIV/0!</v>
          </cell>
          <cell r="U82"/>
          <cell r="V82" t="e">
            <v>#DIV/0!</v>
          </cell>
          <cell r="W82"/>
          <cell r="X82" t="e">
            <v>#DIV/0!</v>
          </cell>
          <cell r="Y82" t="e">
            <v>#DIV/0!</v>
          </cell>
          <cell r="Z82" t="e">
            <v>#DIV/0!</v>
          </cell>
          <cell r="AA82"/>
          <cell r="AB82" t="e">
            <v>#DIV/0!</v>
          </cell>
          <cell r="AC82"/>
          <cell r="AD82" t="e">
            <v>#DIV/0!</v>
          </cell>
          <cell r="AE82"/>
          <cell r="AF82" t="e">
            <v>#DIV/0!</v>
          </cell>
          <cell r="AG82"/>
          <cell r="AH82" t="e">
            <v>#DIV/0!</v>
          </cell>
          <cell r="AI82"/>
          <cell r="AJ82" t="e">
            <v>#DIV/0!</v>
          </cell>
          <cell r="AK82"/>
          <cell r="AL82">
            <v>0</v>
          </cell>
        </row>
        <row r="83">
          <cell r="A83">
            <v>2035</v>
          </cell>
          <cell r="B83">
            <v>0</v>
          </cell>
          <cell r="C83"/>
          <cell r="D83" t="e">
            <v>#DIV/0!</v>
          </cell>
          <cell r="E83"/>
          <cell r="F83" t="e">
            <v>#DIV/0!</v>
          </cell>
          <cell r="G83"/>
          <cell r="H83">
            <v>0</v>
          </cell>
          <cell r="I83"/>
          <cell r="J83" t="e">
            <v>#DIV/0!</v>
          </cell>
          <cell r="K83"/>
          <cell r="L83" t="e">
            <v>#DIV/0!</v>
          </cell>
          <cell r="M83"/>
          <cell r="N83" t="e">
            <v>#DIV/0!</v>
          </cell>
          <cell r="O83"/>
          <cell r="P83" t="e">
            <v>#DIV/0!</v>
          </cell>
          <cell r="Q83"/>
          <cell r="R83" t="e">
            <v>#DIV/0!</v>
          </cell>
          <cell r="S83"/>
          <cell r="T83" t="e">
            <v>#DIV/0!</v>
          </cell>
          <cell r="U83"/>
          <cell r="V83" t="e">
            <v>#DIV/0!</v>
          </cell>
          <cell r="W83"/>
          <cell r="X83" t="e">
            <v>#DIV/0!</v>
          </cell>
          <cell r="Y83" t="e">
            <v>#DIV/0!</v>
          </cell>
          <cell r="Z83" t="e">
            <v>#DIV/0!</v>
          </cell>
          <cell r="AA83"/>
          <cell r="AB83" t="e">
            <v>#DIV/0!</v>
          </cell>
          <cell r="AC83"/>
          <cell r="AD83" t="e">
            <v>#DIV/0!</v>
          </cell>
          <cell r="AE83"/>
          <cell r="AF83" t="e">
            <v>#DIV/0!</v>
          </cell>
          <cell r="AG83"/>
          <cell r="AH83" t="e">
            <v>#DIV/0!</v>
          </cell>
          <cell r="AI83"/>
          <cell r="AJ83" t="e">
            <v>#DIV/0!</v>
          </cell>
          <cell r="AK83"/>
          <cell r="AL83">
            <v>0</v>
          </cell>
        </row>
        <row r="84">
          <cell r="A84">
            <v>2036</v>
          </cell>
          <cell r="B84">
            <v>0</v>
          </cell>
          <cell r="C84"/>
          <cell r="D84" t="e">
            <v>#DIV/0!</v>
          </cell>
          <cell r="E84"/>
          <cell r="F84" t="e">
            <v>#DIV/0!</v>
          </cell>
          <cell r="G84"/>
          <cell r="H84">
            <v>0</v>
          </cell>
          <cell r="I84"/>
          <cell r="J84" t="e">
            <v>#DIV/0!</v>
          </cell>
          <cell r="K84"/>
          <cell r="L84" t="e">
            <v>#DIV/0!</v>
          </cell>
          <cell r="M84"/>
          <cell r="N84" t="e">
            <v>#DIV/0!</v>
          </cell>
          <cell r="O84"/>
          <cell r="P84" t="e">
            <v>#DIV/0!</v>
          </cell>
          <cell r="Q84"/>
          <cell r="R84" t="e">
            <v>#DIV/0!</v>
          </cell>
          <cell r="S84"/>
          <cell r="T84" t="e">
            <v>#DIV/0!</v>
          </cell>
          <cell r="U84"/>
          <cell r="V84" t="e">
            <v>#DIV/0!</v>
          </cell>
          <cell r="W84"/>
          <cell r="X84" t="e">
            <v>#DIV/0!</v>
          </cell>
          <cell r="Y84" t="e">
            <v>#DIV/0!</v>
          </cell>
          <cell r="Z84" t="e">
            <v>#DIV/0!</v>
          </cell>
          <cell r="AA84"/>
          <cell r="AB84" t="e">
            <v>#DIV/0!</v>
          </cell>
          <cell r="AC84"/>
          <cell r="AD84" t="e">
            <v>#DIV/0!</v>
          </cell>
          <cell r="AE84"/>
          <cell r="AF84" t="e">
            <v>#DIV/0!</v>
          </cell>
          <cell r="AG84"/>
          <cell r="AH84" t="e">
            <v>#DIV/0!</v>
          </cell>
          <cell r="AI84"/>
          <cell r="AJ84" t="e">
            <v>#DIV/0!</v>
          </cell>
          <cell r="AK84"/>
          <cell r="AL84">
            <v>0</v>
          </cell>
        </row>
        <row r="85">
          <cell r="A85">
            <v>2037</v>
          </cell>
          <cell r="B85">
            <v>0</v>
          </cell>
          <cell r="C85"/>
          <cell r="D85" t="e">
            <v>#DIV/0!</v>
          </cell>
          <cell r="E85"/>
          <cell r="F85" t="e">
            <v>#DIV/0!</v>
          </cell>
          <cell r="G85"/>
          <cell r="H85">
            <v>0</v>
          </cell>
          <cell r="I85"/>
          <cell r="J85" t="e">
            <v>#DIV/0!</v>
          </cell>
          <cell r="K85"/>
          <cell r="L85" t="e">
            <v>#DIV/0!</v>
          </cell>
          <cell r="M85"/>
          <cell r="N85" t="e">
            <v>#DIV/0!</v>
          </cell>
          <cell r="O85"/>
          <cell r="P85" t="e">
            <v>#DIV/0!</v>
          </cell>
          <cell r="Q85"/>
          <cell r="R85" t="e">
            <v>#DIV/0!</v>
          </cell>
          <cell r="S85"/>
          <cell r="T85" t="e">
            <v>#DIV/0!</v>
          </cell>
          <cell r="U85"/>
          <cell r="V85" t="e">
            <v>#DIV/0!</v>
          </cell>
          <cell r="W85"/>
          <cell r="X85" t="e">
            <v>#DIV/0!</v>
          </cell>
          <cell r="Y85" t="e">
            <v>#DIV/0!</v>
          </cell>
          <cell r="Z85" t="e">
            <v>#DIV/0!</v>
          </cell>
          <cell r="AA85"/>
          <cell r="AB85" t="e">
            <v>#DIV/0!</v>
          </cell>
          <cell r="AC85"/>
          <cell r="AD85" t="e">
            <v>#DIV/0!</v>
          </cell>
          <cell r="AE85"/>
          <cell r="AF85" t="e">
            <v>#DIV/0!</v>
          </cell>
          <cell r="AG85"/>
          <cell r="AH85" t="e">
            <v>#DIV/0!</v>
          </cell>
          <cell r="AI85"/>
          <cell r="AJ85" t="e">
            <v>#DIV/0!</v>
          </cell>
          <cell r="AK85"/>
          <cell r="AL85">
            <v>0</v>
          </cell>
        </row>
        <row r="86">
          <cell r="A86">
            <v>2038</v>
          </cell>
          <cell r="B86">
            <v>4.3453198109829971</v>
          </cell>
          <cell r="C86"/>
          <cell r="D86">
            <v>0</v>
          </cell>
          <cell r="E86"/>
          <cell r="F86">
            <v>4.3453198109829971</v>
          </cell>
          <cell r="G86"/>
          <cell r="H86">
            <v>4.3557161267659854</v>
          </cell>
          <cell r="I86"/>
          <cell r="J86">
            <v>0</v>
          </cell>
          <cell r="K86"/>
          <cell r="L86">
            <v>2.4624504136627929</v>
          </cell>
          <cell r="M86"/>
          <cell r="N86">
            <v>5.2413676568666218E-2</v>
          </cell>
          <cell r="O86"/>
          <cell r="P86">
            <v>8.2272059797111552E-2</v>
          </cell>
          <cell r="Q86"/>
          <cell r="R86">
            <v>2.5971361500285708</v>
          </cell>
          <cell r="S86"/>
          <cell r="T86">
            <v>6.9528522767945562</v>
          </cell>
          <cell r="U86"/>
          <cell r="V86">
            <v>0</v>
          </cell>
          <cell r="W86"/>
          <cell r="X86">
            <v>6.9528522767945562</v>
          </cell>
          <cell r="Y86">
            <v>11.298172087777553</v>
          </cell>
          <cell r="Z86">
            <v>4.4495644609770935</v>
          </cell>
          <cell r="AA86"/>
          <cell r="AB86">
            <v>15.747736548754647</v>
          </cell>
          <cell r="AC86"/>
          <cell r="AD86">
            <v>4.3453198109829971</v>
          </cell>
          <cell r="AE86"/>
          <cell r="AF86">
            <v>0</v>
          </cell>
          <cell r="AG86"/>
          <cell r="AH86">
            <v>-15.747736548754647</v>
          </cell>
          <cell r="AI86"/>
          <cell r="AJ86">
            <v>-3.2546071777017636</v>
          </cell>
          <cell r="AK86"/>
          <cell r="AL86">
            <v>45.56450352842775</v>
          </cell>
        </row>
        <row r="87">
          <cell r="A87">
            <v>2039</v>
          </cell>
          <cell r="B87">
            <v>0</v>
          </cell>
          <cell r="C87"/>
          <cell r="D87" t="e">
            <v>#DIV/0!</v>
          </cell>
          <cell r="E87"/>
          <cell r="F87" t="e">
            <v>#DIV/0!</v>
          </cell>
          <cell r="G87"/>
          <cell r="H87">
            <v>0</v>
          </cell>
          <cell r="I87"/>
          <cell r="J87" t="e">
            <v>#DIV/0!</v>
          </cell>
          <cell r="K87"/>
          <cell r="L87" t="e">
            <v>#DIV/0!</v>
          </cell>
          <cell r="M87"/>
          <cell r="N87" t="e">
            <v>#DIV/0!</v>
          </cell>
          <cell r="O87"/>
          <cell r="P87" t="e">
            <v>#DIV/0!</v>
          </cell>
          <cell r="Q87"/>
          <cell r="R87" t="e">
            <v>#DIV/0!</v>
          </cell>
          <cell r="S87"/>
          <cell r="T87" t="e">
            <v>#DIV/0!</v>
          </cell>
          <cell r="U87"/>
          <cell r="V87" t="e">
            <v>#DIV/0!</v>
          </cell>
          <cell r="W87"/>
          <cell r="X87" t="e">
            <v>#DIV/0!</v>
          </cell>
          <cell r="Y87" t="e">
            <v>#DIV/0!</v>
          </cell>
          <cell r="Z87" t="e">
            <v>#DIV/0!</v>
          </cell>
          <cell r="AA87"/>
          <cell r="AB87" t="e">
            <v>#DIV/0!</v>
          </cell>
          <cell r="AC87"/>
          <cell r="AD87" t="e">
            <v>#DIV/0!</v>
          </cell>
          <cell r="AE87"/>
          <cell r="AF87" t="e">
            <v>#DIV/0!</v>
          </cell>
          <cell r="AG87"/>
          <cell r="AH87" t="e">
            <v>#DIV/0!</v>
          </cell>
          <cell r="AI87"/>
          <cell r="AJ87" t="e">
            <v>#DIV/0!</v>
          </cell>
          <cell r="AK87"/>
          <cell r="AL87">
            <v>0</v>
          </cell>
        </row>
        <row r="88">
          <cell r="A88">
            <v>2040</v>
          </cell>
          <cell r="B88">
            <v>44372</v>
          </cell>
          <cell r="C88"/>
          <cell r="D88" t="e">
            <v>#DIV/0!</v>
          </cell>
          <cell r="E88"/>
          <cell r="F88" t="e">
            <v>#DIV/0!</v>
          </cell>
          <cell r="G88"/>
          <cell r="H88">
            <v>0</v>
          </cell>
          <cell r="I88"/>
          <cell r="J88" t="e">
            <v>#DIV/0!</v>
          </cell>
          <cell r="K88"/>
          <cell r="L88" t="e">
            <v>#DIV/0!</v>
          </cell>
          <cell r="M88"/>
          <cell r="N88" t="e">
            <v>#DIV/0!</v>
          </cell>
          <cell r="O88"/>
          <cell r="P88" t="e">
            <v>#DIV/0!</v>
          </cell>
          <cell r="Q88"/>
          <cell r="R88" t="e">
            <v>#DIV/0!</v>
          </cell>
          <cell r="S88"/>
          <cell r="T88" t="e">
            <v>#DIV/0!</v>
          </cell>
          <cell r="U88"/>
          <cell r="V88" t="e">
            <v>#DIV/0!</v>
          </cell>
          <cell r="W88"/>
          <cell r="X88" t="e">
            <v>#DIV/0!</v>
          </cell>
          <cell r="Y88" t="e">
            <v>#DIV/0!</v>
          </cell>
          <cell r="Z88" t="e">
            <v>#DIV/0!</v>
          </cell>
          <cell r="AA88"/>
          <cell r="AB88" t="e">
            <v>#DIV/0!</v>
          </cell>
          <cell r="AC88"/>
          <cell r="AD88" t="e">
            <v>#DIV/0!</v>
          </cell>
          <cell r="AE88"/>
          <cell r="AF88" t="e">
            <v>#DIV/0!</v>
          </cell>
          <cell r="AG88"/>
          <cell r="AH88" t="e">
            <v>#DIV/0!</v>
          </cell>
          <cell r="AI88"/>
          <cell r="AJ88" t="e">
            <v>#DIV/0!</v>
          </cell>
          <cell r="AK88"/>
          <cell r="AL88">
            <v>0</v>
          </cell>
        </row>
        <row r="89">
          <cell r="A89">
            <v>2041</v>
          </cell>
          <cell r="B89">
            <v>0</v>
          </cell>
          <cell r="C89"/>
          <cell r="D89" t="e">
            <v>#DIV/0!</v>
          </cell>
          <cell r="E89"/>
          <cell r="F89" t="e">
            <v>#DIV/0!</v>
          </cell>
          <cell r="G89"/>
          <cell r="H89">
            <v>0</v>
          </cell>
          <cell r="I89"/>
          <cell r="J89" t="e">
            <v>#DIV/0!</v>
          </cell>
          <cell r="K89"/>
          <cell r="L89" t="e">
            <v>#DIV/0!</v>
          </cell>
          <cell r="M89"/>
          <cell r="N89" t="e">
            <v>#DIV/0!</v>
          </cell>
          <cell r="O89"/>
          <cell r="P89" t="e">
            <v>#DIV/0!</v>
          </cell>
          <cell r="Q89"/>
          <cell r="R89" t="e">
            <v>#DIV/0!</v>
          </cell>
          <cell r="S89"/>
          <cell r="T89" t="e">
            <v>#DIV/0!</v>
          </cell>
          <cell r="U89"/>
          <cell r="V89" t="e">
            <v>#DIV/0!</v>
          </cell>
          <cell r="W89"/>
          <cell r="X89" t="e">
            <v>#DIV/0!</v>
          </cell>
          <cell r="Y89" t="e">
            <v>#DIV/0!</v>
          </cell>
          <cell r="Z89" t="e">
            <v>#DIV/0!</v>
          </cell>
          <cell r="AA89"/>
          <cell r="AB89" t="e">
            <v>#DIV/0!</v>
          </cell>
          <cell r="AC89"/>
          <cell r="AD89" t="e">
            <v>#DIV/0!</v>
          </cell>
          <cell r="AE89"/>
          <cell r="AF89" t="e">
            <v>#DIV/0!</v>
          </cell>
          <cell r="AG89"/>
          <cell r="AH89" t="e">
            <v>#DIV/0!</v>
          </cell>
          <cell r="AI89"/>
          <cell r="AJ89" t="e">
            <v>#DIV/0!</v>
          </cell>
          <cell r="AK89"/>
          <cell r="AL89">
            <v>0</v>
          </cell>
        </row>
        <row r="90">
          <cell r="A90">
            <v>2042</v>
          </cell>
          <cell r="B90">
            <v>0</v>
          </cell>
          <cell r="C90"/>
          <cell r="D90" t="e">
            <v>#DIV/0!</v>
          </cell>
          <cell r="E90"/>
          <cell r="F90" t="e">
            <v>#DIV/0!</v>
          </cell>
          <cell r="G90"/>
          <cell r="H90">
            <v>0</v>
          </cell>
          <cell r="I90"/>
          <cell r="J90" t="e">
            <v>#DIV/0!</v>
          </cell>
          <cell r="K90"/>
          <cell r="L90" t="e">
            <v>#DIV/0!</v>
          </cell>
          <cell r="M90"/>
          <cell r="N90" t="e">
            <v>#DIV/0!</v>
          </cell>
          <cell r="O90"/>
          <cell r="P90" t="e">
            <v>#DIV/0!</v>
          </cell>
          <cell r="Q90"/>
          <cell r="R90" t="e">
            <v>#DIV/0!</v>
          </cell>
          <cell r="S90"/>
          <cell r="T90" t="e">
            <v>#DIV/0!</v>
          </cell>
          <cell r="U90"/>
          <cell r="V90" t="e">
            <v>#DIV/0!</v>
          </cell>
          <cell r="W90"/>
          <cell r="X90" t="e">
            <v>#DIV/0!</v>
          </cell>
          <cell r="Y90" t="e">
            <v>#DIV/0!</v>
          </cell>
          <cell r="Z90" t="e">
            <v>#DIV/0!</v>
          </cell>
          <cell r="AA90"/>
          <cell r="AB90" t="e">
            <v>#DIV/0!</v>
          </cell>
          <cell r="AC90"/>
          <cell r="AD90" t="e">
            <v>#DIV/0!</v>
          </cell>
          <cell r="AE90"/>
          <cell r="AF90" t="e">
            <v>#DIV/0!</v>
          </cell>
          <cell r="AG90"/>
          <cell r="AH90" t="e">
            <v>#DIV/0!</v>
          </cell>
          <cell r="AI90"/>
          <cell r="AJ90" t="e">
            <v>#DIV/0!</v>
          </cell>
          <cell r="AK90"/>
          <cell r="AL90">
            <v>0</v>
          </cell>
        </row>
        <row r="91">
          <cell r="A91">
            <v>2043</v>
          </cell>
          <cell r="B91">
            <v>0</v>
          </cell>
          <cell r="C91"/>
          <cell r="D91" t="e">
            <v>#DIV/0!</v>
          </cell>
          <cell r="E91"/>
          <cell r="F91" t="e">
            <v>#DIV/0!</v>
          </cell>
          <cell r="G91"/>
          <cell r="H91">
            <v>0</v>
          </cell>
          <cell r="I91"/>
          <cell r="J91" t="e">
            <v>#DIV/0!</v>
          </cell>
          <cell r="K91"/>
          <cell r="L91" t="e">
            <v>#DIV/0!</v>
          </cell>
          <cell r="M91"/>
          <cell r="N91" t="e">
            <v>#DIV/0!</v>
          </cell>
          <cell r="O91"/>
          <cell r="P91" t="e">
            <v>#DIV/0!</v>
          </cell>
          <cell r="Q91"/>
          <cell r="R91" t="e">
            <v>#DIV/0!</v>
          </cell>
          <cell r="S91"/>
          <cell r="T91" t="e">
            <v>#DIV/0!</v>
          </cell>
          <cell r="U91"/>
          <cell r="V91" t="e">
            <v>#DIV/0!</v>
          </cell>
          <cell r="W91"/>
          <cell r="X91" t="e">
            <v>#DIV/0!</v>
          </cell>
          <cell r="Y91" t="e">
            <v>#DIV/0!</v>
          </cell>
          <cell r="Z91" t="e">
            <v>#DIV/0!</v>
          </cell>
          <cell r="AA91"/>
          <cell r="AB91" t="e">
            <v>#DIV/0!</v>
          </cell>
          <cell r="AC91"/>
          <cell r="AD91" t="e">
            <v>#DIV/0!</v>
          </cell>
          <cell r="AE91"/>
          <cell r="AF91" t="e">
            <v>#DIV/0!</v>
          </cell>
          <cell r="AG91"/>
          <cell r="AH91" t="e">
            <v>#DIV/0!</v>
          </cell>
          <cell r="AI91"/>
          <cell r="AJ91" t="e">
            <v>#DIV/0!</v>
          </cell>
          <cell r="AK91"/>
          <cell r="AL91">
            <v>0</v>
          </cell>
        </row>
        <row r="92">
          <cell r="A92">
            <v>2044</v>
          </cell>
          <cell r="B92">
            <v>0</v>
          </cell>
          <cell r="C92"/>
          <cell r="D92" t="e">
            <v>#DIV/0!</v>
          </cell>
          <cell r="E92"/>
          <cell r="F92" t="e">
            <v>#DIV/0!</v>
          </cell>
          <cell r="G92"/>
          <cell r="H92">
            <v>0</v>
          </cell>
          <cell r="I92"/>
          <cell r="J92" t="e">
            <v>#DIV/0!</v>
          </cell>
          <cell r="K92"/>
          <cell r="L92" t="e">
            <v>#DIV/0!</v>
          </cell>
          <cell r="M92"/>
          <cell r="N92" t="e">
            <v>#DIV/0!</v>
          </cell>
          <cell r="O92"/>
          <cell r="P92" t="e">
            <v>#DIV/0!</v>
          </cell>
          <cell r="Q92"/>
          <cell r="R92" t="e">
            <v>#DIV/0!</v>
          </cell>
          <cell r="S92"/>
          <cell r="T92" t="e">
            <v>#DIV/0!</v>
          </cell>
          <cell r="U92"/>
          <cell r="V92" t="e">
            <v>#DIV/0!</v>
          </cell>
          <cell r="W92"/>
          <cell r="X92" t="e">
            <v>#DIV/0!</v>
          </cell>
          <cell r="Y92" t="e">
            <v>#DIV/0!</v>
          </cell>
          <cell r="Z92" t="e">
            <v>#DIV/0!</v>
          </cell>
          <cell r="AA92"/>
          <cell r="AB92" t="e">
            <v>#DIV/0!</v>
          </cell>
          <cell r="AC92"/>
          <cell r="AD92" t="e">
            <v>#DIV/0!</v>
          </cell>
          <cell r="AE92"/>
          <cell r="AF92" t="e">
            <v>#DIV/0!</v>
          </cell>
          <cell r="AG92"/>
          <cell r="AH92" t="e">
            <v>#DIV/0!</v>
          </cell>
          <cell r="AI92"/>
          <cell r="AJ92" t="e">
            <v>#DIV/0!</v>
          </cell>
          <cell r="AK92"/>
          <cell r="AL92">
            <v>0</v>
          </cell>
        </row>
        <row r="93">
          <cell r="A93">
            <v>2045</v>
          </cell>
          <cell r="B93">
            <v>0</v>
          </cell>
          <cell r="C93"/>
          <cell r="D93" t="e">
            <v>#DIV/0!</v>
          </cell>
          <cell r="E93"/>
          <cell r="F93" t="e">
            <v>#DIV/0!</v>
          </cell>
          <cell r="G93"/>
          <cell r="H93">
            <v>0</v>
          </cell>
          <cell r="I93"/>
          <cell r="J93" t="e">
            <v>#DIV/0!</v>
          </cell>
          <cell r="K93"/>
          <cell r="L93" t="e">
            <v>#DIV/0!</v>
          </cell>
          <cell r="M93"/>
          <cell r="N93" t="e">
            <v>#DIV/0!</v>
          </cell>
          <cell r="O93"/>
          <cell r="P93" t="e">
            <v>#DIV/0!</v>
          </cell>
          <cell r="Q93"/>
          <cell r="R93" t="e">
            <v>#DIV/0!</v>
          </cell>
          <cell r="S93"/>
          <cell r="T93" t="e">
            <v>#DIV/0!</v>
          </cell>
          <cell r="U93"/>
          <cell r="V93" t="e">
            <v>#DIV/0!</v>
          </cell>
          <cell r="W93"/>
          <cell r="X93" t="e">
            <v>#DIV/0!</v>
          </cell>
          <cell r="Y93" t="e">
            <v>#DIV/0!</v>
          </cell>
          <cell r="Z93" t="e">
            <v>#DIV/0!</v>
          </cell>
          <cell r="AA93"/>
          <cell r="AB93" t="e">
            <v>#DIV/0!</v>
          </cell>
          <cell r="AC93"/>
          <cell r="AD93" t="e">
            <v>#DIV/0!</v>
          </cell>
          <cell r="AE93"/>
          <cell r="AF93" t="e">
            <v>#DIV/0!</v>
          </cell>
          <cell r="AG93"/>
          <cell r="AH93" t="e">
            <v>#DIV/0!</v>
          </cell>
          <cell r="AI93"/>
          <cell r="AJ93" t="e">
            <v>#DIV/0!</v>
          </cell>
          <cell r="AK93"/>
          <cell r="AL93">
            <v>0</v>
          </cell>
        </row>
        <row r="94">
          <cell r="A94">
            <v>2046</v>
          </cell>
          <cell r="B94">
            <v>0</v>
          </cell>
          <cell r="C94"/>
          <cell r="D94" t="e">
            <v>#DIV/0!</v>
          </cell>
          <cell r="E94"/>
          <cell r="F94" t="e">
            <v>#DIV/0!</v>
          </cell>
          <cell r="G94"/>
          <cell r="H94">
            <v>0</v>
          </cell>
          <cell r="I94"/>
          <cell r="J94" t="e">
            <v>#DIV/0!</v>
          </cell>
          <cell r="K94"/>
          <cell r="L94" t="e">
            <v>#DIV/0!</v>
          </cell>
          <cell r="M94"/>
          <cell r="N94" t="e">
            <v>#DIV/0!</v>
          </cell>
          <cell r="O94"/>
          <cell r="P94" t="e">
            <v>#DIV/0!</v>
          </cell>
          <cell r="Q94"/>
          <cell r="R94" t="e">
            <v>#DIV/0!</v>
          </cell>
          <cell r="S94"/>
          <cell r="T94" t="e">
            <v>#DIV/0!</v>
          </cell>
          <cell r="U94"/>
          <cell r="V94" t="e">
            <v>#DIV/0!</v>
          </cell>
          <cell r="W94"/>
          <cell r="X94" t="e">
            <v>#DIV/0!</v>
          </cell>
          <cell r="Y94" t="e">
            <v>#DIV/0!</v>
          </cell>
          <cell r="Z94" t="e">
            <v>#DIV/0!</v>
          </cell>
          <cell r="AA94"/>
          <cell r="AB94" t="e">
            <v>#DIV/0!</v>
          </cell>
          <cell r="AC94"/>
          <cell r="AD94" t="e">
            <v>#DIV/0!</v>
          </cell>
          <cell r="AE94"/>
          <cell r="AF94" t="e">
            <v>#DIV/0!</v>
          </cell>
          <cell r="AG94"/>
          <cell r="AH94" t="e">
            <v>#DIV/0!</v>
          </cell>
          <cell r="AI94"/>
          <cell r="AJ94" t="e">
            <v>#DIV/0!</v>
          </cell>
          <cell r="AK94"/>
          <cell r="AL94">
            <v>0</v>
          </cell>
        </row>
        <row r="95">
          <cell r="A95">
            <v>2047</v>
          </cell>
          <cell r="B95">
            <v>0</v>
          </cell>
          <cell r="C95"/>
          <cell r="D95" t="e">
            <v>#DIV/0!</v>
          </cell>
          <cell r="E95"/>
          <cell r="F95" t="e">
            <v>#DIV/0!</v>
          </cell>
          <cell r="G95"/>
          <cell r="H95">
            <v>0</v>
          </cell>
          <cell r="I95"/>
          <cell r="J95" t="e">
            <v>#DIV/0!</v>
          </cell>
          <cell r="K95"/>
          <cell r="L95" t="e">
            <v>#DIV/0!</v>
          </cell>
          <cell r="M95"/>
          <cell r="N95" t="e">
            <v>#DIV/0!</v>
          </cell>
          <cell r="O95"/>
          <cell r="P95" t="e">
            <v>#DIV/0!</v>
          </cell>
          <cell r="Q95"/>
          <cell r="R95" t="e">
            <v>#DIV/0!</v>
          </cell>
          <cell r="S95"/>
          <cell r="T95" t="e">
            <v>#DIV/0!</v>
          </cell>
          <cell r="U95"/>
          <cell r="V95" t="e">
            <v>#DIV/0!</v>
          </cell>
          <cell r="W95"/>
          <cell r="X95" t="e">
            <v>#DIV/0!</v>
          </cell>
          <cell r="Y95" t="e">
            <v>#DIV/0!</v>
          </cell>
          <cell r="Z95" t="e">
            <v>#DIV/0!</v>
          </cell>
          <cell r="AA95"/>
          <cell r="AB95" t="e">
            <v>#DIV/0!</v>
          </cell>
          <cell r="AC95"/>
          <cell r="AD95" t="e">
            <v>#DIV/0!</v>
          </cell>
          <cell r="AE95"/>
          <cell r="AF95" t="e">
            <v>#DIV/0!</v>
          </cell>
          <cell r="AG95"/>
          <cell r="AH95" t="e">
            <v>#DIV/0!</v>
          </cell>
          <cell r="AI95"/>
          <cell r="AJ95" t="e">
            <v>#DIV/0!</v>
          </cell>
          <cell r="AK95"/>
          <cell r="AL95">
            <v>0</v>
          </cell>
        </row>
        <row r="96">
          <cell r="A96">
            <v>2048</v>
          </cell>
          <cell r="B96">
            <v>0</v>
          </cell>
          <cell r="C96"/>
          <cell r="D96" t="e">
            <v>#DIV/0!</v>
          </cell>
          <cell r="E96"/>
          <cell r="F96" t="e">
            <v>#DIV/0!</v>
          </cell>
          <cell r="G96"/>
          <cell r="H96">
            <v>0</v>
          </cell>
          <cell r="I96"/>
          <cell r="J96" t="e">
            <v>#DIV/0!</v>
          </cell>
          <cell r="K96"/>
          <cell r="L96" t="e">
            <v>#DIV/0!</v>
          </cell>
          <cell r="M96"/>
          <cell r="N96" t="e">
            <v>#DIV/0!</v>
          </cell>
          <cell r="O96"/>
          <cell r="P96" t="e">
            <v>#DIV/0!</v>
          </cell>
          <cell r="Q96"/>
          <cell r="R96" t="e">
            <v>#DIV/0!</v>
          </cell>
          <cell r="S96"/>
          <cell r="T96" t="e">
            <v>#DIV/0!</v>
          </cell>
          <cell r="U96"/>
          <cell r="V96" t="e">
            <v>#DIV/0!</v>
          </cell>
          <cell r="W96"/>
          <cell r="X96" t="e">
            <v>#DIV/0!</v>
          </cell>
          <cell r="Y96" t="e">
            <v>#DIV/0!</v>
          </cell>
          <cell r="Z96" t="e">
            <v>#DIV/0!</v>
          </cell>
          <cell r="AA96"/>
          <cell r="AB96" t="e">
            <v>#DIV/0!</v>
          </cell>
          <cell r="AC96"/>
          <cell r="AD96" t="e">
            <v>#DIV/0!</v>
          </cell>
          <cell r="AE96"/>
          <cell r="AF96" t="e">
            <v>#DIV/0!</v>
          </cell>
          <cell r="AG96"/>
          <cell r="AH96" t="e">
            <v>#DIV/0!</v>
          </cell>
          <cell r="AI96"/>
          <cell r="AJ96" t="e">
            <v>#DIV/0!</v>
          </cell>
          <cell r="AK96"/>
          <cell r="AL96">
            <v>0</v>
          </cell>
        </row>
        <row r="97">
          <cell r="A97">
            <v>2049</v>
          </cell>
          <cell r="B97">
            <v>0</v>
          </cell>
          <cell r="C97"/>
          <cell r="D97" t="e">
            <v>#DIV/0!</v>
          </cell>
          <cell r="E97"/>
          <cell r="F97" t="e">
            <v>#DIV/0!</v>
          </cell>
          <cell r="G97"/>
          <cell r="H97">
            <v>0</v>
          </cell>
          <cell r="I97"/>
          <cell r="J97" t="e">
            <v>#DIV/0!</v>
          </cell>
          <cell r="K97"/>
          <cell r="L97" t="e">
            <v>#DIV/0!</v>
          </cell>
          <cell r="M97"/>
          <cell r="N97" t="e">
            <v>#DIV/0!</v>
          </cell>
          <cell r="O97"/>
          <cell r="P97" t="e">
            <v>#DIV/0!</v>
          </cell>
          <cell r="Q97"/>
          <cell r="R97" t="e">
            <v>#DIV/0!</v>
          </cell>
          <cell r="S97"/>
          <cell r="T97" t="e">
            <v>#DIV/0!</v>
          </cell>
          <cell r="U97"/>
          <cell r="V97" t="e">
            <v>#DIV/0!</v>
          </cell>
          <cell r="W97"/>
          <cell r="X97" t="e">
            <v>#DIV/0!</v>
          </cell>
          <cell r="Y97" t="e">
            <v>#DIV/0!</v>
          </cell>
          <cell r="Z97" t="e">
            <v>#DIV/0!</v>
          </cell>
          <cell r="AA97"/>
          <cell r="AB97" t="e">
            <v>#DIV/0!</v>
          </cell>
          <cell r="AC97"/>
          <cell r="AD97" t="e">
            <v>#DIV/0!</v>
          </cell>
          <cell r="AE97"/>
          <cell r="AF97" t="e">
            <v>#DIV/0!</v>
          </cell>
          <cell r="AG97"/>
          <cell r="AH97" t="e">
            <v>#DIV/0!</v>
          </cell>
          <cell r="AI97"/>
          <cell r="AJ97" t="e">
            <v>#DIV/0!</v>
          </cell>
          <cell r="AK97"/>
          <cell r="AL97">
            <v>0</v>
          </cell>
        </row>
        <row r="98">
          <cell r="A98">
            <v>2050</v>
          </cell>
          <cell r="B98">
            <v>0</v>
          </cell>
          <cell r="C98"/>
          <cell r="D98" t="e">
            <v>#DIV/0!</v>
          </cell>
          <cell r="E98"/>
          <cell r="F98" t="e">
            <v>#DIV/0!</v>
          </cell>
          <cell r="G98"/>
          <cell r="H98">
            <v>0</v>
          </cell>
          <cell r="I98"/>
          <cell r="J98" t="e">
            <v>#DIV/0!</v>
          </cell>
          <cell r="K98"/>
          <cell r="L98" t="e">
            <v>#DIV/0!</v>
          </cell>
          <cell r="M98"/>
          <cell r="N98" t="e">
            <v>#DIV/0!</v>
          </cell>
          <cell r="O98"/>
          <cell r="P98" t="e">
            <v>#DIV/0!</v>
          </cell>
          <cell r="Q98"/>
          <cell r="R98" t="e">
            <v>#DIV/0!</v>
          </cell>
          <cell r="S98"/>
          <cell r="T98" t="e">
            <v>#DIV/0!</v>
          </cell>
          <cell r="U98"/>
          <cell r="V98" t="e">
            <v>#DIV/0!</v>
          </cell>
          <cell r="W98"/>
          <cell r="X98" t="e">
            <v>#DIV/0!</v>
          </cell>
          <cell r="Y98" t="e">
            <v>#DIV/0!</v>
          </cell>
          <cell r="Z98" t="e">
            <v>#DIV/0!</v>
          </cell>
          <cell r="AA98"/>
          <cell r="AB98" t="e">
            <v>#DIV/0!</v>
          </cell>
          <cell r="AC98"/>
          <cell r="AD98" t="e">
            <v>#DIV/0!</v>
          </cell>
          <cell r="AE98"/>
          <cell r="AF98" t="e">
            <v>#DIV/0!</v>
          </cell>
          <cell r="AG98"/>
          <cell r="AH98" t="e">
            <v>#DIV/0!</v>
          </cell>
          <cell r="AI98"/>
          <cell r="AJ98" t="e">
            <v>#DIV/0!</v>
          </cell>
          <cell r="AK98"/>
          <cell r="AL98">
            <v>0</v>
          </cell>
        </row>
        <row r="99">
          <cell r="A99">
            <v>2051</v>
          </cell>
          <cell r="B99">
            <v>0</v>
          </cell>
          <cell r="C99"/>
          <cell r="D99" t="e">
            <v>#DIV/0!</v>
          </cell>
          <cell r="E99"/>
          <cell r="F99" t="e">
            <v>#DIV/0!</v>
          </cell>
          <cell r="G99"/>
          <cell r="H99">
            <v>0</v>
          </cell>
          <cell r="I99"/>
          <cell r="J99" t="e">
            <v>#DIV/0!</v>
          </cell>
          <cell r="K99"/>
          <cell r="L99" t="e">
            <v>#DIV/0!</v>
          </cell>
          <cell r="M99"/>
          <cell r="N99" t="e">
            <v>#DIV/0!</v>
          </cell>
          <cell r="O99"/>
          <cell r="P99" t="e">
            <v>#DIV/0!</v>
          </cell>
          <cell r="Q99"/>
          <cell r="R99" t="e">
            <v>#DIV/0!</v>
          </cell>
          <cell r="S99"/>
          <cell r="T99" t="e">
            <v>#DIV/0!</v>
          </cell>
          <cell r="U99"/>
          <cell r="V99" t="e">
            <v>#DIV/0!</v>
          </cell>
          <cell r="W99"/>
          <cell r="X99" t="e">
            <v>#DIV/0!</v>
          </cell>
          <cell r="Y99" t="e">
            <v>#DIV/0!</v>
          </cell>
          <cell r="Z99" t="e">
            <v>#DIV/0!</v>
          </cell>
          <cell r="AA99"/>
          <cell r="AB99" t="e">
            <v>#DIV/0!</v>
          </cell>
          <cell r="AC99"/>
          <cell r="AD99" t="e">
            <v>#DIV/0!</v>
          </cell>
          <cell r="AE99"/>
          <cell r="AF99" t="e">
            <v>#DIV/0!</v>
          </cell>
          <cell r="AG99"/>
          <cell r="AH99" t="e">
            <v>#DIV/0!</v>
          </cell>
          <cell r="AI99"/>
          <cell r="AJ99" t="e">
            <v>#DIV/0!</v>
          </cell>
          <cell r="AK99"/>
          <cell r="AL99">
            <v>0</v>
          </cell>
        </row>
        <row r="100">
          <cell r="A100"/>
          <cell r="B100"/>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row>
      </sheetData>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NonDefDisc Funding Gwth by Func"/>
      <sheetName val="Nondefense Funding Growth"/>
      <sheetName val="Defense Funding Growth"/>
      <sheetName val="Emergency Funding Growth"/>
      <sheetName val="Disc Caps"/>
      <sheetName val="Disc Emerg"/>
      <sheetName val="Baseline Adj'd for TimingShifts"/>
      <sheetName val="Baseline Adj'd for Timing"/>
      <sheetName val="Disc Timing"/>
      <sheetName val="Timing Table"/>
    </sheetNames>
    <sheetDataSet>
      <sheetData sheetId="0">
        <row r="21">
          <cell r="C21">
            <v>2022</v>
          </cell>
        </row>
        <row r="22">
          <cell r="C22">
            <v>2023</v>
          </cell>
        </row>
        <row r="23">
          <cell r="C23">
            <v>2024</v>
          </cell>
        </row>
        <row r="24">
          <cell r="C24">
            <v>2025</v>
          </cell>
        </row>
        <row r="25">
          <cell r="C25">
            <v>2026</v>
          </cell>
        </row>
        <row r="26">
          <cell r="C26">
            <v>2027</v>
          </cell>
        </row>
        <row r="27">
          <cell r="C27">
            <v>2028</v>
          </cell>
        </row>
        <row r="28">
          <cell r="C28">
            <v>2029</v>
          </cell>
        </row>
        <row r="29">
          <cell r="C29">
            <v>2030</v>
          </cell>
        </row>
        <row r="30">
          <cell r="C30">
            <v>2031</v>
          </cell>
        </row>
        <row r="31">
          <cell r="C31">
            <v>2032</v>
          </cell>
        </row>
        <row r="32">
          <cell r="C32">
            <v>2033</v>
          </cell>
        </row>
        <row r="36">
          <cell r="C36" t="str">
            <v>2024-2028</v>
          </cell>
        </row>
        <row r="37">
          <cell r="C37" t="str">
            <v>2024-2033</v>
          </cell>
        </row>
      </sheetData>
      <sheetData sheetId="1">
        <row r="44">
          <cell r="E44">
            <v>816270</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Index"/>
      <sheetName val="Deficit"/>
      <sheetName val="Baseline"/>
      <sheetName val="Baseline Outlays"/>
      <sheetName val=" Maj Categories - Outlays"/>
      <sheetName val="Disc BA Growth - Base"/>
      <sheetName val="Disc Outlays By Cat"/>
      <sheetName val="NonDefDisc Funding Gwth by Func"/>
      <sheetName val="DefDisc Funding Grwth x AgeBu"/>
      <sheetName val="KeyProjections"/>
      <sheetName val="Disc Options"/>
      <sheetName val="OMBComp"/>
      <sheetName val="rev"/>
      <sheetName val="outlays"/>
      <sheetName val="int"/>
      <sheetName val="OffReceipts"/>
      <sheetName val="Disc Caps"/>
      <sheetName val="Disc Emerg"/>
      <sheetName val="Baseline Adj'd for TimingShifts"/>
      <sheetName val="Baseline Adj'd for Timing"/>
      <sheetName val="Disc Timing"/>
      <sheetName val="Timing Table"/>
    </sheetNames>
    <sheetDataSet>
      <sheetData sheetId="0">
        <row r="21">
          <cell r="C21">
            <v>2022</v>
          </cell>
        </row>
        <row r="40">
          <cell r="C40" t="str">
            <v>May</v>
          </cell>
        </row>
        <row r="41">
          <cell r="C41" t="str">
            <v>May</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5971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o.gov/publication/59710"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59710"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www.cbo.gov/publication/59710"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cbo.gov/publication/59710"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www.cbo.gov/publication/59710"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59710"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www.cbo.gov/publication/59710"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http://www.cbo.gov/publication/59710"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http://www.cbo.gov/publication/59710"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http://www.cbo.gov/publication/59710"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2.bin"/><Relationship Id="rId1" Type="http://schemas.openxmlformats.org/officeDocument/2006/relationships/hyperlink" Target="http://www.cbo.gov/publication/59710"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3.bin"/><Relationship Id="rId1" Type="http://schemas.openxmlformats.org/officeDocument/2006/relationships/hyperlink" Target="http://www.cbo.gov/publication/59710"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4.bin"/><Relationship Id="rId1" Type="http://schemas.openxmlformats.org/officeDocument/2006/relationships/hyperlink" Target="http://www.cbo.gov/publication/59710"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cbo.gov/publication/597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9402-7D23-4950-9EC6-511774802322}">
  <sheetPr codeName="Sheet5"/>
  <dimension ref="A1:M26"/>
  <sheetViews>
    <sheetView tabSelected="1" workbookViewId="0"/>
  </sheetViews>
  <sheetFormatPr baseColWidth="10" defaultColWidth="8.85546875" defaultRowHeight="16"/>
  <sheetData>
    <row r="1" spans="1:13">
      <c r="A1" s="161" t="s">
        <v>84</v>
      </c>
    </row>
    <row r="2" spans="1:13">
      <c r="A2" s="251" t="s">
        <v>93</v>
      </c>
    </row>
    <row r="4" spans="1:13" s="231" customFormat="1" ht="30" customHeight="1">
      <c r="A4" s="253" t="s">
        <v>249</v>
      </c>
      <c r="B4" s="253"/>
      <c r="C4" s="253"/>
      <c r="D4" s="253"/>
      <c r="E4" s="253"/>
      <c r="F4" s="253"/>
      <c r="G4" s="253"/>
      <c r="H4" s="253"/>
      <c r="I4" s="253"/>
      <c r="J4" s="253"/>
      <c r="K4" s="253"/>
      <c r="L4" s="253"/>
      <c r="M4" s="252"/>
    </row>
    <row r="5" spans="1:13" s="100" customFormat="1" ht="15" customHeight="1">
      <c r="A5" s="252"/>
      <c r="B5" s="252"/>
      <c r="C5" s="252"/>
      <c r="D5" s="252"/>
      <c r="E5" s="252"/>
      <c r="F5" s="252"/>
      <c r="G5" s="252"/>
      <c r="H5" s="252"/>
      <c r="I5" s="252"/>
      <c r="J5" s="252"/>
      <c r="K5" s="252"/>
      <c r="L5" s="252"/>
      <c r="M5" s="252"/>
    </row>
    <row r="6" spans="1:13">
      <c r="A6" s="102" t="s">
        <v>45</v>
      </c>
      <c r="B6" s="100"/>
      <c r="C6" s="100"/>
      <c r="D6" s="100"/>
      <c r="E6" s="100"/>
      <c r="F6" s="100"/>
      <c r="G6" s="100"/>
      <c r="H6" s="100"/>
      <c r="I6" s="100"/>
      <c r="J6" s="100"/>
      <c r="K6" s="100"/>
      <c r="L6" s="100"/>
      <c r="M6" s="100"/>
    </row>
    <row r="8" spans="1:13" s="100" customFormat="1">
      <c r="A8" s="154" t="s">
        <v>46</v>
      </c>
      <c r="B8" s="104"/>
      <c r="C8"/>
      <c r="D8"/>
      <c r="E8"/>
      <c r="F8"/>
      <c r="G8"/>
      <c r="H8"/>
      <c r="I8"/>
      <c r="J8"/>
      <c r="K8"/>
      <c r="L8"/>
      <c r="M8"/>
    </row>
    <row r="9" spans="1:13" s="100" customFormat="1" ht="14">
      <c r="A9" s="219" t="s">
        <v>50</v>
      </c>
      <c r="B9" s="154"/>
    </row>
    <row r="10" spans="1:13" s="100" customFormat="1" ht="14">
      <c r="A10" s="219" t="s">
        <v>53</v>
      </c>
    </row>
    <row r="11" spans="1:13" s="100" customFormat="1" ht="14">
      <c r="A11" s="219" t="s">
        <v>52</v>
      </c>
    </row>
    <row r="12" spans="1:13" s="100" customFormat="1" ht="14">
      <c r="A12" s="219" t="s">
        <v>54</v>
      </c>
    </row>
    <row r="13" spans="1:13" s="106" customFormat="1">
      <c r="A13" s="219" t="s">
        <v>57</v>
      </c>
      <c r="B13" s="100"/>
      <c r="C13" s="100"/>
      <c r="D13" s="100"/>
      <c r="E13" s="100"/>
      <c r="F13" s="100"/>
      <c r="G13" s="100"/>
      <c r="H13" s="100"/>
      <c r="I13" s="100"/>
      <c r="J13" s="100"/>
      <c r="K13" s="100"/>
      <c r="L13" s="100"/>
      <c r="M13" s="100"/>
    </row>
    <row r="14" spans="1:13" s="100" customFormat="1">
      <c r="A14" s="219" t="s">
        <v>55</v>
      </c>
      <c r="B14" s="106"/>
      <c r="C14" s="106"/>
      <c r="D14" s="106"/>
      <c r="E14" s="106"/>
      <c r="F14" s="106"/>
      <c r="G14" s="106"/>
      <c r="H14" s="106"/>
      <c r="I14" s="106"/>
      <c r="J14" s="106"/>
      <c r="K14" s="106"/>
      <c r="L14" s="106"/>
      <c r="M14" s="106"/>
    </row>
    <row r="15" spans="1:13" s="100" customFormat="1" ht="14">
      <c r="A15" s="219" t="str">
        <f>'Table 1-5'!A4</f>
        <v>Table 1-5. 
Changes in Discretionary Budget Authority From 2023 to 2024</v>
      </c>
    </row>
    <row r="16" spans="1:13" s="106" customFormat="1">
      <c r="A16" s="219" t="str">
        <f>'Table 1-6'!A4</f>
        <v>Table 1-6. 
CBO's Baseline Projections of Discretionary Spending, Adjusted to Exclude Effects of Timing Shifts</v>
      </c>
      <c r="B16" s="100"/>
      <c r="C16" s="100"/>
      <c r="D16" s="100"/>
      <c r="E16" s="100"/>
      <c r="F16" s="100"/>
      <c r="G16" s="100"/>
      <c r="H16" s="100"/>
      <c r="I16" s="100"/>
      <c r="J16" s="100"/>
      <c r="K16" s="100"/>
      <c r="L16" s="100"/>
      <c r="M16" s="100"/>
    </row>
    <row r="17" spans="1:13">
      <c r="A17" s="219" t="s">
        <v>167</v>
      </c>
      <c r="B17" s="106"/>
      <c r="C17" s="106"/>
      <c r="D17" s="106"/>
      <c r="E17" s="106"/>
      <c r="F17" s="106"/>
      <c r="G17" s="106"/>
      <c r="H17" s="106"/>
      <c r="I17" s="106"/>
      <c r="J17" s="106"/>
      <c r="K17" s="106"/>
      <c r="L17" s="106"/>
      <c r="M17" s="106"/>
    </row>
    <row r="18" spans="1:13" s="100" customFormat="1">
      <c r="A18" s="219" t="s">
        <v>166</v>
      </c>
      <c r="B18"/>
      <c r="C18"/>
      <c r="D18"/>
      <c r="E18"/>
      <c r="F18"/>
      <c r="G18"/>
      <c r="H18"/>
      <c r="I18"/>
      <c r="J18"/>
      <c r="K18"/>
      <c r="L18"/>
      <c r="M18"/>
    </row>
    <row r="19" spans="1:13" s="100" customFormat="1" ht="14">
      <c r="A19" s="219" t="s">
        <v>212</v>
      </c>
    </row>
    <row r="20" spans="1:13" s="100" customFormat="1" ht="14">
      <c r="A20" s="219" t="s">
        <v>213</v>
      </c>
    </row>
    <row r="21" spans="1:13" s="154" customFormat="1" ht="14">
      <c r="A21" s="219"/>
      <c r="B21" s="100"/>
      <c r="C21" s="100"/>
      <c r="D21" s="100"/>
      <c r="E21" s="100"/>
      <c r="F21" s="100"/>
      <c r="G21" s="100"/>
      <c r="H21" s="100"/>
      <c r="I21" s="100"/>
      <c r="J21" s="100"/>
      <c r="K21" s="100"/>
      <c r="L21" s="100"/>
      <c r="M21" s="100"/>
    </row>
    <row r="22" spans="1:13" s="100" customFormat="1" ht="14">
      <c r="A22" s="232" t="s">
        <v>216</v>
      </c>
      <c r="B22" s="154"/>
      <c r="C22" s="154"/>
      <c r="D22" s="154"/>
      <c r="E22" s="154"/>
      <c r="F22" s="154"/>
      <c r="G22" s="154"/>
      <c r="H22" s="154"/>
      <c r="I22" s="154"/>
      <c r="J22" s="154"/>
      <c r="K22" s="154"/>
      <c r="L22" s="154"/>
      <c r="M22" s="154"/>
    </row>
    <row r="23" spans="1:13" s="100" customFormat="1" ht="14">
      <c r="A23" s="250" t="s">
        <v>248</v>
      </c>
    </row>
    <row r="24" spans="1:13" s="100" customFormat="1" ht="14">
      <c r="A24" s="219"/>
    </row>
    <row r="25" spans="1:13">
      <c r="A25" s="232" t="s">
        <v>217</v>
      </c>
      <c r="B25" s="100"/>
      <c r="C25" s="100"/>
      <c r="D25" s="100"/>
      <c r="E25" s="100"/>
      <c r="F25" s="100"/>
      <c r="G25" s="100"/>
      <c r="H25" s="100"/>
      <c r="I25" s="100"/>
      <c r="J25" s="100"/>
      <c r="K25" s="100"/>
      <c r="L25" s="100"/>
      <c r="M25" s="100"/>
    </row>
    <row r="26" spans="1:13">
      <c r="A26" s="219" t="s">
        <v>152</v>
      </c>
    </row>
  </sheetData>
  <mergeCells count="1">
    <mergeCell ref="A4:L4"/>
  </mergeCells>
  <hyperlinks>
    <hyperlink ref="A10" location="'Table 1-1, Adjusted '!A1" display="     Table 1-1, Adjusted. CBO's Baseline Budget Projections, By Category, Adjusted to Exclude the Effects of Timing Shifts" xr:uid="{CAA5F623-5BAF-4333-B848-749A719A1F38}"/>
    <hyperlink ref="A14" location="'Table 1-4, Unadjusted'!A1" display="Table 1-4. CBO's Baseline Projections of Mandatory Outlays" xr:uid="{20CBFEE4-F857-4ED3-AC75-EB9675CF6B65}"/>
    <hyperlink ref="A11" location="'Table 1-2'!A1" display="Table 1-2. CBO's Baseline Projections of Outlays and Deficits, Adjusted to Exclude the Effects of Timing Shifts" xr:uid="{CF045BD8-51B3-4839-B0C6-BB872A91766F}"/>
    <hyperlink ref="A9" location="'Table 1-1'!A1" display="Table 1-1. CBO's Baseline Budget Projections, by Category" xr:uid="{B8866649-A294-457A-BBBE-B703C30174BE}"/>
    <hyperlink ref="A12" location="'Table 1-3 '!A1" display="Table 1-3. CBO's Baseline Projections of Federal Debt" xr:uid="{5ED1ECD9-9BAC-4A62-A005-B00820FE9A8E}"/>
    <hyperlink ref="A13" location="'Table 1-4 '!A1" display="Table 1-4. CBO's Baseline Projections of Mandatory Outlays, Adjusted to Exclude the Effects of Timing Shifts" xr:uid="{8A846E7D-B651-4A62-B021-27EE7E1D4B68}"/>
    <hyperlink ref="A15" location="'Table 1-5'!A1" display="'Table 1-5'!A1" xr:uid="{0C5C769C-8AA5-401A-AA59-25A65EF8F416}"/>
    <hyperlink ref="A16" location="'Table 1-6'!A1" display="'Table 1-6'!A1" xr:uid="{157D11D3-A5CA-46E6-8610-C71EA1B8E426}"/>
    <hyperlink ref="A17" location="'Table 1-7 '!A1" display="Table 1-7. CBO's Baseline Projections of Revenues" xr:uid="{77809C0F-500E-4BF9-B297-B4E109496285}"/>
    <hyperlink ref="A18" location="'Table 1-8'!A1" display="Table 1-8. Key Projections in CBO's Baseline, Adjusted to Exclude the Effects of Timing Shifts" xr:uid="{BD316B8F-74DE-4A2F-9743-E26028449E5B}"/>
    <hyperlink ref="A19" location="'Box 1-1 Table'!A1" display="Box 1-1 Table. Discretionary Spending Projected in CBO's Baseline" xr:uid="{07D99324-46F3-4133-9C4D-D35B044B8DDA}"/>
    <hyperlink ref="A20" location="'Box 1-2 Table'!A1" display="Box 1-2 Table. Sources of Differences Between CBO's Cost Estimate of Discretionary Funding Provided in Appropriation Bills and Discretionary Funding in the Baseline" xr:uid="{0F1BBF25-2224-4464-A275-1ED887D76778}"/>
    <hyperlink ref="A26" location="'Supplemental Table 1'!A1" display="Supplemental Table 1. Costs for Mandatory Programs That Continue Beyond Their Current Expiration Date in CBO's Baseline" xr:uid="{7A794F00-D796-4417-BE74-EA3A56E3556A}"/>
    <hyperlink ref="A2" r:id="rId1" xr:uid="{08CBDE6A-CAE7-7344-8AB4-4A8D17A764EF}"/>
    <hyperlink ref="A23" location="'Table 3-1'!A1" display="Table 3-1. Changes in CBO's Baseline Projections of the Deficit Since May 2023" xr:uid="{8FEE5261-F56D-5F46-9B34-7AD9FA3F856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0333F-90B5-4366-93BB-74B814CA9C15}">
  <sheetPr codeName="Sheet6"/>
  <dimension ref="A1:O54"/>
  <sheetViews>
    <sheetView workbookViewId="0"/>
  </sheetViews>
  <sheetFormatPr baseColWidth="10" defaultColWidth="8.85546875" defaultRowHeight="16"/>
  <cols>
    <col min="1" max="1" width="22" customWidth="1"/>
  </cols>
  <sheetData>
    <row r="1" spans="1:15">
      <c r="A1" s="161" t="s">
        <v>84</v>
      </c>
    </row>
    <row r="2" spans="1:15">
      <c r="A2" s="220" t="s">
        <v>93</v>
      </c>
    </row>
    <row r="4" spans="1:15" ht="30" customHeight="1">
      <c r="A4" s="254" t="s">
        <v>48</v>
      </c>
      <c r="B4" s="254"/>
      <c r="C4" s="254"/>
      <c r="D4" s="254"/>
      <c r="E4" s="254"/>
      <c r="F4" s="254"/>
      <c r="G4" s="254"/>
      <c r="H4" s="254"/>
      <c r="I4" s="254"/>
      <c r="J4" s="254"/>
      <c r="K4" s="254"/>
      <c r="L4" s="254"/>
      <c r="M4" s="254"/>
      <c r="N4" s="254"/>
      <c r="O4" s="254"/>
    </row>
    <row r="5" spans="1:15">
      <c r="A5" s="110"/>
      <c r="B5" s="109"/>
      <c r="C5" s="111"/>
      <c r="D5" s="109"/>
      <c r="E5" s="111"/>
      <c r="F5" s="109"/>
      <c r="G5" s="109"/>
      <c r="H5" s="109"/>
      <c r="I5" s="109"/>
      <c r="J5" s="109"/>
      <c r="K5" s="109"/>
      <c r="L5" s="109"/>
      <c r="M5" s="109"/>
      <c r="N5" s="109"/>
      <c r="O5" s="109"/>
    </row>
    <row r="6" spans="1:15">
      <c r="A6" s="1"/>
      <c r="B6" s="139"/>
      <c r="C6" s="139"/>
      <c r="D6" s="139"/>
      <c r="E6" s="139"/>
      <c r="F6" s="139"/>
      <c r="G6" s="139"/>
      <c r="H6" s="139"/>
      <c r="I6" s="139"/>
      <c r="J6" s="139"/>
      <c r="K6" s="139"/>
      <c r="L6" s="139"/>
      <c r="M6" s="139"/>
      <c r="N6" s="255" t="s">
        <v>0</v>
      </c>
      <c r="O6" s="255"/>
    </row>
    <row r="7" spans="1:15" ht="31">
      <c r="A7" s="112"/>
      <c r="B7" s="140" t="s">
        <v>74</v>
      </c>
      <c r="C7" s="5">
        <v>2024</v>
      </c>
      <c r="D7" s="5">
        <v>2025</v>
      </c>
      <c r="E7" s="5">
        <v>2026</v>
      </c>
      <c r="F7" s="5">
        <v>2027</v>
      </c>
      <c r="G7" s="5">
        <v>2028</v>
      </c>
      <c r="H7" s="5">
        <v>2029</v>
      </c>
      <c r="I7" s="5">
        <v>2030</v>
      </c>
      <c r="J7" s="5">
        <v>2031</v>
      </c>
      <c r="K7" s="5">
        <v>2032</v>
      </c>
      <c r="L7" s="5">
        <v>2033</v>
      </c>
      <c r="M7" s="5">
        <v>2034</v>
      </c>
      <c r="N7" s="140" t="s">
        <v>75</v>
      </c>
      <c r="O7" s="140" t="s">
        <v>76</v>
      </c>
    </row>
    <row r="8" spans="1:15">
      <c r="A8" s="14"/>
      <c r="B8" s="256" t="s">
        <v>15</v>
      </c>
      <c r="C8" s="256"/>
      <c r="D8" s="256"/>
      <c r="E8" s="256"/>
      <c r="F8" s="256"/>
      <c r="G8" s="256"/>
      <c r="H8" s="256"/>
      <c r="I8" s="256"/>
      <c r="J8" s="256"/>
      <c r="K8" s="256"/>
      <c r="L8" s="256"/>
      <c r="M8" s="256"/>
      <c r="N8" s="256"/>
      <c r="O8" s="256"/>
    </row>
    <row r="9" spans="1:15">
      <c r="A9" s="7" t="s">
        <v>6</v>
      </c>
      <c r="B9" s="109"/>
      <c r="C9" s="109"/>
      <c r="D9" s="109"/>
      <c r="E9" s="109"/>
      <c r="F9" s="109"/>
      <c r="G9" s="109"/>
      <c r="H9" s="109"/>
      <c r="I9" s="109"/>
      <c r="J9" s="109"/>
      <c r="K9" s="109"/>
      <c r="L9" s="109"/>
      <c r="M9" s="109"/>
      <c r="N9" s="109"/>
      <c r="O9" s="109"/>
    </row>
    <row r="10" spans="1:15">
      <c r="A10" s="17" t="s">
        <v>7</v>
      </c>
      <c r="B10" s="34">
        <v>2176.4810000000002</v>
      </c>
      <c r="C10" s="34">
        <v>2469</v>
      </c>
      <c r="D10" s="34">
        <v>2520.36</v>
      </c>
      <c r="E10" s="34">
        <v>2788.6729999999998</v>
      </c>
      <c r="F10" s="34">
        <v>3031.4430000000002</v>
      </c>
      <c r="G10" s="34">
        <v>3123.694</v>
      </c>
      <c r="H10" s="34">
        <v>3251.116</v>
      </c>
      <c r="I10" s="34">
        <v>3380.623</v>
      </c>
      <c r="J10" s="34">
        <v>3511.3330000000001</v>
      </c>
      <c r="K10" s="34">
        <v>3634.2420000000002</v>
      </c>
      <c r="L10" s="34">
        <v>3792.5070000000001</v>
      </c>
      <c r="M10" s="34">
        <v>3972.681</v>
      </c>
      <c r="N10" s="34">
        <v>14715.286</v>
      </c>
      <c r="O10" s="34">
        <v>33006.671999999999</v>
      </c>
    </row>
    <row r="11" spans="1:15">
      <c r="A11" s="17" t="s">
        <v>8</v>
      </c>
      <c r="B11" s="34">
        <v>1614.454</v>
      </c>
      <c r="C11" s="34">
        <v>1663.451</v>
      </c>
      <c r="D11" s="34">
        <v>1734.414</v>
      </c>
      <c r="E11" s="34">
        <v>1811.6869999999999</v>
      </c>
      <c r="F11" s="34">
        <v>1884.4380000000001</v>
      </c>
      <c r="G11" s="34">
        <v>1960.191</v>
      </c>
      <c r="H11" s="34">
        <v>2039.181</v>
      </c>
      <c r="I11" s="34">
        <v>2120.6680000000001</v>
      </c>
      <c r="J11" s="34">
        <v>2205.232</v>
      </c>
      <c r="K11" s="34">
        <v>2291.4090000000001</v>
      </c>
      <c r="L11" s="34">
        <v>2378.5569999999998</v>
      </c>
      <c r="M11" s="34">
        <v>2465.8270000000002</v>
      </c>
      <c r="N11" s="34">
        <v>9429.9110000000001</v>
      </c>
      <c r="O11" s="34">
        <v>20891.603999999999</v>
      </c>
    </row>
    <row r="12" spans="1:15">
      <c r="A12" s="17" t="s">
        <v>9</v>
      </c>
      <c r="B12" s="34">
        <v>419.584</v>
      </c>
      <c r="C12" s="34">
        <v>568.70699999999999</v>
      </c>
      <c r="D12" s="34">
        <v>494.09399999999999</v>
      </c>
      <c r="E12" s="34">
        <v>491.44299999999998</v>
      </c>
      <c r="F12" s="34">
        <v>484.14299999999997</v>
      </c>
      <c r="G12" s="34">
        <v>490.702</v>
      </c>
      <c r="H12" s="34">
        <v>500.90499999999997</v>
      </c>
      <c r="I12" s="34">
        <v>510.59699999999998</v>
      </c>
      <c r="J12" s="34">
        <v>518.66499999999996</v>
      </c>
      <c r="K12" s="34">
        <v>519.16700000000003</v>
      </c>
      <c r="L12" s="34">
        <v>533.44899999999996</v>
      </c>
      <c r="M12" s="34">
        <v>550.78700000000003</v>
      </c>
      <c r="N12" s="34">
        <v>2461.2869999999998</v>
      </c>
      <c r="O12" s="34">
        <v>5093.9520000000002</v>
      </c>
    </row>
    <row r="13" spans="1:15">
      <c r="A13" s="17" t="s">
        <v>3</v>
      </c>
      <c r="B13" s="114">
        <v>228.76499999999999</v>
      </c>
      <c r="C13" s="114">
        <v>233.84800000000001</v>
      </c>
      <c r="D13" s="114">
        <v>247.26300000000001</v>
      </c>
      <c r="E13" s="114">
        <v>258.77100000000002</v>
      </c>
      <c r="F13" s="114">
        <v>282.51900000000001</v>
      </c>
      <c r="G13" s="114">
        <v>295.55099999999999</v>
      </c>
      <c r="H13" s="114">
        <v>355.38200000000001</v>
      </c>
      <c r="I13" s="114">
        <v>402.31799999999998</v>
      </c>
      <c r="J13" s="114">
        <v>420.71600000000001</v>
      </c>
      <c r="K13" s="114">
        <v>444.91699999999997</v>
      </c>
      <c r="L13" s="114">
        <v>463.70299999999997</v>
      </c>
      <c r="M13" s="114">
        <v>485.149</v>
      </c>
      <c r="N13" s="114">
        <v>1439.4860000000001</v>
      </c>
      <c r="O13" s="114">
        <v>3656.2890000000002</v>
      </c>
    </row>
    <row r="14" spans="1:15">
      <c r="A14" s="20" t="s">
        <v>0</v>
      </c>
      <c r="B14" s="115">
        <v>4439.2839999999997</v>
      </c>
      <c r="C14" s="115">
        <v>4935.0060000000003</v>
      </c>
      <c r="D14" s="115">
        <v>4996.1310000000003</v>
      </c>
      <c r="E14" s="115">
        <v>5350.5739999999996</v>
      </c>
      <c r="F14" s="115">
        <v>5682.5429999999997</v>
      </c>
      <c r="G14" s="115">
        <v>5870.1379999999999</v>
      </c>
      <c r="H14" s="115">
        <v>6146.5839999999998</v>
      </c>
      <c r="I14" s="115">
        <v>6414.2060000000001</v>
      </c>
      <c r="J14" s="115">
        <v>6655.9459999999999</v>
      </c>
      <c r="K14" s="115">
        <v>6889.7349999999997</v>
      </c>
      <c r="L14" s="115">
        <v>7168.2160000000003</v>
      </c>
      <c r="M14" s="115">
        <v>7474.4440000000004</v>
      </c>
      <c r="N14" s="115">
        <v>28045.97</v>
      </c>
      <c r="O14" s="115">
        <v>62648.517</v>
      </c>
    </row>
    <row r="15" spans="1:15">
      <c r="A15" s="22" t="s">
        <v>10</v>
      </c>
      <c r="B15" s="34">
        <v>3245.529</v>
      </c>
      <c r="C15" s="34">
        <v>3706.3029999999999</v>
      </c>
      <c r="D15" s="34">
        <v>3711.2379999999998</v>
      </c>
      <c r="E15" s="34">
        <v>4013.1460000000002</v>
      </c>
      <c r="F15" s="34">
        <v>4295.0870000000004</v>
      </c>
      <c r="G15" s="34">
        <v>4429.7359999999999</v>
      </c>
      <c r="H15" s="34">
        <v>4650.45</v>
      </c>
      <c r="I15" s="34">
        <v>4859.7910000000002</v>
      </c>
      <c r="J15" s="34">
        <v>5040.6279999999997</v>
      </c>
      <c r="K15" s="34">
        <v>5212.5219999999999</v>
      </c>
      <c r="L15" s="34">
        <v>5428.5169999999998</v>
      </c>
      <c r="M15" s="34">
        <v>5671.5169999999998</v>
      </c>
      <c r="N15" s="34">
        <v>21099.656999999999</v>
      </c>
      <c r="O15" s="34">
        <v>47312.631999999998</v>
      </c>
    </row>
    <row r="16" spans="1:15">
      <c r="A16" s="22" t="s">
        <v>44</v>
      </c>
      <c r="B16" s="34">
        <v>1193.7550000000001</v>
      </c>
      <c r="C16" s="34">
        <v>1228.703</v>
      </c>
      <c r="D16" s="34">
        <v>1284.893</v>
      </c>
      <c r="E16" s="34">
        <v>1337.4280000000001</v>
      </c>
      <c r="F16" s="34">
        <v>1387.4559999999999</v>
      </c>
      <c r="G16" s="34">
        <v>1440.402</v>
      </c>
      <c r="H16" s="34">
        <v>1496.134</v>
      </c>
      <c r="I16" s="34">
        <v>1554.415</v>
      </c>
      <c r="J16" s="34">
        <v>1615.318</v>
      </c>
      <c r="K16" s="34">
        <v>1677.213</v>
      </c>
      <c r="L16" s="34">
        <v>1739.6990000000001</v>
      </c>
      <c r="M16" s="34">
        <v>1802.9269999999999</v>
      </c>
      <c r="N16" s="34">
        <v>6946.3130000000001</v>
      </c>
      <c r="O16" s="34">
        <v>15335.885</v>
      </c>
    </row>
    <row r="17" spans="1:15" ht="29.25" customHeight="1">
      <c r="A17" s="7" t="s">
        <v>11</v>
      </c>
      <c r="B17" s="34"/>
      <c r="C17" s="34"/>
      <c r="D17" s="34"/>
      <c r="E17" s="34"/>
      <c r="F17" s="34"/>
      <c r="G17" s="34"/>
      <c r="H17" s="34"/>
      <c r="I17" s="34"/>
      <c r="J17" s="34"/>
      <c r="K17" s="34"/>
      <c r="L17" s="34"/>
      <c r="M17" s="34"/>
      <c r="N17" s="34"/>
      <c r="O17" s="34"/>
    </row>
    <row r="18" spans="1:15">
      <c r="A18" s="17" t="s">
        <v>12</v>
      </c>
      <c r="B18" s="34">
        <v>3752.9369999999999</v>
      </c>
      <c r="C18" s="34">
        <v>3838.1350000000002</v>
      </c>
      <c r="D18" s="34">
        <v>4060.893</v>
      </c>
      <c r="E18" s="34">
        <v>4246.4120000000003</v>
      </c>
      <c r="F18" s="34">
        <v>4448.375</v>
      </c>
      <c r="G18" s="34">
        <v>4743.3909999999996</v>
      </c>
      <c r="H18" s="34">
        <v>4807.3339999999998</v>
      </c>
      <c r="I18" s="34">
        <v>5153.2460000000001</v>
      </c>
      <c r="J18" s="34">
        <v>5406.7150000000001</v>
      </c>
      <c r="K18" s="34">
        <v>5681.65</v>
      </c>
      <c r="L18" s="34">
        <v>6131.1350000000002</v>
      </c>
      <c r="M18" s="34">
        <v>6319.7520000000004</v>
      </c>
      <c r="N18" s="34">
        <v>22306.404999999999</v>
      </c>
      <c r="O18" s="34">
        <v>50998.902999999998</v>
      </c>
    </row>
    <row r="19" spans="1:15">
      <c r="A19" s="17" t="s">
        <v>13</v>
      </c>
      <c r="B19" s="34">
        <v>1722.2819999999999</v>
      </c>
      <c r="C19" s="34">
        <v>1734.136</v>
      </c>
      <c r="D19" s="34">
        <v>1756.06</v>
      </c>
      <c r="E19" s="34">
        <v>1791.2639999999999</v>
      </c>
      <c r="F19" s="34">
        <v>1825.3679999999999</v>
      </c>
      <c r="G19" s="34">
        <v>1865.7470000000001</v>
      </c>
      <c r="H19" s="34">
        <v>1893.0139999999999</v>
      </c>
      <c r="I19" s="34">
        <v>1936.6489999999999</v>
      </c>
      <c r="J19" s="34">
        <v>1974.981</v>
      </c>
      <c r="K19" s="34">
        <v>2015.9549999999999</v>
      </c>
      <c r="L19" s="34">
        <v>2065.873</v>
      </c>
      <c r="M19" s="34">
        <v>2105.7449999999999</v>
      </c>
      <c r="N19" s="34">
        <v>9131.4529999999995</v>
      </c>
      <c r="O19" s="34">
        <v>19230.655999999999</v>
      </c>
    </row>
    <row r="20" spans="1:15">
      <c r="A20" s="17" t="s">
        <v>49</v>
      </c>
      <c r="B20" s="114">
        <v>659.28800000000001</v>
      </c>
      <c r="C20" s="114">
        <v>870.10199999999998</v>
      </c>
      <c r="D20" s="114">
        <v>950.78700000000003</v>
      </c>
      <c r="E20" s="114">
        <v>1004.683</v>
      </c>
      <c r="F20" s="114">
        <v>1049.171</v>
      </c>
      <c r="G20" s="114">
        <v>1105.4380000000001</v>
      </c>
      <c r="H20" s="114">
        <v>1169.6679999999999</v>
      </c>
      <c r="I20" s="114">
        <v>1240.9459999999999</v>
      </c>
      <c r="J20" s="114">
        <v>1328.277</v>
      </c>
      <c r="K20" s="114">
        <v>1430.317</v>
      </c>
      <c r="L20" s="114">
        <v>1527.4639999999999</v>
      </c>
      <c r="M20" s="114">
        <v>1628.3009999999999</v>
      </c>
      <c r="N20" s="114">
        <v>5279.7470000000003</v>
      </c>
      <c r="O20" s="114">
        <v>12435.052</v>
      </c>
    </row>
    <row r="21" spans="1:15">
      <c r="A21" s="20" t="s">
        <v>0</v>
      </c>
      <c r="B21" s="115">
        <v>6134.5069999999996</v>
      </c>
      <c r="C21" s="115">
        <v>6442.3729999999996</v>
      </c>
      <c r="D21" s="115">
        <v>6767.74</v>
      </c>
      <c r="E21" s="115">
        <v>7042.3590000000004</v>
      </c>
      <c r="F21" s="115">
        <v>7322.9139999999998</v>
      </c>
      <c r="G21" s="115">
        <v>7714.576</v>
      </c>
      <c r="H21" s="115">
        <v>7870.0159999999996</v>
      </c>
      <c r="I21" s="115">
        <v>8330.8410000000003</v>
      </c>
      <c r="J21" s="115">
        <v>8709.973</v>
      </c>
      <c r="K21" s="115">
        <v>9127.9220000000005</v>
      </c>
      <c r="L21" s="115">
        <v>9724.4719999999998</v>
      </c>
      <c r="M21" s="115">
        <v>10053.798000000001</v>
      </c>
      <c r="N21" s="115">
        <v>36717.605000000003</v>
      </c>
      <c r="O21" s="115">
        <v>82664.611000000004</v>
      </c>
    </row>
    <row r="22" spans="1:15">
      <c r="A22" s="22" t="s">
        <v>10</v>
      </c>
      <c r="B22" s="34">
        <v>4914.7780000000002</v>
      </c>
      <c r="C22" s="34">
        <v>5120.8019999999997</v>
      </c>
      <c r="D22" s="34">
        <v>5354.1350000000002</v>
      </c>
      <c r="E22" s="34">
        <v>5541.2870000000003</v>
      </c>
      <c r="F22" s="34">
        <v>5735.7920000000004</v>
      </c>
      <c r="G22" s="34">
        <v>6032.0590000000002</v>
      </c>
      <c r="H22" s="34">
        <v>6089.509</v>
      </c>
      <c r="I22" s="34">
        <v>6448.085</v>
      </c>
      <c r="J22" s="34">
        <v>6720.9669999999996</v>
      </c>
      <c r="K22" s="34">
        <v>7025.5429999999997</v>
      </c>
      <c r="L22" s="34">
        <v>7515.7569999999996</v>
      </c>
      <c r="M22" s="34">
        <v>7737.5820000000003</v>
      </c>
      <c r="N22" s="34">
        <v>28752.781999999999</v>
      </c>
      <c r="O22" s="34">
        <v>64200.716</v>
      </c>
    </row>
    <row r="23" spans="1:15">
      <c r="A23" s="22" t="s">
        <v>44</v>
      </c>
      <c r="B23" s="34">
        <v>1219.729</v>
      </c>
      <c r="C23" s="34">
        <v>1321.5709999999999</v>
      </c>
      <c r="D23" s="34">
        <v>1413.605</v>
      </c>
      <c r="E23" s="34">
        <v>1501.0719999999999</v>
      </c>
      <c r="F23" s="34">
        <v>1587.1220000000001</v>
      </c>
      <c r="G23" s="34">
        <v>1682.5170000000001</v>
      </c>
      <c r="H23" s="34">
        <v>1780.5070000000001</v>
      </c>
      <c r="I23" s="34">
        <v>1882.7560000000001</v>
      </c>
      <c r="J23" s="34">
        <v>1989.0060000000001</v>
      </c>
      <c r="K23" s="34">
        <v>2102.3789999999999</v>
      </c>
      <c r="L23" s="34">
        <v>2208.7150000000001</v>
      </c>
      <c r="M23" s="34">
        <v>2316.2159999999999</v>
      </c>
      <c r="N23" s="34">
        <v>7964.8230000000003</v>
      </c>
      <c r="O23" s="34">
        <v>18463.895</v>
      </c>
    </row>
    <row r="24" spans="1:15" ht="30.75" customHeight="1">
      <c r="A24" s="6" t="s">
        <v>153</v>
      </c>
      <c r="B24" s="115">
        <v>-1695.223</v>
      </c>
      <c r="C24" s="115">
        <v>-1507.367</v>
      </c>
      <c r="D24" s="115">
        <v>-1771.6089999999999</v>
      </c>
      <c r="E24" s="115">
        <v>-1691.7850000000001</v>
      </c>
      <c r="F24" s="115">
        <v>-1640.3710000000001</v>
      </c>
      <c r="G24" s="115">
        <v>-1844.4380000000001</v>
      </c>
      <c r="H24" s="115">
        <v>-1723.432</v>
      </c>
      <c r="I24" s="115">
        <v>-1916.635</v>
      </c>
      <c r="J24" s="115">
        <v>-2054.027</v>
      </c>
      <c r="K24" s="115">
        <v>-2238.1869999999999</v>
      </c>
      <c r="L24" s="115">
        <v>-2556.2559999999999</v>
      </c>
      <c r="M24" s="115">
        <v>-2579.3539999999998</v>
      </c>
      <c r="N24" s="115">
        <v>-8671.6350000000002</v>
      </c>
      <c r="O24" s="115">
        <v>-20016.094000000001</v>
      </c>
    </row>
    <row r="25" spans="1:15">
      <c r="A25" s="17" t="s">
        <v>10</v>
      </c>
      <c r="B25" s="34">
        <v>-1669.249</v>
      </c>
      <c r="C25" s="34">
        <v>-1414.499</v>
      </c>
      <c r="D25" s="34">
        <v>-1642.8969999999999</v>
      </c>
      <c r="E25" s="34">
        <v>-1528.1410000000001</v>
      </c>
      <c r="F25" s="34">
        <v>-1440.7049999999999</v>
      </c>
      <c r="G25" s="34">
        <v>-1602.3230000000001</v>
      </c>
      <c r="H25" s="34">
        <v>-1439.059</v>
      </c>
      <c r="I25" s="34">
        <v>-1588.2940000000001</v>
      </c>
      <c r="J25" s="34">
        <v>-1680.3389999999999</v>
      </c>
      <c r="K25" s="34">
        <v>-1813.021</v>
      </c>
      <c r="L25" s="34">
        <v>-2087.2399999999998</v>
      </c>
      <c r="M25" s="34">
        <v>-2066.0650000000001</v>
      </c>
      <c r="N25" s="34">
        <v>-7653.125</v>
      </c>
      <c r="O25" s="34">
        <v>-16888.083999999999</v>
      </c>
    </row>
    <row r="26" spans="1:15">
      <c r="A26" s="17" t="s">
        <v>44</v>
      </c>
      <c r="B26" s="34">
        <v>-25.974</v>
      </c>
      <c r="C26" s="34">
        <v>-92.867999999999995</v>
      </c>
      <c r="D26" s="34">
        <v>-128.71199999999999</v>
      </c>
      <c r="E26" s="34">
        <v>-163.64400000000001</v>
      </c>
      <c r="F26" s="34">
        <v>-199.666</v>
      </c>
      <c r="G26" s="34">
        <v>-242.11500000000001</v>
      </c>
      <c r="H26" s="34">
        <v>-284.37299999999999</v>
      </c>
      <c r="I26" s="34">
        <v>-328.34100000000001</v>
      </c>
      <c r="J26" s="34">
        <v>-373.68799999999999</v>
      </c>
      <c r="K26" s="34">
        <v>-425.166</v>
      </c>
      <c r="L26" s="34">
        <v>-469.01600000000002</v>
      </c>
      <c r="M26" s="34">
        <v>-513.28899999999999</v>
      </c>
      <c r="N26" s="34">
        <v>-1018.51</v>
      </c>
      <c r="O26" s="34">
        <v>-3128.01</v>
      </c>
    </row>
    <row r="27" spans="1:15">
      <c r="A27" s="7" t="s">
        <v>154</v>
      </c>
      <c r="B27" s="34">
        <v>-1035.9349999999999</v>
      </c>
      <c r="C27" s="34">
        <v>-637.26499999999999</v>
      </c>
      <c r="D27" s="34">
        <v>-820.822</v>
      </c>
      <c r="E27" s="34">
        <v>-687.10199999999998</v>
      </c>
      <c r="F27" s="34">
        <v>-591.20000000000005</v>
      </c>
      <c r="G27" s="34">
        <v>-739</v>
      </c>
      <c r="H27" s="34">
        <v>-553.76400000000001</v>
      </c>
      <c r="I27" s="34">
        <v>-675.68899999999996</v>
      </c>
      <c r="J27" s="34">
        <v>-725.75</v>
      </c>
      <c r="K27" s="34">
        <v>-807.87</v>
      </c>
      <c r="L27" s="34">
        <v>-1028.7919999999999</v>
      </c>
      <c r="M27" s="34">
        <v>-951.053</v>
      </c>
      <c r="N27" s="34">
        <v>-3391.8879999999999</v>
      </c>
      <c r="O27" s="34">
        <v>-7581.0420000000004</v>
      </c>
    </row>
    <row r="28" spans="1:15">
      <c r="A28" s="7" t="s">
        <v>87</v>
      </c>
      <c r="B28" s="34">
        <v>26239.504000000001</v>
      </c>
      <c r="C28" s="34">
        <v>27896.937000000002</v>
      </c>
      <c r="D28" s="34">
        <v>29749.266</v>
      </c>
      <c r="E28" s="34">
        <v>31514.780999999999</v>
      </c>
      <c r="F28" s="34">
        <v>33232.69</v>
      </c>
      <c r="G28" s="34">
        <v>35140.639000000003</v>
      </c>
      <c r="H28" s="34">
        <v>36915.945</v>
      </c>
      <c r="I28" s="34">
        <v>38868.006999999998</v>
      </c>
      <c r="J28" s="34">
        <v>40944.635000000002</v>
      </c>
      <c r="K28" s="34">
        <v>43200.955999999998</v>
      </c>
      <c r="L28" s="34">
        <v>45738.89</v>
      </c>
      <c r="M28" s="34">
        <v>48300.069000000003</v>
      </c>
      <c r="N28" s="18" t="s">
        <v>14</v>
      </c>
      <c r="O28" s="18" t="s">
        <v>14</v>
      </c>
    </row>
    <row r="29" spans="1:15" ht="30" customHeight="1">
      <c r="A29" s="4" t="s">
        <v>88</v>
      </c>
      <c r="B29" s="34"/>
      <c r="C29" s="34"/>
      <c r="D29" s="34"/>
      <c r="E29" s="34"/>
      <c r="F29" s="34"/>
      <c r="G29" s="34"/>
      <c r="H29" s="34"/>
      <c r="I29" s="34"/>
      <c r="J29" s="34"/>
      <c r="K29" s="34"/>
      <c r="L29" s="34"/>
      <c r="M29" s="34"/>
      <c r="N29" s="34"/>
      <c r="O29" s="34"/>
    </row>
    <row r="30" spans="1:15">
      <c r="A30" s="7" t="s">
        <v>155</v>
      </c>
      <c r="B30" s="34">
        <v>26973.775000000001</v>
      </c>
      <c r="C30" s="34">
        <v>28176.595000000001</v>
      </c>
      <c r="D30" s="34">
        <v>29256.382000000001</v>
      </c>
      <c r="E30" s="34">
        <v>30503.552</v>
      </c>
      <c r="F30" s="34">
        <v>31755.687999999998</v>
      </c>
      <c r="G30" s="34">
        <v>33043.089999999997</v>
      </c>
      <c r="H30" s="34">
        <v>34374.735000000001</v>
      </c>
      <c r="I30" s="34">
        <v>35745.851999999999</v>
      </c>
      <c r="J30" s="34">
        <v>37156.589999999997</v>
      </c>
      <c r="K30" s="34">
        <v>38609.372000000003</v>
      </c>
      <c r="L30" s="34">
        <v>40106.480000000003</v>
      </c>
      <c r="M30" s="34">
        <v>41645.695</v>
      </c>
      <c r="N30" s="34">
        <v>158933.44699999999</v>
      </c>
      <c r="O30" s="34">
        <v>352197.43599999999</v>
      </c>
    </row>
    <row r="31" spans="1:15" ht="31.5" customHeight="1">
      <c r="A31" s="14"/>
      <c r="B31" s="257" t="s">
        <v>89</v>
      </c>
      <c r="C31" s="257"/>
      <c r="D31" s="257"/>
      <c r="E31" s="257"/>
      <c r="F31" s="257"/>
      <c r="G31" s="257"/>
      <c r="H31" s="257"/>
      <c r="I31" s="257"/>
      <c r="J31" s="257"/>
      <c r="K31" s="257"/>
      <c r="L31" s="257"/>
      <c r="M31" s="257"/>
      <c r="N31" s="257"/>
      <c r="O31" s="257"/>
    </row>
    <row r="32" spans="1:15">
      <c r="A32" s="6" t="s">
        <v>6</v>
      </c>
      <c r="B32" s="109"/>
      <c r="C32" s="109"/>
      <c r="D32" s="109"/>
      <c r="E32" s="109"/>
      <c r="F32" s="109"/>
      <c r="G32" s="109"/>
      <c r="H32" s="109"/>
      <c r="I32" s="109"/>
      <c r="J32" s="109"/>
      <c r="K32" s="109"/>
      <c r="L32" s="109"/>
      <c r="M32" s="109"/>
      <c r="N32" s="109"/>
      <c r="O32" s="109"/>
    </row>
    <row r="33" spans="1:15">
      <c r="A33" s="17" t="s">
        <v>7</v>
      </c>
      <c r="B33" s="116">
        <v>8.0690000000000008</v>
      </c>
      <c r="C33" s="116">
        <v>8.7629999999999999</v>
      </c>
      <c r="D33" s="116">
        <v>8.6150000000000002</v>
      </c>
      <c r="E33" s="116">
        <v>9.1419999999999995</v>
      </c>
      <c r="F33" s="116">
        <v>9.5459999999999994</v>
      </c>
      <c r="G33" s="116">
        <v>9.4529999999999994</v>
      </c>
      <c r="H33" s="116">
        <v>9.4580000000000002</v>
      </c>
      <c r="I33" s="116">
        <v>9.4570000000000007</v>
      </c>
      <c r="J33" s="116">
        <v>9.4499999999999993</v>
      </c>
      <c r="K33" s="116">
        <v>9.4130000000000003</v>
      </c>
      <c r="L33" s="116">
        <v>9.4559999999999995</v>
      </c>
      <c r="M33" s="116">
        <v>9.5389999999999997</v>
      </c>
      <c r="N33" s="116">
        <v>9.2590000000000003</v>
      </c>
      <c r="O33" s="116">
        <v>9.3719999999999999</v>
      </c>
    </row>
    <row r="34" spans="1:15">
      <c r="A34" s="17" t="s">
        <v>8</v>
      </c>
      <c r="B34" s="116">
        <v>5.9850000000000003</v>
      </c>
      <c r="C34" s="116">
        <v>5.9039999999999999</v>
      </c>
      <c r="D34" s="116">
        <v>5.9279999999999999</v>
      </c>
      <c r="E34" s="116">
        <v>5.9390000000000001</v>
      </c>
      <c r="F34" s="116">
        <v>5.9340000000000002</v>
      </c>
      <c r="G34" s="116">
        <v>5.9320000000000004</v>
      </c>
      <c r="H34" s="116">
        <v>5.9320000000000004</v>
      </c>
      <c r="I34" s="116">
        <v>5.9329999999999998</v>
      </c>
      <c r="J34" s="116">
        <v>5.9349999999999996</v>
      </c>
      <c r="K34" s="116">
        <v>5.9349999999999996</v>
      </c>
      <c r="L34" s="116">
        <v>5.931</v>
      </c>
      <c r="M34" s="116">
        <v>5.9210000000000003</v>
      </c>
      <c r="N34" s="116">
        <v>5.9329999999999998</v>
      </c>
      <c r="O34" s="116">
        <v>5.9320000000000004</v>
      </c>
    </row>
    <row r="35" spans="1:15">
      <c r="A35" s="17" t="s">
        <v>9</v>
      </c>
      <c r="B35" s="116">
        <v>1.556</v>
      </c>
      <c r="C35" s="116">
        <v>2.0179999999999998</v>
      </c>
      <c r="D35" s="116">
        <v>1.6890000000000001</v>
      </c>
      <c r="E35" s="116">
        <v>1.611</v>
      </c>
      <c r="F35" s="116">
        <v>1.5249999999999999</v>
      </c>
      <c r="G35" s="116">
        <v>1.4850000000000001</v>
      </c>
      <c r="H35" s="116">
        <v>1.4570000000000001</v>
      </c>
      <c r="I35" s="116">
        <v>1.4279999999999999</v>
      </c>
      <c r="J35" s="116">
        <v>1.3959999999999999</v>
      </c>
      <c r="K35" s="116">
        <v>1.345</v>
      </c>
      <c r="L35" s="116">
        <v>1.33</v>
      </c>
      <c r="M35" s="116">
        <v>1.323</v>
      </c>
      <c r="N35" s="116">
        <v>1.5489999999999999</v>
      </c>
      <c r="O35" s="116">
        <v>1.446</v>
      </c>
    </row>
    <row r="36" spans="1:15">
      <c r="A36" s="17" t="s">
        <v>3</v>
      </c>
      <c r="B36" s="117">
        <v>0.84799999999999998</v>
      </c>
      <c r="C36" s="117">
        <v>0.83</v>
      </c>
      <c r="D36" s="117">
        <v>0.84499999999999997</v>
      </c>
      <c r="E36" s="117">
        <v>0.84799999999999998</v>
      </c>
      <c r="F36" s="117">
        <v>0.89</v>
      </c>
      <c r="G36" s="117">
        <v>0.89400000000000002</v>
      </c>
      <c r="H36" s="117">
        <v>1.034</v>
      </c>
      <c r="I36" s="117">
        <v>1.125</v>
      </c>
      <c r="J36" s="117">
        <v>1.1319999999999999</v>
      </c>
      <c r="K36" s="117">
        <v>1.1519999999999999</v>
      </c>
      <c r="L36" s="117">
        <v>1.1559999999999999</v>
      </c>
      <c r="M36" s="117">
        <v>1.165</v>
      </c>
      <c r="N36" s="117">
        <v>0.90600000000000003</v>
      </c>
      <c r="O36" s="117">
        <v>1.038</v>
      </c>
    </row>
    <row r="37" spans="1:15">
      <c r="A37" s="20" t="s">
        <v>0</v>
      </c>
      <c r="B37" s="118">
        <v>16.457999999999998</v>
      </c>
      <c r="C37" s="118">
        <v>17.515000000000001</v>
      </c>
      <c r="D37" s="118">
        <v>17.077000000000002</v>
      </c>
      <c r="E37" s="118">
        <v>17.541</v>
      </c>
      <c r="F37" s="118">
        <v>17.895</v>
      </c>
      <c r="G37" s="118">
        <v>17.765000000000001</v>
      </c>
      <c r="H37" s="118">
        <v>17.881</v>
      </c>
      <c r="I37" s="118">
        <v>17.943999999999999</v>
      </c>
      <c r="J37" s="118">
        <v>17.913</v>
      </c>
      <c r="K37" s="118">
        <v>17.844999999999999</v>
      </c>
      <c r="L37" s="118">
        <v>17.873000000000001</v>
      </c>
      <c r="M37" s="118">
        <v>17.948</v>
      </c>
      <c r="N37" s="118">
        <v>17.646000000000001</v>
      </c>
      <c r="O37" s="118">
        <v>17.788</v>
      </c>
    </row>
    <row r="38" spans="1:15">
      <c r="A38" s="22" t="s">
        <v>10</v>
      </c>
      <c r="B38" s="116">
        <v>12.032</v>
      </c>
      <c r="C38" s="116">
        <v>13.154</v>
      </c>
      <c r="D38" s="116">
        <v>12.685</v>
      </c>
      <c r="E38" s="116">
        <v>13.156000000000001</v>
      </c>
      <c r="F38" s="116">
        <v>13.525</v>
      </c>
      <c r="G38" s="116">
        <v>13.406000000000001</v>
      </c>
      <c r="H38" s="116">
        <v>13.529</v>
      </c>
      <c r="I38" s="116">
        <v>13.595000000000001</v>
      </c>
      <c r="J38" s="116">
        <v>13.566000000000001</v>
      </c>
      <c r="K38" s="116">
        <v>13.500999999999999</v>
      </c>
      <c r="L38" s="116">
        <v>13.535</v>
      </c>
      <c r="M38" s="116">
        <v>13.618</v>
      </c>
      <c r="N38" s="116">
        <v>13.276</v>
      </c>
      <c r="O38" s="116">
        <v>13.433999999999999</v>
      </c>
    </row>
    <row r="39" spans="1:15">
      <c r="A39" s="22" t="s">
        <v>44</v>
      </c>
      <c r="B39" s="116">
        <v>4.4260000000000002</v>
      </c>
      <c r="C39" s="116">
        <v>4.3609999999999998</v>
      </c>
      <c r="D39" s="116">
        <v>4.3920000000000003</v>
      </c>
      <c r="E39" s="116">
        <v>4.3840000000000003</v>
      </c>
      <c r="F39" s="116">
        <v>4.3689999999999998</v>
      </c>
      <c r="G39" s="116">
        <v>4.359</v>
      </c>
      <c r="H39" s="116">
        <v>4.3520000000000003</v>
      </c>
      <c r="I39" s="116">
        <v>4.3490000000000002</v>
      </c>
      <c r="J39" s="116">
        <v>4.3470000000000004</v>
      </c>
      <c r="K39" s="116">
        <v>4.3440000000000003</v>
      </c>
      <c r="L39" s="116">
        <v>4.3380000000000001</v>
      </c>
      <c r="M39" s="116">
        <v>4.3289999999999997</v>
      </c>
      <c r="N39" s="116">
        <v>4.3710000000000004</v>
      </c>
      <c r="O39" s="116">
        <v>4.3540000000000001</v>
      </c>
    </row>
    <row r="40" spans="1:15" ht="29.25" customHeight="1">
      <c r="A40" s="7" t="s">
        <v>11</v>
      </c>
      <c r="B40" s="116"/>
      <c r="C40" s="116"/>
      <c r="D40" s="116"/>
      <c r="E40" s="116"/>
      <c r="F40" s="116"/>
      <c r="G40" s="116"/>
      <c r="H40" s="116"/>
      <c r="I40" s="116"/>
      <c r="J40" s="116"/>
      <c r="K40" s="116"/>
      <c r="L40" s="116"/>
      <c r="M40" s="116"/>
      <c r="N40" s="116"/>
      <c r="O40" s="116"/>
    </row>
    <row r="41" spans="1:15">
      <c r="A41" s="17" t="s">
        <v>12</v>
      </c>
      <c r="B41" s="116">
        <v>13.913</v>
      </c>
      <c r="C41" s="116">
        <v>13.622</v>
      </c>
      <c r="D41" s="116">
        <v>13.88</v>
      </c>
      <c r="E41" s="116">
        <v>13.920999999999999</v>
      </c>
      <c r="F41" s="116">
        <v>14.007999999999999</v>
      </c>
      <c r="G41" s="116">
        <v>14.355</v>
      </c>
      <c r="H41" s="116">
        <v>13.984999999999999</v>
      </c>
      <c r="I41" s="116">
        <v>14.416</v>
      </c>
      <c r="J41" s="116">
        <v>14.551</v>
      </c>
      <c r="K41" s="116">
        <v>14.715999999999999</v>
      </c>
      <c r="L41" s="116">
        <v>15.287000000000001</v>
      </c>
      <c r="M41" s="116">
        <v>15.175000000000001</v>
      </c>
      <c r="N41" s="116">
        <v>14.035</v>
      </c>
      <c r="O41" s="116">
        <v>14.48</v>
      </c>
    </row>
    <row r="42" spans="1:15">
      <c r="A42" s="17" t="s">
        <v>13</v>
      </c>
      <c r="B42" s="116">
        <v>6.3849999999999998</v>
      </c>
      <c r="C42" s="116">
        <v>6.1550000000000002</v>
      </c>
      <c r="D42" s="116">
        <v>6.0019999999999998</v>
      </c>
      <c r="E42" s="116">
        <v>5.8719999999999999</v>
      </c>
      <c r="F42" s="116">
        <v>5.7480000000000002</v>
      </c>
      <c r="G42" s="116">
        <v>5.6459999999999999</v>
      </c>
      <c r="H42" s="116">
        <v>5.5069999999999997</v>
      </c>
      <c r="I42" s="116">
        <v>5.4180000000000001</v>
      </c>
      <c r="J42" s="116">
        <v>5.3150000000000004</v>
      </c>
      <c r="K42" s="116">
        <v>5.2210000000000001</v>
      </c>
      <c r="L42" s="116">
        <v>5.1509999999999998</v>
      </c>
      <c r="M42" s="116">
        <v>5.056</v>
      </c>
      <c r="N42" s="116">
        <v>5.7450000000000001</v>
      </c>
      <c r="O42" s="116">
        <v>5.46</v>
      </c>
    </row>
    <row r="43" spans="1:15">
      <c r="A43" s="17" t="s">
        <v>49</v>
      </c>
      <c r="B43" s="117">
        <v>2.444</v>
      </c>
      <c r="C43" s="117">
        <v>3.0880000000000001</v>
      </c>
      <c r="D43" s="117">
        <v>3.2498</v>
      </c>
      <c r="E43" s="117">
        <v>3.294</v>
      </c>
      <c r="F43" s="117">
        <v>3.3039999999999998</v>
      </c>
      <c r="G43" s="117">
        <v>3.3450000000000002</v>
      </c>
      <c r="H43" s="117">
        <v>3.403</v>
      </c>
      <c r="I43" s="117">
        <v>3.472</v>
      </c>
      <c r="J43" s="117">
        <v>3.5750000000000002</v>
      </c>
      <c r="K43" s="117">
        <v>3.7050000000000001</v>
      </c>
      <c r="L43" s="117">
        <v>3.8090000000000002</v>
      </c>
      <c r="M43" s="117">
        <v>3.91</v>
      </c>
      <c r="N43" s="117">
        <v>3.3220000000000001</v>
      </c>
      <c r="O43" s="117">
        <v>3.5310000000000001</v>
      </c>
    </row>
    <row r="44" spans="1:15">
      <c r="A44" s="20" t="s">
        <v>0</v>
      </c>
      <c r="B44" s="118">
        <v>22.742000000000001</v>
      </c>
      <c r="C44" s="118">
        <v>22.864000000000001</v>
      </c>
      <c r="D44" s="118">
        <v>23.132999999999999</v>
      </c>
      <c r="E44" s="118">
        <v>23.087</v>
      </c>
      <c r="F44" s="118">
        <v>23.06</v>
      </c>
      <c r="G44" s="118">
        <v>23.347000000000001</v>
      </c>
      <c r="H44" s="118">
        <v>22.895</v>
      </c>
      <c r="I44" s="118">
        <v>23.306000000000001</v>
      </c>
      <c r="J44" s="118">
        <v>23.440999999999999</v>
      </c>
      <c r="K44" s="118">
        <v>23.641999999999999</v>
      </c>
      <c r="L44" s="118">
        <v>24.247</v>
      </c>
      <c r="M44" s="118">
        <v>24.140999999999998</v>
      </c>
      <c r="N44" s="118">
        <v>23.103000000000002</v>
      </c>
      <c r="O44" s="118">
        <v>23.471</v>
      </c>
    </row>
    <row r="45" spans="1:15">
      <c r="A45" s="22" t="s">
        <v>10</v>
      </c>
      <c r="B45" s="116">
        <v>18.221</v>
      </c>
      <c r="C45" s="116">
        <v>18.173999999999999</v>
      </c>
      <c r="D45" s="116">
        <v>18.300999999999998</v>
      </c>
      <c r="E45" s="116">
        <v>18.166</v>
      </c>
      <c r="F45" s="116">
        <v>18.062000000000001</v>
      </c>
      <c r="G45" s="116">
        <v>18.254999999999999</v>
      </c>
      <c r="H45" s="116">
        <v>17.715</v>
      </c>
      <c r="I45" s="116">
        <v>18.039000000000001</v>
      </c>
      <c r="J45" s="116">
        <v>18.088000000000001</v>
      </c>
      <c r="K45" s="116">
        <v>18.196000000000002</v>
      </c>
      <c r="L45" s="116">
        <v>18.739999999999998</v>
      </c>
      <c r="M45" s="116">
        <v>18.579999999999998</v>
      </c>
      <c r="N45" s="116">
        <v>18.091000000000001</v>
      </c>
      <c r="O45" s="116">
        <v>18.228999999999999</v>
      </c>
    </row>
    <row r="46" spans="1:15">
      <c r="A46" s="22" t="s">
        <v>44</v>
      </c>
      <c r="B46" s="116">
        <v>4.5220000000000002</v>
      </c>
      <c r="C46" s="116">
        <v>4.6900000000000004</v>
      </c>
      <c r="D46" s="116">
        <v>4.8319999999999999</v>
      </c>
      <c r="E46" s="116">
        <v>4.9210000000000003</v>
      </c>
      <c r="F46" s="116">
        <v>4.9980000000000002</v>
      </c>
      <c r="G46" s="116">
        <v>5.0919999999999996</v>
      </c>
      <c r="H46" s="116">
        <v>5.18</v>
      </c>
      <c r="I46" s="116">
        <v>5.2670000000000003</v>
      </c>
      <c r="J46" s="116">
        <v>5.3529999999999998</v>
      </c>
      <c r="K46" s="116">
        <v>5.4450000000000003</v>
      </c>
      <c r="L46" s="116">
        <v>5.5069999999999997</v>
      </c>
      <c r="M46" s="116">
        <v>5.5620000000000003</v>
      </c>
      <c r="N46" s="116">
        <v>5.0110000000000001</v>
      </c>
      <c r="O46" s="116">
        <v>5.242</v>
      </c>
    </row>
    <row r="47" spans="1:15" ht="31.5" customHeight="1">
      <c r="A47" s="6" t="s">
        <v>153</v>
      </c>
      <c r="B47" s="118">
        <v>-6.2850000000000001</v>
      </c>
      <c r="C47" s="118">
        <v>-5.3497000000000003</v>
      </c>
      <c r="D47" s="118">
        <v>-6.0549999999999997</v>
      </c>
      <c r="E47" s="118">
        <v>-5.5460000000000003</v>
      </c>
      <c r="F47" s="118">
        <v>-5.1660000000000004</v>
      </c>
      <c r="G47" s="118">
        <v>-5.5819999999999999</v>
      </c>
      <c r="H47" s="118">
        <v>-5.0140000000000002</v>
      </c>
      <c r="I47" s="118">
        <v>-5.3620000000000001</v>
      </c>
      <c r="J47" s="118">
        <v>-5.5279999999999996</v>
      </c>
      <c r="K47" s="118">
        <v>-5.7969999999999997</v>
      </c>
      <c r="L47" s="118">
        <v>-6.3739999999999997</v>
      </c>
      <c r="M47" s="118">
        <v>-6.194</v>
      </c>
      <c r="N47" s="118">
        <v>-5.4560000000000004</v>
      </c>
      <c r="O47" s="118">
        <v>-5.6829999999999998</v>
      </c>
    </row>
    <row r="48" spans="1:15">
      <c r="A48" s="17" t="s">
        <v>10</v>
      </c>
      <c r="B48" s="116">
        <v>-6.1879999999999997</v>
      </c>
      <c r="C48" s="116">
        <v>-5.0199999999999996</v>
      </c>
      <c r="D48" s="116">
        <v>-5.6159999999999997</v>
      </c>
      <c r="E48" s="116">
        <v>-5.01</v>
      </c>
      <c r="F48" s="116">
        <v>-4.5369999999999999</v>
      </c>
      <c r="G48" s="116">
        <v>-4.8490000000000002</v>
      </c>
      <c r="H48" s="116">
        <v>-4.1859999999999999</v>
      </c>
      <c r="I48" s="116">
        <v>-4.4429999999999996</v>
      </c>
      <c r="J48" s="116">
        <v>-4.5220000000000002</v>
      </c>
      <c r="K48" s="116">
        <v>-4.6959999999999997</v>
      </c>
      <c r="L48" s="116">
        <v>-5.2039999999999997</v>
      </c>
      <c r="M48" s="116">
        <v>-4.9610000000000003</v>
      </c>
      <c r="N48" s="116">
        <v>-4.8150000000000004</v>
      </c>
      <c r="O48" s="116">
        <v>-4.7949999999999999</v>
      </c>
    </row>
    <row r="49" spans="1:15">
      <c r="A49" s="17" t="s">
        <v>44</v>
      </c>
      <c r="B49" s="116">
        <v>-9.6000000000000002E-2</v>
      </c>
      <c r="C49" s="116">
        <v>-0.33</v>
      </c>
      <c r="D49" s="116">
        <v>-0.44</v>
      </c>
      <c r="E49" s="116">
        <v>-0.53600000000000003</v>
      </c>
      <c r="F49" s="116">
        <v>-0.629</v>
      </c>
      <c r="G49" s="116">
        <v>-0.73299999999999998</v>
      </c>
      <c r="H49" s="116">
        <v>-0.82699999999999996</v>
      </c>
      <c r="I49" s="116">
        <v>-0.91900000000000004</v>
      </c>
      <c r="J49" s="116">
        <v>-1.006</v>
      </c>
      <c r="K49" s="116">
        <v>-1.101</v>
      </c>
      <c r="L49" s="116">
        <v>-1.169</v>
      </c>
      <c r="M49" s="116">
        <v>-1.2330000000000001</v>
      </c>
      <c r="N49" s="116">
        <v>-0.64100000000000001</v>
      </c>
      <c r="O49" s="116">
        <v>-0.88800000000000001</v>
      </c>
    </row>
    <row r="50" spans="1:15" ht="28.5" customHeight="1">
      <c r="A50" s="7" t="s">
        <v>154</v>
      </c>
      <c r="B50" s="116">
        <v>-3.8410000000000002</v>
      </c>
      <c r="C50" s="116">
        <v>-2.262</v>
      </c>
      <c r="D50" s="116">
        <v>-2.806</v>
      </c>
      <c r="E50" s="116">
        <v>-2.2530000000000001</v>
      </c>
      <c r="F50" s="116">
        <v>-1.8620000000000001</v>
      </c>
      <c r="G50" s="116">
        <v>-2.2360000000000002</v>
      </c>
      <c r="H50" s="116">
        <v>-1.611</v>
      </c>
      <c r="I50" s="116">
        <v>-1.89</v>
      </c>
      <c r="J50" s="116">
        <v>-1.9530000000000001</v>
      </c>
      <c r="K50" s="116">
        <v>-2.0920000000000001</v>
      </c>
      <c r="L50" s="116">
        <v>-2.5649999999999999</v>
      </c>
      <c r="M50" s="116">
        <v>-2.2839999999999998</v>
      </c>
      <c r="N50" s="116">
        <v>-2.1339999999999999</v>
      </c>
      <c r="O50" s="116">
        <v>-2.1520000000000001</v>
      </c>
    </row>
    <row r="51" spans="1:15">
      <c r="A51" s="7" t="s">
        <v>87</v>
      </c>
      <c r="B51" s="116">
        <v>97.278000000000006</v>
      </c>
      <c r="C51" s="116">
        <v>99.007000000000005</v>
      </c>
      <c r="D51" s="116">
        <v>101.685</v>
      </c>
      <c r="E51" s="116">
        <v>103.315</v>
      </c>
      <c r="F51" s="116">
        <v>104.651</v>
      </c>
      <c r="G51" s="116">
        <v>106.348</v>
      </c>
      <c r="H51" s="116">
        <v>107.393</v>
      </c>
      <c r="I51" s="116">
        <v>108.73399999999999</v>
      </c>
      <c r="J51" s="116">
        <v>110.19499999999999</v>
      </c>
      <c r="K51" s="116">
        <v>111.892</v>
      </c>
      <c r="L51" s="116">
        <v>114.044</v>
      </c>
      <c r="M51" s="116">
        <v>115.979</v>
      </c>
      <c r="N51" s="27" t="s">
        <v>14</v>
      </c>
      <c r="O51" s="27" t="s">
        <v>14</v>
      </c>
    </row>
    <row r="52" spans="1:15">
      <c r="A52" s="30"/>
      <c r="B52" s="30"/>
      <c r="C52" s="30"/>
      <c r="D52" s="30"/>
      <c r="E52" s="30"/>
      <c r="F52" s="30"/>
      <c r="G52" s="30"/>
      <c r="H52" s="30"/>
      <c r="I52" s="30"/>
      <c r="J52" s="30"/>
      <c r="K52" s="30"/>
      <c r="L52" s="30"/>
      <c r="M52" s="30"/>
      <c r="N52" s="30"/>
      <c r="O52" s="30"/>
    </row>
    <row r="54" spans="1:15">
      <c r="A54" s="103" t="s">
        <v>47</v>
      </c>
    </row>
  </sheetData>
  <mergeCells count="4">
    <mergeCell ref="A4:O4"/>
    <mergeCell ref="N6:O6"/>
    <mergeCell ref="B8:O8"/>
    <mergeCell ref="B31:O31"/>
  </mergeCells>
  <hyperlinks>
    <hyperlink ref="A2" r:id="rId1" xr:uid="{87A950CD-8FD1-4E7A-9977-58A1F75A4360}"/>
    <hyperlink ref="A54" location="Contents!A1" display="Back to Table of Contents" xr:uid="{64458D2C-23E4-418B-8FEA-1A8C0FED6778}"/>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F264-C985-4B96-BB6D-A4C2270671FC}">
  <sheetPr codeName="Sheet28">
    <pageSetUpPr fitToPage="1"/>
  </sheetPr>
  <dimension ref="A1:Q59"/>
  <sheetViews>
    <sheetView zoomScaleNormal="100" workbookViewId="0"/>
  </sheetViews>
  <sheetFormatPr baseColWidth="10" defaultColWidth="9.85546875" defaultRowHeight="15" customHeight="1"/>
  <cols>
    <col min="1" max="1" width="20.42578125" style="7" customWidth="1"/>
    <col min="2" max="2" width="7.85546875" style="7" customWidth="1"/>
    <col min="3" max="13" width="6.85546875" style="7" customWidth="1"/>
    <col min="14" max="14" width="7.5703125" style="7" customWidth="1"/>
    <col min="15" max="15" width="7.85546875" style="7" customWidth="1"/>
    <col min="16" max="16384" width="9.85546875" style="7"/>
  </cols>
  <sheetData>
    <row r="1" spans="1:17" s="100" customFormat="1" ht="15" customHeight="1">
      <c r="A1" s="161" t="s">
        <v>84</v>
      </c>
    </row>
    <row r="2" spans="1:17" s="100" customFormat="1" ht="15" customHeight="1">
      <c r="A2" s="220" t="s">
        <v>93</v>
      </c>
    </row>
    <row r="3" spans="1:17" s="100" customFormat="1" ht="15" customHeight="1">
      <c r="A3" s="101"/>
    </row>
    <row r="4" spans="1:17" ht="28" customHeight="1">
      <c r="A4" s="254" t="s">
        <v>168</v>
      </c>
      <c r="B4" s="258"/>
      <c r="C4" s="258"/>
      <c r="D4" s="258"/>
      <c r="E4" s="258"/>
      <c r="F4" s="258"/>
      <c r="G4" s="258"/>
      <c r="H4" s="258"/>
      <c r="I4" s="258"/>
      <c r="J4" s="258"/>
      <c r="K4" s="258"/>
      <c r="L4" s="258"/>
      <c r="M4" s="258"/>
      <c r="N4" s="258"/>
      <c r="O4" s="258"/>
      <c r="P4" s="6"/>
      <c r="Q4" s="6"/>
    </row>
    <row r="5" spans="1:17" ht="15" customHeight="1">
      <c r="A5" s="8"/>
      <c r="B5" s="9"/>
      <c r="C5" s="9"/>
      <c r="D5" s="9"/>
      <c r="E5" s="6"/>
      <c r="F5" s="6"/>
      <c r="G5" s="6"/>
      <c r="H5" s="6"/>
      <c r="I5" s="6"/>
      <c r="J5" s="6"/>
      <c r="K5" s="6"/>
      <c r="L5" s="6"/>
      <c r="M5" s="6"/>
      <c r="N5" s="6"/>
      <c r="O5" s="6"/>
      <c r="P5" s="6"/>
      <c r="Q5" s="6"/>
    </row>
    <row r="6" spans="1:17" ht="15" customHeight="1">
      <c r="A6" s="8"/>
      <c r="B6" s="9"/>
      <c r="C6" s="9"/>
      <c r="D6" s="9"/>
      <c r="E6" s="6"/>
      <c r="F6" s="6"/>
      <c r="G6" s="6"/>
      <c r="H6" s="6"/>
      <c r="I6" s="6"/>
      <c r="J6" s="6"/>
      <c r="K6" s="6"/>
      <c r="L6" s="6"/>
      <c r="M6" s="6"/>
      <c r="N6" s="259" t="s">
        <v>0</v>
      </c>
      <c r="O6" s="259"/>
      <c r="P6" s="6"/>
      <c r="Q6" s="6"/>
    </row>
    <row r="7" spans="1:17" ht="15" customHeight="1">
      <c r="A7" s="8"/>
      <c r="B7" s="10" t="s">
        <v>5</v>
      </c>
      <c r="C7" s="9"/>
      <c r="D7" s="9"/>
      <c r="E7" s="6"/>
      <c r="F7" s="6"/>
      <c r="G7" s="6"/>
      <c r="H7" s="6"/>
      <c r="I7" s="6"/>
      <c r="J7" s="6"/>
      <c r="K7" s="6"/>
      <c r="L7" s="6"/>
      <c r="M7" s="6"/>
      <c r="N7" s="11" t="s">
        <v>92</v>
      </c>
      <c r="O7" s="11" t="s">
        <v>92</v>
      </c>
      <c r="P7" s="6"/>
      <c r="Q7" s="6"/>
    </row>
    <row r="8" spans="1:17" ht="15" customHeight="1">
      <c r="A8" s="12"/>
      <c r="B8" s="13">
        <v>2023</v>
      </c>
      <c r="C8" s="13">
        <v>2024</v>
      </c>
      <c r="D8" s="13">
        <v>2025</v>
      </c>
      <c r="E8" s="13">
        <v>2026</v>
      </c>
      <c r="F8" s="13">
        <v>2027</v>
      </c>
      <c r="G8" s="13">
        <v>2028</v>
      </c>
      <c r="H8" s="13">
        <v>2029</v>
      </c>
      <c r="I8" s="13">
        <v>2030</v>
      </c>
      <c r="J8" s="13">
        <v>2031</v>
      </c>
      <c r="K8" s="13">
        <v>2032</v>
      </c>
      <c r="L8" s="13">
        <v>2033</v>
      </c>
      <c r="M8" s="13">
        <v>2034</v>
      </c>
      <c r="N8" s="13">
        <v>2029</v>
      </c>
      <c r="O8" s="13">
        <v>2034</v>
      </c>
    </row>
    <row r="9" spans="1:17" ht="15" customHeight="1">
      <c r="A9" s="260" t="s">
        <v>15</v>
      </c>
      <c r="B9" s="260"/>
      <c r="C9" s="260"/>
      <c r="D9" s="260"/>
      <c r="E9" s="260"/>
      <c r="F9" s="260"/>
      <c r="G9" s="260"/>
      <c r="H9" s="260"/>
      <c r="I9" s="260"/>
      <c r="J9" s="260"/>
      <c r="K9" s="260"/>
      <c r="L9" s="260"/>
      <c r="M9" s="260"/>
      <c r="N9" s="260"/>
      <c r="O9" s="260"/>
    </row>
    <row r="10" spans="1:17" ht="15" customHeight="1">
      <c r="A10" s="7" t="s">
        <v>6</v>
      </c>
      <c r="B10" s="14"/>
      <c r="C10" s="14"/>
      <c r="D10" s="14"/>
      <c r="E10" s="15"/>
      <c r="F10" s="15"/>
      <c r="G10" s="15"/>
      <c r="H10" s="15"/>
      <c r="I10" s="15"/>
      <c r="J10" s="15"/>
      <c r="K10" s="16"/>
    </row>
    <row r="11" spans="1:17" ht="15" customHeight="1">
      <c r="A11" s="17" t="s">
        <v>7</v>
      </c>
      <c r="B11" s="18">
        <v>2176.4810000000002</v>
      </c>
      <c r="C11" s="18">
        <v>2469</v>
      </c>
      <c r="D11" s="18">
        <v>2520.36</v>
      </c>
      <c r="E11" s="18">
        <v>2788.6729999999998</v>
      </c>
      <c r="F11" s="18">
        <v>3031.4430000000002</v>
      </c>
      <c r="G11" s="18">
        <v>3123.694</v>
      </c>
      <c r="H11" s="18">
        <v>3251.116</v>
      </c>
      <c r="I11" s="18">
        <v>3380.623</v>
      </c>
      <c r="J11" s="18">
        <v>3511.3330000000001</v>
      </c>
      <c r="K11" s="18">
        <v>3634.2420000000002</v>
      </c>
      <c r="L11" s="18">
        <v>3792.5070000000001</v>
      </c>
      <c r="M11" s="18">
        <v>3972.681</v>
      </c>
      <c r="N11" s="18">
        <v>14715.286</v>
      </c>
      <c r="O11" s="18">
        <v>33006.671999999999</v>
      </c>
    </row>
    <row r="12" spans="1:17" ht="15" customHeight="1">
      <c r="A12" s="17" t="s">
        <v>8</v>
      </c>
      <c r="B12" s="18">
        <v>1614.454</v>
      </c>
      <c r="C12" s="18">
        <v>1663.451</v>
      </c>
      <c r="D12" s="18">
        <v>1734.414</v>
      </c>
      <c r="E12" s="18">
        <v>1811.6869999999999</v>
      </c>
      <c r="F12" s="18">
        <v>1884.4380000000001</v>
      </c>
      <c r="G12" s="18">
        <v>1960.191</v>
      </c>
      <c r="H12" s="18">
        <v>2039.181</v>
      </c>
      <c r="I12" s="18">
        <v>2120.6680000000001</v>
      </c>
      <c r="J12" s="18">
        <v>2205.232</v>
      </c>
      <c r="K12" s="18">
        <v>2291.4090000000001</v>
      </c>
      <c r="L12" s="18">
        <v>2378.5569999999998</v>
      </c>
      <c r="M12" s="18">
        <v>2465.8270000000002</v>
      </c>
      <c r="N12" s="18">
        <v>9429.9110000000001</v>
      </c>
      <c r="O12" s="18">
        <v>20891.603999999999</v>
      </c>
    </row>
    <row r="13" spans="1:17" ht="15" customHeight="1">
      <c r="A13" s="17" t="s">
        <v>9</v>
      </c>
      <c r="B13" s="18">
        <v>419.584</v>
      </c>
      <c r="C13" s="18">
        <v>568.70699999999999</v>
      </c>
      <c r="D13" s="18">
        <v>494.09399999999999</v>
      </c>
      <c r="E13" s="18">
        <v>491.44299999999998</v>
      </c>
      <c r="F13" s="18">
        <v>484.14299999999997</v>
      </c>
      <c r="G13" s="18">
        <v>490.702</v>
      </c>
      <c r="H13" s="18">
        <v>500.90499999999997</v>
      </c>
      <c r="I13" s="18">
        <v>510.59699999999998</v>
      </c>
      <c r="J13" s="18">
        <v>518.66499999999996</v>
      </c>
      <c r="K13" s="18">
        <v>519.16700000000003</v>
      </c>
      <c r="L13" s="18">
        <v>533.44899999999996</v>
      </c>
      <c r="M13" s="18">
        <v>550.78700000000003</v>
      </c>
      <c r="N13" s="18">
        <v>2461.2869999999998</v>
      </c>
      <c r="O13" s="18">
        <v>5093.9520000000002</v>
      </c>
    </row>
    <row r="14" spans="1:17" ht="15" customHeight="1">
      <c r="A14" s="17" t="s">
        <v>170</v>
      </c>
      <c r="B14" s="19">
        <v>228.76499999999999</v>
      </c>
      <c r="C14" s="19">
        <v>233.84800000000001</v>
      </c>
      <c r="D14" s="19">
        <v>247.26300000000001</v>
      </c>
      <c r="E14" s="19">
        <v>258.77100000000002</v>
      </c>
      <c r="F14" s="19">
        <v>282.51900000000001</v>
      </c>
      <c r="G14" s="19">
        <v>295.55099999999999</v>
      </c>
      <c r="H14" s="19">
        <v>355.38200000000001</v>
      </c>
      <c r="I14" s="19">
        <v>402.31799999999998</v>
      </c>
      <c r="J14" s="19">
        <v>420.71600000000001</v>
      </c>
      <c r="K14" s="19">
        <v>444.91699999999997</v>
      </c>
      <c r="L14" s="19">
        <v>463.70299999999997</v>
      </c>
      <c r="M14" s="19">
        <v>485.149</v>
      </c>
      <c r="N14" s="19">
        <v>1439.4860000000001</v>
      </c>
      <c r="O14" s="19">
        <v>3656.2890000000002</v>
      </c>
    </row>
    <row r="15" spans="1:17" ht="15" customHeight="1">
      <c r="A15" s="33" t="s">
        <v>0</v>
      </c>
      <c r="B15" s="21">
        <v>4439.2839999999997</v>
      </c>
      <c r="C15" s="21">
        <v>4935.0060000000003</v>
      </c>
      <c r="D15" s="21">
        <v>4996.1310000000003</v>
      </c>
      <c r="E15" s="21">
        <v>5350.5739999999996</v>
      </c>
      <c r="F15" s="21">
        <v>5682.5429999999997</v>
      </c>
      <c r="G15" s="21">
        <v>5870.1379999999999</v>
      </c>
      <c r="H15" s="21">
        <v>6146.5839999999998</v>
      </c>
      <c r="I15" s="21">
        <v>6414.2060000000001</v>
      </c>
      <c r="J15" s="21">
        <v>6655.9459999999999</v>
      </c>
      <c r="K15" s="21">
        <v>6889.7349999999997</v>
      </c>
      <c r="L15" s="21">
        <v>7168.2160000000003</v>
      </c>
      <c r="M15" s="21">
        <v>7474.4440000000004</v>
      </c>
      <c r="N15" s="21">
        <v>28045.97</v>
      </c>
      <c r="O15" s="21">
        <v>62648.517</v>
      </c>
    </row>
    <row r="16" spans="1:17" ht="15" customHeight="1">
      <c r="A16" s="22" t="s">
        <v>10</v>
      </c>
      <c r="B16" s="18">
        <v>3245.529</v>
      </c>
      <c r="C16" s="18">
        <v>3706.3029999999999</v>
      </c>
      <c r="D16" s="18">
        <v>3711.2379999999998</v>
      </c>
      <c r="E16" s="18">
        <v>4013.1460000000002</v>
      </c>
      <c r="F16" s="18">
        <v>4295.0870000000004</v>
      </c>
      <c r="G16" s="18">
        <v>4429.7359999999999</v>
      </c>
      <c r="H16" s="18">
        <v>4650.45</v>
      </c>
      <c r="I16" s="18">
        <v>4859.7910000000002</v>
      </c>
      <c r="J16" s="18">
        <v>5040.6279999999997</v>
      </c>
      <c r="K16" s="18">
        <v>5212.5219999999999</v>
      </c>
      <c r="L16" s="18">
        <v>5428.5169999999998</v>
      </c>
      <c r="M16" s="18">
        <v>5671.5169999999998</v>
      </c>
      <c r="N16" s="18">
        <v>21099.656999999999</v>
      </c>
      <c r="O16" s="18">
        <v>47312.631999999998</v>
      </c>
    </row>
    <row r="17" spans="1:17" ht="15" customHeight="1">
      <c r="A17" s="22" t="s">
        <v>171</v>
      </c>
      <c r="B17" s="18">
        <v>1193.7550000000001</v>
      </c>
      <c r="C17" s="18">
        <v>1228.703</v>
      </c>
      <c r="D17" s="18">
        <v>1284.893</v>
      </c>
      <c r="E17" s="18">
        <v>1337.4280000000001</v>
      </c>
      <c r="F17" s="18">
        <v>1387.4559999999999</v>
      </c>
      <c r="G17" s="18">
        <v>1440.402</v>
      </c>
      <c r="H17" s="18">
        <v>1496.134</v>
      </c>
      <c r="I17" s="18">
        <v>1554.415</v>
      </c>
      <c r="J17" s="18">
        <v>1615.318</v>
      </c>
      <c r="K17" s="18">
        <v>1677.213</v>
      </c>
      <c r="L17" s="18">
        <v>1739.6990000000001</v>
      </c>
      <c r="M17" s="18">
        <v>1802.9269999999999</v>
      </c>
      <c r="N17" s="18">
        <v>6946.3130000000001</v>
      </c>
      <c r="O17" s="18">
        <v>15335.885</v>
      </c>
    </row>
    <row r="18" spans="1:17" ht="27" customHeight="1">
      <c r="A18" s="7" t="s">
        <v>11</v>
      </c>
      <c r="B18" s="11"/>
      <c r="C18" s="18"/>
      <c r="D18" s="11"/>
      <c r="E18" s="23"/>
      <c r="F18" s="23"/>
      <c r="G18" s="23"/>
      <c r="H18" s="23"/>
      <c r="I18" s="23"/>
      <c r="J18" s="23"/>
      <c r="K18" s="24"/>
      <c r="L18" s="11"/>
      <c r="M18" s="11"/>
      <c r="N18" s="11"/>
      <c r="O18" s="11"/>
    </row>
    <row r="19" spans="1:17" ht="15" customHeight="1">
      <c r="A19" s="17" t="s">
        <v>12</v>
      </c>
      <c r="B19" s="18">
        <v>3742.011</v>
      </c>
      <c r="C19" s="18">
        <v>3908.0320000000002</v>
      </c>
      <c r="D19" s="18">
        <v>4060.893</v>
      </c>
      <c r="E19" s="18">
        <v>4246.4120000000003</v>
      </c>
      <c r="F19" s="18">
        <v>4448.375</v>
      </c>
      <c r="G19" s="18">
        <v>4631.6769999999997</v>
      </c>
      <c r="H19" s="18">
        <v>4919.0479999999998</v>
      </c>
      <c r="I19" s="18">
        <v>5153.2460000000001</v>
      </c>
      <c r="J19" s="18">
        <v>5406.7150000000001</v>
      </c>
      <c r="K19" s="18">
        <v>5681.65</v>
      </c>
      <c r="L19" s="18">
        <v>5983.875</v>
      </c>
      <c r="M19" s="18">
        <v>6297.7139999999999</v>
      </c>
      <c r="N19" s="18">
        <v>22306.404999999999</v>
      </c>
      <c r="O19" s="18">
        <v>50829.605000000003</v>
      </c>
      <c r="P19" s="34"/>
      <c r="Q19" s="34"/>
    </row>
    <row r="20" spans="1:17" ht="15" customHeight="1">
      <c r="A20" s="17" t="s">
        <v>13</v>
      </c>
      <c r="B20" s="18">
        <v>1722.1120000000001</v>
      </c>
      <c r="C20" s="18">
        <v>1739.2260000000001</v>
      </c>
      <c r="D20" s="18">
        <v>1756.06</v>
      </c>
      <c r="E20" s="18">
        <v>1791.2639999999999</v>
      </c>
      <c r="F20" s="18">
        <v>1825.3679999999999</v>
      </c>
      <c r="G20" s="18">
        <v>1860.067</v>
      </c>
      <c r="H20" s="18">
        <v>1898.694</v>
      </c>
      <c r="I20" s="18">
        <v>1936.6489999999999</v>
      </c>
      <c r="J20" s="18">
        <v>1974.981</v>
      </c>
      <c r="K20" s="18">
        <v>2015.9549999999999</v>
      </c>
      <c r="L20" s="18">
        <v>2059.373</v>
      </c>
      <c r="M20" s="18">
        <v>2105.5749999999998</v>
      </c>
      <c r="N20" s="18">
        <v>9131.4529999999995</v>
      </c>
      <c r="O20" s="18">
        <v>19223.986000000001</v>
      </c>
      <c r="P20" s="34"/>
      <c r="Q20" s="34"/>
    </row>
    <row r="21" spans="1:17" ht="15" customHeight="1">
      <c r="A21" s="17" t="s">
        <v>49</v>
      </c>
      <c r="B21" s="19">
        <v>659.28800000000001</v>
      </c>
      <c r="C21" s="19">
        <v>870.10199999999998</v>
      </c>
      <c r="D21" s="19">
        <v>950.78700000000003</v>
      </c>
      <c r="E21" s="19">
        <v>1004.683</v>
      </c>
      <c r="F21" s="19">
        <v>1049.171</v>
      </c>
      <c r="G21" s="19">
        <v>1105.4380000000001</v>
      </c>
      <c r="H21" s="19">
        <v>1169.6679999999999</v>
      </c>
      <c r="I21" s="19">
        <v>1240.9459999999999</v>
      </c>
      <c r="J21" s="19">
        <v>1328.277</v>
      </c>
      <c r="K21" s="19">
        <v>1430.317</v>
      </c>
      <c r="L21" s="19">
        <v>1527.4639999999999</v>
      </c>
      <c r="M21" s="19">
        <v>1628.3009999999999</v>
      </c>
      <c r="N21" s="19">
        <v>5279.7470000000003</v>
      </c>
      <c r="O21" s="19">
        <v>12435.052</v>
      </c>
      <c r="P21" s="34"/>
      <c r="Q21" s="34"/>
    </row>
    <row r="22" spans="1:17" ht="15" customHeight="1">
      <c r="A22" s="20" t="s">
        <v>0</v>
      </c>
      <c r="B22" s="21">
        <v>6123.4110000000001</v>
      </c>
      <c r="C22" s="21">
        <v>6517.36</v>
      </c>
      <c r="D22" s="21">
        <v>6767.74</v>
      </c>
      <c r="E22" s="21">
        <v>7042.3590000000004</v>
      </c>
      <c r="F22" s="21">
        <v>7322.9139999999998</v>
      </c>
      <c r="G22" s="21">
        <v>7597.1819999999998</v>
      </c>
      <c r="H22" s="21">
        <v>7987.41</v>
      </c>
      <c r="I22" s="21">
        <v>8330.8410000000003</v>
      </c>
      <c r="J22" s="21">
        <v>8709.973</v>
      </c>
      <c r="K22" s="21">
        <v>9127.9220000000005</v>
      </c>
      <c r="L22" s="21">
        <v>9570.7119999999995</v>
      </c>
      <c r="M22" s="21">
        <v>10031.59</v>
      </c>
      <c r="N22" s="21">
        <v>36717.605000000003</v>
      </c>
      <c r="O22" s="21">
        <v>82488.642999999996</v>
      </c>
      <c r="P22" s="34"/>
      <c r="Q22" s="34"/>
    </row>
    <row r="23" spans="1:17" ht="15" customHeight="1">
      <c r="A23" s="22" t="s">
        <v>10</v>
      </c>
      <c r="B23" s="18">
        <v>4903.6819999999998</v>
      </c>
      <c r="C23" s="18">
        <v>5195.7889999999998</v>
      </c>
      <c r="D23" s="18">
        <v>5354.1350000000002</v>
      </c>
      <c r="E23" s="18">
        <v>5541.2870000000003</v>
      </c>
      <c r="F23" s="18">
        <v>5735.7920000000004</v>
      </c>
      <c r="G23" s="18">
        <v>5914.665</v>
      </c>
      <c r="H23" s="18">
        <v>6206.9030000000002</v>
      </c>
      <c r="I23" s="18">
        <v>6448.085</v>
      </c>
      <c r="J23" s="18">
        <v>6720.9669999999996</v>
      </c>
      <c r="K23" s="18">
        <v>7025.5429999999997</v>
      </c>
      <c r="L23" s="18">
        <v>7361.9970000000003</v>
      </c>
      <c r="M23" s="18">
        <v>7715.3739999999998</v>
      </c>
      <c r="N23" s="18">
        <v>28752.781999999999</v>
      </c>
      <c r="O23" s="18">
        <v>64024.748</v>
      </c>
    </row>
    <row r="24" spans="1:17" ht="15" customHeight="1">
      <c r="A24" s="22" t="s">
        <v>171</v>
      </c>
      <c r="B24" s="18">
        <v>1219.729</v>
      </c>
      <c r="C24" s="18">
        <v>1321.5709999999999</v>
      </c>
      <c r="D24" s="18">
        <v>1413.605</v>
      </c>
      <c r="E24" s="18">
        <v>1501.0719999999999</v>
      </c>
      <c r="F24" s="18">
        <v>1587.1220000000001</v>
      </c>
      <c r="G24" s="18">
        <v>1682.5170000000001</v>
      </c>
      <c r="H24" s="18">
        <v>1780.5070000000001</v>
      </c>
      <c r="I24" s="18">
        <v>1882.7560000000001</v>
      </c>
      <c r="J24" s="18">
        <v>1989.0060000000001</v>
      </c>
      <c r="K24" s="18">
        <v>2102.3789999999999</v>
      </c>
      <c r="L24" s="18">
        <v>2208.7150000000001</v>
      </c>
      <c r="M24" s="18">
        <v>2316.2159999999999</v>
      </c>
      <c r="N24" s="18">
        <v>7964.8230000000003</v>
      </c>
      <c r="O24" s="18">
        <v>18463.895</v>
      </c>
    </row>
    <row r="25" spans="1:17" ht="27.75" customHeight="1">
      <c r="A25" s="6" t="s">
        <v>172</v>
      </c>
      <c r="B25" s="21">
        <v>-1684.127</v>
      </c>
      <c r="C25" s="21">
        <v>-1582.354</v>
      </c>
      <c r="D25" s="21">
        <v>-1771.6089999999999</v>
      </c>
      <c r="E25" s="21">
        <v>-1691.7850000000001</v>
      </c>
      <c r="F25" s="21">
        <v>-1640.3710000000001</v>
      </c>
      <c r="G25" s="21">
        <v>-1727.0440000000001</v>
      </c>
      <c r="H25" s="21">
        <v>-1840.826</v>
      </c>
      <c r="I25" s="21">
        <v>-1916.635</v>
      </c>
      <c r="J25" s="21">
        <v>-2054.027</v>
      </c>
      <c r="K25" s="21">
        <v>-2238.1869999999999</v>
      </c>
      <c r="L25" s="21">
        <v>-2402.4960000000001</v>
      </c>
      <c r="M25" s="21">
        <v>-2557.1460000000002</v>
      </c>
      <c r="N25" s="21">
        <v>-8671.6350000000002</v>
      </c>
      <c r="O25" s="21">
        <v>-19840.126</v>
      </c>
      <c r="P25" s="34"/>
      <c r="Q25" s="34"/>
    </row>
    <row r="26" spans="1:17" ht="15" customHeight="1">
      <c r="A26" s="17" t="s">
        <v>10</v>
      </c>
      <c r="B26" s="18">
        <v>-1658.153</v>
      </c>
      <c r="C26" s="18">
        <v>-1489.4860000000001</v>
      </c>
      <c r="D26" s="18">
        <v>-1642.8969999999999</v>
      </c>
      <c r="E26" s="18">
        <v>-1528.1410000000001</v>
      </c>
      <c r="F26" s="18">
        <v>-1440.7049999999999</v>
      </c>
      <c r="G26" s="18">
        <v>-1484.9290000000001</v>
      </c>
      <c r="H26" s="18">
        <v>-1556.453</v>
      </c>
      <c r="I26" s="18">
        <v>-1588.2940000000001</v>
      </c>
      <c r="J26" s="18">
        <v>-1680.3389999999999</v>
      </c>
      <c r="K26" s="18">
        <v>-1813.021</v>
      </c>
      <c r="L26" s="18">
        <v>-1933.48</v>
      </c>
      <c r="M26" s="18">
        <v>-2043.857</v>
      </c>
      <c r="N26" s="18">
        <v>-7653.125</v>
      </c>
      <c r="O26" s="18">
        <v>-16712.116000000002</v>
      </c>
      <c r="P26" s="35"/>
      <c r="Q26" s="35"/>
    </row>
    <row r="27" spans="1:17" ht="15" customHeight="1">
      <c r="A27" s="17" t="s">
        <v>173</v>
      </c>
      <c r="B27" s="18">
        <v>-25.974</v>
      </c>
      <c r="C27" s="18">
        <v>-92.867999999999995</v>
      </c>
      <c r="D27" s="18">
        <v>-128.71199999999999</v>
      </c>
      <c r="E27" s="18">
        <v>-163.64400000000001</v>
      </c>
      <c r="F27" s="18">
        <v>-199.666</v>
      </c>
      <c r="G27" s="18">
        <v>-242.11500000000001</v>
      </c>
      <c r="H27" s="18">
        <v>-284.37299999999999</v>
      </c>
      <c r="I27" s="18">
        <v>-328.34100000000001</v>
      </c>
      <c r="J27" s="18">
        <v>-373.68799999999999</v>
      </c>
      <c r="K27" s="18">
        <v>-425.166</v>
      </c>
      <c r="L27" s="18">
        <v>-469.01600000000002</v>
      </c>
      <c r="M27" s="18">
        <v>-513.28899999999999</v>
      </c>
      <c r="N27" s="18">
        <v>-1018.51</v>
      </c>
      <c r="O27" s="18">
        <v>-3128.01</v>
      </c>
    </row>
    <row r="28" spans="1:17" ht="28.5" customHeight="1">
      <c r="A28" s="7" t="s">
        <v>174</v>
      </c>
      <c r="B28" s="18">
        <v>-1024.8389999999999</v>
      </c>
      <c r="C28" s="18">
        <v>-712.25199999999995</v>
      </c>
      <c r="D28" s="18">
        <v>-820.822</v>
      </c>
      <c r="E28" s="18">
        <v>-687.10199999999998</v>
      </c>
      <c r="F28" s="18">
        <v>-591.20000000000005</v>
      </c>
      <c r="G28" s="18">
        <v>-621.60599999999999</v>
      </c>
      <c r="H28" s="18">
        <v>-671.15800000000002</v>
      </c>
      <c r="I28" s="18">
        <v>-675.68899999999996</v>
      </c>
      <c r="J28" s="18">
        <v>-725.75</v>
      </c>
      <c r="K28" s="18">
        <v>-807.87</v>
      </c>
      <c r="L28" s="18">
        <v>-875.03200000000004</v>
      </c>
      <c r="M28" s="18">
        <v>-928.84500000000003</v>
      </c>
      <c r="N28" s="18">
        <v>-3391.8879999999999</v>
      </c>
      <c r="O28" s="18">
        <v>-7405.0739999999996</v>
      </c>
      <c r="P28" s="35"/>
      <c r="Q28" s="35"/>
    </row>
    <row r="29" spans="1:17" ht="27.75" customHeight="1">
      <c r="A29" s="7" t="s">
        <v>87</v>
      </c>
      <c r="B29" s="18">
        <v>26239.504000000001</v>
      </c>
      <c r="C29" s="18">
        <v>27896.937000000002</v>
      </c>
      <c r="D29" s="18">
        <v>29749.266</v>
      </c>
      <c r="E29" s="18">
        <v>31514.780999999999</v>
      </c>
      <c r="F29" s="18">
        <v>33232.69</v>
      </c>
      <c r="G29" s="18">
        <v>35140.639000000003</v>
      </c>
      <c r="H29" s="18">
        <v>36915.945</v>
      </c>
      <c r="I29" s="18">
        <v>38868.006999999998</v>
      </c>
      <c r="J29" s="18">
        <v>40944.635000000002</v>
      </c>
      <c r="K29" s="18">
        <v>43200.955999999998</v>
      </c>
      <c r="L29" s="18">
        <v>45738.89</v>
      </c>
      <c r="M29" s="18">
        <v>48300.069000000003</v>
      </c>
      <c r="N29" s="18" t="s">
        <v>14</v>
      </c>
      <c r="O29" s="18" t="s">
        <v>14</v>
      </c>
      <c r="P29" s="35"/>
      <c r="Q29" s="35"/>
    </row>
    <row r="30" spans="1:17" s="6" customFormat="1" ht="27.75" customHeight="1">
      <c r="A30" s="6" t="s">
        <v>88</v>
      </c>
      <c r="B30" s="25"/>
      <c r="C30" s="36"/>
      <c r="D30" s="36"/>
      <c r="E30" s="36"/>
      <c r="F30" s="36"/>
      <c r="G30" s="36"/>
      <c r="H30" s="36"/>
      <c r="I30" s="36"/>
      <c r="J30" s="36"/>
      <c r="K30" s="36"/>
      <c r="L30" s="36"/>
      <c r="M30" s="36"/>
      <c r="N30" s="25"/>
      <c r="O30" s="25"/>
    </row>
    <row r="31" spans="1:17" ht="15" customHeight="1">
      <c r="A31" s="7" t="s">
        <v>155</v>
      </c>
      <c r="B31" s="18">
        <v>26973.775000000001</v>
      </c>
      <c r="C31" s="18">
        <v>28176.595000000001</v>
      </c>
      <c r="D31" s="18">
        <v>29256.382000000001</v>
      </c>
      <c r="E31" s="18">
        <v>30503.552</v>
      </c>
      <c r="F31" s="18">
        <v>31755.687999999998</v>
      </c>
      <c r="G31" s="18">
        <v>33043.089999999997</v>
      </c>
      <c r="H31" s="18">
        <v>34374.735000000001</v>
      </c>
      <c r="I31" s="18">
        <v>35745.851999999999</v>
      </c>
      <c r="J31" s="18">
        <v>37156.589999999997</v>
      </c>
      <c r="K31" s="18">
        <v>38609.372000000003</v>
      </c>
      <c r="L31" s="18">
        <v>40106.480000000003</v>
      </c>
      <c r="M31" s="18">
        <v>41645.695</v>
      </c>
      <c r="N31" s="18">
        <v>158933.44699999999</v>
      </c>
      <c r="O31" s="18">
        <v>352197.43599999999</v>
      </c>
      <c r="P31" s="34"/>
      <c r="Q31" s="34"/>
    </row>
    <row r="32" spans="1:17" ht="15" customHeight="1">
      <c r="A32" s="7" t="s">
        <v>90</v>
      </c>
      <c r="B32" s="18">
        <v>10.926</v>
      </c>
      <c r="C32" s="18">
        <v>-69.897000000000006</v>
      </c>
      <c r="D32" s="18">
        <v>0</v>
      </c>
      <c r="E32" s="18">
        <v>0</v>
      </c>
      <c r="F32" s="18">
        <v>0</v>
      </c>
      <c r="G32" s="18">
        <v>111.714</v>
      </c>
      <c r="H32" s="18">
        <v>-111.714</v>
      </c>
      <c r="I32" s="18">
        <v>0</v>
      </c>
      <c r="J32" s="18">
        <v>0</v>
      </c>
      <c r="K32" s="18">
        <v>0</v>
      </c>
      <c r="L32" s="18">
        <v>147.26</v>
      </c>
      <c r="M32" s="18">
        <v>22.038</v>
      </c>
      <c r="N32" s="18" t="s">
        <v>14</v>
      </c>
      <c r="O32" s="18" t="s">
        <v>14</v>
      </c>
    </row>
    <row r="33" spans="1:15" ht="15" customHeight="1">
      <c r="A33" s="7" t="s">
        <v>91</v>
      </c>
      <c r="B33" s="18">
        <v>0.17</v>
      </c>
      <c r="C33" s="18">
        <v>-5.09</v>
      </c>
      <c r="D33" s="18">
        <v>0</v>
      </c>
      <c r="E33" s="18">
        <v>0</v>
      </c>
      <c r="F33" s="18">
        <v>0</v>
      </c>
      <c r="G33" s="18">
        <v>5.68</v>
      </c>
      <c r="H33" s="18">
        <v>-5.68</v>
      </c>
      <c r="I33" s="18">
        <v>0</v>
      </c>
      <c r="J33" s="18">
        <v>0</v>
      </c>
      <c r="K33" s="18">
        <v>0</v>
      </c>
      <c r="L33" s="18">
        <v>6.5</v>
      </c>
      <c r="M33" s="18">
        <v>0.17</v>
      </c>
      <c r="N33" s="18" t="s">
        <v>14</v>
      </c>
      <c r="O33" s="18" t="s">
        <v>14</v>
      </c>
    </row>
    <row r="34" spans="1:15" ht="15" customHeight="1">
      <c r="B34" s="14"/>
      <c r="C34" s="14"/>
      <c r="D34" s="14"/>
      <c r="E34" s="15"/>
      <c r="F34" s="15"/>
      <c r="G34" s="15"/>
      <c r="H34" s="15"/>
      <c r="I34" s="15"/>
      <c r="J34" s="15"/>
      <c r="K34" s="16"/>
    </row>
    <row r="35" spans="1:15" ht="15" customHeight="1">
      <c r="A35" s="257" t="s">
        <v>89</v>
      </c>
      <c r="B35" s="257"/>
      <c r="C35" s="257"/>
      <c r="D35" s="257"/>
      <c r="E35" s="257"/>
      <c r="F35" s="257"/>
      <c r="G35" s="257"/>
      <c r="H35" s="257"/>
      <c r="I35" s="257"/>
      <c r="J35" s="257"/>
      <c r="K35" s="257"/>
      <c r="L35" s="257"/>
      <c r="M35" s="257"/>
      <c r="N35" s="257"/>
      <c r="O35" s="257"/>
    </row>
    <row r="36" spans="1:15" ht="15" customHeight="1">
      <c r="A36" s="7" t="s">
        <v>6</v>
      </c>
      <c r="B36" s="14"/>
      <c r="C36" s="14"/>
      <c r="D36" s="14"/>
      <c r="E36" s="14"/>
      <c r="F36" s="14"/>
      <c r="G36" s="14"/>
      <c r="H36" s="14"/>
      <c r="I36" s="14"/>
      <c r="J36" s="14"/>
      <c r="K36" s="14"/>
      <c r="L36" s="14"/>
      <c r="M36" s="14"/>
      <c r="N36" s="14"/>
      <c r="O36" s="14"/>
    </row>
    <row r="37" spans="1:15" ht="15" customHeight="1">
      <c r="A37" s="17" t="s">
        <v>7</v>
      </c>
      <c r="B37" s="27">
        <v>8.0690000000000008</v>
      </c>
      <c r="C37" s="27">
        <v>8.7629999999999999</v>
      </c>
      <c r="D37" s="27">
        <v>8.6150000000000002</v>
      </c>
      <c r="E37" s="27">
        <v>9.1419999999999995</v>
      </c>
      <c r="F37" s="27">
        <v>9.5459999999999994</v>
      </c>
      <c r="G37" s="27">
        <v>9.4529999999999994</v>
      </c>
      <c r="H37" s="27">
        <v>9.4580000000000002</v>
      </c>
      <c r="I37" s="27">
        <v>9.4570000000000007</v>
      </c>
      <c r="J37" s="27">
        <v>9.4499999999999993</v>
      </c>
      <c r="K37" s="27">
        <v>9.4130000000000003</v>
      </c>
      <c r="L37" s="27">
        <v>9.4559999999999995</v>
      </c>
      <c r="M37" s="27">
        <v>9.5389999999999997</v>
      </c>
      <c r="N37" s="27">
        <v>9.2590000000000003</v>
      </c>
      <c r="O37" s="27">
        <v>9.3719999999999999</v>
      </c>
    </row>
    <row r="38" spans="1:15" ht="15" customHeight="1">
      <c r="A38" s="17" t="s">
        <v>8</v>
      </c>
      <c r="B38" s="27">
        <v>5.9850000000000003</v>
      </c>
      <c r="C38" s="27">
        <v>5.9039999999999999</v>
      </c>
      <c r="D38" s="27">
        <v>5.9279999999999999</v>
      </c>
      <c r="E38" s="27">
        <v>5.9390000000000001</v>
      </c>
      <c r="F38" s="27">
        <v>5.9340000000000002</v>
      </c>
      <c r="G38" s="27">
        <v>5.9320000000000004</v>
      </c>
      <c r="H38" s="27">
        <v>5.9320000000000004</v>
      </c>
      <c r="I38" s="27">
        <v>5.9329999999999998</v>
      </c>
      <c r="J38" s="27">
        <v>5.9349999999999996</v>
      </c>
      <c r="K38" s="27">
        <v>5.9349999999999996</v>
      </c>
      <c r="L38" s="27">
        <v>5.931</v>
      </c>
      <c r="M38" s="27">
        <v>5.9210000000000003</v>
      </c>
      <c r="N38" s="27">
        <v>5.9329999999999998</v>
      </c>
      <c r="O38" s="27">
        <v>5.9320000000000004</v>
      </c>
    </row>
    <row r="39" spans="1:15" ht="15" customHeight="1">
      <c r="A39" s="17" t="s">
        <v>9</v>
      </c>
      <c r="B39" s="27">
        <v>1.556</v>
      </c>
      <c r="C39" s="27">
        <v>2.0179999999999998</v>
      </c>
      <c r="D39" s="27">
        <v>1.6890000000000001</v>
      </c>
      <c r="E39" s="27">
        <v>1.611</v>
      </c>
      <c r="F39" s="27">
        <v>1.5249999999999999</v>
      </c>
      <c r="G39" s="27">
        <v>1.4850000000000001</v>
      </c>
      <c r="H39" s="27">
        <v>1.4570000000000001</v>
      </c>
      <c r="I39" s="27">
        <v>1.4279999999999999</v>
      </c>
      <c r="J39" s="27">
        <v>1.3959999999999999</v>
      </c>
      <c r="K39" s="27">
        <v>1.345</v>
      </c>
      <c r="L39" s="27">
        <v>1.33</v>
      </c>
      <c r="M39" s="27">
        <v>1.323</v>
      </c>
      <c r="N39" s="27">
        <v>1.5489999999999999</v>
      </c>
      <c r="O39" s="27">
        <v>1.446</v>
      </c>
    </row>
    <row r="40" spans="1:15" ht="15" customHeight="1">
      <c r="A40" s="17" t="s">
        <v>170</v>
      </c>
      <c r="B40" s="28">
        <v>0.84799999999999998</v>
      </c>
      <c r="C40" s="28">
        <v>0.83</v>
      </c>
      <c r="D40" s="28">
        <v>0.84499999999999997</v>
      </c>
      <c r="E40" s="28">
        <v>0.84799999999999998</v>
      </c>
      <c r="F40" s="28">
        <v>0.89</v>
      </c>
      <c r="G40" s="28">
        <v>0.89400000000000002</v>
      </c>
      <c r="H40" s="28">
        <v>1.034</v>
      </c>
      <c r="I40" s="28">
        <v>1.125</v>
      </c>
      <c r="J40" s="28">
        <v>1.1319999999999999</v>
      </c>
      <c r="K40" s="28">
        <v>1.1519999999999999</v>
      </c>
      <c r="L40" s="28">
        <v>1.1559999999999999</v>
      </c>
      <c r="M40" s="28">
        <v>1.165</v>
      </c>
      <c r="N40" s="28">
        <v>0.90600000000000003</v>
      </c>
      <c r="O40" s="28">
        <v>1.038</v>
      </c>
    </row>
    <row r="41" spans="1:15" ht="15" customHeight="1">
      <c r="A41" s="20" t="s">
        <v>0</v>
      </c>
      <c r="B41" s="29">
        <v>16.457999999999998</v>
      </c>
      <c r="C41" s="29">
        <v>17.515000000000001</v>
      </c>
      <c r="D41" s="29">
        <v>17.077000000000002</v>
      </c>
      <c r="E41" s="29">
        <v>17.541</v>
      </c>
      <c r="F41" s="29">
        <v>17.895</v>
      </c>
      <c r="G41" s="29">
        <v>17.765000000000001</v>
      </c>
      <c r="H41" s="29">
        <v>17.881</v>
      </c>
      <c r="I41" s="29">
        <v>17.943999999999999</v>
      </c>
      <c r="J41" s="29">
        <v>17.913</v>
      </c>
      <c r="K41" s="29">
        <v>17.844999999999999</v>
      </c>
      <c r="L41" s="29">
        <v>17.873000000000001</v>
      </c>
      <c r="M41" s="29">
        <v>17.948</v>
      </c>
      <c r="N41" s="29">
        <v>17.646000000000001</v>
      </c>
      <c r="O41" s="29">
        <v>17.788</v>
      </c>
    </row>
    <row r="42" spans="1:15" ht="15" customHeight="1">
      <c r="A42" s="22" t="s">
        <v>10</v>
      </c>
      <c r="B42" s="27">
        <v>12.032</v>
      </c>
      <c r="C42" s="27">
        <v>13.154</v>
      </c>
      <c r="D42" s="27">
        <v>12.685</v>
      </c>
      <c r="E42" s="27">
        <v>13.156000000000001</v>
      </c>
      <c r="F42" s="27">
        <v>13.525</v>
      </c>
      <c r="G42" s="27">
        <v>13.406000000000001</v>
      </c>
      <c r="H42" s="27">
        <v>13.529</v>
      </c>
      <c r="I42" s="27">
        <v>13.595000000000001</v>
      </c>
      <c r="J42" s="27">
        <v>13.566000000000001</v>
      </c>
      <c r="K42" s="27">
        <v>13.500999999999999</v>
      </c>
      <c r="L42" s="27">
        <v>13.535</v>
      </c>
      <c r="M42" s="27">
        <v>13.618</v>
      </c>
      <c r="N42" s="27">
        <v>13.276</v>
      </c>
      <c r="O42" s="27">
        <v>13.433999999999999</v>
      </c>
    </row>
    <row r="43" spans="1:15" ht="15" customHeight="1">
      <c r="A43" s="22" t="s">
        <v>171</v>
      </c>
      <c r="B43" s="27">
        <v>4.4260000000000002</v>
      </c>
      <c r="C43" s="27">
        <v>4.3609999999999998</v>
      </c>
      <c r="D43" s="27">
        <v>4.3920000000000003</v>
      </c>
      <c r="E43" s="27">
        <v>4.3840000000000003</v>
      </c>
      <c r="F43" s="27">
        <v>4.3689999999999998</v>
      </c>
      <c r="G43" s="27">
        <v>4.359</v>
      </c>
      <c r="H43" s="27">
        <v>4.3520000000000003</v>
      </c>
      <c r="I43" s="27">
        <v>4.3490000000000002</v>
      </c>
      <c r="J43" s="27">
        <v>4.3470000000000004</v>
      </c>
      <c r="K43" s="27">
        <v>4.3440000000000003</v>
      </c>
      <c r="L43" s="27">
        <v>4.3380000000000001</v>
      </c>
      <c r="M43" s="27">
        <v>4.3289999999999997</v>
      </c>
      <c r="N43" s="27">
        <v>4.3710000000000004</v>
      </c>
      <c r="O43" s="27">
        <v>4.3540000000000001</v>
      </c>
    </row>
    <row r="44" spans="1:15" ht="27" customHeight="1">
      <c r="A44" s="7" t="s">
        <v>11</v>
      </c>
      <c r="B44" s="11"/>
      <c r="C44" s="11"/>
      <c r="D44" s="11"/>
      <c r="E44" s="11"/>
      <c r="F44" s="11"/>
      <c r="G44" s="11"/>
      <c r="H44" s="11"/>
      <c r="I44" s="11"/>
      <c r="J44" s="11"/>
      <c r="K44" s="11"/>
      <c r="L44" s="11"/>
      <c r="M44" s="11"/>
      <c r="N44" s="11"/>
      <c r="O44" s="11"/>
    </row>
    <row r="45" spans="1:15" ht="15" customHeight="1">
      <c r="A45" s="17" t="s">
        <v>12</v>
      </c>
      <c r="B45" s="27">
        <v>13.872999999999999</v>
      </c>
      <c r="C45" s="27">
        <v>13.87</v>
      </c>
      <c r="D45" s="27">
        <v>13.88</v>
      </c>
      <c r="E45" s="27">
        <v>13.920999999999999</v>
      </c>
      <c r="F45" s="27">
        <v>14.007999999999999</v>
      </c>
      <c r="G45" s="27">
        <v>14.016999999999999</v>
      </c>
      <c r="H45" s="27">
        <v>14.31</v>
      </c>
      <c r="I45" s="27">
        <v>14.416</v>
      </c>
      <c r="J45" s="27">
        <v>14.551</v>
      </c>
      <c r="K45" s="27">
        <v>14.715999999999999</v>
      </c>
      <c r="L45" s="27">
        <v>14.92</v>
      </c>
      <c r="M45" s="27">
        <v>15.122</v>
      </c>
      <c r="N45" s="18">
        <v>14.035</v>
      </c>
      <c r="O45" s="18">
        <v>14.432</v>
      </c>
    </row>
    <row r="46" spans="1:15" ht="15" customHeight="1">
      <c r="A46" s="17" t="s">
        <v>13</v>
      </c>
      <c r="B46" s="27">
        <v>6.3840000000000003</v>
      </c>
      <c r="C46" s="27">
        <v>6.173</v>
      </c>
      <c r="D46" s="27">
        <v>6.0019999999999998</v>
      </c>
      <c r="E46" s="27">
        <v>5.8719999999999999</v>
      </c>
      <c r="F46" s="27">
        <v>5.7480000000000002</v>
      </c>
      <c r="G46" s="27">
        <v>5.6289999999999996</v>
      </c>
      <c r="H46" s="27">
        <v>5.524</v>
      </c>
      <c r="I46" s="27">
        <v>5.4180000000000001</v>
      </c>
      <c r="J46" s="27">
        <v>5.3150000000000004</v>
      </c>
      <c r="K46" s="27">
        <v>5.2210000000000001</v>
      </c>
      <c r="L46" s="27">
        <v>5.1349999999999998</v>
      </c>
      <c r="M46" s="27">
        <v>5.056</v>
      </c>
      <c r="N46" s="27">
        <v>5.7450000000000001</v>
      </c>
      <c r="O46" s="27">
        <v>5.4580000000000002</v>
      </c>
    </row>
    <row r="47" spans="1:15" ht="15" customHeight="1">
      <c r="A47" s="17" t="s">
        <v>49</v>
      </c>
      <c r="B47" s="28">
        <v>2.444</v>
      </c>
      <c r="C47" s="28">
        <v>3.0880000000000001</v>
      </c>
      <c r="D47" s="28">
        <v>3.2498</v>
      </c>
      <c r="E47" s="28">
        <v>3.294</v>
      </c>
      <c r="F47" s="28">
        <v>3.3039999999999998</v>
      </c>
      <c r="G47" s="28">
        <v>3.3450000000000002</v>
      </c>
      <c r="H47" s="28">
        <v>3.403</v>
      </c>
      <c r="I47" s="28">
        <v>3.472</v>
      </c>
      <c r="J47" s="28">
        <v>3.5750000000000002</v>
      </c>
      <c r="K47" s="28">
        <v>3.7050000000000001</v>
      </c>
      <c r="L47" s="28">
        <v>3.8090000000000002</v>
      </c>
      <c r="M47" s="28">
        <v>3.91</v>
      </c>
      <c r="N47" s="28">
        <v>3.3220000000000001</v>
      </c>
      <c r="O47" s="28">
        <v>3.5310000000000001</v>
      </c>
    </row>
    <row r="48" spans="1:15" ht="15" customHeight="1">
      <c r="A48" s="20" t="s">
        <v>0</v>
      </c>
      <c r="B48" s="29">
        <v>22.701000000000001</v>
      </c>
      <c r="C48" s="29">
        <v>23.13</v>
      </c>
      <c r="D48" s="29">
        <v>23.132999999999999</v>
      </c>
      <c r="E48" s="29">
        <v>23.087</v>
      </c>
      <c r="F48" s="29">
        <v>23.06</v>
      </c>
      <c r="G48" s="29">
        <v>22.992000000000001</v>
      </c>
      <c r="H48" s="29">
        <v>23.236000000000001</v>
      </c>
      <c r="I48" s="29">
        <v>23.306000000000001</v>
      </c>
      <c r="J48" s="29">
        <v>23.440999999999999</v>
      </c>
      <c r="K48" s="29">
        <v>23.641999999999999</v>
      </c>
      <c r="L48" s="29">
        <v>23.863</v>
      </c>
      <c r="M48" s="29">
        <v>24.088000000000001</v>
      </c>
      <c r="N48" s="29">
        <v>23.103000000000002</v>
      </c>
      <c r="O48" s="29">
        <v>23.420999999999999</v>
      </c>
    </row>
    <row r="49" spans="1:15" ht="15" customHeight="1">
      <c r="A49" s="22" t="s">
        <v>10</v>
      </c>
      <c r="B49" s="27">
        <v>18.178999999999998</v>
      </c>
      <c r="C49" s="27">
        <v>18.440000000000001</v>
      </c>
      <c r="D49" s="27">
        <v>18.300999999999998</v>
      </c>
      <c r="E49" s="27">
        <v>18.166</v>
      </c>
      <c r="F49" s="27">
        <v>18.062000000000001</v>
      </c>
      <c r="G49" s="27">
        <v>17.899999999999999</v>
      </c>
      <c r="H49" s="27">
        <v>18.056999999999999</v>
      </c>
      <c r="I49" s="27">
        <v>18.039000000000001</v>
      </c>
      <c r="J49" s="27">
        <v>18.088000000000001</v>
      </c>
      <c r="K49" s="27">
        <v>18.196000000000002</v>
      </c>
      <c r="L49" s="27">
        <v>18.356000000000002</v>
      </c>
      <c r="M49" s="27">
        <v>18.526</v>
      </c>
      <c r="N49" s="27">
        <v>18.091000000000001</v>
      </c>
      <c r="O49" s="27">
        <v>18.178999999999998</v>
      </c>
    </row>
    <row r="50" spans="1:15" ht="15" customHeight="1">
      <c r="A50" s="22" t="s">
        <v>173</v>
      </c>
      <c r="B50" s="27">
        <v>4.5220000000000002</v>
      </c>
      <c r="C50" s="27">
        <v>4.6900000000000004</v>
      </c>
      <c r="D50" s="27">
        <v>4.8319999999999999</v>
      </c>
      <c r="E50" s="27">
        <v>4.9210000000000003</v>
      </c>
      <c r="F50" s="27">
        <v>4.9980000000000002</v>
      </c>
      <c r="G50" s="27">
        <v>5.0919999999999996</v>
      </c>
      <c r="H50" s="27">
        <v>5.18</v>
      </c>
      <c r="I50" s="27">
        <v>5.2670000000000003</v>
      </c>
      <c r="J50" s="27">
        <v>5.3529999999999998</v>
      </c>
      <c r="K50" s="27">
        <v>5.4450000000000003</v>
      </c>
      <c r="L50" s="27">
        <v>5.5069999999999997</v>
      </c>
      <c r="M50" s="27">
        <v>5.5620000000000003</v>
      </c>
      <c r="N50" s="27">
        <v>5.0110000000000001</v>
      </c>
      <c r="O50" s="27">
        <v>5.242</v>
      </c>
    </row>
    <row r="51" spans="1:15" ht="28.5" customHeight="1">
      <c r="A51" s="6" t="s">
        <v>172</v>
      </c>
      <c r="B51" s="29">
        <v>-6.2439999999999998</v>
      </c>
      <c r="C51" s="29">
        <v>-5.6159999999999997</v>
      </c>
      <c r="D51" s="29">
        <v>-6.0549999999999997</v>
      </c>
      <c r="E51" s="29">
        <v>-5.5460000000000003</v>
      </c>
      <c r="F51" s="29">
        <v>-5.1660000000000004</v>
      </c>
      <c r="G51" s="29">
        <v>-5.2270000000000003</v>
      </c>
      <c r="H51" s="29">
        <v>-5.3550000000000004</v>
      </c>
      <c r="I51" s="29">
        <v>-5.3620000000000001</v>
      </c>
      <c r="J51" s="29">
        <v>-5.5279999999999996</v>
      </c>
      <c r="K51" s="29">
        <v>-5.7969999999999997</v>
      </c>
      <c r="L51" s="29">
        <v>-5.99</v>
      </c>
      <c r="M51" s="29">
        <v>-6.14</v>
      </c>
      <c r="N51" s="29">
        <v>-5.4560000000000004</v>
      </c>
      <c r="O51" s="29">
        <v>-5.633</v>
      </c>
    </row>
    <row r="52" spans="1:15" ht="15" customHeight="1">
      <c r="A52" s="17" t="s">
        <v>10</v>
      </c>
      <c r="B52" s="27">
        <v>-6.1470000000000002</v>
      </c>
      <c r="C52" s="27">
        <v>-5.2859999999999996</v>
      </c>
      <c r="D52" s="27">
        <v>-5.6159999999999997</v>
      </c>
      <c r="E52" s="27">
        <v>-5.01</v>
      </c>
      <c r="F52" s="27">
        <v>-4.5369999999999999</v>
      </c>
      <c r="G52" s="27">
        <v>-4.4939999999999998</v>
      </c>
      <c r="H52" s="27">
        <v>-4.5279999999999996</v>
      </c>
      <c r="I52" s="27">
        <v>-4.4429999999999996</v>
      </c>
      <c r="J52" s="27">
        <v>-4.5220000000000002</v>
      </c>
      <c r="K52" s="27">
        <v>-4.6959999999999997</v>
      </c>
      <c r="L52" s="27">
        <v>-4.8209999999999997</v>
      </c>
      <c r="M52" s="27">
        <v>-4.9080000000000004</v>
      </c>
      <c r="N52" s="27">
        <v>-4.8150000000000004</v>
      </c>
      <c r="O52" s="27">
        <v>-4.7450000000000001</v>
      </c>
    </row>
    <row r="53" spans="1:15" ht="15" customHeight="1">
      <c r="A53" s="17" t="s">
        <v>173</v>
      </c>
      <c r="B53" s="27">
        <v>-9.6000000000000002E-2</v>
      </c>
      <c r="C53" s="27">
        <v>-0.33</v>
      </c>
      <c r="D53" s="27">
        <v>-0.44</v>
      </c>
      <c r="E53" s="27">
        <v>-0.53600000000000003</v>
      </c>
      <c r="F53" s="27">
        <v>-0.629</v>
      </c>
      <c r="G53" s="27">
        <v>-0.73299999999999998</v>
      </c>
      <c r="H53" s="27">
        <v>-0.82699999999999996</v>
      </c>
      <c r="I53" s="27">
        <v>-0.91900000000000004</v>
      </c>
      <c r="J53" s="27">
        <v>-1.006</v>
      </c>
      <c r="K53" s="27">
        <v>-1.101</v>
      </c>
      <c r="L53" s="27">
        <v>-1.169</v>
      </c>
      <c r="M53" s="27">
        <v>-1.2330000000000001</v>
      </c>
      <c r="N53" s="27">
        <v>-0.64100000000000001</v>
      </c>
      <c r="O53" s="27">
        <v>-0.88800000000000001</v>
      </c>
    </row>
    <row r="54" spans="1:15" ht="28.5" customHeight="1">
      <c r="A54" s="7" t="s">
        <v>174</v>
      </c>
      <c r="B54" s="27">
        <v>-3.7989999999999999</v>
      </c>
      <c r="C54" s="27">
        <v>-2.528</v>
      </c>
      <c r="D54" s="27">
        <v>-2.806</v>
      </c>
      <c r="E54" s="27">
        <v>-2.2530000000000001</v>
      </c>
      <c r="F54" s="27">
        <v>-1.8620000000000001</v>
      </c>
      <c r="G54" s="27">
        <v>-1.881</v>
      </c>
      <c r="H54" s="27">
        <v>-1.952</v>
      </c>
      <c r="I54" s="27">
        <v>-1.89</v>
      </c>
      <c r="J54" s="27">
        <v>-1.9530000000000001</v>
      </c>
      <c r="K54" s="27">
        <v>-2.0920000000000001</v>
      </c>
      <c r="L54" s="27">
        <v>-2.1819999999999999</v>
      </c>
      <c r="M54" s="27">
        <v>-2.23</v>
      </c>
      <c r="N54" s="27">
        <v>-2.1339999999999999</v>
      </c>
      <c r="O54" s="27">
        <v>-2.1030000000000002</v>
      </c>
    </row>
    <row r="55" spans="1:15" ht="28.5" customHeight="1">
      <c r="A55" s="30" t="s">
        <v>87</v>
      </c>
      <c r="B55" s="31">
        <v>97.278000000000006</v>
      </c>
      <c r="C55" s="31">
        <v>99.007000000000005</v>
      </c>
      <c r="D55" s="31">
        <v>101.685</v>
      </c>
      <c r="E55" s="31">
        <v>103.315</v>
      </c>
      <c r="F55" s="31">
        <v>104.651</v>
      </c>
      <c r="G55" s="31">
        <v>106.348</v>
      </c>
      <c r="H55" s="31">
        <v>107.393</v>
      </c>
      <c r="I55" s="31">
        <v>108.73399999999999</v>
      </c>
      <c r="J55" s="31">
        <v>110.19499999999999</v>
      </c>
      <c r="K55" s="31">
        <v>111.892</v>
      </c>
      <c r="L55" s="31">
        <v>114.044</v>
      </c>
      <c r="M55" s="31">
        <v>115.979</v>
      </c>
      <c r="N55" s="31" t="s">
        <v>14</v>
      </c>
      <c r="O55" s="31" t="s">
        <v>14</v>
      </c>
    </row>
    <row r="56" spans="1:15" ht="16" customHeight="1">
      <c r="B56" s="27"/>
      <c r="C56" s="27"/>
      <c r="D56" s="27"/>
      <c r="E56" s="27"/>
      <c r="F56" s="27"/>
      <c r="G56" s="27"/>
      <c r="H56" s="27"/>
      <c r="I56" s="27"/>
      <c r="J56" s="27"/>
      <c r="K56" s="27"/>
      <c r="L56" s="27"/>
      <c r="M56" s="27"/>
      <c r="N56" s="27"/>
      <c r="O56" s="27"/>
    </row>
    <row r="57" spans="1:15" ht="28.5" customHeight="1">
      <c r="A57" s="7" t="s">
        <v>175</v>
      </c>
      <c r="B57" s="27"/>
      <c r="C57" s="27"/>
      <c r="D57" s="27"/>
      <c r="E57" s="27"/>
      <c r="F57" s="27"/>
      <c r="G57" s="27"/>
      <c r="H57" s="27"/>
      <c r="I57" s="27"/>
      <c r="J57" s="27"/>
      <c r="K57" s="27"/>
      <c r="L57" s="27"/>
      <c r="M57" s="27"/>
      <c r="N57" s="27"/>
      <c r="O57" s="27"/>
    </row>
    <row r="59" spans="1:15" ht="15" customHeight="1">
      <c r="A59" s="103" t="s">
        <v>47</v>
      </c>
    </row>
  </sheetData>
  <mergeCells count="4">
    <mergeCell ref="A4:O4"/>
    <mergeCell ref="N6:O6"/>
    <mergeCell ref="A9:O9"/>
    <mergeCell ref="A35:O35"/>
  </mergeCells>
  <hyperlinks>
    <hyperlink ref="A59" location="Contents!A1" display="Back to Table of Contents" xr:uid="{7AB25ECC-E1A5-194F-9525-0785F983A7E6}"/>
    <hyperlink ref="A2" r:id="rId1" xr:uid="{75A6BAC5-5868-4931-A521-F245D0F1FA87}"/>
  </hyperlinks>
  <pageMargins left="0.5" right="0.5" top="0.5" bottom="0.5" header="0" footer="0"/>
  <pageSetup scale="69"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2AAAD-8B70-4E95-9A4D-4320967C4568}">
  <sheetPr codeName="Sheet7"/>
  <dimension ref="A1:M30"/>
  <sheetViews>
    <sheetView workbookViewId="0"/>
  </sheetViews>
  <sheetFormatPr baseColWidth="10" defaultColWidth="8.85546875" defaultRowHeight="16"/>
  <cols>
    <col min="1" max="1" width="36.28515625" customWidth="1"/>
    <col min="2" max="13" width="7.85546875" customWidth="1"/>
  </cols>
  <sheetData>
    <row r="1" spans="1:13" s="100" customFormat="1" ht="15" customHeight="1">
      <c r="A1" s="161" t="s">
        <v>84</v>
      </c>
    </row>
    <row r="2" spans="1:13" s="100" customFormat="1" ht="15" customHeight="1">
      <c r="A2" s="220" t="s">
        <v>93</v>
      </c>
    </row>
    <row r="3" spans="1:13" s="100" customFormat="1" ht="15" customHeight="1">
      <c r="A3" s="105"/>
    </row>
    <row r="4" spans="1:13" ht="31.5" customHeight="1">
      <c r="A4" s="261" t="s">
        <v>51</v>
      </c>
      <c r="B4" s="261"/>
      <c r="C4" s="261"/>
      <c r="D4" s="261"/>
      <c r="E4" s="261"/>
      <c r="F4" s="261"/>
      <c r="G4" s="261"/>
      <c r="H4" s="261"/>
      <c r="I4" s="261"/>
      <c r="J4" s="261"/>
      <c r="K4" s="261"/>
      <c r="L4" s="261"/>
      <c r="M4" s="261"/>
    </row>
    <row r="5" spans="1:13">
      <c r="A5" s="37"/>
      <c r="B5" s="37"/>
      <c r="C5" s="37"/>
      <c r="D5" s="37"/>
      <c r="E5" s="37"/>
      <c r="F5" s="37"/>
      <c r="G5" s="37"/>
      <c r="H5" s="37"/>
      <c r="I5" s="37"/>
      <c r="J5" s="37"/>
      <c r="K5" s="37"/>
      <c r="L5" s="37"/>
      <c r="M5" s="37"/>
    </row>
    <row r="6" spans="1:13" ht="31">
      <c r="A6" s="39"/>
      <c r="B6" s="121" t="s">
        <v>77</v>
      </c>
      <c r="C6" s="13">
        <v>2024</v>
      </c>
      <c r="D6" s="13">
        <v>2025</v>
      </c>
      <c r="E6" s="13">
        <v>2026</v>
      </c>
      <c r="F6" s="13">
        <v>2027</v>
      </c>
      <c r="G6" s="13">
        <v>2028</v>
      </c>
      <c r="H6" s="13">
        <v>2029</v>
      </c>
      <c r="I6" s="13">
        <v>2030</v>
      </c>
      <c r="J6" s="13">
        <v>2031</v>
      </c>
      <c r="K6" s="13">
        <v>2032</v>
      </c>
      <c r="L6" s="13">
        <v>2033</v>
      </c>
      <c r="M6" s="13">
        <v>2034</v>
      </c>
    </row>
    <row r="7" spans="1:13">
      <c r="A7" s="38"/>
      <c r="B7" s="262" t="s">
        <v>15</v>
      </c>
      <c r="C7" s="262"/>
      <c r="D7" s="262"/>
      <c r="E7" s="262"/>
      <c r="F7" s="262"/>
      <c r="G7" s="262"/>
      <c r="H7" s="262"/>
      <c r="I7" s="262"/>
      <c r="J7" s="262"/>
      <c r="K7" s="262"/>
      <c r="L7" s="262"/>
      <c r="M7" s="262"/>
    </row>
    <row r="8" spans="1:13" ht="16.25" customHeight="1">
      <c r="A8" s="38" t="s">
        <v>159</v>
      </c>
      <c r="B8" s="18">
        <v>-11.096</v>
      </c>
      <c r="C8" s="18">
        <v>74.986999999999995</v>
      </c>
      <c r="D8" s="18">
        <v>0</v>
      </c>
      <c r="E8" s="18">
        <v>0</v>
      </c>
      <c r="F8" s="18">
        <v>0</v>
      </c>
      <c r="G8" s="18">
        <v>-117.39400000000001</v>
      </c>
      <c r="H8" s="18">
        <v>117.39400000000001</v>
      </c>
      <c r="I8" s="18">
        <v>0</v>
      </c>
      <c r="J8" s="18">
        <v>0</v>
      </c>
      <c r="K8" s="18">
        <v>0</v>
      </c>
      <c r="L8" s="18">
        <v>-153.76</v>
      </c>
      <c r="M8" s="18">
        <v>-22.207999999999998</v>
      </c>
    </row>
    <row r="9" spans="1:13">
      <c r="A9" s="38" t="s">
        <v>94</v>
      </c>
      <c r="B9" s="18"/>
      <c r="C9" s="18"/>
      <c r="D9" s="18"/>
      <c r="E9" s="18"/>
      <c r="F9" s="18"/>
      <c r="G9" s="18"/>
      <c r="H9" s="18"/>
      <c r="I9" s="18"/>
      <c r="J9" s="18"/>
      <c r="K9" s="18"/>
      <c r="L9" s="18"/>
      <c r="M9" s="18"/>
    </row>
    <row r="10" spans="1:13">
      <c r="A10" s="17" t="s">
        <v>12</v>
      </c>
      <c r="B10" s="18">
        <v>3742.011</v>
      </c>
      <c r="C10" s="18">
        <v>3908.0320000000002</v>
      </c>
      <c r="D10" s="18">
        <v>4060.893</v>
      </c>
      <c r="E10" s="18">
        <v>4246.4120000000003</v>
      </c>
      <c r="F10" s="18">
        <v>4448.375</v>
      </c>
      <c r="G10" s="18">
        <v>4631.6769999999997</v>
      </c>
      <c r="H10" s="18">
        <v>4919.0479999999998</v>
      </c>
      <c r="I10" s="18">
        <v>5153.2460000000001</v>
      </c>
      <c r="J10" s="18">
        <v>5406.7150000000001</v>
      </c>
      <c r="K10" s="18">
        <v>5681.65</v>
      </c>
      <c r="L10" s="18">
        <v>5983.875</v>
      </c>
      <c r="M10" s="18">
        <v>6297.7139999999999</v>
      </c>
    </row>
    <row r="11" spans="1:13">
      <c r="A11" s="17" t="s">
        <v>13</v>
      </c>
      <c r="B11" s="18">
        <v>1722.1120000000001</v>
      </c>
      <c r="C11" s="18">
        <v>1739.2260000000001</v>
      </c>
      <c r="D11" s="18">
        <v>1756.06</v>
      </c>
      <c r="E11" s="18">
        <v>1791.2639999999999</v>
      </c>
      <c r="F11" s="18">
        <v>1825.3679999999999</v>
      </c>
      <c r="G11" s="18">
        <v>1860.067</v>
      </c>
      <c r="H11" s="18">
        <v>1898.694</v>
      </c>
      <c r="I11" s="18">
        <v>1936.6489999999999</v>
      </c>
      <c r="J11" s="18">
        <v>1974.981</v>
      </c>
      <c r="K11" s="18">
        <v>2015.9549999999999</v>
      </c>
      <c r="L11" s="18">
        <v>2059.373</v>
      </c>
      <c r="M11" s="18">
        <v>2105.5749999999998</v>
      </c>
    </row>
    <row r="12" spans="1:13">
      <c r="A12" s="17" t="s">
        <v>49</v>
      </c>
      <c r="B12" s="19">
        <v>659.28800000000001</v>
      </c>
      <c r="C12" s="19">
        <v>870.10199999999998</v>
      </c>
      <c r="D12" s="19">
        <v>950.78700000000003</v>
      </c>
      <c r="E12" s="19">
        <v>1004.683</v>
      </c>
      <c r="F12" s="19">
        <v>1049.171</v>
      </c>
      <c r="G12" s="19">
        <v>1105.4380000000001</v>
      </c>
      <c r="H12" s="19">
        <v>1169.6679999999999</v>
      </c>
      <c r="I12" s="19">
        <v>1240.9459999999999</v>
      </c>
      <c r="J12" s="19">
        <v>1328.277</v>
      </c>
      <c r="K12" s="19">
        <v>1430.317</v>
      </c>
      <c r="L12" s="19">
        <v>1527.4639999999999</v>
      </c>
      <c r="M12" s="19">
        <v>1628.3009999999999</v>
      </c>
    </row>
    <row r="13" spans="1:13" s="141" customFormat="1">
      <c r="A13" s="20" t="s">
        <v>0</v>
      </c>
      <c r="B13" s="21">
        <v>6123.4110000000001</v>
      </c>
      <c r="C13" s="21">
        <v>6517.36</v>
      </c>
      <c r="D13" s="21">
        <v>6767.74</v>
      </c>
      <c r="E13" s="21">
        <v>7042.3590000000004</v>
      </c>
      <c r="F13" s="21">
        <v>7322.9139999999998</v>
      </c>
      <c r="G13" s="21">
        <v>7597.1819999999998</v>
      </c>
      <c r="H13" s="21">
        <v>7987.41</v>
      </c>
      <c r="I13" s="21">
        <v>8330.8410000000003</v>
      </c>
      <c r="J13" s="21">
        <v>8709.973</v>
      </c>
      <c r="K13" s="21">
        <v>9127.9220000000005</v>
      </c>
      <c r="L13" s="21">
        <v>9570.7119999999995</v>
      </c>
      <c r="M13" s="21">
        <v>10031.59</v>
      </c>
    </row>
    <row r="14" spans="1:13" ht="31.5" customHeight="1">
      <c r="A14" s="6" t="s">
        <v>156</v>
      </c>
      <c r="B14" s="21">
        <v>-1684.127</v>
      </c>
      <c r="C14" s="21">
        <v>-1582.354</v>
      </c>
      <c r="D14" s="21">
        <v>-1771.6089999999999</v>
      </c>
      <c r="E14" s="21">
        <v>-1691.7850000000001</v>
      </c>
      <c r="F14" s="21">
        <v>-1640.3710000000001</v>
      </c>
      <c r="G14" s="21">
        <v>-1727.0440000000001</v>
      </c>
      <c r="H14" s="21">
        <v>-1840.826</v>
      </c>
      <c r="I14" s="21">
        <v>-1916.635</v>
      </c>
      <c r="J14" s="21">
        <v>-2054.027</v>
      </c>
      <c r="K14" s="21">
        <v>-2238.1869999999999</v>
      </c>
      <c r="L14" s="21">
        <v>-2402.4960000000001</v>
      </c>
      <c r="M14" s="21">
        <v>-2557.1460000000002</v>
      </c>
    </row>
    <row r="15" spans="1:13">
      <c r="A15" s="7" t="s">
        <v>157</v>
      </c>
      <c r="B15" s="34">
        <v>-1024.8389999999999</v>
      </c>
      <c r="C15" s="34">
        <v>-712.25199999999995</v>
      </c>
      <c r="D15" s="34">
        <v>-820.822</v>
      </c>
      <c r="E15" s="34">
        <v>-687.10199999999998</v>
      </c>
      <c r="F15" s="34">
        <v>-591.20000000000005</v>
      </c>
      <c r="G15" s="34">
        <v>-621.60599999999999</v>
      </c>
      <c r="H15" s="34">
        <v>-671.15800000000002</v>
      </c>
      <c r="I15" s="34">
        <v>-675.68899999999996</v>
      </c>
      <c r="J15" s="34">
        <v>-725.75</v>
      </c>
      <c r="K15" s="34">
        <v>-807.87</v>
      </c>
      <c r="L15" s="34">
        <v>-875.03200000000004</v>
      </c>
      <c r="M15" s="34">
        <v>-928.84500000000003</v>
      </c>
    </row>
    <row r="16" spans="1:13" ht="30.75" customHeight="1">
      <c r="A16" s="38"/>
      <c r="B16" s="263" t="s">
        <v>89</v>
      </c>
      <c r="C16" s="263"/>
      <c r="D16" s="263"/>
      <c r="E16" s="263"/>
      <c r="F16" s="263"/>
      <c r="G16" s="263"/>
      <c r="H16" s="263"/>
      <c r="I16" s="263"/>
      <c r="J16" s="263"/>
      <c r="K16" s="263"/>
      <c r="L16" s="263"/>
      <c r="M16" s="263"/>
    </row>
    <row r="17" spans="1:13">
      <c r="A17" s="38" t="s">
        <v>95</v>
      </c>
      <c r="B17" s="38"/>
      <c r="C17" s="38"/>
      <c r="D17" s="40"/>
      <c r="E17" s="40"/>
      <c r="F17" s="40"/>
      <c r="G17" s="40"/>
      <c r="H17" s="40"/>
      <c r="I17" s="40"/>
      <c r="J17" s="40"/>
      <c r="K17" s="40"/>
      <c r="L17" s="40"/>
      <c r="M17" s="40"/>
    </row>
    <row r="18" spans="1:13">
      <c r="A18" s="17" t="s">
        <v>12</v>
      </c>
      <c r="B18" s="116">
        <v>13.872999999999999</v>
      </c>
      <c r="C18" s="116">
        <v>13.87</v>
      </c>
      <c r="D18" s="116">
        <v>13.88</v>
      </c>
      <c r="E18" s="116">
        <v>13.920999999999999</v>
      </c>
      <c r="F18" s="116">
        <v>14.007999999999999</v>
      </c>
      <c r="G18" s="116">
        <v>14.016999999999999</v>
      </c>
      <c r="H18" s="116">
        <v>14.31</v>
      </c>
      <c r="I18" s="116">
        <v>14.416</v>
      </c>
      <c r="J18" s="116">
        <v>14.551</v>
      </c>
      <c r="K18" s="116">
        <v>14.715999999999999</v>
      </c>
      <c r="L18" s="116">
        <v>14.92</v>
      </c>
      <c r="M18" s="116">
        <v>15.122</v>
      </c>
    </row>
    <row r="19" spans="1:13">
      <c r="A19" s="17" t="s">
        <v>13</v>
      </c>
      <c r="B19" s="116">
        <v>6.3840000000000003</v>
      </c>
      <c r="C19" s="116">
        <v>6.173</v>
      </c>
      <c r="D19" s="116">
        <v>6.0019999999999998</v>
      </c>
      <c r="E19" s="116">
        <v>5.8719999999999999</v>
      </c>
      <c r="F19" s="116">
        <v>5.7480000000000002</v>
      </c>
      <c r="G19" s="116">
        <v>5.6289999999999996</v>
      </c>
      <c r="H19" s="116">
        <v>5.524</v>
      </c>
      <c r="I19" s="116">
        <v>5.4180000000000001</v>
      </c>
      <c r="J19" s="116">
        <v>5.3150000000000004</v>
      </c>
      <c r="K19" s="116">
        <v>5.2210000000000001</v>
      </c>
      <c r="L19" s="116">
        <v>5.1349999999999998</v>
      </c>
      <c r="M19" s="116">
        <v>5.056</v>
      </c>
    </row>
    <row r="20" spans="1:13">
      <c r="A20" s="17" t="s">
        <v>49</v>
      </c>
      <c r="B20" s="117">
        <v>2.444</v>
      </c>
      <c r="C20" s="117">
        <v>3.0880000000000001</v>
      </c>
      <c r="D20" s="117">
        <v>3.2498</v>
      </c>
      <c r="E20" s="117">
        <v>3.294</v>
      </c>
      <c r="F20" s="117">
        <v>3.3039999999999998</v>
      </c>
      <c r="G20" s="117">
        <v>3.3450000000000002</v>
      </c>
      <c r="H20" s="117">
        <v>3.403</v>
      </c>
      <c r="I20" s="117">
        <v>3.472</v>
      </c>
      <c r="J20" s="117">
        <v>3.5750000000000002</v>
      </c>
      <c r="K20" s="117">
        <v>3.7050000000000001</v>
      </c>
      <c r="L20" s="117">
        <v>3.8090000000000002</v>
      </c>
      <c r="M20" s="117">
        <v>3.91</v>
      </c>
    </row>
    <row r="21" spans="1:13">
      <c r="A21" s="33" t="s">
        <v>0</v>
      </c>
      <c r="B21" s="116">
        <v>22.701000000000001</v>
      </c>
      <c r="C21" s="116">
        <v>23.13</v>
      </c>
      <c r="D21" s="116">
        <v>23.132999999999999</v>
      </c>
      <c r="E21" s="116">
        <v>23.087</v>
      </c>
      <c r="F21" s="116">
        <v>23.06</v>
      </c>
      <c r="G21" s="116">
        <v>22.992000000000001</v>
      </c>
      <c r="H21" s="116">
        <v>23.236000000000001</v>
      </c>
      <c r="I21" s="116">
        <v>23.306000000000001</v>
      </c>
      <c r="J21" s="116">
        <v>23.440999999999999</v>
      </c>
      <c r="K21" s="116">
        <v>23.641999999999999</v>
      </c>
      <c r="L21" s="116">
        <v>23.863</v>
      </c>
      <c r="M21" s="116">
        <v>24.088000000000001</v>
      </c>
    </row>
    <row r="22" spans="1:13" ht="31.5" customHeight="1">
      <c r="A22" s="41" t="s">
        <v>156</v>
      </c>
      <c r="B22" s="29">
        <v>-6.2439999999999998</v>
      </c>
      <c r="C22" s="29">
        <v>-5.6159999999999997</v>
      </c>
      <c r="D22" s="29">
        <v>-6.0549999999999997</v>
      </c>
      <c r="E22" s="29">
        <v>-5.5460000000000003</v>
      </c>
      <c r="F22" s="29">
        <v>-5.1660000000000004</v>
      </c>
      <c r="G22" s="29">
        <v>-5.2270000000000003</v>
      </c>
      <c r="H22" s="29">
        <v>-5.3550000000000004</v>
      </c>
      <c r="I22" s="29">
        <v>-5.3620000000000001</v>
      </c>
      <c r="J22" s="29">
        <v>-5.5279999999999996</v>
      </c>
      <c r="K22" s="29">
        <v>-5.7969999999999997</v>
      </c>
      <c r="L22" s="29">
        <v>-5.99</v>
      </c>
      <c r="M22" s="29">
        <v>-6.14</v>
      </c>
    </row>
    <row r="23" spans="1:13" ht="29.25" customHeight="1">
      <c r="A23" s="7" t="s">
        <v>157</v>
      </c>
      <c r="B23" s="116">
        <v>-3.7989999999999999</v>
      </c>
      <c r="C23" s="116">
        <v>-2.528</v>
      </c>
      <c r="D23" s="116">
        <v>-2.806</v>
      </c>
      <c r="E23" s="116">
        <v>-2.2530000000000001</v>
      </c>
      <c r="F23" s="116">
        <v>-1.8620000000000001</v>
      </c>
      <c r="G23" s="116">
        <v>-1.881</v>
      </c>
      <c r="H23" s="116">
        <v>-1.952</v>
      </c>
      <c r="I23" s="116">
        <v>-1.89</v>
      </c>
      <c r="J23" s="116">
        <v>-1.9530000000000001</v>
      </c>
      <c r="K23" s="116">
        <v>-2.0920000000000001</v>
      </c>
      <c r="L23" s="116">
        <v>-2.1819999999999999</v>
      </c>
      <c r="M23" s="116">
        <v>-2.23</v>
      </c>
    </row>
    <row r="24" spans="1:13" ht="29.25" customHeight="1">
      <c r="A24" s="41" t="s">
        <v>88</v>
      </c>
      <c r="B24" s="38"/>
      <c r="C24" s="38"/>
      <c r="D24" s="18"/>
      <c r="E24" s="18"/>
      <c r="F24" s="18"/>
      <c r="G24" s="18"/>
      <c r="H24" s="18"/>
      <c r="I24" s="18"/>
      <c r="J24" s="18"/>
      <c r="K24" s="18"/>
      <c r="L24" s="18"/>
      <c r="M24" s="18"/>
    </row>
    <row r="25" spans="1:13">
      <c r="A25" s="38" t="s">
        <v>158</v>
      </c>
      <c r="B25" s="38"/>
      <c r="C25" s="38"/>
      <c r="D25" s="38"/>
      <c r="E25" s="38"/>
      <c r="F25" s="38"/>
      <c r="G25" s="38"/>
      <c r="H25" s="38"/>
      <c r="I25" s="38"/>
      <c r="J25" s="38"/>
      <c r="K25" s="38"/>
      <c r="L25" s="38"/>
      <c r="M25" s="38"/>
    </row>
    <row r="26" spans="1:13">
      <c r="A26" s="17" t="s">
        <v>15</v>
      </c>
      <c r="B26" s="34">
        <v>-1695.223</v>
      </c>
      <c r="C26" s="34">
        <v>-1507.367</v>
      </c>
      <c r="D26" s="34">
        <v>-1771.6089999999999</v>
      </c>
      <c r="E26" s="34">
        <v>-1691.7850000000001</v>
      </c>
      <c r="F26" s="34">
        <v>-1640.3710000000001</v>
      </c>
      <c r="G26" s="34">
        <v>-1844.4380000000001</v>
      </c>
      <c r="H26" s="34">
        <v>-1723.432</v>
      </c>
      <c r="I26" s="34">
        <v>-1916.635</v>
      </c>
      <c r="J26" s="34">
        <v>-2054.027</v>
      </c>
      <c r="K26" s="34">
        <v>-2238.1869999999999</v>
      </c>
      <c r="L26" s="34">
        <v>-2556.2559999999999</v>
      </c>
      <c r="M26" s="34">
        <v>-2579.3539999999998</v>
      </c>
    </row>
    <row r="27" spans="1:13">
      <c r="A27" s="17" t="s">
        <v>16</v>
      </c>
      <c r="B27" s="116">
        <v>-6.2850000000000001</v>
      </c>
      <c r="C27" s="116">
        <v>-5.3497000000000003</v>
      </c>
      <c r="D27" s="116">
        <v>-6.0549999999999997</v>
      </c>
      <c r="E27" s="116">
        <v>-5.5460000000000003</v>
      </c>
      <c r="F27" s="116">
        <v>-5.1660000000000004</v>
      </c>
      <c r="G27" s="116">
        <v>-5.5819999999999999</v>
      </c>
      <c r="H27" s="116">
        <v>-5.0140000000000002</v>
      </c>
      <c r="I27" s="116">
        <v>-5.3620000000000001</v>
      </c>
      <c r="J27" s="116">
        <v>-5.5279999999999996</v>
      </c>
      <c r="K27" s="116">
        <v>-5.7969999999999997</v>
      </c>
      <c r="L27" s="116">
        <v>-6.3739999999999997</v>
      </c>
      <c r="M27" s="116">
        <v>-6.194</v>
      </c>
    </row>
    <row r="28" spans="1:13">
      <c r="A28" s="123"/>
      <c r="B28" s="123"/>
      <c r="C28" s="123"/>
      <c r="D28" s="124"/>
      <c r="E28" s="124"/>
      <c r="F28" s="124"/>
      <c r="G28" s="124"/>
      <c r="H28" s="124"/>
      <c r="I28" s="124"/>
      <c r="J28" s="124"/>
      <c r="K28" s="124"/>
      <c r="L28" s="124"/>
      <c r="M28" s="124"/>
    </row>
    <row r="29" spans="1:13">
      <c r="A29" s="103" t="s">
        <v>47</v>
      </c>
      <c r="B29" s="176"/>
      <c r="C29" s="177"/>
      <c r="D29" s="176"/>
      <c r="E29" s="176"/>
      <c r="F29" s="176"/>
      <c r="G29" s="176"/>
      <c r="H29" s="176"/>
      <c r="I29" s="176"/>
      <c r="J29" s="176"/>
      <c r="K29" s="176"/>
      <c r="L29" s="176"/>
      <c r="M29" s="176"/>
    </row>
    <row r="30" spans="1:13">
      <c r="A30" s="176"/>
      <c r="B30" s="176"/>
      <c r="C30" s="176"/>
      <c r="D30" s="176"/>
      <c r="E30" s="176"/>
      <c r="F30" s="176"/>
      <c r="G30" s="176"/>
      <c r="H30" s="176"/>
      <c r="I30" s="176"/>
      <c r="J30" s="176"/>
      <c r="K30" s="176"/>
      <c r="L30" s="176"/>
      <c r="M30" s="176"/>
    </row>
  </sheetData>
  <mergeCells count="3">
    <mergeCell ref="A4:M4"/>
    <mergeCell ref="B7:M7"/>
    <mergeCell ref="B16:M16"/>
  </mergeCells>
  <hyperlinks>
    <hyperlink ref="A2" r:id="rId1" xr:uid="{6A434BE5-A003-4DE9-93C5-74CE4E72FA09}"/>
    <hyperlink ref="A29" location="Contents!A1" display="Back to Table of Contents" xr:uid="{DABB3A37-DF91-4A6A-9EB7-B3EF4A8408E8}"/>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7EC7-F5F4-4893-88C2-C5EF3D84D40F}">
  <sheetPr codeName="Sheet8"/>
  <dimension ref="A1:M29"/>
  <sheetViews>
    <sheetView zoomScaleNormal="100" workbookViewId="0"/>
  </sheetViews>
  <sheetFormatPr baseColWidth="10" defaultColWidth="8.85546875" defaultRowHeight="16"/>
  <cols>
    <col min="1" max="1" width="31.5703125" customWidth="1"/>
    <col min="2" max="13" width="6.85546875" customWidth="1"/>
  </cols>
  <sheetData>
    <row r="1" spans="1:13" s="100" customFormat="1" ht="15" customHeight="1">
      <c r="A1" s="161" t="s">
        <v>84</v>
      </c>
    </row>
    <row r="2" spans="1:13" s="100" customFormat="1" ht="15" customHeight="1">
      <c r="A2" s="220" t="s">
        <v>93</v>
      </c>
    </row>
    <row r="3" spans="1:13" s="100" customFormat="1" ht="15" customHeight="1">
      <c r="A3" s="105"/>
    </row>
    <row r="4" spans="1:13" ht="32.25" customHeight="1">
      <c r="A4" s="264" t="s">
        <v>17</v>
      </c>
      <c r="B4" s="264"/>
      <c r="C4" s="264"/>
      <c r="D4" s="264"/>
      <c r="E4" s="264"/>
      <c r="F4" s="264"/>
      <c r="G4" s="264"/>
      <c r="H4" s="264"/>
      <c r="I4" s="264"/>
      <c r="J4" s="264"/>
      <c r="K4" s="264"/>
      <c r="L4" s="264"/>
      <c r="M4" s="264"/>
    </row>
    <row r="5" spans="1:13">
      <c r="A5" s="43" t="s">
        <v>96</v>
      </c>
      <c r="B5" s="44"/>
      <c r="C5" s="44"/>
      <c r="D5" s="44"/>
      <c r="E5" s="45"/>
      <c r="F5" s="45"/>
      <c r="G5" s="45"/>
      <c r="H5" s="45"/>
      <c r="I5" s="45"/>
      <c r="J5" s="45"/>
      <c r="K5" s="45"/>
      <c r="L5" s="45"/>
      <c r="M5" s="45"/>
    </row>
    <row r="6" spans="1:13">
      <c r="A6" s="46"/>
      <c r="B6" s="47"/>
      <c r="C6" s="47"/>
      <c r="D6" s="47"/>
      <c r="E6" s="48"/>
      <c r="F6" s="48"/>
      <c r="G6" s="48"/>
      <c r="H6" s="48"/>
      <c r="I6" s="48"/>
      <c r="J6" s="48"/>
      <c r="K6" s="48"/>
      <c r="L6" s="48"/>
      <c r="M6" s="48"/>
    </row>
    <row r="7" spans="1:13" ht="31">
      <c r="A7" s="49"/>
      <c r="B7" s="127" t="s">
        <v>78</v>
      </c>
      <c r="C7" s="50">
        <v>2024</v>
      </c>
      <c r="D7" s="50">
        <v>2025</v>
      </c>
      <c r="E7" s="50">
        <v>2026</v>
      </c>
      <c r="F7" s="50">
        <v>2027</v>
      </c>
      <c r="G7" s="50">
        <v>2028</v>
      </c>
      <c r="H7" s="50">
        <v>2029</v>
      </c>
      <c r="I7" s="50">
        <v>2030</v>
      </c>
      <c r="J7" s="50">
        <v>2031</v>
      </c>
      <c r="K7" s="50">
        <v>2032</v>
      </c>
      <c r="L7" s="50">
        <v>2033</v>
      </c>
      <c r="M7" s="50">
        <v>2034</v>
      </c>
    </row>
    <row r="8" spans="1:13" ht="37.5" customHeight="1">
      <c r="A8" s="51" t="s">
        <v>97</v>
      </c>
      <c r="B8" s="52">
        <v>24252.357</v>
      </c>
      <c r="C8" s="52">
        <v>26239.504000000001</v>
      </c>
      <c r="D8" s="52">
        <v>27896.937000000002</v>
      </c>
      <c r="E8" s="52">
        <v>29749.266</v>
      </c>
      <c r="F8" s="52">
        <v>31514.780999999999</v>
      </c>
      <c r="G8" s="52">
        <v>33232.69</v>
      </c>
      <c r="H8" s="52">
        <v>35140.639000000003</v>
      </c>
      <c r="I8" s="52">
        <v>36915.945</v>
      </c>
      <c r="J8" s="52">
        <v>38868.006999999998</v>
      </c>
      <c r="K8" s="52">
        <v>40944.635000000002</v>
      </c>
      <c r="L8" s="52">
        <v>43200.955999999998</v>
      </c>
      <c r="M8" s="52">
        <v>45738.89</v>
      </c>
    </row>
    <row r="9" spans="1:13" ht="32.25" customHeight="1">
      <c r="A9" s="51" t="s">
        <v>98</v>
      </c>
      <c r="B9" s="53"/>
      <c r="C9" s="53"/>
      <c r="D9" s="53"/>
      <c r="E9" s="125"/>
      <c r="F9" s="125"/>
      <c r="G9" s="125"/>
      <c r="H9" s="125"/>
      <c r="I9" s="125"/>
      <c r="J9" s="125"/>
      <c r="K9" s="126"/>
      <c r="L9" s="53"/>
      <c r="M9" s="53"/>
    </row>
    <row r="10" spans="1:13">
      <c r="A10" s="54" t="s">
        <v>160</v>
      </c>
      <c r="B10" s="52">
        <v>1695.1479999999999</v>
      </c>
      <c r="C10" s="52">
        <v>1507.367</v>
      </c>
      <c r="D10" s="52">
        <v>1771.6089999999999</v>
      </c>
      <c r="E10" s="52">
        <v>1691.7850000000001</v>
      </c>
      <c r="F10" s="52">
        <v>1640.3710000000001</v>
      </c>
      <c r="G10" s="52">
        <v>1844.4380000000001</v>
      </c>
      <c r="H10" s="52">
        <v>1723.432</v>
      </c>
      <c r="I10" s="52">
        <v>1916.635</v>
      </c>
      <c r="J10" s="52">
        <v>2054.027</v>
      </c>
      <c r="K10" s="52">
        <v>2238.1869999999999</v>
      </c>
      <c r="L10" s="52">
        <v>2556.2559999999999</v>
      </c>
      <c r="M10" s="52">
        <v>2579.3539999999998</v>
      </c>
    </row>
    <row r="11" spans="1:13">
      <c r="A11" s="54" t="s">
        <v>161</v>
      </c>
      <c r="B11" s="55">
        <v>291.99900000000002</v>
      </c>
      <c r="C11" s="55">
        <v>150.066</v>
      </c>
      <c r="D11" s="55">
        <v>80.72</v>
      </c>
      <c r="E11" s="55">
        <v>73.73</v>
      </c>
      <c r="F11" s="55">
        <v>77.537999999999997</v>
      </c>
      <c r="G11" s="55">
        <v>63.511000000000003</v>
      </c>
      <c r="H11" s="55">
        <v>51.874000000000002</v>
      </c>
      <c r="I11" s="55">
        <v>35.427</v>
      </c>
      <c r="J11" s="55">
        <v>22.600999999999999</v>
      </c>
      <c r="K11" s="55">
        <v>18.134</v>
      </c>
      <c r="L11" s="55">
        <v>-18.321999999999999</v>
      </c>
      <c r="M11" s="55">
        <v>-18.175000000000001</v>
      </c>
    </row>
    <row r="12" spans="1:13">
      <c r="A12" s="56" t="s">
        <v>0</v>
      </c>
      <c r="B12" s="52">
        <v>1987.1469999999999</v>
      </c>
      <c r="C12" s="52">
        <v>1657.433</v>
      </c>
      <c r="D12" s="52">
        <v>1852.329</v>
      </c>
      <c r="E12" s="52">
        <v>1765.5150000000001</v>
      </c>
      <c r="F12" s="52">
        <v>1717.9090000000001</v>
      </c>
      <c r="G12" s="52">
        <v>1907.9490000000001</v>
      </c>
      <c r="H12" s="52">
        <v>1775.306</v>
      </c>
      <c r="I12" s="52">
        <v>1952.0619999999999</v>
      </c>
      <c r="J12" s="52">
        <v>2076.6280000000002</v>
      </c>
      <c r="K12" s="52">
        <v>2256.3209999999999</v>
      </c>
      <c r="L12" s="52">
        <v>2537.9340000000002</v>
      </c>
      <c r="M12" s="52">
        <v>2561.1790000000001</v>
      </c>
    </row>
    <row r="13" spans="1:13" ht="32.25" customHeight="1">
      <c r="A13" s="51" t="s">
        <v>176</v>
      </c>
      <c r="B13" s="53"/>
      <c r="C13" s="53"/>
      <c r="D13" s="53"/>
      <c r="E13" s="125"/>
      <c r="F13" s="125"/>
      <c r="G13" s="125"/>
      <c r="H13" s="125"/>
      <c r="I13" s="125"/>
      <c r="J13" s="125"/>
      <c r="K13" s="126"/>
      <c r="L13" s="53"/>
      <c r="M13" s="53"/>
    </row>
    <row r="14" spans="1:13">
      <c r="A14" s="57" t="s">
        <v>15</v>
      </c>
      <c r="B14" s="58">
        <v>26239.504000000001</v>
      </c>
      <c r="C14" s="58">
        <v>27896.937000000002</v>
      </c>
      <c r="D14" s="58">
        <v>29749.266</v>
      </c>
      <c r="E14" s="58">
        <v>31514.780999999999</v>
      </c>
      <c r="F14" s="58">
        <v>33232.69</v>
      </c>
      <c r="G14" s="58">
        <v>35140.639000000003</v>
      </c>
      <c r="H14" s="58">
        <v>36915.945</v>
      </c>
      <c r="I14" s="58">
        <v>38868.006999999998</v>
      </c>
      <c r="J14" s="58">
        <v>40944.635000000002</v>
      </c>
      <c r="K14" s="58">
        <v>43200.955999999998</v>
      </c>
      <c r="L14" s="58">
        <v>45738.89</v>
      </c>
      <c r="M14" s="58">
        <v>48300.069000000003</v>
      </c>
    </row>
    <row r="15" spans="1:13">
      <c r="A15" s="57" t="s">
        <v>16</v>
      </c>
      <c r="B15" s="59">
        <v>97.278000000000006</v>
      </c>
      <c r="C15" s="59">
        <v>99.007000000000005</v>
      </c>
      <c r="D15" s="59">
        <v>101.685</v>
      </c>
      <c r="E15" s="59">
        <v>103.315</v>
      </c>
      <c r="F15" s="59">
        <v>104.651</v>
      </c>
      <c r="G15" s="59">
        <v>106.348</v>
      </c>
      <c r="H15" s="59">
        <v>107.393</v>
      </c>
      <c r="I15" s="59">
        <v>108.73399999999999</v>
      </c>
      <c r="J15" s="59">
        <v>110.19499999999999</v>
      </c>
      <c r="K15" s="59">
        <v>111.892</v>
      </c>
      <c r="L15" s="59">
        <v>114.044</v>
      </c>
      <c r="M15" s="59">
        <v>115.979</v>
      </c>
    </row>
    <row r="16" spans="1:13" ht="35" customHeight="1">
      <c r="A16" s="48" t="s">
        <v>88</v>
      </c>
      <c r="B16" s="53"/>
      <c r="C16" s="53"/>
      <c r="D16" s="53"/>
      <c r="E16" s="125"/>
      <c r="F16" s="125"/>
      <c r="G16" s="125"/>
      <c r="H16" s="125"/>
      <c r="I16" s="125"/>
      <c r="J16" s="125"/>
      <c r="K16" s="126"/>
      <c r="L16" s="53"/>
      <c r="M16" s="53"/>
    </row>
    <row r="17" spans="1:13" ht="19" customHeight="1">
      <c r="A17" s="42" t="s">
        <v>137</v>
      </c>
      <c r="B17" s="52">
        <v>2202.645</v>
      </c>
      <c r="C17" s="52">
        <v>2352.7109999999998</v>
      </c>
      <c r="D17" s="52">
        <v>2433.431</v>
      </c>
      <c r="E17" s="52">
        <v>2507.1610000000001</v>
      </c>
      <c r="F17" s="52">
        <v>2584.6990000000001</v>
      </c>
      <c r="G17" s="52">
        <v>2648.21</v>
      </c>
      <c r="H17" s="52">
        <v>2700.0839999999998</v>
      </c>
      <c r="I17" s="52">
        <v>2735.511</v>
      </c>
      <c r="J17" s="52">
        <v>2758.1120000000001</v>
      </c>
      <c r="K17" s="52">
        <v>2776.2460000000001</v>
      </c>
      <c r="L17" s="52">
        <v>2757.924</v>
      </c>
      <c r="M17" s="52">
        <v>2739.7489999999998</v>
      </c>
    </row>
    <row r="18" spans="1:13" ht="36.75" customHeight="1">
      <c r="A18" s="51" t="s">
        <v>99</v>
      </c>
      <c r="B18" s="53"/>
      <c r="C18" s="53"/>
      <c r="D18" s="53"/>
      <c r="E18" s="125"/>
      <c r="F18" s="125"/>
      <c r="G18" s="125"/>
      <c r="H18" s="125"/>
      <c r="I18" s="125"/>
      <c r="J18" s="125"/>
      <c r="K18" s="126"/>
      <c r="L18" s="53"/>
      <c r="M18" s="53"/>
    </row>
    <row r="19" spans="1:13">
      <c r="A19" s="54" t="s">
        <v>15</v>
      </c>
      <c r="B19" s="52">
        <v>24036.859</v>
      </c>
      <c r="C19" s="52">
        <v>25544.225999999999</v>
      </c>
      <c r="D19" s="52">
        <v>27315.834999999999</v>
      </c>
      <c r="E19" s="52">
        <v>29007.62</v>
      </c>
      <c r="F19" s="52">
        <v>30647.991000000002</v>
      </c>
      <c r="G19" s="52">
        <v>32492.429</v>
      </c>
      <c r="H19" s="52">
        <v>34215.860999999997</v>
      </c>
      <c r="I19" s="52">
        <v>36132.495999999999</v>
      </c>
      <c r="J19" s="52">
        <v>38186.523000000001</v>
      </c>
      <c r="K19" s="52">
        <v>40424.71</v>
      </c>
      <c r="L19" s="52">
        <v>42980.966</v>
      </c>
      <c r="M19" s="52">
        <v>45560.32</v>
      </c>
    </row>
    <row r="20" spans="1:13">
      <c r="A20" s="54" t="s">
        <v>16</v>
      </c>
      <c r="B20" s="60">
        <v>89.111999999999995</v>
      </c>
      <c r="C20" s="60">
        <v>90.658000000000001</v>
      </c>
      <c r="D20" s="60">
        <v>93.367000000000004</v>
      </c>
      <c r="E20" s="60">
        <v>95.096000000000004</v>
      </c>
      <c r="F20" s="60">
        <v>96.512</v>
      </c>
      <c r="G20" s="60">
        <v>98.334000000000003</v>
      </c>
      <c r="H20" s="60">
        <v>99.537999999999997</v>
      </c>
      <c r="I20" s="60">
        <v>101.08199999999999</v>
      </c>
      <c r="J20" s="60">
        <v>102.77200000000001</v>
      </c>
      <c r="K20" s="60">
        <v>104.702</v>
      </c>
      <c r="L20" s="60">
        <v>107.167</v>
      </c>
      <c r="M20" s="60">
        <v>109.4</v>
      </c>
    </row>
    <row r="21" spans="1:13" ht="39.75" customHeight="1">
      <c r="A21" s="46" t="s">
        <v>100</v>
      </c>
      <c r="B21" s="52">
        <v>4958.1379999999999</v>
      </c>
      <c r="C21" s="52">
        <v>4381.232</v>
      </c>
      <c r="D21" s="52">
        <v>4413.53</v>
      </c>
      <c r="E21" s="52">
        <v>4969.3270000000002</v>
      </c>
      <c r="F21" s="52">
        <v>5577.4369999999999</v>
      </c>
      <c r="G21" s="52">
        <v>6186.9930000000004</v>
      </c>
      <c r="H21" s="52">
        <v>6717.7539999999999</v>
      </c>
      <c r="I21" s="52">
        <v>7227.277</v>
      </c>
      <c r="J21" s="52">
        <v>7740.9790000000003</v>
      </c>
      <c r="K21" s="52">
        <v>8263.7129999999997</v>
      </c>
      <c r="L21" s="52">
        <v>8780.6460000000006</v>
      </c>
      <c r="M21" s="52">
        <v>9304.4500000000007</v>
      </c>
    </row>
    <row r="22" spans="1:13" ht="39" customHeight="1">
      <c r="A22" s="51" t="s">
        <v>101</v>
      </c>
      <c r="B22" s="53"/>
      <c r="C22" s="53"/>
      <c r="D22" s="53"/>
      <c r="E22" s="125"/>
      <c r="F22" s="125"/>
      <c r="G22" s="125"/>
      <c r="H22" s="125"/>
      <c r="I22" s="125"/>
      <c r="J22" s="125"/>
      <c r="K22" s="126"/>
      <c r="L22" s="53"/>
      <c r="M22" s="53"/>
    </row>
    <row r="23" spans="1:13">
      <c r="A23" s="54" t="s">
        <v>15</v>
      </c>
      <c r="B23" s="52">
        <v>19078.721000000001</v>
      </c>
      <c r="C23" s="52">
        <v>21162.993999999999</v>
      </c>
      <c r="D23" s="52">
        <v>22902.305</v>
      </c>
      <c r="E23" s="52">
        <v>24038.293000000001</v>
      </c>
      <c r="F23" s="52">
        <v>25070.554</v>
      </c>
      <c r="G23" s="52">
        <v>26305.436000000002</v>
      </c>
      <c r="H23" s="52">
        <v>27498.107</v>
      </c>
      <c r="I23" s="52">
        <v>28905.219000000001</v>
      </c>
      <c r="J23" s="52">
        <v>30445.544000000002</v>
      </c>
      <c r="K23" s="52">
        <v>32160.996999999999</v>
      </c>
      <c r="L23" s="52">
        <v>34200.32</v>
      </c>
      <c r="M23" s="52">
        <v>36255.870000000003</v>
      </c>
    </row>
    <row r="24" spans="1:13">
      <c r="A24" s="54" t="s">
        <v>16</v>
      </c>
      <c r="B24" s="60">
        <v>70.730999999999995</v>
      </c>
      <c r="C24" s="60">
        <v>75.108000000000004</v>
      </c>
      <c r="D24" s="60">
        <v>78.281000000000006</v>
      </c>
      <c r="E24" s="60">
        <v>78.805000000000007</v>
      </c>
      <c r="F24" s="60">
        <v>78.947999999999993</v>
      </c>
      <c r="G24" s="60">
        <v>79.608999999999995</v>
      </c>
      <c r="H24" s="60">
        <v>79.995000000000005</v>
      </c>
      <c r="I24" s="60">
        <v>80.863</v>
      </c>
      <c r="J24" s="60">
        <v>81.938000000000002</v>
      </c>
      <c r="K24" s="60">
        <v>83.298000000000002</v>
      </c>
      <c r="L24" s="60">
        <v>85.274000000000001</v>
      </c>
      <c r="M24" s="60">
        <v>87.058000000000007</v>
      </c>
    </row>
    <row r="25" spans="1:13" ht="33" customHeight="1">
      <c r="A25" s="61" t="s">
        <v>138</v>
      </c>
      <c r="B25" s="52">
        <v>32987.998</v>
      </c>
      <c r="C25" s="52">
        <v>34824.942999999999</v>
      </c>
      <c r="D25" s="52">
        <v>36774.578999999998</v>
      </c>
      <c r="E25" s="52">
        <v>38623.796000000002</v>
      </c>
      <c r="F25" s="52">
        <v>40242.732000000004</v>
      </c>
      <c r="G25" s="52">
        <v>42021.279999999999</v>
      </c>
      <c r="H25" s="52">
        <v>43701.648999999998</v>
      </c>
      <c r="I25" s="52">
        <v>45459.885999999999</v>
      </c>
      <c r="J25" s="52">
        <v>47294.322</v>
      </c>
      <c r="K25" s="52">
        <v>49255.228000000003</v>
      </c>
      <c r="L25" s="52">
        <v>51717.754999999997</v>
      </c>
      <c r="M25" s="52">
        <v>54386.43</v>
      </c>
    </row>
    <row r="26" spans="1:13" ht="33" customHeight="1">
      <c r="A26" s="61" t="s">
        <v>139</v>
      </c>
      <c r="B26" s="52">
        <v>33070.476000000002</v>
      </c>
      <c r="C26" s="52">
        <v>34906.271000000001</v>
      </c>
      <c r="D26" s="52">
        <v>36853.006999999998</v>
      </c>
      <c r="E26" s="52">
        <v>38700.624000000003</v>
      </c>
      <c r="F26" s="52">
        <v>40319.410000000003</v>
      </c>
      <c r="G26" s="52">
        <v>42097.658000000003</v>
      </c>
      <c r="H26" s="52">
        <v>43777.627</v>
      </c>
      <c r="I26" s="52">
        <v>45535.413999999997</v>
      </c>
      <c r="J26" s="52">
        <v>47369.35</v>
      </c>
      <c r="K26" s="52">
        <v>49329.555999999997</v>
      </c>
      <c r="L26" s="52">
        <v>51791.383000000002</v>
      </c>
      <c r="M26" s="52">
        <v>54459.307999999997</v>
      </c>
    </row>
    <row r="27" spans="1:13" ht="42.75" customHeight="1">
      <c r="A27" s="62" t="s">
        <v>102</v>
      </c>
      <c r="B27" s="63">
        <v>2.6859999999999999</v>
      </c>
      <c r="C27" s="63">
        <v>3.306</v>
      </c>
      <c r="D27" s="63">
        <v>3.3839999999999999</v>
      </c>
      <c r="E27" s="63">
        <v>3.359</v>
      </c>
      <c r="F27" s="63">
        <v>3.32</v>
      </c>
      <c r="G27" s="63">
        <v>3.3079999999999998</v>
      </c>
      <c r="H27" s="63">
        <v>3.3149999999999999</v>
      </c>
      <c r="I27" s="63">
        <v>3.3370000000000002</v>
      </c>
      <c r="J27" s="63">
        <v>3.387</v>
      </c>
      <c r="K27" s="63">
        <v>3.4529999999999998</v>
      </c>
      <c r="L27" s="63">
        <v>3.4849999999999999</v>
      </c>
      <c r="M27" s="63">
        <v>3.5129999999999999</v>
      </c>
    </row>
    <row r="29" spans="1:13">
      <c r="A29" s="103" t="s">
        <v>47</v>
      </c>
    </row>
  </sheetData>
  <mergeCells count="1">
    <mergeCell ref="A4:M4"/>
  </mergeCells>
  <hyperlinks>
    <hyperlink ref="A2" r:id="rId1" xr:uid="{917FA628-213A-4304-B5F3-93588D2B8DEE}"/>
    <hyperlink ref="A29" location="Contents!A1" display="Back to Table of Contents" xr:uid="{D92BE64E-2D77-4902-BB35-7FBDDC95C541}"/>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65A15-D6AB-437E-BA4F-C3037C071CC8}">
  <sheetPr codeName="Sheet9"/>
  <dimension ref="A1:O74"/>
  <sheetViews>
    <sheetView workbookViewId="0"/>
  </sheetViews>
  <sheetFormatPr baseColWidth="10" defaultColWidth="8.85546875" defaultRowHeight="16"/>
  <cols>
    <col min="1" max="1" width="39.42578125" customWidth="1"/>
    <col min="2" max="13" width="6.42578125" customWidth="1"/>
  </cols>
  <sheetData>
    <row r="1" spans="1:15" s="100" customFormat="1" ht="15" customHeight="1">
      <c r="A1" s="161" t="s">
        <v>84</v>
      </c>
    </row>
    <row r="2" spans="1:15" s="100" customFormat="1" ht="15" customHeight="1">
      <c r="A2" s="220" t="s">
        <v>93</v>
      </c>
    </row>
    <row r="3" spans="1:15" s="100" customFormat="1" ht="15" customHeight="1">
      <c r="A3" s="105"/>
    </row>
    <row r="4" spans="1:15" ht="32.25" customHeight="1">
      <c r="A4" s="265" t="s">
        <v>56</v>
      </c>
      <c r="B4" s="265"/>
      <c r="C4" s="265"/>
      <c r="D4" s="265"/>
      <c r="E4" s="265"/>
      <c r="F4" s="265"/>
      <c r="G4" s="265"/>
      <c r="H4" s="265"/>
      <c r="I4" s="265"/>
      <c r="J4" s="265"/>
      <c r="K4" s="265"/>
      <c r="L4" s="265"/>
      <c r="M4" s="265"/>
      <c r="N4" s="120"/>
      <c r="O4" s="120"/>
    </row>
    <row r="5" spans="1:15">
      <c r="A5" s="64" t="s">
        <v>103</v>
      </c>
      <c r="B5" s="65"/>
      <c r="C5" s="65"/>
      <c r="D5" s="65"/>
      <c r="E5" s="66"/>
      <c r="F5" s="66"/>
      <c r="G5" s="66"/>
      <c r="H5" s="66"/>
      <c r="I5" s="66"/>
      <c r="J5" s="66"/>
      <c r="K5" s="66"/>
      <c r="L5" s="66"/>
      <c r="M5" s="66"/>
      <c r="N5" s="66"/>
      <c r="O5" s="66"/>
    </row>
    <row r="6" spans="1:15" s="7" customFormat="1" ht="15" customHeight="1">
      <c r="A6" s="8"/>
      <c r="B6" s="9"/>
      <c r="C6" s="9"/>
      <c r="D6" s="9"/>
      <c r="E6" s="6"/>
      <c r="F6" s="6"/>
      <c r="G6" s="6"/>
      <c r="H6" s="6"/>
      <c r="I6" s="6"/>
      <c r="J6" s="6"/>
      <c r="K6" s="6"/>
      <c r="L6" s="6"/>
      <c r="M6" s="6"/>
      <c r="N6" s="266" t="s">
        <v>0</v>
      </c>
      <c r="O6" s="266"/>
    </row>
    <row r="7" spans="1:15" s="7" customFormat="1" ht="15" customHeight="1">
      <c r="A7" s="8"/>
      <c r="B7" s="10" t="s">
        <v>5</v>
      </c>
      <c r="C7" s="67"/>
      <c r="D7" s="67"/>
      <c r="E7" s="25"/>
      <c r="F7" s="25"/>
      <c r="G7" s="25"/>
      <c r="H7" s="25"/>
      <c r="I7" s="25"/>
      <c r="J7" s="25"/>
      <c r="K7" s="25"/>
      <c r="L7" s="25"/>
      <c r="M7" s="25"/>
      <c r="N7" s="11" t="s">
        <v>92</v>
      </c>
      <c r="O7" s="11" t="s">
        <v>92</v>
      </c>
    </row>
    <row r="8" spans="1:15" s="7" customFormat="1" ht="15" customHeight="1">
      <c r="A8" s="12"/>
      <c r="B8" s="13">
        <v>2023</v>
      </c>
      <c r="C8" s="13">
        <v>2024</v>
      </c>
      <c r="D8" s="13">
        <v>2025</v>
      </c>
      <c r="E8" s="13">
        <v>2026</v>
      </c>
      <c r="F8" s="13">
        <v>2027</v>
      </c>
      <c r="G8" s="13">
        <v>2028</v>
      </c>
      <c r="H8" s="13">
        <v>2029</v>
      </c>
      <c r="I8" s="13">
        <v>2030</v>
      </c>
      <c r="J8" s="13">
        <v>2031</v>
      </c>
      <c r="K8" s="13">
        <v>2032</v>
      </c>
      <c r="L8" s="13">
        <v>2033</v>
      </c>
      <c r="M8" s="13">
        <v>2034</v>
      </c>
      <c r="N8" s="13">
        <v>2029</v>
      </c>
      <c r="O8" s="13">
        <v>2034</v>
      </c>
    </row>
    <row r="9" spans="1:15">
      <c r="A9" s="32" t="s">
        <v>2</v>
      </c>
      <c r="B9" s="14"/>
      <c r="C9" s="14"/>
      <c r="D9" s="14"/>
      <c r="E9" s="14"/>
      <c r="F9" s="14"/>
      <c r="G9" s="14"/>
      <c r="H9" s="14"/>
      <c r="I9" s="14"/>
      <c r="J9" s="14"/>
      <c r="K9" s="14"/>
      <c r="L9" s="14"/>
      <c r="M9" s="14"/>
      <c r="N9" s="14"/>
      <c r="O9" s="14"/>
    </row>
    <row r="10" spans="1:15">
      <c r="A10" s="17" t="s">
        <v>18</v>
      </c>
      <c r="B10" s="18">
        <v>1198.3579999999999</v>
      </c>
      <c r="C10" s="18">
        <v>1296.125</v>
      </c>
      <c r="D10" s="18">
        <v>1381.0170000000001</v>
      </c>
      <c r="E10" s="18">
        <v>1465.8119999999999</v>
      </c>
      <c r="F10" s="18">
        <v>1549.7239999999999</v>
      </c>
      <c r="G10" s="18">
        <v>1641.8610000000001</v>
      </c>
      <c r="H10" s="18">
        <v>1733.752</v>
      </c>
      <c r="I10" s="18">
        <v>1828.838</v>
      </c>
      <c r="J10" s="18">
        <v>1926.6010000000001</v>
      </c>
      <c r="K10" s="18">
        <v>2026.2090000000001</v>
      </c>
      <c r="L10" s="18">
        <v>2127.2910000000002</v>
      </c>
      <c r="M10" s="18">
        <v>2230.067</v>
      </c>
      <c r="N10" s="18">
        <v>7772.1660000000002</v>
      </c>
      <c r="O10" s="18">
        <v>17911.171999999999</v>
      </c>
    </row>
    <row r="11" spans="1:15">
      <c r="A11" s="17" t="s">
        <v>19</v>
      </c>
      <c r="B11" s="19">
        <v>149.839</v>
      </c>
      <c r="C11" s="19">
        <v>156.40799999999999</v>
      </c>
      <c r="D11" s="19">
        <v>164.19200000000001</v>
      </c>
      <c r="E11" s="19">
        <v>174.5</v>
      </c>
      <c r="F11" s="19">
        <v>184.41</v>
      </c>
      <c r="G11" s="19">
        <v>189.72399999999999</v>
      </c>
      <c r="H11" s="19">
        <v>196.74299999999999</v>
      </c>
      <c r="I11" s="19">
        <v>203.56</v>
      </c>
      <c r="J11" s="19">
        <v>210.77600000000001</v>
      </c>
      <c r="K11" s="19">
        <v>218.59700000000001</v>
      </c>
      <c r="L11" s="19">
        <v>227.715</v>
      </c>
      <c r="M11" s="19">
        <v>240.43299999999999</v>
      </c>
      <c r="N11" s="19">
        <v>909.56899999999996</v>
      </c>
      <c r="O11" s="19">
        <v>2010.65</v>
      </c>
    </row>
    <row r="12" spans="1:15">
      <c r="A12" s="33" t="s">
        <v>20</v>
      </c>
      <c r="B12" s="18">
        <v>1348.1969999999999</v>
      </c>
      <c r="C12" s="18">
        <v>1452.5329999999999</v>
      </c>
      <c r="D12" s="18">
        <v>1545.2090000000001</v>
      </c>
      <c r="E12" s="18">
        <v>1640.3119999999999</v>
      </c>
      <c r="F12" s="18">
        <v>1734.134</v>
      </c>
      <c r="G12" s="18">
        <v>1831.585</v>
      </c>
      <c r="H12" s="18">
        <v>1930.4949999999999</v>
      </c>
      <c r="I12" s="18">
        <v>2032.3979999999999</v>
      </c>
      <c r="J12" s="18">
        <v>2137.377</v>
      </c>
      <c r="K12" s="18">
        <v>2244.806</v>
      </c>
      <c r="L12" s="18">
        <v>2355.0059999999999</v>
      </c>
      <c r="M12" s="18">
        <v>2470.5</v>
      </c>
      <c r="N12" s="18">
        <v>8681.7350000000006</v>
      </c>
      <c r="O12" s="18">
        <v>19921.822</v>
      </c>
    </row>
    <row r="13" spans="1:15" ht="27" customHeight="1">
      <c r="A13" s="32" t="s">
        <v>43</v>
      </c>
      <c r="B13" s="14"/>
      <c r="C13" s="14"/>
      <c r="D13" s="14"/>
      <c r="E13" s="14"/>
      <c r="F13" s="14"/>
      <c r="G13" s="14"/>
      <c r="H13" s="14"/>
      <c r="I13" s="14"/>
      <c r="J13" s="14"/>
      <c r="K13" s="14"/>
      <c r="L13" s="14"/>
      <c r="M13" s="14"/>
      <c r="N13" s="14"/>
      <c r="O13" s="14"/>
    </row>
    <row r="14" spans="1:15" ht="15" customHeight="1">
      <c r="A14" s="17" t="s">
        <v>1</v>
      </c>
      <c r="B14" s="18">
        <v>1008.641</v>
      </c>
      <c r="C14" s="18">
        <v>1085.0250000000001</v>
      </c>
      <c r="D14" s="18">
        <v>1152.328</v>
      </c>
      <c r="E14" s="18">
        <v>1222.5840000000001</v>
      </c>
      <c r="F14" s="18">
        <v>1314.424</v>
      </c>
      <c r="G14" s="18">
        <v>1407.337</v>
      </c>
      <c r="H14" s="18">
        <v>1507.3820000000001</v>
      </c>
      <c r="I14" s="18">
        <v>1617.415</v>
      </c>
      <c r="J14" s="18">
        <v>1732.7650000000001</v>
      </c>
      <c r="K14" s="18">
        <v>1858.623</v>
      </c>
      <c r="L14" s="18">
        <v>2008.463</v>
      </c>
      <c r="M14" s="18">
        <v>2161.3440000000001</v>
      </c>
      <c r="N14" s="18">
        <v>6604.0550000000003</v>
      </c>
      <c r="O14" s="18">
        <v>15982.665000000001</v>
      </c>
    </row>
    <row r="15" spans="1:15">
      <c r="A15" s="17" t="s">
        <v>21</v>
      </c>
      <c r="B15" s="18">
        <v>615.77300000000002</v>
      </c>
      <c r="C15" s="18">
        <v>557.43200000000002</v>
      </c>
      <c r="D15" s="18">
        <v>550.59799999999996</v>
      </c>
      <c r="E15" s="18">
        <v>582.23299999999995</v>
      </c>
      <c r="F15" s="18">
        <v>619.15599999999995</v>
      </c>
      <c r="G15" s="18">
        <v>655.12900000000002</v>
      </c>
      <c r="H15" s="18">
        <v>690.928</v>
      </c>
      <c r="I15" s="18">
        <v>728.42499999999995</v>
      </c>
      <c r="J15" s="18">
        <v>765.19399999999996</v>
      </c>
      <c r="K15" s="18">
        <v>805.702</v>
      </c>
      <c r="L15" s="18">
        <v>852.87099999999998</v>
      </c>
      <c r="M15" s="18">
        <v>897.7</v>
      </c>
      <c r="N15" s="18">
        <v>3098.0439999999999</v>
      </c>
      <c r="O15" s="18">
        <v>7147.9359999999997</v>
      </c>
    </row>
    <row r="16" spans="1:15">
      <c r="A16" s="17" t="s">
        <v>140</v>
      </c>
      <c r="B16" s="18">
        <v>90.789000000000001</v>
      </c>
      <c r="C16" s="18">
        <v>102.553</v>
      </c>
      <c r="D16" s="18">
        <v>109.76</v>
      </c>
      <c r="E16" s="18">
        <v>88.935000000000002</v>
      </c>
      <c r="F16" s="18">
        <v>90.510999999999996</v>
      </c>
      <c r="G16" s="18">
        <v>94.611000000000004</v>
      </c>
      <c r="H16" s="18">
        <v>98.540999999999997</v>
      </c>
      <c r="I16" s="18">
        <v>102.623</v>
      </c>
      <c r="J16" s="18">
        <v>107.176</v>
      </c>
      <c r="K16" s="18">
        <v>114.426</v>
      </c>
      <c r="L16" s="18">
        <v>121.051</v>
      </c>
      <c r="M16" s="18">
        <v>128.75800000000001</v>
      </c>
      <c r="N16" s="18">
        <v>482.358</v>
      </c>
      <c r="O16" s="18">
        <v>1056.3920000000001</v>
      </c>
    </row>
    <row r="17" spans="1:15" ht="16.5" customHeight="1">
      <c r="A17" s="17" t="s">
        <v>22</v>
      </c>
      <c r="B17" s="19">
        <v>17.588000000000001</v>
      </c>
      <c r="C17" s="19">
        <v>17.667000000000002</v>
      </c>
      <c r="D17" s="19">
        <v>18.187999999999999</v>
      </c>
      <c r="E17" s="19">
        <v>18.625</v>
      </c>
      <c r="F17" s="19">
        <v>19.071999999999999</v>
      </c>
      <c r="G17" s="19">
        <v>19.571999999999999</v>
      </c>
      <c r="H17" s="19">
        <v>20.106000000000002</v>
      </c>
      <c r="I17" s="19">
        <v>20.552</v>
      </c>
      <c r="J17" s="19">
        <v>21.14</v>
      </c>
      <c r="K17" s="19">
        <v>21.75</v>
      </c>
      <c r="L17" s="19">
        <v>16.428999999999998</v>
      </c>
      <c r="M17" s="19">
        <v>15.3</v>
      </c>
      <c r="N17" s="19">
        <v>95.563000000000002</v>
      </c>
      <c r="O17" s="19">
        <v>190.73400000000001</v>
      </c>
    </row>
    <row r="18" spans="1:15" ht="15.75" customHeight="1">
      <c r="A18" s="33" t="s">
        <v>20</v>
      </c>
      <c r="B18" s="18">
        <v>1732.7909999999999</v>
      </c>
      <c r="C18" s="18">
        <v>1762.6769999999999</v>
      </c>
      <c r="D18" s="18">
        <v>1830.874</v>
      </c>
      <c r="E18" s="18">
        <v>1912.377</v>
      </c>
      <c r="F18" s="18">
        <v>2043.163</v>
      </c>
      <c r="G18" s="18">
        <v>2176.6489999999999</v>
      </c>
      <c r="H18" s="18">
        <v>2316.9569999999999</v>
      </c>
      <c r="I18" s="18">
        <v>2469.0149999999999</v>
      </c>
      <c r="J18" s="18">
        <v>2626.2750000000001</v>
      </c>
      <c r="K18" s="18">
        <v>2800.5010000000002</v>
      </c>
      <c r="L18" s="18">
        <v>2998.8139999999999</v>
      </c>
      <c r="M18" s="18">
        <v>3203.1019999999999</v>
      </c>
      <c r="N18" s="18">
        <v>10280.02</v>
      </c>
      <c r="O18" s="18">
        <v>24377.726999999999</v>
      </c>
    </row>
    <row r="19" spans="1:15" ht="33" customHeight="1">
      <c r="A19" s="32" t="s">
        <v>104</v>
      </c>
      <c r="B19" s="14"/>
      <c r="C19" s="14"/>
      <c r="D19" s="14"/>
      <c r="E19" s="14"/>
      <c r="F19" s="14"/>
      <c r="G19" s="14"/>
      <c r="H19" s="14"/>
      <c r="I19" s="14"/>
      <c r="J19" s="14"/>
      <c r="K19" s="14"/>
      <c r="L19" s="14"/>
      <c r="M19" s="14"/>
      <c r="N19" s="14"/>
      <c r="O19" s="14"/>
    </row>
    <row r="20" spans="1:15">
      <c r="A20" s="17" t="s">
        <v>23</v>
      </c>
      <c r="B20" s="18">
        <v>134.63</v>
      </c>
      <c r="C20" s="18">
        <v>111.66</v>
      </c>
      <c r="D20" s="18">
        <v>110.108</v>
      </c>
      <c r="E20" s="18">
        <v>109.163</v>
      </c>
      <c r="F20" s="18">
        <v>111.70099999999999</v>
      </c>
      <c r="G20" s="18">
        <v>112.25700000000001</v>
      </c>
      <c r="H20" s="18">
        <v>112.911</v>
      </c>
      <c r="I20" s="18">
        <v>113.78100000000001</v>
      </c>
      <c r="J20" s="18">
        <v>115.021</v>
      </c>
      <c r="K20" s="18">
        <v>119.339</v>
      </c>
      <c r="L20" s="18">
        <v>120.884</v>
      </c>
      <c r="M20" s="18">
        <v>122.566</v>
      </c>
      <c r="N20" s="18">
        <v>556.14</v>
      </c>
      <c r="O20" s="18">
        <v>1147.731</v>
      </c>
    </row>
    <row r="21" spans="1:15">
      <c r="A21" s="17" t="s">
        <v>141</v>
      </c>
      <c r="B21" s="18">
        <v>143.67099999999999</v>
      </c>
      <c r="C21" s="18">
        <v>117.864</v>
      </c>
      <c r="D21" s="18">
        <v>114.401</v>
      </c>
      <c r="E21" s="18">
        <v>102.026</v>
      </c>
      <c r="F21" s="18">
        <v>85.989000000000004</v>
      </c>
      <c r="G21" s="18">
        <v>86.881</v>
      </c>
      <c r="H21" s="18">
        <v>87.397999999999996</v>
      </c>
      <c r="I21" s="18">
        <v>87.558000000000007</v>
      </c>
      <c r="J21" s="18">
        <v>87.748999999999995</v>
      </c>
      <c r="K21" s="18">
        <v>88.65</v>
      </c>
      <c r="L21" s="18">
        <v>88.747</v>
      </c>
      <c r="M21" s="18">
        <v>88.591999999999999</v>
      </c>
      <c r="N21" s="18">
        <v>476.69499999999999</v>
      </c>
      <c r="O21" s="18">
        <v>917.99099999999999</v>
      </c>
    </row>
    <row r="22" spans="1:15" ht="17.25" customHeight="1">
      <c r="A22" s="17" t="s">
        <v>36</v>
      </c>
      <c r="B22" s="18">
        <v>59.981000000000002</v>
      </c>
      <c r="C22" s="18">
        <v>62.07</v>
      </c>
      <c r="D22" s="18">
        <v>63.6</v>
      </c>
      <c r="E22" s="18">
        <v>64.989999999999995</v>
      </c>
      <c r="F22" s="18">
        <v>66.89</v>
      </c>
      <c r="G22" s="18">
        <v>69.108000000000004</v>
      </c>
      <c r="H22" s="18">
        <v>70.872</v>
      </c>
      <c r="I22" s="18">
        <v>72.960999999999999</v>
      </c>
      <c r="J22" s="18">
        <v>74.950999999999993</v>
      </c>
      <c r="K22" s="18">
        <v>76.991</v>
      </c>
      <c r="L22" s="18">
        <v>79.106999999999999</v>
      </c>
      <c r="M22" s="18">
        <v>80.998999999999995</v>
      </c>
      <c r="N22" s="18">
        <v>335.46</v>
      </c>
      <c r="O22" s="18">
        <v>720.46900000000005</v>
      </c>
    </row>
    <row r="23" spans="1:15" ht="16.5" customHeight="1">
      <c r="A23" s="17" t="s">
        <v>24</v>
      </c>
      <c r="B23" s="18">
        <v>30.323</v>
      </c>
      <c r="C23" s="18">
        <v>39.82</v>
      </c>
      <c r="D23" s="18">
        <v>45.414999999999999</v>
      </c>
      <c r="E23" s="18">
        <v>45.43</v>
      </c>
      <c r="F23" s="18">
        <v>47.143999999999998</v>
      </c>
      <c r="G23" s="18">
        <v>49.061</v>
      </c>
      <c r="H23" s="18">
        <v>51.286000000000001</v>
      </c>
      <c r="I23" s="18">
        <v>52.673000000000002</v>
      </c>
      <c r="J23" s="18">
        <v>54.648000000000003</v>
      </c>
      <c r="K23" s="18">
        <v>56.36</v>
      </c>
      <c r="L23" s="18">
        <v>58.02</v>
      </c>
      <c r="M23" s="18">
        <v>59.665999999999997</v>
      </c>
      <c r="N23" s="18">
        <v>238.33600000000001</v>
      </c>
      <c r="O23" s="18">
        <v>519.70299999999997</v>
      </c>
    </row>
    <row r="24" spans="1:15">
      <c r="A24" s="17" t="s">
        <v>25</v>
      </c>
      <c r="B24" s="18">
        <v>30.515000000000001</v>
      </c>
      <c r="C24" s="18">
        <v>31.004999999999999</v>
      </c>
      <c r="D24" s="18">
        <v>32.639000000000003</v>
      </c>
      <c r="E24" s="18">
        <v>34.35</v>
      </c>
      <c r="F24" s="18">
        <v>36.081000000000003</v>
      </c>
      <c r="G24" s="18">
        <v>37.762</v>
      </c>
      <c r="H24" s="18">
        <v>39.561</v>
      </c>
      <c r="I24" s="18">
        <v>41.392000000000003</v>
      </c>
      <c r="J24" s="18">
        <v>43.319000000000003</v>
      </c>
      <c r="K24" s="18">
        <v>45.368000000000002</v>
      </c>
      <c r="L24" s="18">
        <v>47.496000000000002</v>
      </c>
      <c r="M24" s="18">
        <v>49.613</v>
      </c>
      <c r="N24" s="18">
        <v>180.393</v>
      </c>
      <c r="O24" s="18">
        <v>407.58100000000002</v>
      </c>
    </row>
    <row r="25" spans="1:15">
      <c r="A25" s="17" t="s">
        <v>142</v>
      </c>
      <c r="B25" s="19">
        <v>48.66</v>
      </c>
      <c r="C25" s="19">
        <v>44.904000000000003</v>
      </c>
      <c r="D25" s="19">
        <v>35.457000000000001</v>
      </c>
      <c r="E25" s="19">
        <v>36.213000000000001</v>
      </c>
      <c r="F25" s="19">
        <v>36.83</v>
      </c>
      <c r="G25" s="19">
        <v>37.325000000000003</v>
      </c>
      <c r="H25" s="19">
        <v>37.648000000000003</v>
      </c>
      <c r="I25" s="19">
        <v>38.017000000000003</v>
      </c>
      <c r="J25" s="19">
        <v>38.433999999999997</v>
      </c>
      <c r="K25" s="19">
        <v>38.887</v>
      </c>
      <c r="L25" s="19">
        <v>39.316000000000003</v>
      </c>
      <c r="M25" s="19">
        <v>39.67</v>
      </c>
      <c r="N25" s="19">
        <v>183.47300000000001</v>
      </c>
      <c r="O25" s="19">
        <v>377.79700000000003</v>
      </c>
    </row>
    <row r="26" spans="1:15" ht="16.5" customHeight="1">
      <c r="A26" s="33" t="s">
        <v>20</v>
      </c>
      <c r="B26" s="18">
        <v>447.78</v>
      </c>
      <c r="C26" s="18">
        <v>407.32299999999998</v>
      </c>
      <c r="D26" s="18">
        <v>401.62</v>
      </c>
      <c r="E26" s="18">
        <v>392.17200000000003</v>
      </c>
      <c r="F26" s="18">
        <v>384.63499999999999</v>
      </c>
      <c r="G26" s="18">
        <v>392.39400000000001</v>
      </c>
      <c r="H26" s="18">
        <v>399.67599999999999</v>
      </c>
      <c r="I26" s="18">
        <v>406.38200000000001</v>
      </c>
      <c r="J26" s="18">
        <v>414.12200000000001</v>
      </c>
      <c r="K26" s="18">
        <v>425.59500000000003</v>
      </c>
      <c r="L26" s="18">
        <v>433.57</v>
      </c>
      <c r="M26" s="18">
        <v>441.10599999999999</v>
      </c>
      <c r="N26" s="18">
        <v>1970.4970000000001</v>
      </c>
      <c r="O26" s="18">
        <v>4091.2719999999999</v>
      </c>
    </row>
    <row r="27" spans="1:15" ht="32.25" customHeight="1">
      <c r="A27" s="32" t="s">
        <v>105</v>
      </c>
      <c r="B27" s="14"/>
      <c r="C27" s="14"/>
      <c r="D27" s="14"/>
      <c r="E27" s="14"/>
      <c r="F27" s="14"/>
      <c r="G27" s="14"/>
      <c r="H27" s="14"/>
      <c r="I27" s="14"/>
      <c r="J27" s="14"/>
      <c r="K27" s="14"/>
      <c r="L27" s="14"/>
      <c r="M27" s="14"/>
      <c r="N27" s="14"/>
      <c r="O27" s="14"/>
    </row>
    <row r="28" spans="1:15" ht="16.5" customHeight="1">
      <c r="A28" s="17" t="s">
        <v>143</v>
      </c>
      <c r="B28" s="18">
        <v>122.464</v>
      </c>
      <c r="C28" s="18">
        <v>128.053</v>
      </c>
      <c r="D28" s="18">
        <v>133.047</v>
      </c>
      <c r="E28" s="18">
        <v>137.78800000000001</v>
      </c>
      <c r="F28" s="18">
        <v>141.732</v>
      </c>
      <c r="G28" s="18">
        <v>145.273</v>
      </c>
      <c r="H28" s="18">
        <v>148.87799999999999</v>
      </c>
      <c r="I28" s="18">
        <v>152.779</v>
      </c>
      <c r="J28" s="18">
        <v>156.465</v>
      </c>
      <c r="K28" s="18">
        <v>162.81399999999999</v>
      </c>
      <c r="L28" s="18">
        <v>166.72200000000001</v>
      </c>
      <c r="M28" s="18">
        <v>170.50700000000001</v>
      </c>
      <c r="N28" s="18">
        <v>706.71799999999996</v>
      </c>
      <c r="O28" s="18">
        <v>1516.0050000000001</v>
      </c>
    </row>
    <row r="29" spans="1:15">
      <c r="A29" s="17" t="s">
        <v>38</v>
      </c>
      <c r="B29" s="19">
        <v>74.08</v>
      </c>
      <c r="C29" s="19">
        <v>78.599999999999994</v>
      </c>
      <c r="D29" s="19">
        <v>82.1</v>
      </c>
      <c r="E29" s="19">
        <v>85.1</v>
      </c>
      <c r="F29" s="19">
        <v>88</v>
      </c>
      <c r="G29" s="19">
        <v>90.5</v>
      </c>
      <c r="H29" s="19">
        <v>92.9</v>
      </c>
      <c r="I29" s="19">
        <v>95.5</v>
      </c>
      <c r="J29" s="19">
        <v>98.1</v>
      </c>
      <c r="K29" s="19">
        <v>100.9</v>
      </c>
      <c r="L29" s="19">
        <v>103.5</v>
      </c>
      <c r="M29" s="19">
        <v>106.2</v>
      </c>
      <c r="N29" s="19">
        <v>438.6</v>
      </c>
      <c r="O29" s="19">
        <v>942.8</v>
      </c>
    </row>
    <row r="30" spans="1:15">
      <c r="A30" s="33" t="s">
        <v>20</v>
      </c>
      <c r="B30" s="18">
        <v>196.54400000000001</v>
      </c>
      <c r="C30" s="18">
        <v>206.65299999999999</v>
      </c>
      <c r="D30" s="18">
        <v>215.14699999999999</v>
      </c>
      <c r="E30" s="18">
        <v>222.88800000000001</v>
      </c>
      <c r="F30" s="18">
        <v>229.732</v>
      </c>
      <c r="G30" s="18">
        <v>235.773</v>
      </c>
      <c r="H30" s="18">
        <v>241.77799999999999</v>
      </c>
      <c r="I30" s="18">
        <v>248.279</v>
      </c>
      <c r="J30" s="18">
        <v>254.565</v>
      </c>
      <c r="K30" s="18">
        <v>263.714</v>
      </c>
      <c r="L30" s="18">
        <v>270.22199999999998</v>
      </c>
      <c r="M30" s="18">
        <v>276.70699999999999</v>
      </c>
      <c r="N30" s="18">
        <v>1145.318</v>
      </c>
      <c r="O30" s="18">
        <v>2458.8049999999998</v>
      </c>
    </row>
    <row r="31" spans="1:15" ht="33" customHeight="1">
      <c r="A31" s="32" t="s">
        <v>106</v>
      </c>
      <c r="B31" s="14"/>
      <c r="C31" s="14"/>
      <c r="D31" s="14"/>
      <c r="E31" s="14"/>
      <c r="F31" s="14"/>
      <c r="G31" s="14"/>
      <c r="H31" s="14"/>
      <c r="I31" s="14"/>
      <c r="J31" s="14"/>
      <c r="K31" s="14"/>
      <c r="L31" s="14"/>
      <c r="M31" s="14"/>
      <c r="N31" s="14"/>
      <c r="O31" s="14"/>
    </row>
    <row r="32" spans="1:15">
      <c r="A32" s="17" t="s">
        <v>144</v>
      </c>
      <c r="B32" s="18">
        <v>148.46</v>
      </c>
      <c r="C32" s="18">
        <v>171.66900000000001</v>
      </c>
      <c r="D32" s="18">
        <v>183.75200000000001</v>
      </c>
      <c r="E32" s="18">
        <v>196.12799999999999</v>
      </c>
      <c r="F32" s="18">
        <v>209.47499999999999</v>
      </c>
      <c r="G32" s="18">
        <v>222.108</v>
      </c>
      <c r="H32" s="18">
        <v>232.54</v>
      </c>
      <c r="I32" s="18">
        <v>243.26400000000001</v>
      </c>
      <c r="J32" s="18">
        <v>253.762</v>
      </c>
      <c r="K32" s="18">
        <v>264.803</v>
      </c>
      <c r="L32" s="18">
        <v>276.33499999999998</v>
      </c>
      <c r="M32" s="18">
        <v>288.26299999999998</v>
      </c>
      <c r="N32" s="18">
        <v>1044.0029999999999</v>
      </c>
      <c r="O32" s="18">
        <v>2370.4299999999998</v>
      </c>
    </row>
    <row r="33" spans="1:15">
      <c r="A33" s="17" t="s">
        <v>145</v>
      </c>
      <c r="B33" s="18">
        <v>0.72899999999999998</v>
      </c>
      <c r="C33" s="18">
        <v>7.58</v>
      </c>
      <c r="D33" s="18">
        <v>20.611999999999998</v>
      </c>
      <c r="E33" s="18">
        <v>38.466000000000001</v>
      </c>
      <c r="F33" s="18">
        <v>36.109000000000002</v>
      </c>
      <c r="G33" s="18">
        <v>37.945</v>
      </c>
      <c r="H33" s="18">
        <v>41.188000000000002</v>
      </c>
      <c r="I33" s="18">
        <v>46.085999999999999</v>
      </c>
      <c r="J33" s="18">
        <v>50.619</v>
      </c>
      <c r="K33" s="18">
        <v>55.177999999999997</v>
      </c>
      <c r="L33" s="18">
        <v>59.648000000000003</v>
      </c>
      <c r="M33" s="18">
        <v>63.947000000000003</v>
      </c>
      <c r="N33" s="18">
        <v>174.32</v>
      </c>
      <c r="O33" s="18">
        <v>449.798</v>
      </c>
    </row>
    <row r="34" spans="1:15">
      <c r="A34" s="17" t="s">
        <v>3</v>
      </c>
      <c r="B34" s="19">
        <v>18.587</v>
      </c>
      <c r="C34" s="19">
        <v>15.786</v>
      </c>
      <c r="D34" s="19">
        <v>14.537000000000001</v>
      </c>
      <c r="E34" s="19">
        <v>16.024000000000001</v>
      </c>
      <c r="F34" s="19">
        <v>17.378</v>
      </c>
      <c r="G34" s="19">
        <v>18.236000000000001</v>
      </c>
      <c r="H34" s="19">
        <v>18.568999999999999</v>
      </c>
      <c r="I34" s="19">
        <v>18.975999999999999</v>
      </c>
      <c r="J34" s="19">
        <v>19.381</v>
      </c>
      <c r="K34" s="19">
        <v>20.326000000000001</v>
      </c>
      <c r="L34" s="19">
        <v>21.03</v>
      </c>
      <c r="M34" s="19">
        <v>21.148</v>
      </c>
      <c r="N34" s="19">
        <v>84.744</v>
      </c>
      <c r="O34" s="19">
        <v>185.60499999999999</v>
      </c>
    </row>
    <row r="35" spans="1:15">
      <c r="A35" s="33" t="s">
        <v>20</v>
      </c>
      <c r="B35" s="18">
        <v>167.77600000000001</v>
      </c>
      <c r="C35" s="18">
        <v>195.035</v>
      </c>
      <c r="D35" s="18">
        <v>218.90100000000001</v>
      </c>
      <c r="E35" s="18">
        <v>250.61799999999999</v>
      </c>
      <c r="F35" s="18">
        <v>262.96199999999999</v>
      </c>
      <c r="G35" s="18">
        <v>278.28899999999999</v>
      </c>
      <c r="H35" s="18">
        <v>292.29700000000003</v>
      </c>
      <c r="I35" s="18">
        <v>308.32600000000002</v>
      </c>
      <c r="J35" s="18">
        <v>323.762</v>
      </c>
      <c r="K35" s="18">
        <v>340.30700000000002</v>
      </c>
      <c r="L35" s="18">
        <v>357.01299999999998</v>
      </c>
      <c r="M35" s="18">
        <v>373.358</v>
      </c>
      <c r="N35" s="18">
        <v>1303.067</v>
      </c>
      <c r="O35" s="18">
        <v>3005.8330000000001</v>
      </c>
    </row>
    <row r="36" spans="1:15" ht="33" customHeight="1">
      <c r="A36" s="32" t="s">
        <v>107</v>
      </c>
      <c r="B36" s="14"/>
      <c r="C36" s="14"/>
      <c r="D36" s="14"/>
      <c r="E36" s="14"/>
      <c r="F36" s="14"/>
      <c r="G36" s="14"/>
      <c r="H36" s="14"/>
      <c r="I36" s="14"/>
      <c r="J36" s="14"/>
      <c r="K36" s="14"/>
      <c r="L36" s="14"/>
      <c r="M36" s="14"/>
      <c r="N36" s="14"/>
      <c r="O36" s="14"/>
    </row>
    <row r="37" spans="1:15">
      <c r="A37" s="17" t="s">
        <v>27</v>
      </c>
      <c r="B37" s="18">
        <v>-183.25700000000001</v>
      </c>
      <c r="C37" s="18">
        <v>29.276</v>
      </c>
      <c r="D37" s="18">
        <v>30.141999999999999</v>
      </c>
      <c r="E37" s="18">
        <v>29.716999999999999</v>
      </c>
      <c r="F37" s="18">
        <v>29.597999999999999</v>
      </c>
      <c r="G37" s="18">
        <v>30.678000000000001</v>
      </c>
      <c r="H37" s="18">
        <v>31.382999999999999</v>
      </c>
      <c r="I37" s="18">
        <v>31.943999999999999</v>
      </c>
      <c r="J37" s="18">
        <v>32.57</v>
      </c>
      <c r="K37" s="18">
        <v>33.424999999999997</v>
      </c>
      <c r="L37" s="18">
        <v>34.116999999999997</v>
      </c>
      <c r="M37" s="18">
        <v>34.715000000000003</v>
      </c>
      <c r="N37" s="18">
        <v>151.518</v>
      </c>
      <c r="O37" s="18">
        <v>318.28899999999999</v>
      </c>
    </row>
    <row r="38" spans="1:15">
      <c r="A38" s="17" t="s">
        <v>26</v>
      </c>
      <c r="B38" s="18">
        <v>25.917999999999999</v>
      </c>
      <c r="C38" s="18">
        <v>27.289000000000001</v>
      </c>
      <c r="D38" s="18">
        <v>22.355</v>
      </c>
      <c r="E38" s="18">
        <v>22.521999999999998</v>
      </c>
      <c r="F38" s="18">
        <v>22.826000000000001</v>
      </c>
      <c r="G38" s="18">
        <v>23.216000000000001</v>
      </c>
      <c r="H38" s="18">
        <v>23.564</v>
      </c>
      <c r="I38" s="18">
        <v>21.413</v>
      </c>
      <c r="J38" s="18">
        <v>20.157</v>
      </c>
      <c r="K38" s="18">
        <v>20.007000000000001</v>
      </c>
      <c r="L38" s="18">
        <v>20.009</v>
      </c>
      <c r="M38" s="18">
        <v>20.373999999999999</v>
      </c>
      <c r="N38" s="18">
        <v>114.483</v>
      </c>
      <c r="O38" s="18">
        <v>216.44300000000001</v>
      </c>
    </row>
    <row r="39" spans="1:15">
      <c r="A39" s="17" t="s">
        <v>30</v>
      </c>
      <c r="B39" s="18">
        <v>91.153999999999996</v>
      </c>
      <c r="C39" s="18">
        <v>-26.196999999999999</v>
      </c>
      <c r="D39" s="18">
        <v>-20.059999999999999</v>
      </c>
      <c r="E39" s="18">
        <v>-12.497</v>
      </c>
      <c r="F39" s="18">
        <v>-9.1920000000000002</v>
      </c>
      <c r="G39" s="18">
        <v>-60.726999999999997</v>
      </c>
      <c r="H39" s="18">
        <v>-12.1</v>
      </c>
      <c r="I39" s="18">
        <v>-12.677</v>
      </c>
      <c r="J39" s="18">
        <v>-13.201000000000001</v>
      </c>
      <c r="K39" s="18">
        <v>-13.64</v>
      </c>
      <c r="L39" s="18">
        <v>-14.180999999999999</v>
      </c>
      <c r="M39" s="18">
        <v>-14.878</v>
      </c>
      <c r="N39" s="18">
        <v>-114.57599999999999</v>
      </c>
      <c r="O39" s="18">
        <v>-183.15299999999999</v>
      </c>
    </row>
    <row r="40" spans="1:15">
      <c r="A40" s="17" t="s">
        <v>34</v>
      </c>
      <c r="B40" s="18">
        <v>11.568</v>
      </c>
      <c r="C40" s="18">
        <v>11.839</v>
      </c>
      <c r="D40" s="18">
        <v>12.442</v>
      </c>
      <c r="E40" s="18">
        <v>13.025</v>
      </c>
      <c r="F40" s="18">
        <v>13.753</v>
      </c>
      <c r="G40" s="18">
        <v>14.387</v>
      </c>
      <c r="H40" s="18">
        <v>15.007</v>
      </c>
      <c r="I40" s="18">
        <v>15.702999999999999</v>
      </c>
      <c r="J40" s="18">
        <v>16.401</v>
      </c>
      <c r="K40" s="18">
        <v>17.105</v>
      </c>
      <c r="L40" s="18">
        <v>17.800999999999998</v>
      </c>
      <c r="M40" s="18">
        <v>18.489000000000001</v>
      </c>
      <c r="N40" s="18">
        <v>68.614000000000004</v>
      </c>
      <c r="O40" s="18">
        <v>154.113</v>
      </c>
    </row>
    <row r="41" spans="1:15">
      <c r="A41" s="17" t="s">
        <v>146</v>
      </c>
      <c r="B41" s="18">
        <v>0</v>
      </c>
      <c r="C41" s="18">
        <v>0</v>
      </c>
      <c r="D41" s="18">
        <v>2.5</v>
      </c>
      <c r="E41" s="18">
        <v>4.4000000000000004</v>
      </c>
      <c r="F41" s="18">
        <v>6.2</v>
      </c>
      <c r="G41" s="18">
        <v>6.1</v>
      </c>
      <c r="H41" s="18">
        <v>6</v>
      </c>
      <c r="I41" s="18">
        <v>5.9</v>
      </c>
      <c r="J41" s="18">
        <v>6</v>
      </c>
      <c r="K41" s="18">
        <v>6.2</v>
      </c>
      <c r="L41" s="18">
        <v>9.9</v>
      </c>
      <c r="M41" s="18">
        <v>10.3</v>
      </c>
      <c r="N41" s="18">
        <v>25.2</v>
      </c>
      <c r="O41" s="18">
        <v>63.5</v>
      </c>
    </row>
    <row r="42" spans="1:15">
      <c r="A42" s="17" t="s">
        <v>29</v>
      </c>
      <c r="B42" s="18">
        <v>40.162999999999997</v>
      </c>
      <c r="C42" s="18">
        <v>8.23</v>
      </c>
      <c r="D42" s="18">
        <v>-2.4689999999999999</v>
      </c>
      <c r="E42" s="18">
        <v>0.27100000000000002</v>
      </c>
      <c r="F42" s="18">
        <v>-3.13</v>
      </c>
      <c r="G42" s="18">
        <v>-3.9430000000000001</v>
      </c>
      <c r="H42" s="18">
        <v>-4.0449999999999999</v>
      </c>
      <c r="I42" s="18">
        <v>-4.2619999999999996</v>
      </c>
      <c r="J42" s="18">
        <v>-4.4690000000000003</v>
      </c>
      <c r="K42" s="18">
        <v>-4.8879999999999999</v>
      </c>
      <c r="L42" s="18">
        <v>-5.1639999999999997</v>
      </c>
      <c r="M42" s="18">
        <v>-5.2530000000000001</v>
      </c>
      <c r="N42" s="18">
        <v>-13.316000000000001</v>
      </c>
      <c r="O42" s="18">
        <v>-37.351999999999997</v>
      </c>
    </row>
    <row r="43" spans="1:15">
      <c r="A43" s="17" t="s">
        <v>28</v>
      </c>
      <c r="B43" s="18">
        <v>45.167000000000002</v>
      </c>
      <c r="C43" s="18">
        <v>37.999000000000002</v>
      </c>
      <c r="D43" s="18">
        <v>22.782</v>
      </c>
      <c r="E43" s="18">
        <v>5.7960000000000003</v>
      </c>
      <c r="F43" s="18">
        <v>0</v>
      </c>
      <c r="G43" s="18">
        <v>0</v>
      </c>
      <c r="H43" s="18">
        <v>0</v>
      </c>
      <c r="I43" s="18">
        <v>0</v>
      </c>
      <c r="J43" s="18">
        <v>0</v>
      </c>
      <c r="K43" s="18">
        <v>0</v>
      </c>
      <c r="L43" s="18">
        <v>0</v>
      </c>
      <c r="M43" s="18">
        <v>0</v>
      </c>
      <c r="N43" s="18">
        <v>28.577999999999999</v>
      </c>
      <c r="O43" s="18">
        <v>28.577999999999999</v>
      </c>
    </row>
    <row r="44" spans="1:15">
      <c r="A44" s="17" t="s">
        <v>3</v>
      </c>
      <c r="B44" s="19">
        <v>161.68600000000001</v>
      </c>
      <c r="C44" s="19">
        <v>151.50700000000001</v>
      </c>
      <c r="D44" s="19">
        <v>158.52500000000001</v>
      </c>
      <c r="E44" s="19">
        <v>156.71799999999999</v>
      </c>
      <c r="F44" s="19">
        <v>151.333</v>
      </c>
      <c r="G44" s="19">
        <v>149.99600000000001</v>
      </c>
      <c r="H44" s="19">
        <v>144.494</v>
      </c>
      <c r="I44" s="19">
        <v>133.16200000000001</v>
      </c>
      <c r="J44" s="19">
        <v>126.541</v>
      </c>
      <c r="K44" s="19">
        <v>101.746</v>
      </c>
      <c r="L44" s="19">
        <v>97.015000000000001</v>
      </c>
      <c r="M44" s="19">
        <v>91.363</v>
      </c>
      <c r="N44" s="19">
        <v>761.06600000000003</v>
      </c>
      <c r="O44" s="19">
        <v>1310.893</v>
      </c>
    </row>
    <row r="45" spans="1:15">
      <c r="A45" s="33" t="s">
        <v>20</v>
      </c>
      <c r="B45" s="18">
        <v>192.399</v>
      </c>
      <c r="C45" s="18">
        <v>239.94300000000001</v>
      </c>
      <c r="D45" s="18">
        <v>226.21700000000001</v>
      </c>
      <c r="E45" s="18">
        <v>219.952</v>
      </c>
      <c r="F45" s="18">
        <v>211.38800000000001</v>
      </c>
      <c r="G45" s="18">
        <v>159.70699999999999</v>
      </c>
      <c r="H45" s="18">
        <v>204.303</v>
      </c>
      <c r="I45" s="18">
        <v>191.18299999999999</v>
      </c>
      <c r="J45" s="18">
        <v>183.999</v>
      </c>
      <c r="K45" s="18">
        <v>159.95500000000001</v>
      </c>
      <c r="L45" s="18">
        <v>159.49700000000001</v>
      </c>
      <c r="M45" s="18">
        <v>155.11000000000001</v>
      </c>
      <c r="N45" s="18">
        <v>1021.567</v>
      </c>
      <c r="O45" s="18">
        <v>1871.3109999999999</v>
      </c>
    </row>
    <row r="46" spans="1:15" ht="31">
      <c r="A46" s="9" t="s">
        <v>108</v>
      </c>
      <c r="B46" s="21">
        <v>4085.4870000000001</v>
      </c>
      <c r="C46" s="21">
        <v>4264.1639999999998</v>
      </c>
      <c r="D46" s="21">
        <v>4437.9679999999998</v>
      </c>
      <c r="E46" s="21">
        <v>4638.3190000000004</v>
      </c>
      <c r="F46" s="21">
        <v>4866.0140000000001</v>
      </c>
      <c r="G46" s="21">
        <v>5074.3969999999999</v>
      </c>
      <c r="H46" s="21">
        <v>5385.5060000000003</v>
      </c>
      <c r="I46" s="21">
        <v>5655.5829999999996</v>
      </c>
      <c r="J46" s="21">
        <v>5940.1</v>
      </c>
      <c r="K46" s="21">
        <v>6234.8779999999997</v>
      </c>
      <c r="L46" s="21">
        <v>6574.1220000000003</v>
      </c>
      <c r="M46" s="21">
        <v>6919.8829999999998</v>
      </c>
      <c r="N46" s="21">
        <v>24402.204000000002</v>
      </c>
      <c r="O46" s="21">
        <v>55726.77</v>
      </c>
    </row>
    <row r="47" spans="1:15" ht="30" customHeight="1">
      <c r="A47" s="32" t="s">
        <v>67</v>
      </c>
      <c r="B47" s="14"/>
      <c r="C47" s="14"/>
      <c r="D47" s="14"/>
      <c r="E47" s="119"/>
      <c r="F47" s="119"/>
      <c r="G47" s="119"/>
      <c r="H47" s="119"/>
      <c r="I47" s="119"/>
      <c r="J47" s="119"/>
      <c r="K47" s="108"/>
      <c r="L47" s="120"/>
      <c r="M47" s="34"/>
      <c r="N47" s="120"/>
      <c r="O47" s="120"/>
    </row>
    <row r="48" spans="1:15">
      <c r="A48" s="17" t="s">
        <v>1</v>
      </c>
      <c r="B48" s="18">
        <v>-176.755</v>
      </c>
      <c r="C48" s="18">
        <v>-188.58600000000001</v>
      </c>
      <c r="D48" s="18">
        <v>-212.059</v>
      </c>
      <c r="E48" s="18">
        <v>-221.41499999999999</v>
      </c>
      <c r="F48" s="18">
        <v>-240.90899999999999</v>
      </c>
      <c r="G48" s="18">
        <v>-261.25599999999997</v>
      </c>
      <c r="H48" s="18">
        <v>-281.95600000000002</v>
      </c>
      <c r="I48" s="18">
        <v>-307.02800000000002</v>
      </c>
      <c r="J48" s="18">
        <v>-332.56299999999999</v>
      </c>
      <c r="K48" s="18">
        <v>-360.55099999999999</v>
      </c>
      <c r="L48" s="18">
        <v>-392.51299999999998</v>
      </c>
      <c r="M48" s="18">
        <v>-421.74700000000001</v>
      </c>
      <c r="N48" s="18">
        <v>-1217.595</v>
      </c>
      <c r="O48" s="18">
        <v>-3031.9969999999998</v>
      </c>
    </row>
    <row r="49" spans="1:15">
      <c r="A49" s="17" t="s">
        <v>31</v>
      </c>
      <c r="B49" s="18"/>
      <c r="C49" s="18"/>
      <c r="D49" s="18"/>
      <c r="E49" s="18"/>
      <c r="F49" s="18"/>
      <c r="G49" s="18"/>
      <c r="H49" s="18"/>
      <c r="I49" s="18"/>
      <c r="J49" s="18"/>
      <c r="K49" s="18"/>
      <c r="L49" s="18"/>
      <c r="M49" s="18"/>
      <c r="N49" s="18"/>
      <c r="O49" s="18"/>
    </row>
    <row r="50" spans="1:15">
      <c r="A50" s="22" t="s">
        <v>32</v>
      </c>
      <c r="B50" s="18">
        <v>-55.301000000000002</v>
      </c>
      <c r="C50" s="18">
        <v>-57.280999999999999</v>
      </c>
      <c r="D50" s="18">
        <v>-60.212000000000003</v>
      </c>
      <c r="E50" s="18">
        <v>-62.83</v>
      </c>
      <c r="F50" s="18">
        <v>-65.233999999999995</v>
      </c>
      <c r="G50" s="18">
        <v>-67.561999999999998</v>
      </c>
      <c r="H50" s="18">
        <v>-69.867999999999995</v>
      </c>
      <c r="I50" s="18">
        <v>-72.209000000000003</v>
      </c>
      <c r="J50" s="18">
        <v>-74.558000000000007</v>
      </c>
      <c r="K50" s="18">
        <v>-76.945999999999998</v>
      </c>
      <c r="L50" s="18">
        <v>-79.391000000000005</v>
      </c>
      <c r="M50" s="18">
        <v>-79.632000000000005</v>
      </c>
      <c r="N50" s="18">
        <v>-325.70600000000002</v>
      </c>
      <c r="O50" s="18">
        <v>-708.44200000000001</v>
      </c>
    </row>
    <row r="51" spans="1:15">
      <c r="A51" s="22" t="s">
        <v>33</v>
      </c>
      <c r="B51" s="18">
        <v>-27.361000000000001</v>
      </c>
      <c r="C51" s="18">
        <v>-24.065000000000001</v>
      </c>
      <c r="D51" s="18">
        <v>-21.812999999999999</v>
      </c>
      <c r="E51" s="18">
        <v>-22.506</v>
      </c>
      <c r="F51" s="18">
        <v>-23.22</v>
      </c>
      <c r="G51" s="18">
        <v>-23.811</v>
      </c>
      <c r="H51" s="18">
        <v>-24.465</v>
      </c>
      <c r="I51" s="18">
        <v>-25.036999999999999</v>
      </c>
      <c r="J51" s="18">
        <v>-25.692</v>
      </c>
      <c r="K51" s="18">
        <v>-26.344000000000001</v>
      </c>
      <c r="L51" s="18">
        <v>-27.026</v>
      </c>
      <c r="M51" s="18">
        <v>-27.64</v>
      </c>
      <c r="N51" s="18">
        <v>-115.815</v>
      </c>
      <c r="O51" s="18">
        <v>-247.554</v>
      </c>
    </row>
    <row r="52" spans="1:15">
      <c r="A52" s="22" t="s">
        <v>2</v>
      </c>
      <c r="B52" s="19">
        <v>-21.678999999999998</v>
      </c>
      <c r="C52" s="19">
        <v>-22.559000000000001</v>
      </c>
      <c r="D52" s="19">
        <v>-23.355</v>
      </c>
      <c r="E52" s="19">
        <v>-24.141999999999999</v>
      </c>
      <c r="F52" s="19">
        <v>-24.914999999999999</v>
      </c>
      <c r="G52" s="19">
        <v>-25.683</v>
      </c>
      <c r="H52" s="19">
        <v>-26.462</v>
      </c>
      <c r="I52" s="19">
        <v>-27.265999999999998</v>
      </c>
      <c r="J52" s="19">
        <v>-28.091999999999999</v>
      </c>
      <c r="K52" s="19">
        <v>-28.942</v>
      </c>
      <c r="L52" s="19">
        <v>-29.815000000000001</v>
      </c>
      <c r="M52" s="19">
        <v>-30.71</v>
      </c>
      <c r="N52" s="19">
        <v>-124.557</v>
      </c>
      <c r="O52" s="19">
        <v>-269.38200000000001</v>
      </c>
    </row>
    <row r="53" spans="1:15">
      <c r="A53" s="70" t="s">
        <v>20</v>
      </c>
      <c r="B53" s="18">
        <v>-104.34099999999999</v>
      </c>
      <c r="C53" s="18">
        <v>-103.905</v>
      </c>
      <c r="D53" s="18">
        <v>-105.38</v>
      </c>
      <c r="E53" s="18">
        <v>-109.47799999999999</v>
      </c>
      <c r="F53" s="18">
        <v>-113.369</v>
      </c>
      <c r="G53" s="18">
        <v>-117.056</v>
      </c>
      <c r="H53" s="18">
        <v>-120.795</v>
      </c>
      <c r="I53" s="18">
        <v>-124.512</v>
      </c>
      <c r="J53" s="18">
        <v>-128.34200000000001</v>
      </c>
      <c r="K53" s="18">
        <v>-132.232</v>
      </c>
      <c r="L53" s="18">
        <v>-136.232</v>
      </c>
      <c r="M53" s="18">
        <v>-137.982</v>
      </c>
      <c r="N53" s="18">
        <v>-566.07799999999997</v>
      </c>
      <c r="O53" s="18">
        <v>-1225.3779999999999</v>
      </c>
    </row>
    <row r="54" spans="1:15">
      <c r="A54" s="17" t="s">
        <v>37</v>
      </c>
      <c r="B54" s="18">
        <v>-19.678999999999998</v>
      </c>
      <c r="C54" s="18">
        <v>-18.382000000000001</v>
      </c>
      <c r="D54" s="18">
        <v>-18.210999999999999</v>
      </c>
      <c r="E54" s="18">
        <v>-17.812999999999999</v>
      </c>
      <c r="F54" s="18">
        <v>-17.481000000000002</v>
      </c>
      <c r="G54" s="18">
        <v>-17.452000000000002</v>
      </c>
      <c r="H54" s="18">
        <v>-17.693000000000001</v>
      </c>
      <c r="I54" s="18">
        <v>-18.212</v>
      </c>
      <c r="J54" s="18">
        <v>-18.204999999999998</v>
      </c>
      <c r="K54" s="18">
        <v>-18.245999999999999</v>
      </c>
      <c r="L54" s="18">
        <v>-18.538</v>
      </c>
      <c r="M54" s="18">
        <v>-18.562999999999999</v>
      </c>
      <c r="N54" s="18">
        <v>-88.65</v>
      </c>
      <c r="O54" s="18">
        <v>-180.41399999999999</v>
      </c>
    </row>
    <row r="55" spans="1:15">
      <c r="A55" s="17" t="s">
        <v>34</v>
      </c>
      <c r="B55" s="18">
        <v>-10.032999999999999</v>
      </c>
      <c r="C55" s="18">
        <v>-10.872999999999999</v>
      </c>
      <c r="D55" s="18">
        <v>-11.589</v>
      </c>
      <c r="E55" s="18">
        <v>-12.141</v>
      </c>
      <c r="F55" s="18">
        <v>-12.715999999999999</v>
      </c>
      <c r="G55" s="18">
        <v>-13.321</v>
      </c>
      <c r="H55" s="18">
        <v>-13.952999999999999</v>
      </c>
      <c r="I55" s="18">
        <v>-14.617000000000001</v>
      </c>
      <c r="J55" s="18">
        <v>-15.31</v>
      </c>
      <c r="K55" s="18">
        <v>-16.038</v>
      </c>
      <c r="L55" s="18">
        <v>-16.798999999999999</v>
      </c>
      <c r="M55" s="18">
        <v>-17.597999999999999</v>
      </c>
      <c r="N55" s="18">
        <v>-63.72</v>
      </c>
      <c r="O55" s="18">
        <v>-144.08199999999999</v>
      </c>
    </row>
    <row r="56" spans="1:15">
      <c r="A56" s="17" t="s">
        <v>146</v>
      </c>
      <c r="B56" s="18">
        <v>-6.234</v>
      </c>
      <c r="C56" s="18">
        <v>-6.24</v>
      </c>
      <c r="D56" s="18">
        <v>0</v>
      </c>
      <c r="E56" s="18">
        <v>0</v>
      </c>
      <c r="F56" s="18">
        <v>0</v>
      </c>
      <c r="G56" s="18">
        <v>0</v>
      </c>
      <c r="H56" s="18">
        <v>0</v>
      </c>
      <c r="I56" s="18">
        <v>0</v>
      </c>
      <c r="J56" s="18">
        <v>0</v>
      </c>
      <c r="K56" s="18">
        <v>0</v>
      </c>
      <c r="L56" s="18">
        <v>0</v>
      </c>
      <c r="M56" s="18">
        <v>0</v>
      </c>
      <c r="N56" s="18">
        <v>0</v>
      </c>
      <c r="O56" s="18">
        <v>0</v>
      </c>
    </row>
    <row r="57" spans="1:15">
      <c r="A57" s="17" t="s">
        <v>3</v>
      </c>
      <c r="B57" s="19">
        <v>-26.434000000000001</v>
      </c>
      <c r="C57" s="19">
        <v>-28.146000000000001</v>
      </c>
      <c r="D57" s="19">
        <v>-29.835999999999999</v>
      </c>
      <c r="E57" s="19">
        <v>-31.06</v>
      </c>
      <c r="F57" s="19">
        <v>-33.164000000000001</v>
      </c>
      <c r="G57" s="19">
        <v>-33.634999999999998</v>
      </c>
      <c r="H57" s="19">
        <v>-32.061</v>
      </c>
      <c r="I57" s="19">
        <v>-37.968000000000004</v>
      </c>
      <c r="J57" s="19">
        <v>-38.965000000000003</v>
      </c>
      <c r="K57" s="19">
        <v>-26.161000000000001</v>
      </c>
      <c r="L57" s="19">
        <v>-26.164999999999999</v>
      </c>
      <c r="M57" s="19">
        <v>-26.279</v>
      </c>
      <c r="N57" s="19">
        <v>-159.756</v>
      </c>
      <c r="O57" s="19">
        <v>-315.29399999999998</v>
      </c>
    </row>
    <row r="58" spans="1:15">
      <c r="A58" s="33" t="s">
        <v>109</v>
      </c>
      <c r="B58" s="18">
        <v>-343.476</v>
      </c>
      <c r="C58" s="18">
        <v>-356.13200000000001</v>
      </c>
      <c r="D58" s="18">
        <v>-377.07499999999999</v>
      </c>
      <c r="E58" s="18">
        <v>-391.90699999999998</v>
      </c>
      <c r="F58" s="18">
        <v>-417.63900000000001</v>
      </c>
      <c r="G58" s="18">
        <v>-442.72</v>
      </c>
      <c r="H58" s="18">
        <v>-466.45800000000003</v>
      </c>
      <c r="I58" s="18">
        <v>-502.33699999999999</v>
      </c>
      <c r="J58" s="18">
        <v>-533.38499999999999</v>
      </c>
      <c r="K58" s="18">
        <v>-553.22799999999995</v>
      </c>
      <c r="L58" s="18">
        <v>-590.24699999999996</v>
      </c>
      <c r="M58" s="18">
        <v>-622.16899999999998</v>
      </c>
      <c r="N58" s="18">
        <v>-2095.799</v>
      </c>
      <c r="O58" s="18">
        <v>-4897.165</v>
      </c>
    </row>
    <row r="59" spans="1:15" ht="21.75" customHeight="1">
      <c r="A59" s="6" t="s">
        <v>111</v>
      </c>
      <c r="B59" s="21">
        <v>3742.011</v>
      </c>
      <c r="C59" s="21">
        <v>3908.0320000000002</v>
      </c>
      <c r="D59" s="21">
        <v>4060.893</v>
      </c>
      <c r="E59" s="21">
        <v>4246.4120000000003</v>
      </c>
      <c r="F59" s="21">
        <v>4448.375</v>
      </c>
      <c r="G59" s="21">
        <v>4631.6769999999997</v>
      </c>
      <c r="H59" s="21">
        <v>4919.0479999999998</v>
      </c>
      <c r="I59" s="21">
        <v>5153.2460000000001</v>
      </c>
      <c r="J59" s="21">
        <v>5406.7150000000001</v>
      </c>
      <c r="K59" s="21">
        <v>5681.65</v>
      </c>
      <c r="L59" s="21">
        <v>5983.875</v>
      </c>
      <c r="M59" s="21">
        <v>6297.7139999999999</v>
      </c>
      <c r="N59" s="21">
        <v>22306.404999999999</v>
      </c>
      <c r="O59" s="21">
        <v>50829.605000000003</v>
      </c>
    </row>
    <row r="60" spans="1:15">
      <c r="A60" s="22"/>
      <c r="B60" s="18"/>
      <c r="C60" s="18">
        <v>3.0000000000000001E-3</v>
      </c>
      <c r="D60" s="18"/>
      <c r="E60" s="18"/>
      <c r="F60" s="18"/>
      <c r="G60" s="18"/>
      <c r="H60" s="18"/>
      <c r="I60" s="18"/>
      <c r="J60" s="18"/>
      <c r="K60" s="18"/>
      <c r="L60" s="18"/>
      <c r="M60" s="18"/>
      <c r="N60" s="18"/>
      <c r="O60" s="18"/>
    </row>
    <row r="61" spans="1:15" ht="31">
      <c r="A61" s="8" t="s">
        <v>112</v>
      </c>
      <c r="B61" s="71"/>
      <c r="C61" s="18"/>
      <c r="D61" s="18"/>
      <c r="E61" s="18"/>
      <c r="F61" s="18"/>
      <c r="G61" s="18"/>
      <c r="H61" s="18"/>
      <c r="I61" s="18"/>
      <c r="J61" s="18"/>
      <c r="K61" s="18"/>
      <c r="L61" s="18"/>
      <c r="M61" s="18"/>
      <c r="N61" s="18"/>
      <c r="O61" s="18"/>
    </row>
    <row r="62" spans="1:15">
      <c r="A62" s="17" t="s">
        <v>1</v>
      </c>
      <c r="B62" s="18">
        <v>7.3659999999999997</v>
      </c>
      <c r="C62" s="18">
        <v>-45.12</v>
      </c>
      <c r="D62" s="18">
        <v>0</v>
      </c>
      <c r="E62" s="18">
        <v>0</v>
      </c>
      <c r="F62" s="18">
        <v>0</v>
      </c>
      <c r="G62" s="18">
        <v>79.346000000000004</v>
      </c>
      <c r="H62" s="18">
        <v>-79.346000000000004</v>
      </c>
      <c r="I62" s="18">
        <v>0</v>
      </c>
      <c r="J62" s="18">
        <v>0</v>
      </c>
      <c r="K62" s="18">
        <v>0</v>
      </c>
      <c r="L62" s="18">
        <v>109.593</v>
      </c>
      <c r="M62" s="18">
        <v>16.460999999999999</v>
      </c>
      <c r="N62" s="18" t="s">
        <v>35</v>
      </c>
      <c r="O62" s="18" t="s">
        <v>35</v>
      </c>
    </row>
    <row r="63" spans="1:15">
      <c r="A63" s="17" t="s">
        <v>36</v>
      </c>
      <c r="B63" s="18">
        <v>0.27900000000000003</v>
      </c>
      <c r="C63" s="18">
        <v>-4.84</v>
      </c>
      <c r="D63" s="18">
        <v>0</v>
      </c>
      <c r="E63" s="18">
        <v>0</v>
      </c>
      <c r="F63" s="18">
        <v>0</v>
      </c>
      <c r="G63" s="18">
        <v>5.4020000000000001</v>
      </c>
      <c r="H63" s="18">
        <v>-5.4020000000000001</v>
      </c>
      <c r="I63" s="18">
        <v>0</v>
      </c>
      <c r="J63" s="18">
        <v>0</v>
      </c>
      <c r="K63" s="18">
        <v>0</v>
      </c>
      <c r="L63" s="18">
        <v>6.1539999999999999</v>
      </c>
      <c r="M63" s="18">
        <v>0.38200000000000001</v>
      </c>
      <c r="N63" s="18" t="s">
        <v>35</v>
      </c>
      <c r="O63" s="18" t="s">
        <v>35</v>
      </c>
    </row>
    <row r="64" spans="1:15">
      <c r="A64" s="17" t="s">
        <v>33</v>
      </c>
      <c r="B64" s="18">
        <v>0.6</v>
      </c>
      <c r="C64" s="18">
        <v>-5.8</v>
      </c>
      <c r="D64" s="18">
        <v>0</v>
      </c>
      <c r="E64" s="18">
        <v>0</v>
      </c>
      <c r="F64" s="18">
        <v>0</v>
      </c>
      <c r="G64" s="18">
        <v>6.7</v>
      </c>
      <c r="H64" s="18">
        <v>-6.7</v>
      </c>
      <c r="I64" s="18">
        <v>0</v>
      </c>
      <c r="J64" s="18">
        <v>0</v>
      </c>
      <c r="K64" s="18">
        <v>0</v>
      </c>
      <c r="L64" s="18">
        <v>7.5</v>
      </c>
      <c r="M64" s="18">
        <v>0.9</v>
      </c>
      <c r="N64" s="18" t="s">
        <v>35</v>
      </c>
      <c r="O64" s="18" t="s">
        <v>35</v>
      </c>
    </row>
    <row r="65" spans="1:15">
      <c r="A65" s="17" t="s">
        <v>68</v>
      </c>
      <c r="B65" s="18">
        <v>2.6259999999999999</v>
      </c>
      <c r="C65" s="18">
        <v>-13.359</v>
      </c>
      <c r="D65" s="18">
        <v>0</v>
      </c>
      <c r="E65" s="18">
        <v>0</v>
      </c>
      <c r="F65" s="18">
        <v>0</v>
      </c>
      <c r="G65" s="18">
        <v>19.341999999999999</v>
      </c>
      <c r="H65" s="18">
        <v>-19.341999999999999</v>
      </c>
      <c r="I65" s="18">
        <v>0</v>
      </c>
      <c r="J65" s="18">
        <v>0</v>
      </c>
      <c r="K65" s="18">
        <v>0</v>
      </c>
      <c r="L65" s="18">
        <v>22.986000000000001</v>
      </c>
      <c r="M65" s="18">
        <v>4.2649999999999997</v>
      </c>
      <c r="N65" s="18" t="s">
        <v>35</v>
      </c>
      <c r="O65" s="18" t="s">
        <v>35</v>
      </c>
    </row>
    <row r="66" spans="1:15">
      <c r="A66" s="17" t="s">
        <v>69</v>
      </c>
      <c r="B66" s="19">
        <v>5.5E-2</v>
      </c>
      <c r="C66" s="19">
        <v>-0.77800000000000002</v>
      </c>
      <c r="D66" s="19">
        <v>0</v>
      </c>
      <c r="E66" s="19">
        <v>0</v>
      </c>
      <c r="F66" s="19">
        <v>0</v>
      </c>
      <c r="G66" s="19">
        <v>0.92400000000000004</v>
      </c>
      <c r="H66" s="19">
        <v>-0.92400000000000004</v>
      </c>
      <c r="I66" s="19">
        <v>0</v>
      </c>
      <c r="J66" s="19">
        <v>0</v>
      </c>
      <c r="K66" s="19">
        <v>0</v>
      </c>
      <c r="L66" s="19">
        <v>1.0269999999999999</v>
      </c>
      <c r="M66" s="19">
        <v>0.03</v>
      </c>
      <c r="N66" s="18" t="s">
        <v>35</v>
      </c>
      <c r="O66" s="18" t="s">
        <v>35</v>
      </c>
    </row>
    <row r="67" spans="1:15">
      <c r="A67" s="22" t="s">
        <v>110</v>
      </c>
      <c r="B67" s="18">
        <v>10.926</v>
      </c>
      <c r="C67" s="18">
        <v>-69.897000000000006</v>
      </c>
      <c r="D67" s="18">
        <v>0</v>
      </c>
      <c r="E67" s="18">
        <v>0</v>
      </c>
      <c r="F67" s="18">
        <v>0</v>
      </c>
      <c r="G67" s="18">
        <v>111.714</v>
      </c>
      <c r="H67" s="18">
        <v>-111.714</v>
      </c>
      <c r="I67" s="18">
        <v>0</v>
      </c>
      <c r="J67" s="18">
        <v>0</v>
      </c>
      <c r="K67" s="18">
        <v>0</v>
      </c>
      <c r="L67" s="18">
        <v>147.26</v>
      </c>
      <c r="M67" s="18">
        <v>22.038</v>
      </c>
      <c r="N67" s="18" t="s">
        <v>35</v>
      </c>
      <c r="O67" s="18" t="s">
        <v>35</v>
      </c>
    </row>
    <row r="68" spans="1:15" ht="18" customHeight="1">
      <c r="A68" s="72" t="s">
        <v>113</v>
      </c>
      <c r="B68" s="21">
        <v>3752.9369999999999</v>
      </c>
      <c r="C68" s="21">
        <v>3838.1350000000002</v>
      </c>
      <c r="D68" s="21">
        <v>4060.893</v>
      </c>
      <c r="E68" s="21">
        <v>4246.4120000000003</v>
      </c>
      <c r="F68" s="21">
        <v>4448.375</v>
      </c>
      <c r="G68" s="21">
        <v>4743.3909999999996</v>
      </c>
      <c r="H68" s="21">
        <v>4807.3339999999998</v>
      </c>
      <c r="I68" s="21">
        <v>5153.2460000000001</v>
      </c>
      <c r="J68" s="21">
        <v>5406.7150000000001</v>
      </c>
      <c r="K68" s="21">
        <v>5681.65</v>
      </c>
      <c r="L68" s="21">
        <v>6131.1350000000002</v>
      </c>
      <c r="M68" s="21">
        <v>6319.7520000000004</v>
      </c>
      <c r="N68" s="21">
        <v>22306.404999999999</v>
      </c>
      <c r="O68" s="21">
        <v>50998.902999999998</v>
      </c>
    </row>
    <row r="69" spans="1:15" ht="28.5" customHeight="1">
      <c r="A69" s="72" t="s">
        <v>88</v>
      </c>
      <c r="B69" s="14"/>
      <c r="C69" s="73"/>
      <c r="D69" s="14"/>
      <c r="E69" s="119"/>
      <c r="F69" s="119"/>
      <c r="G69" s="119"/>
      <c r="H69" s="119"/>
      <c r="I69" s="119"/>
      <c r="J69" s="119"/>
      <c r="K69" s="108"/>
      <c r="L69" s="120"/>
      <c r="M69" s="120"/>
      <c r="N69" s="120"/>
      <c r="O69" s="120"/>
    </row>
    <row r="70" spans="1:15">
      <c r="A70" s="32" t="s">
        <v>114</v>
      </c>
      <c r="B70" s="14"/>
      <c r="C70" s="14"/>
      <c r="D70" s="14"/>
      <c r="E70" s="119"/>
      <c r="F70" s="119"/>
      <c r="G70" s="119"/>
      <c r="H70" s="119"/>
      <c r="I70" s="119"/>
      <c r="J70" s="119"/>
      <c r="K70" s="108"/>
      <c r="L70" s="120"/>
      <c r="M70" s="120"/>
      <c r="N70" s="120"/>
      <c r="O70" s="120"/>
    </row>
    <row r="71" spans="1:15">
      <c r="A71" s="17" t="s">
        <v>1</v>
      </c>
      <c r="B71" s="18">
        <v>831.88599999999997</v>
      </c>
      <c r="C71" s="18">
        <v>896.43899999999996</v>
      </c>
      <c r="D71" s="18">
        <v>940.26900000000001</v>
      </c>
      <c r="E71" s="18">
        <v>1001.169</v>
      </c>
      <c r="F71" s="18">
        <v>1073.5150000000001</v>
      </c>
      <c r="G71" s="18">
        <v>1146.0809999999999</v>
      </c>
      <c r="H71" s="18">
        <v>1225.4259999999999</v>
      </c>
      <c r="I71" s="18">
        <v>1310.3869999999999</v>
      </c>
      <c r="J71" s="18">
        <v>1400.202</v>
      </c>
      <c r="K71" s="18">
        <v>1498.0719999999999</v>
      </c>
      <c r="L71" s="18">
        <v>1615.95</v>
      </c>
      <c r="M71" s="18">
        <v>1739.597</v>
      </c>
      <c r="N71" s="18">
        <v>5386.46</v>
      </c>
      <c r="O71" s="18">
        <v>12950.668</v>
      </c>
    </row>
    <row r="72" spans="1:15">
      <c r="A72" s="74" t="s">
        <v>43</v>
      </c>
      <c r="B72" s="75">
        <v>1556.0360000000001</v>
      </c>
      <c r="C72" s="75">
        <v>1574.0909999999999</v>
      </c>
      <c r="D72" s="75">
        <v>1618.8150000000001</v>
      </c>
      <c r="E72" s="75">
        <v>1690.962</v>
      </c>
      <c r="F72" s="75">
        <v>1802.2539999999999</v>
      </c>
      <c r="G72" s="75">
        <v>1915.393</v>
      </c>
      <c r="H72" s="75">
        <v>2035.001</v>
      </c>
      <c r="I72" s="75">
        <v>2161.9870000000001</v>
      </c>
      <c r="J72" s="75">
        <v>2293.712</v>
      </c>
      <c r="K72" s="75">
        <v>2439.9499999999998</v>
      </c>
      <c r="L72" s="75">
        <v>2606.3009999999999</v>
      </c>
      <c r="M72" s="75">
        <v>2781.355</v>
      </c>
      <c r="N72" s="75">
        <v>9062.4249999999993</v>
      </c>
      <c r="O72" s="75">
        <v>21345.73</v>
      </c>
    </row>
    <row r="74" spans="1:15">
      <c r="A74" s="103" t="s">
        <v>47</v>
      </c>
    </row>
  </sheetData>
  <mergeCells count="2">
    <mergeCell ref="A4:M4"/>
    <mergeCell ref="N6:O6"/>
  </mergeCells>
  <hyperlinks>
    <hyperlink ref="A2" r:id="rId1" xr:uid="{52E56BCD-3D27-4D79-A758-E3D7ABB9C343}"/>
    <hyperlink ref="A74" location="Contents!A1" display="Back to Table of Contents" xr:uid="{C83911E3-A57C-45F6-89B7-5D5A9180BEC8}"/>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88488-A8D5-42D2-A00E-D5A0C593DCDE}">
  <sheetPr codeName="Sheet4">
    <pageSetUpPr fitToPage="1"/>
  </sheetPr>
  <dimension ref="A1:O68"/>
  <sheetViews>
    <sheetView zoomScaleNormal="100" workbookViewId="0"/>
  </sheetViews>
  <sheetFormatPr baseColWidth="10" defaultColWidth="9.85546875" defaultRowHeight="15" customHeight="1"/>
  <cols>
    <col min="1" max="1" width="37.85546875" style="7" customWidth="1"/>
    <col min="2" max="15" width="6.85546875" style="7" customWidth="1"/>
    <col min="16" max="16384" width="9.85546875" style="7"/>
  </cols>
  <sheetData>
    <row r="1" spans="1:15" s="100" customFormat="1" ht="15" customHeight="1">
      <c r="A1" s="161" t="s">
        <v>84</v>
      </c>
    </row>
    <row r="2" spans="1:15" s="100" customFormat="1" ht="15" customHeight="1">
      <c r="A2" s="220" t="s">
        <v>93</v>
      </c>
    </row>
    <row r="3" spans="1:15" s="100" customFormat="1" ht="15" customHeight="1">
      <c r="A3" s="101"/>
    </row>
    <row r="4" spans="1:15" ht="29" customHeight="1">
      <c r="A4" s="265" t="s">
        <v>169</v>
      </c>
      <c r="B4" s="265"/>
      <c r="C4" s="265"/>
      <c r="D4" s="265"/>
      <c r="E4" s="265"/>
      <c r="F4" s="265"/>
      <c r="G4" s="265"/>
      <c r="H4" s="265"/>
      <c r="I4" s="265"/>
      <c r="J4" s="265"/>
      <c r="K4" s="265"/>
      <c r="L4" s="265"/>
      <c r="M4" s="265"/>
    </row>
    <row r="5" spans="1:15" ht="15" customHeight="1">
      <c r="A5" s="64" t="s">
        <v>103</v>
      </c>
      <c r="B5" s="65"/>
      <c r="C5" s="65"/>
      <c r="D5" s="65"/>
      <c r="E5" s="66"/>
      <c r="F5" s="66"/>
      <c r="G5" s="66"/>
      <c r="H5" s="66"/>
      <c r="I5" s="66"/>
      <c r="J5" s="66"/>
      <c r="K5" s="66"/>
      <c r="L5" s="66"/>
      <c r="M5" s="66"/>
      <c r="N5" s="66"/>
      <c r="O5" s="66"/>
    </row>
    <row r="6" spans="1:15" ht="15" customHeight="1">
      <c r="A6" s="8"/>
      <c r="B6" s="9"/>
      <c r="C6" s="9"/>
      <c r="D6" s="9"/>
      <c r="E6" s="6"/>
      <c r="F6" s="6"/>
      <c r="G6" s="6"/>
      <c r="H6" s="6"/>
      <c r="I6" s="6"/>
      <c r="J6" s="6"/>
      <c r="K6" s="6"/>
      <c r="L6" s="6"/>
      <c r="M6" s="6"/>
      <c r="N6" s="266" t="s">
        <v>0</v>
      </c>
      <c r="O6" s="266"/>
    </row>
    <row r="7" spans="1:15" ht="15" customHeight="1">
      <c r="A7" s="8"/>
      <c r="B7" s="10" t="s">
        <v>5</v>
      </c>
      <c r="C7" s="67"/>
      <c r="D7" s="67"/>
      <c r="E7" s="25"/>
      <c r="F7" s="25"/>
      <c r="G7" s="25"/>
      <c r="H7" s="25"/>
      <c r="I7" s="25"/>
      <c r="J7" s="25"/>
      <c r="K7" s="25"/>
      <c r="L7" s="25"/>
      <c r="M7" s="25"/>
      <c r="N7" s="11" t="s">
        <v>92</v>
      </c>
      <c r="O7" s="11" t="s">
        <v>92</v>
      </c>
    </row>
    <row r="8" spans="1:15" ht="15" customHeight="1">
      <c r="A8" s="12"/>
      <c r="B8" s="13">
        <v>2023</v>
      </c>
      <c r="C8" s="13">
        <v>2024</v>
      </c>
      <c r="D8" s="13">
        <v>2025</v>
      </c>
      <c r="E8" s="13">
        <v>2026</v>
      </c>
      <c r="F8" s="13">
        <v>2027</v>
      </c>
      <c r="G8" s="13">
        <v>2028</v>
      </c>
      <c r="H8" s="13">
        <v>2029</v>
      </c>
      <c r="I8" s="13">
        <v>2030</v>
      </c>
      <c r="J8" s="13">
        <v>2031</v>
      </c>
      <c r="K8" s="13">
        <v>2032</v>
      </c>
      <c r="L8" s="13">
        <v>2033</v>
      </c>
      <c r="M8" s="13">
        <v>2034</v>
      </c>
      <c r="N8" s="13">
        <v>2029</v>
      </c>
      <c r="O8" s="13">
        <v>2034</v>
      </c>
    </row>
    <row r="9" spans="1:15" ht="15" customHeight="1">
      <c r="A9" s="32" t="s">
        <v>2</v>
      </c>
      <c r="B9" s="14"/>
      <c r="C9" s="14"/>
      <c r="D9" s="14"/>
      <c r="E9" s="14"/>
      <c r="F9" s="14"/>
      <c r="G9" s="14"/>
      <c r="H9" s="14"/>
      <c r="I9" s="14"/>
      <c r="J9" s="14"/>
      <c r="K9" s="14"/>
      <c r="L9" s="14"/>
      <c r="M9" s="14"/>
      <c r="N9" s="14"/>
      <c r="O9" s="14"/>
    </row>
    <row r="10" spans="1:15" ht="15" customHeight="1">
      <c r="A10" s="17" t="s">
        <v>18</v>
      </c>
      <c r="B10" s="18">
        <v>1198.3579999999999</v>
      </c>
      <c r="C10" s="18">
        <v>1296.125</v>
      </c>
      <c r="D10" s="18">
        <v>1381.0170000000001</v>
      </c>
      <c r="E10" s="18">
        <v>1465.8119999999999</v>
      </c>
      <c r="F10" s="18">
        <v>1549.7239999999999</v>
      </c>
      <c r="G10" s="18">
        <v>1641.8610000000001</v>
      </c>
      <c r="H10" s="18">
        <v>1733.752</v>
      </c>
      <c r="I10" s="18">
        <v>1828.838</v>
      </c>
      <c r="J10" s="18">
        <v>1926.6010000000001</v>
      </c>
      <c r="K10" s="18">
        <v>2026.2090000000001</v>
      </c>
      <c r="L10" s="18">
        <v>2127.2910000000002</v>
      </c>
      <c r="M10" s="18">
        <v>2230.067</v>
      </c>
      <c r="N10" s="18">
        <v>7772.1660000000002</v>
      </c>
      <c r="O10" s="18">
        <v>17911.171999999999</v>
      </c>
    </row>
    <row r="11" spans="1:15" ht="15" customHeight="1">
      <c r="A11" s="17" t="s">
        <v>19</v>
      </c>
      <c r="B11" s="19">
        <v>149.839</v>
      </c>
      <c r="C11" s="19">
        <v>156.40799999999999</v>
      </c>
      <c r="D11" s="19">
        <v>164.19200000000001</v>
      </c>
      <c r="E11" s="19">
        <v>174.5</v>
      </c>
      <c r="F11" s="19">
        <v>184.41</v>
      </c>
      <c r="G11" s="19">
        <v>189.72399999999999</v>
      </c>
      <c r="H11" s="19">
        <v>196.74299999999999</v>
      </c>
      <c r="I11" s="19">
        <v>203.56</v>
      </c>
      <c r="J11" s="19">
        <v>210.77600000000001</v>
      </c>
      <c r="K11" s="19">
        <v>218.59700000000001</v>
      </c>
      <c r="L11" s="19">
        <v>227.715</v>
      </c>
      <c r="M11" s="19">
        <v>240.43299999999999</v>
      </c>
      <c r="N11" s="19">
        <v>909.56899999999996</v>
      </c>
      <c r="O11" s="19">
        <v>2010.65</v>
      </c>
    </row>
    <row r="12" spans="1:15" ht="15" customHeight="1">
      <c r="A12" s="33" t="s">
        <v>20</v>
      </c>
      <c r="B12" s="18">
        <v>1348.1969999999999</v>
      </c>
      <c r="C12" s="18">
        <v>1452.5329999999999</v>
      </c>
      <c r="D12" s="18">
        <v>1545.2090000000001</v>
      </c>
      <c r="E12" s="18">
        <v>1640.3119999999999</v>
      </c>
      <c r="F12" s="18">
        <v>1734.134</v>
      </c>
      <c r="G12" s="18">
        <v>1831.585</v>
      </c>
      <c r="H12" s="18">
        <v>1930.4949999999999</v>
      </c>
      <c r="I12" s="18">
        <v>2032.3979999999999</v>
      </c>
      <c r="J12" s="18">
        <v>2137.377</v>
      </c>
      <c r="K12" s="18">
        <v>2244.806</v>
      </c>
      <c r="L12" s="18">
        <v>2355.0059999999999</v>
      </c>
      <c r="M12" s="18">
        <v>2470.5</v>
      </c>
      <c r="N12" s="18">
        <v>8681.7350000000006</v>
      </c>
      <c r="O12" s="18">
        <v>19921.822</v>
      </c>
    </row>
    <row r="13" spans="1:15" ht="27" customHeight="1">
      <c r="A13" s="32" t="s">
        <v>43</v>
      </c>
      <c r="B13" s="73"/>
      <c r="C13" s="73"/>
      <c r="D13" s="14"/>
      <c r="E13" s="14"/>
      <c r="F13" s="14"/>
      <c r="G13" s="14"/>
      <c r="H13" s="14"/>
      <c r="I13" s="14"/>
      <c r="J13" s="14"/>
      <c r="K13" s="14"/>
      <c r="L13" s="14"/>
      <c r="M13" s="14"/>
      <c r="N13" s="14"/>
      <c r="O13" s="73"/>
    </row>
    <row r="14" spans="1:15" ht="15" customHeight="1">
      <c r="A14" s="17" t="s">
        <v>177</v>
      </c>
      <c r="B14" s="18">
        <v>1016.0069999999999</v>
      </c>
      <c r="C14" s="18">
        <v>1039.905</v>
      </c>
      <c r="D14" s="18">
        <v>1152.328</v>
      </c>
      <c r="E14" s="18">
        <v>1222.5840000000001</v>
      </c>
      <c r="F14" s="18">
        <v>1314.424</v>
      </c>
      <c r="G14" s="18">
        <v>1486.683</v>
      </c>
      <c r="H14" s="18">
        <v>1428.0360000000001</v>
      </c>
      <c r="I14" s="18">
        <v>1617.415</v>
      </c>
      <c r="J14" s="18">
        <v>1732.7650000000001</v>
      </c>
      <c r="K14" s="18">
        <v>1858.623</v>
      </c>
      <c r="L14" s="18">
        <v>2118.056</v>
      </c>
      <c r="M14" s="18">
        <v>2177.8049999999998</v>
      </c>
      <c r="N14" s="18">
        <v>6604.0550000000003</v>
      </c>
      <c r="O14" s="18">
        <v>16108.718999999999</v>
      </c>
    </row>
    <row r="15" spans="1:15" ht="15" customHeight="1">
      <c r="A15" s="17" t="s">
        <v>21</v>
      </c>
      <c r="B15" s="18">
        <v>615.77300000000002</v>
      </c>
      <c r="C15" s="18">
        <v>557.43200000000002</v>
      </c>
      <c r="D15" s="18">
        <v>550.59799999999996</v>
      </c>
      <c r="E15" s="18">
        <v>582.23299999999995</v>
      </c>
      <c r="F15" s="18">
        <v>619.15599999999995</v>
      </c>
      <c r="G15" s="18">
        <v>655.12900000000002</v>
      </c>
      <c r="H15" s="18">
        <v>690.928</v>
      </c>
      <c r="I15" s="18">
        <v>728.42499999999995</v>
      </c>
      <c r="J15" s="18">
        <v>765.19399999999996</v>
      </c>
      <c r="K15" s="18">
        <v>805.702</v>
      </c>
      <c r="L15" s="18">
        <v>852.87099999999998</v>
      </c>
      <c r="M15" s="18">
        <v>897.7</v>
      </c>
      <c r="N15" s="18">
        <v>3098.0439999999999</v>
      </c>
      <c r="O15" s="18">
        <v>7147.9359999999997</v>
      </c>
    </row>
    <row r="16" spans="1:15" ht="15" customHeight="1">
      <c r="A16" s="17" t="s">
        <v>178</v>
      </c>
      <c r="B16" s="18">
        <v>90.789000000000001</v>
      </c>
      <c r="C16" s="18">
        <v>102.553</v>
      </c>
      <c r="D16" s="18">
        <v>109.76</v>
      </c>
      <c r="E16" s="18">
        <v>88.935000000000002</v>
      </c>
      <c r="F16" s="18">
        <v>90.510999999999996</v>
      </c>
      <c r="G16" s="18">
        <v>94.611000000000004</v>
      </c>
      <c r="H16" s="18">
        <v>98.540999999999997</v>
      </c>
      <c r="I16" s="18">
        <v>102.623</v>
      </c>
      <c r="J16" s="18">
        <v>107.176</v>
      </c>
      <c r="K16" s="18">
        <v>114.426</v>
      </c>
      <c r="L16" s="18">
        <v>121.051</v>
      </c>
      <c r="M16" s="18">
        <v>128.75800000000001</v>
      </c>
      <c r="N16" s="18">
        <v>482.358</v>
      </c>
      <c r="O16" s="18">
        <v>1056.3920000000001</v>
      </c>
    </row>
    <row r="17" spans="1:15" ht="15" customHeight="1">
      <c r="A17" s="17" t="s">
        <v>22</v>
      </c>
      <c r="B17" s="19">
        <v>17.588000000000001</v>
      </c>
      <c r="C17" s="19">
        <v>17.667000000000002</v>
      </c>
      <c r="D17" s="19">
        <v>18.187999999999999</v>
      </c>
      <c r="E17" s="19">
        <v>18.625</v>
      </c>
      <c r="F17" s="19">
        <v>19.071999999999999</v>
      </c>
      <c r="G17" s="19">
        <v>19.571999999999999</v>
      </c>
      <c r="H17" s="19">
        <v>20.106000000000002</v>
      </c>
      <c r="I17" s="19">
        <v>20.552</v>
      </c>
      <c r="J17" s="19">
        <v>21.14</v>
      </c>
      <c r="K17" s="19">
        <v>21.75</v>
      </c>
      <c r="L17" s="19">
        <v>16.428999999999998</v>
      </c>
      <c r="M17" s="19">
        <v>15.3</v>
      </c>
      <c r="N17" s="19">
        <v>95.563000000000002</v>
      </c>
      <c r="O17" s="19">
        <v>190.73400000000001</v>
      </c>
    </row>
    <row r="18" spans="1:15" ht="15" customHeight="1">
      <c r="A18" s="33" t="s">
        <v>20</v>
      </c>
      <c r="B18" s="18">
        <v>1740.1569999999999</v>
      </c>
      <c r="C18" s="18">
        <v>1717.557</v>
      </c>
      <c r="D18" s="18">
        <v>1830.874</v>
      </c>
      <c r="E18" s="18">
        <v>1912.377</v>
      </c>
      <c r="F18" s="18">
        <v>2043.163</v>
      </c>
      <c r="G18" s="18">
        <v>2255.9949999999999</v>
      </c>
      <c r="H18" s="18">
        <v>2237.6109999999999</v>
      </c>
      <c r="I18" s="18">
        <v>2469.0149999999999</v>
      </c>
      <c r="J18" s="18">
        <v>2626.2750000000001</v>
      </c>
      <c r="K18" s="18">
        <v>2800.5010000000002</v>
      </c>
      <c r="L18" s="18">
        <v>3108.4070000000002</v>
      </c>
      <c r="M18" s="18">
        <v>3219.5630000000001</v>
      </c>
      <c r="N18" s="18">
        <v>10280.02</v>
      </c>
      <c r="O18" s="18">
        <v>24503.780999999999</v>
      </c>
    </row>
    <row r="19" spans="1:15" ht="27" customHeight="1">
      <c r="A19" s="32" t="s">
        <v>104</v>
      </c>
    </row>
    <row r="20" spans="1:15" ht="15" customHeight="1">
      <c r="A20" s="17" t="s">
        <v>179</v>
      </c>
      <c r="B20" s="18">
        <v>143.67099999999999</v>
      </c>
      <c r="C20" s="18">
        <v>117.864</v>
      </c>
      <c r="D20" s="18">
        <v>114.401</v>
      </c>
      <c r="E20" s="18">
        <v>102.026</v>
      </c>
      <c r="F20" s="18">
        <v>85.989000000000004</v>
      </c>
      <c r="G20" s="18">
        <v>86.881</v>
      </c>
      <c r="H20" s="18">
        <v>87.397999999999996</v>
      </c>
      <c r="I20" s="18">
        <v>87.558000000000007</v>
      </c>
      <c r="J20" s="18">
        <v>87.748999999999995</v>
      </c>
      <c r="K20" s="18">
        <v>88.65</v>
      </c>
      <c r="L20" s="18">
        <v>88.747</v>
      </c>
      <c r="M20" s="18">
        <v>88.591999999999999</v>
      </c>
      <c r="N20" s="18">
        <v>476.69499999999999</v>
      </c>
      <c r="O20" s="18">
        <v>917.99099999999999</v>
      </c>
    </row>
    <row r="21" spans="1:15" ht="15" customHeight="1">
      <c r="A21" s="17" t="s">
        <v>23</v>
      </c>
      <c r="B21" s="18">
        <v>134.63</v>
      </c>
      <c r="C21" s="18">
        <v>111.66</v>
      </c>
      <c r="D21" s="18">
        <v>110.108</v>
      </c>
      <c r="E21" s="18">
        <v>109.163</v>
      </c>
      <c r="F21" s="18">
        <v>111.70099999999999</v>
      </c>
      <c r="G21" s="18">
        <v>112.25700000000001</v>
      </c>
      <c r="H21" s="18">
        <v>112.911</v>
      </c>
      <c r="I21" s="18">
        <v>113.78100000000001</v>
      </c>
      <c r="J21" s="18">
        <v>115.021</v>
      </c>
      <c r="K21" s="18">
        <v>119.339</v>
      </c>
      <c r="L21" s="18">
        <v>120.884</v>
      </c>
      <c r="M21" s="18">
        <v>122.566</v>
      </c>
      <c r="N21" s="18">
        <v>556.14</v>
      </c>
      <c r="O21" s="18">
        <v>1147.731</v>
      </c>
    </row>
    <row r="22" spans="1:15" ht="15" customHeight="1">
      <c r="A22" s="17" t="s">
        <v>180</v>
      </c>
      <c r="B22" s="18">
        <v>60.26</v>
      </c>
      <c r="C22" s="18">
        <v>57.23</v>
      </c>
      <c r="D22" s="18">
        <v>63.6</v>
      </c>
      <c r="E22" s="18">
        <v>64.989999999999995</v>
      </c>
      <c r="F22" s="18">
        <v>66.89</v>
      </c>
      <c r="G22" s="18">
        <v>74.510000000000005</v>
      </c>
      <c r="H22" s="18">
        <v>65.47</v>
      </c>
      <c r="I22" s="18">
        <v>72.960999999999999</v>
      </c>
      <c r="J22" s="18">
        <v>74.950999999999993</v>
      </c>
      <c r="K22" s="18">
        <v>76.991</v>
      </c>
      <c r="L22" s="18">
        <v>85.260999999999996</v>
      </c>
      <c r="M22" s="18">
        <v>81.381</v>
      </c>
      <c r="N22" s="18">
        <v>335.46</v>
      </c>
      <c r="O22" s="18">
        <v>727.005</v>
      </c>
    </row>
    <row r="23" spans="1:15" ht="15" customHeight="1">
      <c r="A23" s="17" t="s">
        <v>24</v>
      </c>
      <c r="B23" s="18">
        <v>30.323</v>
      </c>
      <c r="C23" s="18">
        <v>39.82</v>
      </c>
      <c r="D23" s="18">
        <v>45.414999999999999</v>
      </c>
      <c r="E23" s="18">
        <v>45.43</v>
      </c>
      <c r="F23" s="18">
        <v>47.143999999999998</v>
      </c>
      <c r="G23" s="18">
        <v>49.061</v>
      </c>
      <c r="H23" s="18">
        <v>51.286000000000001</v>
      </c>
      <c r="I23" s="18">
        <v>52.673000000000002</v>
      </c>
      <c r="J23" s="18">
        <v>54.648000000000003</v>
      </c>
      <c r="K23" s="18">
        <v>56.36</v>
      </c>
      <c r="L23" s="18">
        <v>58.02</v>
      </c>
      <c r="M23" s="18">
        <v>59.665999999999997</v>
      </c>
      <c r="N23" s="18">
        <v>238.33600000000001</v>
      </c>
      <c r="O23" s="18">
        <v>519.70299999999997</v>
      </c>
    </row>
    <row r="24" spans="1:15" ht="15" customHeight="1">
      <c r="A24" s="17" t="s">
        <v>25</v>
      </c>
      <c r="B24" s="18">
        <v>30.515000000000001</v>
      </c>
      <c r="C24" s="18">
        <v>31.004999999999999</v>
      </c>
      <c r="D24" s="18">
        <v>32.639000000000003</v>
      </c>
      <c r="E24" s="18">
        <v>34.35</v>
      </c>
      <c r="F24" s="18">
        <v>36.081000000000003</v>
      </c>
      <c r="G24" s="18">
        <v>37.762</v>
      </c>
      <c r="H24" s="18">
        <v>39.561</v>
      </c>
      <c r="I24" s="18">
        <v>41.392000000000003</v>
      </c>
      <c r="J24" s="18">
        <v>43.319000000000003</v>
      </c>
      <c r="K24" s="18">
        <v>45.368000000000002</v>
      </c>
      <c r="L24" s="18">
        <v>47.496000000000002</v>
      </c>
      <c r="M24" s="18">
        <v>49.613</v>
      </c>
      <c r="N24" s="18">
        <v>180.393</v>
      </c>
      <c r="O24" s="18">
        <v>407.58100000000002</v>
      </c>
    </row>
    <row r="25" spans="1:15" ht="15" customHeight="1">
      <c r="A25" s="17" t="s">
        <v>181</v>
      </c>
      <c r="B25" s="19">
        <v>48.66</v>
      </c>
      <c r="C25" s="19">
        <v>44.904000000000003</v>
      </c>
      <c r="D25" s="19">
        <v>35.457000000000001</v>
      </c>
      <c r="E25" s="19">
        <v>36.213000000000001</v>
      </c>
      <c r="F25" s="19">
        <v>36.83</v>
      </c>
      <c r="G25" s="19">
        <v>37.325000000000003</v>
      </c>
      <c r="H25" s="19">
        <v>37.648000000000003</v>
      </c>
      <c r="I25" s="19">
        <v>38.017000000000003</v>
      </c>
      <c r="J25" s="19">
        <v>38.433999999999997</v>
      </c>
      <c r="K25" s="19">
        <v>38.887</v>
      </c>
      <c r="L25" s="19">
        <v>39.316000000000003</v>
      </c>
      <c r="M25" s="19">
        <v>39.67</v>
      </c>
      <c r="N25" s="19">
        <v>183.47300000000001</v>
      </c>
      <c r="O25" s="19">
        <v>377.79700000000003</v>
      </c>
    </row>
    <row r="26" spans="1:15" ht="15" customHeight="1">
      <c r="A26" s="33" t="s">
        <v>20</v>
      </c>
      <c r="B26" s="18">
        <v>448.05900000000003</v>
      </c>
      <c r="C26" s="18">
        <v>402.483</v>
      </c>
      <c r="D26" s="18">
        <v>401.62</v>
      </c>
      <c r="E26" s="18">
        <v>392.17200000000003</v>
      </c>
      <c r="F26" s="18">
        <v>384.63499999999999</v>
      </c>
      <c r="G26" s="18">
        <v>397.79599999999999</v>
      </c>
      <c r="H26" s="18">
        <v>394.274</v>
      </c>
      <c r="I26" s="18">
        <v>406.38200000000001</v>
      </c>
      <c r="J26" s="18">
        <v>414.12200000000001</v>
      </c>
      <c r="K26" s="18">
        <v>425.59500000000003</v>
      </c>
      <c r="L26" s="18">
        <v>439.72399999999999</v>
      </c>
      <c r="M26" s="18">
        <v>441.488</v>
      </c>
      <c r="N26" s="18">
        <v>1970.4970000000001</v>
      </c>
      <c r="O26" s="18">
        <v>4097.808</v>
      </c>
    </row>
    <row r="27" spans="1:15" ht="26.25" customHeight="1">
      <c r="A27" s="32" t="s">
        <v>105</v>
      </c>
      <c r="B27" s="73"/>
      <c r="C27" s="73"/>
      <c r="D27" s="14"/>
      <c r="E27" s="14"/>
      <c r="F27" s="14"/>
      <c r="G27" s="14"/>
      <c r="H27" s="14"/>
      <c r="I27" s="14"/>
      <c r="J27" s="14"/>
      <c r="K27" s="14"/>
      <c r="L27" s="14"/>
      <c r="M27" s="14"/>
      <c r="N27" s="14"/>
      <c r="O27" s="73"/>
    </row>
    <row r="28" spans="1:15" ht="15" customHeight="1">
      <c r="A28" s="17" t="s">
        <v>182</v>
      </c>
      <c r="B28" s="18">
        <v>122.464</v>
      </c>
      <c r="C28" s="18">
        <v>128.053</v>
      </c>
      <c r="D28" s="18">
        <v>133.047</v>
      </c>
      <c r="E28" s="18">
        <v>137.78800000000001</v>
      </c>
      <c r="F28" s="18">
        <v>141.732</v>
      </c>
      <c r="G28" s="18">
        <v>145.273</v>
      </c>
      <c r="H28" s="18">
        <v>148.87799999999999</v>
      </c>
      <c r="I28" s="18">
        <v>152.779</v>
      </c>
      <c r="J28" s="18">
        <v>156.465</v>
      </c>
      <c r="K28" s="18">
        <v>162.81399999999999</v>
      </c>
      <c r="L28" s="18">
        <v>166.72200000000001</v>
      </c>
      <c r="M28" s="18">
        <v>170.50700000000001</v>
      </c>
      <c r="N28" s="18">
        <v>706.71799999999996</v>
      </c>
      <c r="O28" s="18">
        <v>1516.0050000000001</v>
      </c>
    </row>
    <row r="29" spans="1:15" ht="15" customHeight="1">
      <c r="A29" s="17" t="s">
        <v>183</v>
      </c>
      <c r="B29" s="19">
        <v>74.680000000000007</v>
      </c>
      <c r="C29" s="19">
        <v>72.8</v>
      </c>
      <c r="D29" s="19">
        <v>82.1</v>
      </c>
      <c r="E29" s="19">
        <v>85.1</v>
      </c>
      <c r="F29" s="19">
        <v>88</v>
      </c>
      <c r="G29" s="19">
        <v>97.2</v>
      </c>
      <c r="H29" s="19">
        <v>86.2</v>
      </c>
      <c r="I29" s="19">
        <v>95.5</v>
      </c>
      <c r="J29" s="19">
        <v>98.1</v>
      </c>
      <c r="K29" s="19">
        <v>100.9</v>
      </c>
      <c r="L29" s="19">
        <v>111</v>
      </c>
      <c r="M29" s="19">
        <v>107.1</v>
      </c>
      <c r="N29" s="19">
        <v>438.6</v>
      </c>
      <c r="O29" s="19">
        <v>951.2</v>
      </c>
    </row>
    <row r="30" spans="1:15" ht="15" customHeight="1">
      <c r="A30" s="33" t="s">
        <v>20</v>
      </c>
      <c r="B30" s="18">
        <v>197.14400000000001</v>
      </c>
      <c r="C30" s="18">
        <v>200.85300000000001</v>
      </c>
      <c r="D30" s="18">
        <v>215.14699999999999</v>
      </c>
      <c r="E30" s="18">
        <v>222.88800000000001</v>
      </c>
      <c r="F30" s="18">
        <v>229.732</v>
      </c>
      <c r="G30" s="18">
        <v>242.47300000000001</v>
      </c>
      <c r="H30" s="18">
        <v>235.078</v>
      </c>
      <c r="I30" s="18">
        <v>248.279</v>
      </c>
      <c r="J30" s="18">
        <v>254.565</v>
      </c>
      <c r="K30" s="18">
        <v>263.714</v>
      </c>
      <c r="L30" s="18">
        <v>277.72199999999998</v>
      </c>
      <c r="M30" s="18">
        <v>277.60700000000003</v>
      </c>
      <c r="N30" s="18">
        <v>1145.318</v>
      </c>
      <c r="O30" s="18">
        <v>2467.2049999999999</v>
      </c>
    </row>
    <row r="31" spans="1:15" ht="26.25" customHeight="1">
      <c r="A31" s="32" t="s">
        <v>106</v>
      </c>
      <c r="B31" s="73"/>
      <c r="C31" s="73"/>
      <c r="D31" s="14"/>
      <c r="E31" s="14"/>
      <c r="F31" s="14"/>
      <c r="G31" s="14"/>
      <c r="H31" s="14"/>
      <c r="I31" s="14"/>
      <c r="J31" s="14"/>
      <c r="K31" s="14"/>
      <c r="L31" s="14"/>
      <c r="M31" s="14"/>
      <c r="N31" s="14"/>
      <c r="O31" s="73"/>
    </row>
    <row r="32" spans="1:15" ht="15" customHeight="1">
      <c r="A32" s="17" t="s">
        <v>184</v>
      </c>
      <c r="B32" s="18">
        <v>151.08600000000001</v>
      </c>
      <c r="C32" s="18">
        <v>158.31</v>
      </c>
      <c r="D32" s="18">
        <v>183.75200000000001</v>
      </c>
      <c r="E32" s="18">
        <v>196.12799999999999</v>
      </c>
      <c r="F32" s="18">
        <v>209.47499999999999</v>
      </c>
      <c r="G32" s="18">
        <v>241.45</v>
      </c>
      <c r="H32" s="18">
        <v>213.19800000000001</v>
      </c>
      <c r="I32" s="18">
        <v>243.26400000000001</v>
      </c>
      <c r="J32" s="18">
        <v>253.762</v>
      </c>
      <c r="K32" s="18">
        <v>264.803</v>
      </c>
      <c r="L32" s="18">
        <v>299.32100000000003</v>
      </c>
      <c r="M32" s="18">
        <v>292.52800000000002</v>
      </c>
      <c r="N32" s="18">
        <v>1044.0029999999999</v>
      </c>
      <c r="O32" s="18">
        <v>2397.681</v>
      </c>
    </row>
    <row r="33" spans="1:15" ht="15" customHeight="1">
      <c r="A33" s="17" t="s">
        <v>185</v>
      </c>
      <c r="B33" s="18">
        <v>0.72899999999999998</v>
      </c>
      <c r="C33" s="18">
        <v>7.58</v>
      </c>
      <c r="D33" s="18">
        <v>20.611999999999998</v>
      </c>
      <c r="E33" s="18">
        <v>38.466000000000001</v>
      </c>
      <c r="F33" s="18">
        <v>36.109000000000002</v>
      </c>
      <c r="G33" s="18">
        <v>37.945</v>
      </c>
      <c r="H33" s="18">
        <v>41.188000000000002</v>
      </c>
      <c r="I33" s="18">
        <v>46.085999999999999</v>
      </c>
      <c r="J33" s="18">
        <v>50.619</v>
      </c>
      <c r="K33" s="18">
        <v>55.177999999999997</v>
      </c>
      <c r="L33" s="18">
        <v>59.648000000000003</v>
      </c>
      <c r="M33" s="18">
        <v>63.947000000000003</v>
      </c>
      <c r="N33" s="18">
        <v>174.32</v>
      </c>
      <c r="O33" s="18">
        <v>449.798</v>
      </c>
    </row>
    <row r="34" spans="1:15" ht="15" customHeight="1">
      <c r="A34" s="17" t="s">
        <v>186</v>
      </c>
      <c r="B34" s="19">
        <v>18.641999999999999</v>
      </c>
      <c r="C34" s="19">
        <v>15.007999999999999</v>
      </c>
      <c r="D34" s="19">
        <v>14.537000000000001</v>
      </c>
      <c r="E34" s="19">
        <v>16.024000000000001</v>
      </c>
      <c r="F34" s="19">
        <v>17.378</v>
      </c>
      <c r="G34" s="19">
        <v>19.16</v>
      </c>
      <c r="H34" s="19">
        <v>17.645</v>
      </c>
      <c r="I34" s="19">
        <v>18.975999999999999</v>
      </c>
      <c r="J34" s="19">
        <v>19.381</v>
      </c>
      <c r="K34" s="19">
        <v>20.326000000000001</v>
      </c>
      <c r="L34" s="19">
        <v>22.056999999999999</v>
      </c>
      <c r="M34" s="19">
        <v>21.178000000000001</v>
      </c>
      <c r="N34" s="19">
        <v>84.744</v>
      </c>
      <c r="O34" s="19">
        <v>186.66200000000001</v>
      </c>
    </row>
    <row r="35" spans="1:15" ht="15" customHeight="1">
      <c r="A35" s="33" t="s">
        <v>20</v>
      </c>
      <c r="B35" s="18">
        <v>170.45699999999999</v>
      </c>
      <c r="C35" s="18">
        <v>180.898</v>
      </c>
      <c r="D35" s="18">
        <v>218.90100000000001</v>
      </c>
      <c r="E35" s="18">
        <v>250.61799999999999</v>
      </c>
      <c r="F35" s="18">
        <v>262.96199999999999</v>
      </c>
      <c r="G35" s="18">
        <v>298.55500000000001</v>
      </c>
      <c r="H35" s="18">
        <v>272.03100000000001</v>
      </c>
      <c r="I35" s="18">
        <v>308.32600000000002</v>
      </c>
      <c r="J35" s="18">
        <v>323.762</v>
      </c>
      <c r="K35" s="18">
        <v>340.30700000000002</v>
      </c>
      <c r="L35" s="18">
        <v>381.02600000000001</v>
      </c>
      <c r="M35" s="18">
        <v>377.65300000000002</v>
      </c>
      <c r="N35" s="18">
        <v>1303.067</v>
      </c>
      <c r="O35" s="18">
        <v>3034.1410000000001</v>
      </c>
    </row>
    <row r="36" spans="1:15" ht="27" customHeight="1">
      <c r="A36" s="32" t="s">
        <v>107</v>
      </c>
      <c r="B36" s="73"/>
      <c r="C36" s="73"/>
      <c r="D36" s="14"/>
      <c r="E36" s="14"/>
      <c r="F36" s="14"/>
      <c r="G36" s="14"/>
      <c r="H36" s="14"/>
      <c r="I36" s="14"/>
      <c r="J36" s="14"/>
      <c r="K36" s="14"/>
      <c r="L36" s="14"/>
      <c r="M36" s="14"/>
      <c r="N36" s="14"/>
      <c r="O36" s="73"/>
    </row>
    <row r="37" spans="1:15" ht="15" customHeight="1">
      <c r="A37" s="17" t="s">
        <v>27</v>
      </c>
      <c r="B37" s="18">
        <v>-183.25700000000001</v>
      </c>
      <c r="C37" s="18">
        <v>29.276</v>
      </c>
      <c r="D37" s="18">
        <v>30.141999999999999</v>
      </c>
      <c r="E37" s="18">
        <v>29.716999999999999</v>
      </c>
      <c r="F37" s="18">
        <v>29.597999999999999</v>
      </c>
      <c r="G37" s="18">
        <v>30.678000000000001</v>
      </c>
      <c r="H37" s="18">
        <v>31.382999999999999</v>
      </c>
      <c r="I37" s="18">
        <v>31.943999999999999</v>
      </c>
      <c r="J37" s="18">
        <v>32.57</v>
      </c>
      <c r="K37" s="18">
        <v>33.424999999999997</v>
      </c>
      <c r="L37" s="18">
        <v>34.116999999999997</v>
      </c>
      <c r="M37" s="18">
        <v>34.715000000000003</v>
      </c>
      <c r="N37" s="18">
        <v>151.518</v>
      </c>
      <c r="O37" s="18">
        <v>318.28899999999999</v>
      </c>
    </row>
    <row r="38" spans="1:15" ht="15" customHeight="1">
      <c r="A38" s="17" t="s">
        <v>26</v>
      </c>
      <c r="B38" s="18">
        <v>25.917999999999999</v>
      </c>
      <c r="C38" s="18">
        <v>27.289000000000001</v>
      </c>
      <c r="D38" s="18">
        <v>22.355</v>
      </c>
      <c r="E38" s="18">
        <v>22.521999999999998</v>
      </c>
      <c r="F38" s="18">
        <v>22.826000000000001</v>
      </c>
      <c r="G38" s="18">
        <v>23.216000000000001</v>
      </c>
      <c r="H38" s="18">
        <v>23.564</v>
      </c>
      <c r="I38" s="18">
        <v>21.413</v>
      </c>
      <c r="J38" s="18">
        <v>20.157</v>
      </c>
      <c r="K38" s="18">
        <v>20.007000000000001</v>
      </c>
      <c r="L38" s="18">
        <v>20.009</v>
      </c>
      <c r="M38" s="18">
        <v>20.373999999999999</v>
      </c>
      <c r="N38" s="18">
        <v>114.483</v>
      </c>
      <c r="O38" s="18">
        <v>216.44300000000001</v>
      </c>
    </row>
    <row r="39" spans="1:15" ht="15" customHeight="1">
      <c r="A39" s="17" t="s">
        <v>126</v>
      </c>
      <c r="B39" s="18">
        <v>91.153999999999996</v>
      </c>
      <c r="C39" s="18">
        <v>-26.196999999999999</v>
      </c>
      <c r="D39" s="18">
        <v>-20.059999999999999</v>
      </c>
      <c r="E39" s="18">
        <v>-12.497</v>
      </c>
      <c r="F39" s="18">
        <v>-9.1920000000000002</v>
      </c>
      <c r="G39" s="18">
        <v>-60.726999999999997</v>
      </c>
      <c r="H39" s="18">
        <v>-12.1</v>
      </c>
      <c r="I39" s="18">
        <v>-12.677</v>
      </c>
      <c r="J39" s="18">
        <v>-13.201000000000001</v>
      </c>
      <c r="K39" s="18">
        <v>-13.64</v>
      </c>
      <c r="L39" s="18">
        <v>-14.180999999999999</v>
      </c>
      <c r="M39" s="18">
        <v>-14.878</v>
      </c>
      <c r="N39" s="18">
        <v>-114.57599999999999</v>
      </c>
      <c r="O39" s="18">
        <v>-183.15299999999999</v>
      </c>
    </row>
    <row r="40" spans="1:15" ht="15" customHeight="1">
      <c r="A40" s="17" t="s">
        <v>34</v>
      </c>
      <c r="B40" s="18">
        <v>11.568</v>
      </c>
      <c r="C40" s="18">
        <v>11.839</v>
      </c>
      <c r="D40" s="18">
        <v>12.442</v>
      </c>
      <c r="E40" s="18">
        <v>13.025</v>
      </c>
      <c r="F40" s="18">
        <v>13.753</v>
      </c>
      <c r="G40" s="18">
        <v>14.387</v>
      </c>
      <c r="H40" s="18">
        <v>15.007</v>
      </c>
      <c r="I40" s="18">
        <v>15.702999999999999</v>
      </c>
      <c r="J40" s="18">
        <v>16.401</v>
      </c>
      <c r="K40" s="18">
        <v>17.105</v>
      </c>
      <c r="L40" s="18">
        <v>17.800999999999998</v>
      </c>
      <c r="M40" s="18">
        <v>18.489000000000001</v>
      </c>
      <c r="N40" s="18">
        <v>68.614000000000004</v>
      </c>
      <c r="O40" s="18">
        <v>154.113</v>
      </c>
    </row>
    <row r="41" spans="1:15" ht="15" customHeight="1">
      <c r="A41" s="17" t="s">
        <v>187</v>
      </c>
      <c r="B41" s="18">
        <v>0</v>
      </c>
      <c r="C41" s="18">
        <v>0</v>
      </c>
      <c r="D41" s="18">
        <v>2.5</v>
      </c>
      <c r="E41" s="18">
        <v>4.4000000000000004</v>
      </c>
      <c r="F41" s="18">
        <v>6.2</v>
      </c>
      <c r="G41" s="18">
        <v>6.1</v>
      </c>
      <c r="H41" s="18">
        <v>6</v>
      </c>
      <c r="I41" s="18">
        <v>5.9</v>
      </c>
      <c r="J41" s="18">
        <v>6</v>
      </c>
      <c r="K41" s="18">
        <v>6.2</v>
      </c>
      <c r="L41" s="18">
        <v>9.9</v>
      </c>
      <c r="M41" s="18">
        <v>10.3</v>
      </c>
      <c r="N41" s="18">
        <v>25.2</v>
      </c>
      <c r="O41" s="18">
        <v>63.5</v>
      </c>
    </row>
    <row r="42" spans="1:15" ht="15" customHeight="1">
      <c r="A42" s="17" t="s">
        <v>29</v>
      </c>
      <c r="B42" s="18">
        <v>40.162999999999997</v>
      </c>
      <c r="C42" s="18">
        <v>8.23</v>
      </c>
      <c r="D42" s="18">
        <v>-2.4689999999999999</v>
      </c>
      <c r="E42" s="18">
        <v>0.27100000000000002</v>
      </c>
      <c r="F42" s="18">
        <v>-3.13</v>
      </c>
      <c r="G42" s="18">
        <v>-3.9430000000000001</v>
      </c>
      <c r="H42" s="18">
        <v>-4.0449999999999999</v>
      </c>
      <c r="I42" s="18">
        <v>-4.2619999999999996</v>
      </c>
      <c r="J42" s="18">
        <v>-4.4690000000000003</v>
      </c>
      <c r="K42" s="18">
        <v>-4.8879999999999999</v>
      </c>
      <c r="L42" s="18">
        <v>-5.1639999999999997</v>
      </c>
      <c r="M42" s="18">
        <v>-5.2530000000000001</v>
      </c>
      <c r="N42" s="18">
        <v>-13.316000000000001</v>
      </c>
      <c r="O42" s="18">
        <v>-37.351999999999997</v>
      </c>
    </row>
    <row r="43" spans="1:15" ht="15" customHeight="1">
      <c r="A43" s="17" t="s">
        <v>28</v>
      </c>
      <c r="B43" s="18">
        <v>45.167000000000002</v>
      </c>
      <c r="C43" s="18">
        <v>37.999000000000002</v>
      </c>
      <c r="D43" s="18">
        <v>22.782</v>
      </c>
      <c r="E43" s="18">
        <v>5.7960000000000003</v>
      </c>
      <c r="F43" s="18">
        <v>0</v>
      </c>
      <c r="G43" s="18">
        <v>0</v>
      </c>
      <c r="H43" s="18">
        <v>0</v>
      </c>
      <c r="I43" s="18">
        <v>0</v>
      </c>
      <c r="J43" s="18">
        <v>0</v>
      </c>
      <c r="K43" s="18">
        <v>0</v>
      </c>
      <c r="L43" s="18">
        <v>0</v>
      </c>
      <c r="M43" s="18">
        <v>0</v>
      </c>
      <c r="N43" s="18">
        <v>28.577999999999999</v>
      </c>
      <c r="O43" s="18">
        <v>28.577999999999999</v>
      </c>
    </row>
    <row r="44" spans="1:15" ht="15" customHeight="1">
      <c r="A44" s="17" t="s">
        <v>3</v>
      </c>
      <c r="B44" s="19">
        <v>161.68600000000001</v>
      </c>
      <c r="C44" s="19">
        <v>151.50700000000001</v>
      </c>
      <c r="D44" s="19">
        <v>158.52500000000001</v>
      </c>
      <c r="E44" s="19">
        <v>156.71799999999999</v>
      </c>
      <c r="F44" s="19">
        <v>151.333</v>
      </c>
      <c r="G44" s="19">
        <v>149.99600000000001</v>
      </c>
      <c r="H44" s="19">
        <v>144.494</v>
      </c>
      <c r="I44" s="19">
        <v>133.16200000000001</v>
      </c>
      <c r="J44" s="19">
        <v>126.541</v>
      </c>
      <c r="K44" s="19">
        <v>101.746</v>
      </c>
      <c r="L44" s="19">
        <v>97.015000000000001</v>
      </c>
      <c r="M44" s="19">
        <v>91.363</v>
      </c>
      <c r="N44" s="19">
        <v>761.06600000000003</v>
      </c>
      <c r="O44" s="19">
        <v>1310.893</v>
      </c>
    </row>
    <row r="45" spans="1:15" ht="15" customHeight="1">
      <c r="A45" s="33" t="s">
        <v>20</v>
      </c>
      <c r="B45" s="18">
        <v>192.399</v>
      </c>
      <c r="C45" s="18">
        <v>239.94300000000001</v>
      </c>
      <c r="D45" s="18">
        <v>226.21700000000001</v>
      </c>
      <c r="E45" s="18">
        <v>219.952</v>
      </c>
      <c r="F45" s="18">
        <v>211.38800000000001</v>
      </c>
      <c r="G45" s="18">
        <v>159.70699999999999</v>
      </c>
      <c r="H45" s="18">
        <v>204.303</v>
      </c>
      <c r="I45" s="18">
        <v>191.18299999999999</v>
      </c>
      <c r="J45" s="18">
        <v>183.999</v>
      </c>
      <c r="K45" s="18">
        <v>159.95500000000001</v>
      </c>
      <c r="L45" s="18">
        <v>159.49700000000001</v>
      </c>
      <c r="M45" s="18">
        <v>155.11000000000001</v>
      </c>
      <c r="N45" s="18">
        <v>1021.567</v>
      </c>
      <c r="O45" s="18">
        <v>1871.3109999999999</v>
      </c>
    </row>
    <row r="46" spans="1:15" ht="35.25" customHeight="1">
      <c r="A46" s="9" t="s">
        <v>108</v>
      </c>
      <c r="B46" s="21">
        <v>4096.4129999999996</v>
      </c>
      <c r="C46" s="21">
        <v>4194.2669999999998</v>
      </c>
      <c r="D46" s="21">
        <v>4437.9679999999998</v>
      </c>
      <c r="E46" s="21">
        <v>4638.3190000000004</v>
      </c>
      <c r="F46" s="21">
        <v>4866.0140000000001</v>
      </c>
      <c r="G46" s="21">
        <v>5186.1109999999999</v>
      </c>
      <c r="H46" s="21">
        <v>5273.7920000000004</v>
      </c>
      <c r="I46" s="21">
        <v>5655.5829999999996</v>
      </c>
      <c r="J46" s="21">
        <v>5940.1</v>
      </c>
      <c r="K46" s="21">
        <v>6234.8779999999997</v>
      </c>
      <c r="L46" s="21">
        <v>6721.3819999999996</v>
      </c>
      <c r="M46" s="21">
        <v>6941.9210000000003</v>
      </c>
      <c r="N46" s="21">
        <v>24402.204000000002</v>
      </c>
      <c r="O46" s="21">
        <v>55896.067999999999</v>
      </c>
    </row>
    <row r="47" spans="1:15" ht="15" customHeight="1">
      <c r="A47" s="32" t="s">
        <v>67</v>
      </c>
      <c r="B47" s="26"/>
      <c r="C47" s="26"/>
      <c r="D47" s="14"/>
      <c r="E47" s="68"/>
      <c r="F47" s="68"/>
      <c r="G47" s="68"/>
      <c r="H47" s="68"/>
      <c r="I47" s="68"/>
      <c r="J47" s="68"/>
      <c r="K47" s="69"/>
      <c r="O47" s="76"/>
    </row>
    <row r="48" spans="1:15" ht="15" customHeight="1">
      <c r="A48" s="17" t="s">
        <v>1</v>
      </c>
      <c r="B48" s="18">
        <v>-176.755</v>
      </c>
      <c r="C48" s="18">
        <v>-188.58600000000001</v>
      </c>
      <c r="D48" s="18">
        <v>-212.059</v>
      </c>
      <c r="E48" s="18">
        <v>-221.41499999999999</v>
      </c>
      <c r="F48" s="18">
        <v>-240.90899999999999</v>
      </c>
      <c r="G48" s="18">
        <v>-261.25599999999997</v>
      </c>
      <c r="H48" s="18">
        <v>-281.95600000000002</v>
      </c>
      <c r="I48" s="18">
        <v>-307.02800000000002</v>
      </c>
      <c r="J48" s="18">
        <v>-332.56299999999999</v>
      </c>
      <c r="K48" s="18">
        <v>-360.55099999999999</v>
      </c>
      <c r="L48" s="18">
        <v>-392.51299999999998</v>
      </c>
      <c r="M48" s="18">
        <v>-421.74700000000001</v>
      </c>
      <c r="N48" s="18">
        <v>-1217.595</v>
      </c>
      <c r="O48" s="18">
        <v>-3031.9969999999998</v>
      </c>
    </row>
    <row r="49" spans="1:15" ht="15" customHeight="1">
      <c r="A49" s="17" t="s">
        <v>31</v>
      </c>
      <c r="B49" s="18"/>
      <c r="C49" s="18"/>
      <c r="D49" s="18"/>
      <c r="E49" s="18"/>
      <c r="F49" s="18"/>
      <c r="G49" s="18"/>
      <c r="H49" s="18"/>
      <c r="I49" s="18"/>
      <c r="J49" s="18"/>
      <c r="K49" s="18"/>
      <c r="L49" s="18"/>
      <c r="M49" s="18"/>
      <c r="N49" s="18"/>
      <c r="O49" s="18"/>
    </row>
    <row r="50" spans="1:15" ht="15" customHeight="1">
      <c r="A50" s="22" t="s">
        <v>32</v>
      </c>
      <c r="B50" s="18">
        <v>-55.301000000000002</v>
      </c>
      <c r="C50" s="18">
        <v>-57.280999999999999</v>
      </c>
      <c r="D50" s="18">
        <v>-60.212000000000003</v>
      </c>
      <c r="E50" s="18">
        <v>-62.83</v>
      </c>
      <c r="F50" s="18">
        <v>-65.233999999999995</v>
      </c>
      <c r="G50" s="18">
        <v>-67.561999999999998</v>
      </c>
      <c r="H50" s="18">
        <v>-69.867999999999995</v>
      </c>
      <c r="I50" s="18">
        <v>-72.209000000000003</v>
      </c>
      <c r="J50" s="18">
        <v>-74.558000000000007</v>
      </c>
      <c r="K50" s="18">
        <v>-76.945999999999998</v>
      </c>
      <c r="L50" s="18">
        <v>-79.391000000000005</v>
      </c>
      <c r="M50" s="18">
        <v>-79.632000000000005</v>
      </c>
      <c r="N50" s="18">
        <v>-325.70600000000002</v>
      </c>
      <c r="O50" s="18">
        <v>-708.44200000000001</v>
      </c>
    </row>
    <row r="51" spans="1:15" ht="15" customHeight="1">
      <c r="A51" s="22" t="s">
        <v>33</v>
      </c>
      <c r="B51" s="18">
        <v>-27.361000000000001</v>
      </c>
      <c r="C51" s="18">
        <v>-24.065000000000001</v>
      </c>
      <c r="D51" s="18">
        <v>-21.812999999999999</v>
      </c>
      <c r="E51" s="18">
        <v>-22.506</v>
      </c>
      <c r="F51" s="18">
        <v>-23.22</v>
      </c>
      <c r="G51" s="18">
        <v>-23.811</v>
      </c>
      <c r="H51" s="18">
        <v>-24.465</v>
      </c>
      <c r="I51" s="18">
        <v>-25.036999999999999</v>
      </c>
      <c r="J51" s="18">
        <v>-25.692</v>
      </c>
      <c r="K51" s="18">
        <v>-26.344000000000001</v>
      </c>
      <c r="L51" s="18">
        <v>-27.026</v>
      </c>
      <c r="M51" s="18">
        <v>-27.64</v>
      </c>
      <c r="N51" s="18">
        <v>-115.815</v>
      </c>
      <c r="O51" s="18">
        <v>-247.554</v>
      </c>
    </row>
    <row r="52" spans="1:15" ht="15" customHeight="1">
      <c r="A52" s="22" t="s">
        <v>2</v>
      </c>
      <c r="B52" s="19">
        <v>-21.678999999999998</v>
      </c>
      <c r="C52" s="19">
        <v>-22.559000000000001</v>
      </c>
      <c r="D52" s="19">
        <v>-23.355</v>
      </c>
      <c r="E52" s="19">
        <v>-24.141999999999999</v>
      </c>
      <c r="F52" s="19">
        <v>-24.914999999999999</v>
      </c>
      <c r="G52" s="19">
        <v>-25.683</v>
      </c>
      <c r="H52" s="19">
        <v>-26.462</v>
      </c>
      <c r="I52" s="19">
        <v>-27.265999999999998</v>
      </c>
      <c r="J52" s="19">
        <v>-28.091999999999999</v>
      </c>
      <c r="K52" s="19">
        <v>-28.942</v>
      </c>
      <c r="L52" s="19">
        <v>-29.815000000000001</v>
      </c>
      <c r="M52" s="19">
        <v>-30.71</v>
      </c>
      <c r="N52" s="19">
        <v>-124.557</v>
      </c>
      <c r="O52" s="19">
        <v>-269.38200000000001</v>
      </c>
    </row>
    <row r="53" spans="1:15" ht="15" customHeight="1">
      <c r="A53" s="70" t="s">
        <v>20</v>
      </c>
      <c r="B53" s="18">
        <v>-104.34099999999999</v>
      </c>
      <c r="C53" s="18">
        <v>-103.905</v>
      </c>
      <c r="D53" s="18">
        <v>-105.38</v>
      </c>
      <c r="E53" s="18">
        <v>-109.47799999999999</v>
      </c>
      <c r="F53" s="18">
        <v>-113.369</v>
      </c>
      <c r="G53" s="18">
        <v>-117.056</v>
      </c>
      <c r="H53" s="18">
        <v>-120.795</v>
      </c>
      <c r="I53" s="18">
        <v>-124.512</v>
      </c>
      <c r="J53" s="18">
        <v>-128.34200000000001</v>
      </c>
      <c r="K53" s="18">
        <v>-132.232</v>
      </c>
      <c r="L53" s="18">
        <v>-136.232</v>
      </c>
      <c r="M53" s="18">
        <v>-137.982</v>
      </c>
      <c r="N53" s="18">
        <v>-566.07799999999997</v>
      </c>
      <c r="O53" s="18">
        <v>-1225.3779999999999</v>
      </c>
    </row>
    <row r="54" spans="1:15" ht="27.75" customHeight="1">
      <c r="A54" s="17" t="s">
        <v>37</v>
      </c>
      <c r="B54" s="18">
        <v>-19.678999999999998</v>
      </c>
      <c r="C54" s="18">
        <v>-18.382000000000001</v>
      </c>
      <c r="D54" s="18">
        <v>-18.210999999999999</v>
      </c>
      <c r="E54" s="18">
        <v>-17.812999999999999</v>
      </c>
      <c r="F54" s="18">
        <v>-17.481000000000002</v>
      </c>
      <c r="G54" s="18">
        <v>-17.452000000000002</v>
      </c>
      <c r="H54" s="18">
        <v>-17.693000000000001</v>
      </c>
      <c r="I54" s="18">
        <v>-18.212</v>
      </c>
      <c r="J54" s="18">
        <v>-18.204999999999998</v>
      </c>
      <c r="K54" s="18">
        <v>-18.245999999999999</v>
      </c>
      <c r="L54" s="18">
        <v>-18.538</v>
      </c>
      <c r="M54" s="18">
        <v>-18.562999999999999</v>
      </c>
      <c r="N54" s="18">
        <v>-88.65</v>
      </c>
      <c r="O54" s="18">
        <v>-180.41399999999999</v>
      </c>
    </row>
    <row r="55" spans="1:15" ht="15" customHeight="1">
      <c r="A55" s="17" t="s">
        <v>34</v>
      </c>
      <c r="B55" s="18">
        <v>-10.032999999999999</v>
      </c>
      <c r="C55" s="18">
        <v>-10.872999999999999</v>
      </c>
      <c r="D55" s="18">
        <v>-11.589</v>
      </c>
      <c r="E55" s="18">
        <v>-12.141</v>
      </c>
      <c r="F55" s="18">
        <v>-12.715999999999999</v>
      </c>
      <c r="G55" s="18">
        <v>-13.321</v>
      </c>
      <c r="H55" s="18">
        <v>-13.952999999999999</v>
      </c>
      <c r="I55" s="18">
        <v>-14.617000000000001</v>
      </c>
      <c r="J55" s="18">
        <v>-15.31</v>
      </c>
      <c r="K55" s="18">
        <v>-16.038</v>
      </c>
      <c r="L55" s="18">
        <v>-16.798999999999999</v>
      </c>
      <c r="M55" s="18">
        <v>-17.597999999999999</v>
      </c>
      <c r="N55" s="18">
        <v>-63.72</v>
      </c>
      <c r="O55" s="18">
        <v>-144.08199999999999</v>
      </c>
    </row>
    <row r="56" spans="1:15" ht="15" customHeight="1">
      <c r="A56" s="17" t="s">
        <v>188</v>
      </c>
      <c r="B56" s="18">
        <v>-6.234</v>
      </c>
      <c r="C56" s="18">
        <v>-6.24</v>
      </c>
      <c r="D56" s="18">
        <v>0</v>
      </c>
      <c r="E56" s="18">
        <v>0</v>
      </c>
      <c r="F56" s="18">
        <v>0</v>
      </c>
      <c r="G56" s="18">
        <v>0</v>
      </c>
      <c r="H56" s="18">
        <v>0</v>
      </c>
      <c r="I56" s="18">
        <v>0</v>
      </c>
      <c r="J56" s="18">
        <v>0</v>
      </c>
      <c r="K56" s="18">
        <v>0</v>
      </c>
      <c r="L56" s="18">
        <v>0</v>
      </c>
      <c r="M56" s="18">
        <v>0</v>
      </c>
      <c r="N56" s="18">
        <v>0</v>
      </c>
      <c r="O56" s="18">
        <v>0</v>
      </c>
    </row>
    <row r="57" spans="1:15" ht="15" customHeight="1">
      <c r="A57" s="17" t="s">
        <v>3</v>
      </c>
      <c r="B57" s="19">
        <v>-26.434000000000001</v>
      </c>
      <c r="C57" s="19">
        <v>-28.146000000000001</v>
      </c>
      <c r="D57" s="19">
        <v>-29.835999999999999</v>
      </c>
      <c r="E57" s="19">
        <v>-31.06</v>
      </c>
      <c r="F57" s="19">
        <v>-33.164000000000001</v>
      </c>
      <c r="G57" s="19">
        <v>-33.634999999999998</v>
      </c>
      <c r="H57" s="19">
        <v>-32.061</v>
      </c>
      <c r="I57" s="19">
        <v>-37.968000000000004</v>
      </c>
      <c r="J57" s="19">
        <v>-38.965000000000003</v>
      </c>
      <c r="K57" s="19">
        <v>-26.161000000000001</v>
      </c>
      <c r="L57" s="19">
        <v>-26.164999999999999</v>
      </c>
      <c r="M57" s="19">
        <v>-26.279</v>
      </c>
      <c r="N57" s="19">
        <v>-159.756</v>
      </c>
      <c r="O57" s="19">
        <v>-315.29399999999998</v>
      </c>
    </row>
    <row r="58" spans="1:15" ht="15" customHeight="1">
      <c r="A58" s="33" t="s">
        <v>0</v>
      </c>
      <c r="B58" s="18">
        <v>-343.476</v>
      </c>
      <c r="C58" s="18">
        <v>-356.13200000000001</v>
      </c>
      <c r="D58" s="18">
        <v>-377.07499999999999</v>
      </c>
      <c r="E58" s="18">
        <v>-391.90699999999998</v>
      </c>
      <c r="F58" s="18">
        <v>-417.63900000000001</v>
      </c>
      <c r="G58" s="18">
        <v>-442.72</v>
      </c>
      <c r="H58" s="18">
        <v>-466.45800000000003</v>
      </c>
      <c r="I58" s="18">
        <v>-502.33699999999999</v>
      </c>
      <c r="J58" s="18">
        <v>-533.38499999999999</v>
      </c>
      <c r="K58" s="18">
        <v>-553.22799999999995</v>
      </c>
      <c r="L58" s="18">
        <v>-590.24699999999996</v>
      </c>
      <c r="M58" s="18">
        <v>-622.16899999999998</v>
      </c>
      <c r="N58" s="18">
        <v>-2095.799</v>
      </c>
      <c r="O58" s="18">
        <v>-4897.165</v>
      </c>
    </row>
    <row r="59" spans="1:15" ht="36" customHeight="1">
      <c r="A59" s="6" t="s">
        <v>111</v>
      </c>
      <c r="B59" s="21">
        <v>3752.9369999999999</v>
      </c>
      <c r="C59" s="21">
        <v>3838.1350000000002</v>
      </c>
      <c r="D59" s="21">
        <v>4060.893</v>
      </c>
      <c r="E59" s="21">
        <v>4246.4120000000003</v>
      </c>
      <c r="F59" s="21">
        <v>4448.375</v>
      </c>
      <c r="G59" s="21">
        <v>4743.3909999999996</v>
      </c>
      <c r="H59" s="21">
        <v>4807.3339999999998</v>
      </c>
      <c r="I59" s="21">
        <v>5153.2460000000001</v>
      </c>
      <c r="J59" s="21">
        <v>5406.7150000000001</v>
      </c>
      <c r="K59" s="21">
        <v>5681.65</v>
      </c>
      <c r="L59" s="21">
        <v>6131.1350000000002</v>
      </c>
      <c r="M59" s="21">
        <v>6319.7520000000004</v>
      </c>
      <c r="N59" s="21">
        <v>22306.404999999999</v>
      </c>
      <c r="O59" s="21">
        <v>50998.902999999998</v>
      </c>
    </row>
    <row r="60" spans="1:15" ht="26.25" customHeight="1">
      <c r="A60" s="72" t="s">
        <v>88</v>
      </c>
      <c r="B60" s="73"/>
      <c r="C60" s="73"/>
      <c r="D60" s="14"/>
      <c r="E60" s="68"/>
      <c r="F60" s="68"/>
      <c r="G60" s="68"/>
      <c r="H60" s="68"/>
      <c r="I60" s="68"/>
      <c r="J60" s="68"/>
      <c r="K60" s="69"/>
      <c r="O60" s="34"/>
    </row>
    <row r="61" spans="1:15" ht="15" customHeight="1">
      <c r="A61" s="32" t="s">
        <v>114</v>
      </c>
      <c r="B61" s="73"/>
      <c r="C61" s="73"/>
      <c r="D61" s="14"/>
      <c r="E61" s="68"/>
      <c r="F61" s="68"/>
      <c r="G61" s="68"/>
      <c r="H61" s="68"/>
      <c r="I61" s="68"/>
      <c r="J61" s="68"/>
      <c r="K61" s="69"/>
      <c r="O61" s="34"/>
    </row>
    <row r="62" spans="1:15" ht="15" customHeight="1">
      <c r="A62" s="17" t="s">
        <v>1</v>
      </c>
      <c r="B62" s="18">
        <v>839.25199999999995</v>
      </c>
      <c r="C62" s="18">
        <v>851.31899999999996</v>
      </c>
      <c r="D62" s="18">
        <v>940.26900000000001</v>
      </c>
      <c r="E62" s="18">
        <v>1001.169</v>
      </c>
      <c r="F62" s="18">
        <v>1073.5150000000001</v>
      </c>
      <c r="G62" s="18">
        <v>1225.4269999999999</v>
      </c>
      <c r="H62" s="18">
        <v>1146.08</v>
      </c>
      <c r="I62" s="18">
        <v>1310.3869999999999</v>
      </c>
      <c r="J62" s="18">
        <v>1400.202</v>
      </c>
      <c r="K62" s="18">
        <v>1498.0719999999999</v>
      </c>
      <c r="L62" s="18">
        <v>1725.5429999999999</v>
      </c>
      <c r="M62" s="18">
        <v>1756.058</v>
      </c>
      <c r="N62" s="18">
        <v>5386.46</v>
      </c>
      <c r="O62" s="18">
        <v>13076.722</v>
      </c>
    </row>
    <row r="63" spans="1:15" ht="15" customHeight="1">
      <c r="A63" s="74" t="s">
        <v>43</v>
      </c>
      <c r="B63" s="75">
        <v>1563.402</v>
      </c>
      <c r="C63" s="75">
        <v>1528.971</v>
      </c>
      <c r="D63" s="75">
        <v>1618.8150000000001</v>
      </c>
      <c r="E63" s="75">
        <v>1690.962</v>
      </c>
      <c r="F63" s="75">
        <v>1802.2539999999999</v>
      </c>
      <c r="G63" s="75">
        <v>1994.739</v>
      </c>
      <c r="H63" s="75">
        <v>1955.655</v>
      </c>
      <c r="I63" s="75">
        <v>2161.9870000000001</v>
      </c>
      <c r="J63" s="75">
        <v>2293.712</v>
      </c>
      <c r="K63" s="75">
        <v>2439.9499999999998</v>
      </c>
      <c r="L63" s="75">
        <v>2715.8939999999998</v>
      </c>
      <c r="M63" s="75">
        <v>2797.8159999999998</v>
      </c>
      <c r="N63" s="75">
        <v>9062.4249999999993</v>
      </c>
      <c r="O63" s="75">
        <v>21471.784</v>
      </c>
    </row>
    <row r="64" spans="1:15" ht="15" customHeight="1">
      <c r="A64" s="17"/>
      <c r="B64" s="18"/>
      <c r="C64" s="18"/>
      <c r="D64" s="18"/>
      <c r="E64" s="18"/>
      <c r="F64" s="18"/>
      <c r="G64" s="18"/>
      <c r="H64" s="18"/>
      <c r="I64" s="18"/>
      <c r="J64" s="18"/>
      <c r="K64" s="18"/>
      <c r="L64" s="18"/>
      <c r="M64" s="18"/>
      <c r="N64" s="18"/>
      <c r="O64" s="18"/>
    </row>
    <row r="65" spans="1:15" ht="30" customHeight="1">
      <c r="A65" s="267" t="s">
        <v>189</v>
      </c>
      <c r="B65" s="267"/>
      <c r="C65" s="267"/>
      <c r="D65" s="267"/>
      <c r="E65" s="267"/>
      <c r="F65" s="267"/>
      <c r="G65" s="267"/>
      <c r="H65" s="267"/>
      <c r="I65" s="267"/>
      <c r="J65" s="267"/>
      <c r="K65" s="267"/>
      <c r="L65" s="267"/>
      <c r="M65" s="267"/>
      <c r="N65" s="267"/>
      <c r="O65" s="267"/>
    </row>
    <row r="66" spans="1:15" ht="29" customHeight="1">
      <c r="A66" s="32" t="s">
        <v>175</v>
      </c>
      <c r="B66" s="18"/>
      <c r="C66" s="18"/>
      <c r="D66" s="18"/>
      <c r="E66" s="18"/>
      <c r="F66" s="18"/>
      <c r="G66" s="18"/>
      <c r="H66" s="18"/>
      <c r="I66" s="18"/>
      <c r="J66" s="18"/>
      <c r="K66" s="18"/>
      <c r="L66" s="18"/>
      <c r="M66" s="18"/>
      <c r="N66" s="18"/>
      <c r="O66" s="18"/>
    </row>
    <row r="68" spans="1:15" ht="14.25" customHeight="1">
      <c r="A68" s="103" t="s">
        <v>47</v>
      </c>
    </row>
  </sheetData>
  <mergeCells count="3">
    <mergeCell ref="A4:M4"/>
    <mergeCell ref="N6:O6"/>
    <mergeCell ref="A65:O65"/>
  </mergeCells>
  <conditionalFormatting sqref="B10:O18 B20:O64 B66:O66">
    <cfRule type="cellIs" dxfId="1" priority="1" operator="between">
      <formula>0.00000001</formula>
      <formula>0.4999999999</formula>
    </cfRule>
    <cfRule type="cellIs" dxfId="0" priority="2" operator="between">
      <formula>-0.4999999</formula>
      <formula>-0.00000001</formula>
    </cfRule>
  </conditionalFormatting>
  <hyperlinks>
    <hyperlink ref="A68" location="Contents!A1" display="Back to Table of Contents" xr:uid="{7AB25ECC-E1A5-194F-9525-0785F983A7E6}"/>
    <hyperlink ref="A2" r:id="rId1" xr:uid="{A8809585-DCFA-42D0-A2C8-5EE5BAB458D2}"/>
  </hyperlinks>
  <pageMargins left="0.5" right="0.5" top="0.25" bottom="0.25" header="0" footer="0"/>
  <pageSetup scale="51"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552F-6E06-481C-AB53-BA5932579BF7}">
  <sheetPr codeName="Sheet10">
    <pageSetUpPr fitToPage="1"/>
  </sheetPr>
  <dimension ref="A1:L36"/>
  <sheetViews>
    <sheetView zoomScaleNormal="100" workbookViewId="0"/>
  </sheetViews>
  <sheetFormatPr baseColWidth="10" defaultColWidth="8.5703125" defaultRowHeight="15" customHeight="1"/>
  <cols>
    <col min="1" max="1" width="38.5703125" style="100" customWidth="1"/>
    <col min="2" max="2" width="8.5703125" style="100"/>
    <col min="3" max="3" width="9.5703125" style="100" bestFit="1" customWidth="1"/>
    <col min="4" max="4" width="9.5703125" style="100" customWidth="1"/>
    <col min="5" max="5" width="11.140625" style="100" customWidth="1"/>
    <col min="6" max="16384" width="8.5703125" style="100"/>
  </cols>
  <sheetData>
    <row r="1" spans="1:12" ht="15" customHeight="1">
      <c r="A1" s="161" t="s">
        <v>84</v>
      </c>
    </row>
    <row r="2" spans="1:12" ht="15" customHeight="1">
      <c r="A2" s="220" t="s">
        <v>93</v>
      </c>
    </row>
    <row r="4" spans="1:12" ht="30" customHeight="1">
      <c r="A4" s="268" t="s">
        <v>214</v>
      </c>
      <c r="B4" s="268"/>
      <c r="C4" s="268"/>
      <c r="D4" s="268"/>
      <c r="E4" s="268"/>
    </row>
    <row r="5" spans="1:12" ht="15" customHeight="1">
      <c r="A5" s="142" t="s">
        <v>103</v>
      </c>
      <c r="B5" s="142"/>
      <c r="C5" s="142"/>
      <c r="D5" s="142"/>
      <c r="E5" s="142"/>
    </row>
    <row r="6" spans="1:12" ht="15" customHeight="1">
      <c r="A6" s="217"/>
    </row>
    <row r="7" spans="1:12" ht="15" customHeight="1">
      <c r="B7" s="269" t="s">
        <v>78</v>
      </c>
      <c r="C7" s="269" t="s">
        <v>206</v>
      </c>
      <c r="D7" s="184"/>
      <c r="E7" s="269" t="s">
        <v>207</v>
      </c>
    </row>
    <row r="8" spans="1:12" ht="15" customHeight="1">
      <c r="A8" s="142"/>
      <c r="B8" s="270"/>
      <c r="C8" s="270"/>
      <c r="D8" s="185" t="s">
        <v>79</v>
      </c>
      <c r="E8" s="270"/>
    </row>
    <row r="10" spans="1:12" ht="15" customHeight="1">
      <c r="A10" s="100" t="s">
        <v>4</v>
      </c>
      <c r="C10" s="145"/>
      <c r="D10" s="145"/>
    </row>
    <row r="11" spans="1:12" ht="15" customHeight="1">
      <c r="A11" s="156" t="s">
        <v>200</v>
      </c>
      <c r="B11" s="145">
        <v>858.351</v>
      </c>
      <c r="C11" s="145">
        <v>849.78399999999999</v>
      </c>
      <c r="D11" s="145">
        <v>-8.5670000000000002</v>
      </c>
      <c r="E11" s="146">
        <v>-0.998</v>
      </c>
    </row>
    <row r="12" spans="1:12" ht="15" customHeight="1">
      <c r="A12" s="156" t="s">
        <v>162</v>
      </c>
      <c r="B12" s="145">
        <v>0.02</v>
      </c>
      <c r="C12" s="145">
        <v>0.02</v>
      </c>
      <c r="D12" s="145">
        <v>0</v>
      </c>
      <c r="E12" s="178">
        <v>0</v>
      </c>
    </row>
    <row r="13" spans="1:12" ht="15" customHeight="1">
      <c r="A13" s="156" t="s">
        <v>163</v>
      </c>
      <c r="B13" s="145">
        <v>32.997999999999998</v>
      </c>
      <c r="C13" s="145">
        <v>0</v>
      </c>
      <c r="D13" s="145">
        <v>-32.997999999999998</v>
      </c>
      <c r="E13" s="146">
        <v>-100</v>
      </c>
    </row>
    <row r="14" spans="1:12" ht="15" customHeight="1">
      <c r="A14" s="156" t="s">
        <v>201</v>
      </c>
      <c r="B14" s="145">
        <v>0</v>
      </c>
      <c r="C14" s="145">
        <v>0</v>
      </c>
      <c r="D14" s="145">
        <v>0</v>
      </c>
      <c r="E14" s="150" t="s">
        <v>127</v>
      </c>
    </row>
    <row r="15" spans="1:12" ht="4.25" customHeight="1">
      <c r="B15" s="87" t="s">
        <v>80</v>
      </c>
      <c r="C15" s="87" t="s">
        <v>80</v>
      </c>
      <c r="D15" s="87" t="s">
        <v>80</v>
      </c>
      <c r="E15" s="87"/>
      <c r="G15" s="145"/>
      <c r="L15" s="144"/>
    </row>
    <row r="16" spans="1:12" ht="15" customHeight="1">
      <c r="A16" s="225" t="s">
        <v>20</v>
      </c>
      <c r="B16" s="145">
        <v>891.36900000000003</v>
      </c>
      <c r="C16" s="145">
        <v>849.80399999999997</v>
      </c>
      <c r="D16" s="145">
        <v>-41.564999999999998</v>
      </c>
      <c r="E16" s="146">
        <v>-4.6630000000000003</v>
      </c>
    </row>
    <row r="17" spans="1:12" ht="15" customHeight="1">
      <c r="B17" s="147"/>
      <c r="C17" s="148"/>
      <c r="D17" s="148"/>
      <c r="E17" s="149"/>
      <c r="G17" s="145"/>
    </row>
    <row r="18" spans="1:12" ht="15" customHeight="1">
      <c r="A18" s="100" t="s">
        <v>40</v>
      </c>
      <c r="B18" s="143"/>
      <c r="L18" s="144"/>
    </row>
    <row r="19" spans="1:12" ht="15" customHeight="1">
      <c r="A19" s="156" t="s">
        <v>200</v>
      </c>
      <c r="B19" s="145">
        <v>789.20799999999997</v>
      </c>
      <c r="C19" s="145">
        <v>749.70799999999997</v>
      </c>
      <c r="D19" s="145">
        <v>-39.5</v>
      </c>
      <c r="E19" s="146">
        <v>-5.0049999999999999</v>
      </c>
      <c r="G19" s="145"/>
      <c r="L19" s="144"/>
    </row>
    <row r="20" spans="1:12" ht="15" customHeight="1">
      <c r="A20" s="156" t="s">
        <v>162</v>
      </c>
      <c r="B20" s="145">
        <v>70.072999999999993</v>
      </c>
      <c r="C20" s="145">
        <v>70.623000000000005</v>
      </c>
      <c r="D20" s="145">
        <v>0.55000000000000004</v>
      </c>
      <c r="E20" s="146">
        <v>0.78500000000000003</v>
      </c>
      <c r="G20" s="145"/>
      <c r="L20" s="144"/>
    </row>
    <row r="21" spans="1:12" ht="15" customHeight="1">
      <c r="A21" s="156" t="s">
        <v>163</v>
      </c>
      <c r="B21" s="145">
        <v>69.349999999999994</v>
      </c>
      <c r="C21" s="145">
        <v>28.065999999999999</v>
      </c>
      <c r="D21" s="145">
        <v>-41.283999999999999</v>
      </c>
      <c r="E21" s="146">
        <v>-59.53</v>
      </c>
      <c r="G21" s="143"/>
      <c r="L21" s="144"/>
    </row>
    <row r="22" spans="1:12" ht="15" customHeight="1">
      <c r="A22" s="156" t="s">
        <v>201</v>
      </c>
      <c r="B22" s="145">
        <v>28.492000000000001</v>
      </c>
      <c r="C22" s="145">
        <v>27.814</v>
      </c>
      <c r="D22" s="145">
        <v>-0.67800000000000005</v>
      </c>
      <c r="E22" s="146">
        <v>-2.38</v>
      </c>
      <c r="G22" s="143"/>
      <c r="L22" s="144"/>
    </row>
    <row r="23" spans="1:12" ht="4.25" customHeight="1">
      <c r="B23" s="87" t="s">
        <v>80</v>
      </c>
      <c r="C23" s="87" t="s">
        <v>80</v>
      </c>
      <c r="D23" s="87" t="s">
        <v>80</v>
      </c>
      <c r="E23" s="87"/>
      <c r="G23" s="145"/>
      <c r="L23" s="144"/>
    </row>
    <row r="24" spans="1:12" ht="15" customHeight="1">
      <c r="A24" s="225" t="s">
        <v>20</v>
      </c>
      <c r="B24" s="145">
        <v>957.12300000000005</v>
      </c>
      <c r="C24" s="145">
        <v>876.21100000000001</v>
      </c>
      <c r="D24" s="145">
        <v>-80.912000000000006</v>
      </c>
      <c r="E24" s="146">
        <v>-8.4540000000000006</v>
      </c>
      <c r="G24" s="145"/>
      <c r="L24" s="144"/>
    </row>
    <row r="25" spans="1:12" ht="15" customHeight="1">
      <c r="B25" s="143"/>
      <c r="C25" s="145"/>
      <c r="D25" s="145"/>
      <c r="E25" s="146"/>
    </row>
    <row r="26" spans="1:12" ht="15" customHeight="1">
      <c r="A26" s="100" t="s">
        <v>202</v>
      </c>
      <c r="B26" s="143"/>
      <c r="G26" s="145"/>
    </row>
    <row r="27" spans="1:12" ht="15" customHeight="1">
      <c r="A27" s="156" t="str">
        <f>A19</f>
        <v>Base funding</v>
      </c>
      <c r="B27" s="145">
        <v>1647.559</v>
      </c>
      <c r="C27" s="145">
        <v>1599.492</v>
      </c>
      <c r="D27" s="145">
        <v>-48.067</v>
      </c>
      <c r="E27" s="146">
        <v>-2.9169999999999998</v>
      </c>
      <c r="G27" s="145"/>
    </row>
    <row r="28" spans="1:12" ht="15" customHeight="1">
      <c r="A28" s="156" t="s">
        <v>162</v>
      </c>
      <c r="B28" s="145">
        <v>70.093000000000004</v>
      </c>
      <c r="C28" s="145">
        <v>70.643000000000001</v>
      </c>
      <c r="D28" s="145">
        <v>0.55000000000000004</v>
      </c>
      <c r="E28" s="146">
        <v>0.78500000000000003</v>
      </c>
      <c r="G28" s="145"/>
    </row>
    <row r="29" spans="1:12" ht="15" customHeight="1">
      <c r="A29" s="156" t="s">
        <v>163</v>
      </c>
      <c r="B29" s="145">
        <v>102.348</v>
      </c>
      <c r="C29" s="145">
        <v>28.065999999999999</v>
      </c>
      <c r="D29" s="145">
        <v>-74.281999999999996</v>
      </c>
      <c r="E29" s="146">
        <v>-72.578000000000003</v>
      </c>
      <c r="G29" s="145"/>
    </row>
    <row r="30" spans="1:12" ht="15" customHeight="1">
      <c r="A30" s="156" t="s">
        <v>201</v>
      </c>
      <c r="B30" s="145">
        <v>28.492000000000001</v>
      </c>
      <c r="C30" s="145">
        <v>27.814</v>
      </c>
      <c r="D30" s="145">
        <v>-0.67800000000000005</v>
      </c>
      <c r="E30" s="146">
        <v>-2.38</v>
      </c>
      <c r="G30" s="145"/>
    </row>
    <row r="31" spans="1:12" ht="4.25" customHeight="1">
      <c r="B31" s="87" t="s">
        <v>80</v>
      </c>
      <c r="C31" s="87" t="s">
        <v>80</v>
      </c>
      <c r="D31" s="87" t="s">
        <v>80</v>
      </c>
      <c r="E31" s="87"/>
      <c r="G31" s="145"/>
    </row>
    <row r="32" spans="1:12" ht="15" customHeight="1">
      <c r="A32" s="226" t="s">
        <v>0</v>
      </c>
      <c r="B32" s="151">
        <v>1848.492</v>
      </c>
      <c r="C32" s="151">
        <v>1726.0150000000001</v>
      </c>
      <c r="D32" s="151">
        <v>-122.477</v>
      </c>
      <c r="E32" s="152">
        <v>-6.6260000000000003</v>
      </c>
      <c r="G32" s="145"/>
    </row>
    <row r="34" spans="1:4" ht="15" customHeight="1">
      <c r="A34" s="103" t="s">
        <v>47</v>
      </c>
    </row>
    <row r="35" spans="1:4" ht="15" customHeight="1">
      <c r="C35" s="153"/>
      <c r="D35" s="153"/>
    </row>
    <row r="36" spans="1:4" ht="15" customHeight="1">
      <c r="C36" s="143"/>
    </row>
  </sheetData>
  <mergeCells count="4">
    <mergeCell ref="A4:E4"/>
    <mergeCell ref="B7:B8"/>
    <mergeCell ref="C7:C8"/>
    <mergeCell ref="E7:E8"/>
  </mergeCells>
  <hyperlinks>
    <hyperlink ref="A2" r:id="rId1" xr:uid="{B66F7DC4-69D8-409F-BF9D-0415FDB41220}"/>
    <hyperlink ref="A34" location="Contents!A1" display="Back to Table of Contents" xr:uid="{7E245D22-AF47-4E57-B6BB-4767A3E5E2AF}"/>
  </hyperlinks>
  <pageMargins left="0.75" right="0.75" top="1" bottom="1" header="0.5" footer="0.5"/>
  <pageSetup scale="62" orientation="portrait" horizontalDpi="4294967295" verticalDpi="4294967295"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057D-9EF6-4AA4-ABCC-70BBF5C8F066}">
  <sheetPr codeName="Sheet11">
    <pageSetUpPr autoPageBreaks="0" fitToPage="1"/>
  </sheetPr>
  <dimension ref="A1:P43"/>
  <sheetViews>
    <sheetView zoomScaleNormal="100" workbookViewId="0"/>
  </sheetViews>
  <sheetFormatPr baseColWidth="10" defaultColWidth="8.42578125" defaultRowHeight="15" customHeight="1"/>
  <cols>
    <col min="1" max="1" width="47.42578125" style="77" customWidth="1"/>
    <col min="2" max="2" width="8.140625" style="77" customWidth="1"/>
    <col min="3" max="3" width="7.5703125" style="77" customWidth="1"/>
    <col min="4" max="15" width="6.5703125" style="77" customWidth="1"/>
    <col min="16" max="16384" width="8.42578125" style="77"/>
  </cols>
  <sheetData>
    <row r="1" spans="1:15" ht="15" customHeight="1">
      <c r="A1" s="161" t="s">
        <v>84</v>
      </c>
    </row>
    <row r="2" spans="1:15" ht="15" customHeight="1">
      <c r="A2" s="220" t="s">
        <v>93</v>
      </c>
    </row>
    <row r="4" spans="1:15" s="78" customFormat="1" ht="30" customHeight="1">
      <c r="A4" s="271" t="s">
        <v>215</v>
      </c>
      <c r="B4" s="272"/>
      <c r="C4" s="272"/>
      <c r="D4" s="272"/>
      <c r="E4" s="272"/>
      <c r="F4" s="272"/>
      <c r="G4" s="272"/>
      <c r="H4" s="272"/>
      <c r="I4" s="272"/>
      <c r="J4" s="272"/>
      <c r="K4" s="272"/>
      <c r="L4" s="272"/>
      <c r="M4" s="272"/>
      <c r="N4" s="272"/>
      <c r="O4" s="272"/>
    </row>
    <row r="5" spans="1:15" s="78" customFormat="1">
      <c r="A5" s="99" t="s">
        <v>103</v>
      </c>
      <c r="B5" s="98"/>
      <c r="C5" s="98"/>
      <c r="D5" s="98"/>
      <c r="E5" s="98"/>
      <c r="F5" s="98"/>
      <c r="G5" s="98"/>
      <c r="H5" s="98"/>
      <c r="I5" s="98"/>
      <c r="J5" s="98"/>
      <c r="K5" s="98"/>
      <c r="L5" s="98"/>
      <c r="M5" s="98"/>
      <c r="N5" s="98"/>
      <c r="O5" s="98"/>
    </row>
    <row r="6" spans="1:15" s="78" customFormat="1" ht="15" customHeight="1">
      <c r="B6" s="97"/>
      <c r="C6" s="97"/>
      <c r="D6" s="97"/>
      <c r="E6" s="97"/>
      <c r="F6" s="97"/>
      <c r="G6" s="97"/>
      <c r="H6" s="97"/>
      <c r="I6" s="97"/>
      <c r="J6" s="97"/>
      <c r="K6" s="97"/>
      <c r="L6" s="97"/>
      <c r="M6" s="97"/>
      <c r="N6" s="97"/>
      <c r="O6" s="97"/>
    </row>
    <row r="7" spans="1:15" s="78" customFormat="1" ht="15" customHeight="1">
      <c r="B7" s="97"/>
      <c r="C7" s="97"/>
      <c r="D7" s="97"/>
      <c r="E7" s="97"/>
      <c r="F7" s="97"/>
      <c r="G7" s="97"/>
      <c r="H7" s="97"/>
      <c r="I7" s="97"/>
      <c r="J7" s="97"/>
      <c r="K7" s="97"/>
      <c r="L7" s="97"/>
      <c r="M7" s="97"/>
      <c r="N7" s="273" t="s">
        <v>0</v>
      </c>
      <c r="O7" s="274"/>
    </row>
    <row r="8" spans="1:15" s="78" customFormat="1" ht="15" customHeight="1">
      <c r="B8" s="96" t="s">
        <v>5</v>
      </c>
      <c r="N8" s="3" t="s">
        <v>115</v>
      </c>
      <c r="O8" s="3" t="s">
        <v>115</v>
      </c>
    </row>
    <row r="9" spans="1:15" s="78" customFormat="1" ht="15" customHeight="1">
      <c r="A9" s="81"/>
      <c r="B9" s="95">
        <v>2023</v>
      </c>
      <c r="C9" s="95">
        <v>2024</v>
      </c>
      <c r="D9" s="95">
        <v>2025</v>
      </c>
      <c r="E9" s="95">
        <v>2026</v>
      </c>
      <c r="F9" s="95">
        <v>2027</v>
      </c>
      <c r="G9" s="95">
        <v>2028</v>
      </c>
      <c r="H9" s="95">
        <v>2029</v>
      </c>
      <c r="I9" s="95">
        <v>2030</v>
      </c>
      <c r="J9" s="95">
        <v>2031</v>
      </c>
      <c r="K9" s="95">
        <v>2032</v>
      </c>
      <c r="L9" s="95">
        <v>2033</v>
      </c>
      <c r="M9" s="95">
        <v>2034</v>
      </c>
      <c r="N9" s="94">
        <v>2029</v>
      </c>
      <c r="O9" s="93">
        <v>2034</v>
      </c>
    </row>
    <row r="10" spans="1:15" s="78" customFormat="1" ht="15" customHeight="1">
      <c r="B10" s="275" t="s">
        <v>116</v>
      </c>
      <c r="C10" s="275"/>
      <c r="D10" s="275"/>
      <c r="E10" s="275"/>
      <c r="F10" s="275"/>
      <c r="G10" s="275"/>
      <c r="H10" s="275"/>
      <c r="I10" s="275"/>
      <c r="J10" s="275"/>
      <c r="K10" s="275"/>
      <c r="L10" s="275"/>
      <c r="M10" s="275"/>
      <c r="N10" s="275"/>
      <c r="O10" s="275"/>
    </row>
    <row r="11" spans="1:15" s="78" customFormat="1" ht="15" customHeight="1">
      <c r="A11" s="78" t="s">
        <v>4</v>
      </c>
      <c r="B11" s="91"/>
      <c r="C11" s="91"/>
      <c r="D11" s="155"/>
      <c r="E11" s="91"/>
      <c r="F11" s="91"/>
      <c r="G11" s="91"/>
      <c r="H11" s="91"/>
      <c r="I11" s="91"/>
      <c r="J11" s="91"/>
      <c r="K11" s="91"/>
      <c r="L11" s="91"/>
      <c r="M11" s="91"/>
      <c r="N11" s="3"/>
      <c r="O11" s="2"/>
    </row>
    <row r="12" spans="1:15" s="78" customFormat="1" ht="15" customHeight="1">
      <c r="A12" s="156" t="s">
        <v>190</v>
      </c>
      <c r="B12" s="91">
        <v>858.351</v>
      </c>
      <c r="C12" s="91">
        <v>849.78399999999999</v>
      </c>
      <c r="D12" s="91">
        <v>871.05100000000004</v>
      </c>
      <c r="E12" s="91">
        <v>891.71</v>
      </c>
      <c r="F12" s="91">
        <v>912.40800000000002</v>
      </c>
      <c r="G12" s="91">
        <v>932.92700000000002</v>
      </c>
      <c r="H12" s="91">
        <v>954.27499999999998</v>
      </c>
      <c r="I12" s="91">
        <v>975.86800000000005</v>
      </c>
      <c r="J12" s="91">
        <v>998.40099999999995</v>
      </c>
      <c r="K12" s="91">
        <v>1021.162</v>
      </c>
      <c r="L12" s="91">
        <v>1044.867</v>
      </c>
      <c r="M12" s="91">
        <v>1068.836</v>
      </c>
      <c r="N12" s="82">
        <v>4562.3710000000001</v>
      </c>
      <c r="O12" s="82">
        <v>9671.5049999999992</v>
      </c>
    </row>
    <row r="13" spans="1:15" s="78" customFormat="1" ht="15" customHeight="1">
      <c r="A13" s="156" t="s">
        <v>162</v>
      </c>
      <c r="B13" s="91">
        <v>0.02</v>
      </c>
      <c r="C13" s="91">
        <v>0.02</v>
      </c>
      <c r="D13" s="91">
        <v>0.02</v>
      </c>
      <c r="E13" s="91">
        <v>0.02</v>
      </c>
      <c r="F13" s="91">
        <v>0.02</v>
      </c>
      <c r="G13" s="91">
        <v>2.1000000000000001E-2</v>
      </c>
      <c r="H13" s="91">
        <v>2.1000000000000001E-2</v>
      </c>
      <c r="I13" s="91">
        <v>2.1999999999999999E-2</v>
      </c>
      <c r="J13" s="91">
        <v>2.1999999999999999E-2</v>
      </c>
      <c r="K13" s="91">
        <v>2.1999999999999999E-2</v>
      </c>
      <c r="L13" s="91">
        <v>2.3E-2</v>
      </c>
      <c r="M13" s="91">
        <v>2.3E-2</v>
      </c>
      <c r="N13" s="174">
        <v>0.10199999999999999</v>
      </c>
      <c r="O13" s="174">
        <v>0.214</v>
      </c>
    </row>
    <row r="14" spans="1:15" s="78" customFormat="1" ht="15" customHeight="1">
      <c r="A14" s="156" t="s">
        <v>163</v>
      </c>
      <c r="B14" s="91">
        <v>32.997999999999998</v>
      </c>
      <c r="C14" s="91">
        <v>0</v>
      </c>
      <c r="D14" s="91">
        <v>0</v>
      </c>
      <c r="E14" s="91">
        <v>0</v>
      </c>
      <c r="F14" s="91">
        <v>0</v>
      </c>
      <c r="G14" s="91">
        <v>0</v>
      </c>
      <c r="H14" s="91">
        <v>0</v>
      </c>
      <c r="I14" s="91">
        <v>0</v>
      </c>
      <c r="J14" s="91">
        <v>0</v>
      </c>
      <c r="K14" s="91">
        <v>0</v>
      </c>
      <c r="L14" s="91">
        <v>0</v>
      </c>
      <c r="M14" s="91">
        <v>0</v>
      </c>
      <c r="N14" s="174">
        <v>0</v>
      </c>
      <c r="O14" s="174">
        <v>0</v>
      </c>
    </row>
    <row r="15" spans="1:15" s="78" customFormat="1" ht="15" customHeight="1">
      <c r="A15" s="156" t="s">
        <v>191</v>
      </c>
      <c r="B15" s="92">
        <v>0</v>
      </c>
      <c r="C15" s="92">
        <v>0</v>
      </c>
      <c r="D15" s="92">
        <v>0</v>
      </c>
      <c r="E15" s="92">
        <v>0</v>
      </c>
      <c r="F15" s="92">
        <v>0</v>
      </c>
      <c r="G15" s="92">
        <v>0</v>
      </c>
      <c r="H15" s="92">
        <v>0</v>
      </c>
      <c r="I15" s="92">
        <v>0</v>
      </c>
      <c r="J15" s="92">
        <v>0</v>
      </c>
      <c r="K15" s="92">
        <v>0</v>
      </c>
      <c r="L15" s="92">
        <v>0</v>
      </c>
      <c r="M15" s="92">
        <v>0</v>
      </c>
      <c r="N15" s="175">
        <v>0</v>
      </c>
      <c r="O15" s="175">
        <v>0</v>
      </c>
    </row>
    <row r="16" spans="1:15" s="78" customFormat="1" ht="15" customHeight="1">
      <c r="A16" s="89" t="s">
        <v>41</v>
      </c>
      <c r="B16" s="91">
        <v>891.36900000000003</v>
      </c>
      <c r="C16" s="91">
        <v>849.80399999999997</v>
      </c>
      <c r="D16" s="91">
        <v>871.07100000000003</v>
      </c>
      <c r="E16" s="91">
        <v>891.73</v>
      </c>
      <c r="F16" s="91">
        <v>912.428</v>
      </c>
      <c r="G16" s="91">
        <v>932.94799999999998</v>
      </c>
      <c r="H16" s="91">
        <v>954.29600000000005</v>
      </c>
      <c r="I16" s="91">
        <v>975.89</v>
      </c>
      <c r="J16" s="91">
        <v>998.423</v>
      </c>
      <c r="K16" s="87">
        <v>1021.184</v>
      </c>
      <c r="L16" s="87">
        <v>1044.8900000000001</v>
      </c>
      <c r="M16" s="87">
        <v>1068.8589999999999</v>
      </c>
      <c r="N16" s="82">
        <v>4562.473</v>
      </c>
      <c r="O16" s="82">
        <v>9671.7189999999991</v>
      </c>
    </row>
    <row r="17" spans="1:15" s="78" customFormat="1" ht="24" customHeight="1">
      <c r="A17" s="78" t="s">
        <v>40</v>
      </c>
      <c r="B17" s="91"/>
      <c r="C17" s="91"/>
      <c r="D17" s="91"/>
      <c r="E17" s="157"/>
      <c r="F17" s="157"/>
      <c r="G17" s="157"/>
      <c r="H17" s="157"/>
      <c r="I17" s="157"/>
      <c r="J17" s="157"/>
      <c r="K17" s="157"/>
      <c r="L17" s="157"/>
      <c r="M17" s="157"/>
      <c r="N17" s="3"/>
      <c r="O17" s="2"/>
    </row>
    <row r="18" spans="1:15" s="78" customFormat="1" ht="15" customHeight="1">
      <c r="A18" s="156" t="s">
        <v>190</v>
      </c>
      <c r="B18" s="91">
        <v>789.20799999999997</v>
      </c>
      <c r="C18" s="91">
        <v>749.70799999999997</v>
      </c>
      <c r="D18" s="91">
        <v>710.68799999999999</v>
      </c>
      <c r="E18" s="91">
        <v>728.03899999999999</v>
      </c>
      <c r="F18" s="91">
        <v>744.43100000000004</v>
      </c>
      <c r="G18" s="91">
        <v>758.14099999999996</v>
      </c>
      <c r="H18" s="91">
        <v>776.38499999999999</v>
      </c>
      <c r="I18" s="91">
        <v>794.81399999999996</v>
      </c>
      <c r="J18" s="91">
        <v>813.83399999999995</v>
      </c>
      <c r="K18" s="91">
        <v>832.67499999999995</v>
      </c>
      <c r="L18" s="91">
        <v>852.548</v>
      </c>
      <c r="M18" s="91">
        <v>873.05499999999995</v>
      </c>
      <c r="N18" s="82">
        <v>3717.6840000000002</v>
      </c>
      <c r="O18" s="82">
        <v>7884.61</v>
      </c>
    </row>
    <row r="19" spans="1:15" s="78" customFormat="1" ht="15" customHeight="1">
      <c r="A19" s="156" t="s">
        <v>162</v>
      </c>
      <c r="B19" s="91">
        <v>70.072999999999993</v>
      </c>
      <c r="C19" s="91">
        <v>70.623000000000005</v>
      </c>
      <c r="D19" s="91">
        <v>69.962999999999994</v>
      </c>
      <c r="E19" s="91">
        <v>68.325999999999993</v>
      </c>
      <c r="F19" s="91">
        <v>69.694000000000003</v>
      </c>
      <c r="G19" s="91">
        <v>71.058000000000007</v>
      </c>
      <c r="H19" s="91">
        <v>72.481999999999999</v>
      </c>
      <c r="I19" s="91">
        <v>73.912000000000006</v>
      </c>
      <c r="J19" s="91">
        <v>75.328000000000003</v>
      </c>
      <c r="K19" s="91">
        <v>76.826999999999998</v>
      </c>
      <c r="L19" s="91">
        <v>78.388999999999996</v>
      </c>
      <c r="M19" s="91">
        <v>80.004000000000005</v>
      </c>
      <c r="N19" s="82">
        <v>351.52300000000002</v>
      </c>
      <c r="O19" s="82">
        <v>735.98299999999995</v>
      </c>
    </row>
    <row r="20" spans="1:15" s="78" customFormat="1" ht="15" customHeight="1">
      <c r="A20" s="156" t="s">
        <v>163</v>
      </c>
      <c r="B20" s="91">
        <v>69.349999999999994</v>
      </c>
      <c r="C20" s="91">
        <v>28.065999999999999</v>
      </c>
      <c r="D20" s="91">
        <v>28.672999999999998</v>
      </c>
      <c r="E20" s="91">
        <v>29.265999999999998</v>
      </c>
      <c r="F20" s="91">
        <v>29.856999999999999</v>
      </c>
      <c r="G20" s="91">
        <v>30.446000000000002</v>
      </c>
      <c r="H20" s="91">
        <v>31.067</v>
      </c>
      <c r="I20" s="91">
        <v>31.686</v>
      </c>
      <c r="J20" s="91">
        <v>32.335999999999999</v>
      </c>
      <c r="K20" s="91">
        <v>32.988</v>
      </c>
      <c r="L20" s="91">
        <v>33.667999999999999</v>
      </c>
      <c r="M20" s="91">
        <v>34.351999999999997</v>
      </c>
      <c r="N20" s="82">
        <v>149.309</v>
      </c>
      <c r="O20" s="82">
        <v>314.339</v>
      </c>
    </row>
    <row r="21" spans="1:15" s="78" customFormat="1" ht="15" customHeight="1">
      <c r="A21" s="156" t="s">
        <v>191</v>
      </c>
      <c r="B21" s="92">
        <v>28.492000000000001</v>
      </c>
      <c r="C21" s="92">
        <v>27.814</v>
      </c>
      <c r="D21" s="92">
        <v>28.18</v>
      </c>
      <c r="E21" s="92">
        <v>28.798999999999999</v>
      </c>
      <c r="F21" s="92">
        <v>29.420999999999999</v>
      </c>
      <c r="G21" s="92">
        <v>30.039000000000001</v>
      </c>
      <c r="H21" s="92">
        <v>30.689</v>
      </c>
      <c r="I21" s="92">
        <v>31.338000000000001</v>
      </c>
      <c r="J21" s="92">
        <v>32.015000000000001</v>
      </c>
      <c r="K21" s="92">
        <v>32.694000000000003</v>
      </c>
      <c r="L21" s="92">
        <v>33.402999999999999</v>
      </c>
      <c r="M21" s="92">
        <v>34.121000000000002</v>
      </c>
      <c r="N21" s="85">
        <v>147.12799999999999</v>
      </c>
      <c r="O21" s="85">
        <v>310.69900000000001</v>
      </c>
    </row>
    <row r="22" spans="1:15" s="78" customFormat="1" ht="15" customHeight="1">
      <c r="A22" s="89" t="s">
        <v>39</v>
      </c>
      <c r="B22" s="91">
        <v>957.12300000000005</v>
      </c>
      <c r="C22" s="91">
        <v>876.21100000000001</v>
      </c>
      <c r="D22" s="91">
        <v>837.50400000000002</v>
      </c>
      <c r="E22" s="91">
        <v>854.43</v>
      </c>
      <c r="F22" s="91">
        <v>873.40300000000002</v>
      </c>
      <c r="G22" s="91">
        <v>889.68399999999997</v>
      </c>
      <c r="H22" s="91">
        <v>910.62300000000005</v>
      </c>
      <c r="I22" s="91">
        <v>931.75</v>
      </c>
      <c r="J22" s="91">
        <v>953.51300000000003</v>
      </c>
      <c r="K22" s="91">
        <v>975.18399999999997</v>
      </c>
      <c r="L22" s="91">
        <v>998.00800000000004</v>
      </c>
      <c r="M22" s="87">
        <v>1021.532</v>
      </c>
      <c r="N22" s="82">
        <v>4365.6440000000002</v>
      </c>
      <c r="O22" s="82">
        <v>9245.6309999999994</v>
      </c>
    </row>
    <row r="23" spans="1:15" s="78" customFormat="1" ht="24" customHeight="1">
      <c r="A23" s="90" t="s">
        <v>117</v>
      </c>
      <c r="B23" s="179">
        <v>1848.492</v>
      </c>
      <c r="C23" s="179">
        <v>1726.0150000000001</v>
      </c>
      <c r="D23" s="179">
        <v>1708.575</v>
      </c>
      <c r="E23" s="179">
        <v>1746.16</v>
      </c>
      <c r="F23" s="179">
        <v>1785.8309999999999</v>
      </c>
      <c r="G23" s="179">
        <v>1822.6320000000001</v>
      </c>
      <c r="H23" s="179">
        <v>1864.9190000000001</v>
      </c>
      <c r="I23" s="179">
        <v>1907.64</v>
      </c>
      <c r="J23" s="179">
        <v>1951.9359999999999</v>
      </c>
      <c r="K23" s="179">
        <v>1996.3679999999999</v>
      </c>
      <c r="L23" s="179">
        <v>2042.8979999999999</v>
      </c>
      <c r="M23" s="179">
        <v>2090.3910000000001</v>
      </c>
      <c r="N23" s="83">
        <v>8928.1170000000002</v>
      </c>
      <c r="O23" s="83">
        <v>18917.349999999999</v>
      </c>
    </row>
    <row r="24" spans="1:15" s="78" customFormat="1" ht="30.5" customHeight="1">
      <c r="A24" s="89"/>
      <c r="B24" s="276" t="s">
        <v>11</v>
      </c>
      <c r="C24" s="276"/>
      <c r="D24" s="276"/>
      <c r="E24" s="276"/>
      <c r="F24" s="276"/>
      <c r="G24" s="276"/>
      <c r="H24" s="276"/>
      <c r="I24" s="276"/>
      <c r="J24" s="276"/>
      <c r="K24" s="276"/>
      <c r="L24" s="276"/>
      <c r="M24" s="276"/>
      <c r="N24" s="276"/>
      <c r="O24" s="276"/>
    </row>
    <row r="25" spans="1:15" s="78" customFormat="1" ht="15" customHeight="1">
      <c r="A25" s="32" t="s">
        <v>4</v>
      </c>
      <c r="B25" s="82"/>
      <c r="C25" s="82"/>
      <c r="D25" s="82"/>
      <c r="E25" s="158"/>
      <c r="F25" s="158"/>
      <c r="G25" s="158"/>
      <c r="H25" s="158"/>
      <c r="I25" s="158"/>
      <c r="J25" s="158"/>
      <c r="K25" s="158"/>
      <c r="L25" s="158"/>
      <c r="M25" s="158"/>
      <c r="N25" s="18"/>
      <c r="O25" s="18"/>
    </row>
    <row r="26" spans="1:15" s="78" customFormat="1" ht="15" customHeight="1">
      <c r="A26" s="156" t="s">
        <v>190</v>
      </c>
      <c r="B26" s="82">
        <v>805.07500000000005</v>
      </c>
      <c r="C26" s="82">
        <v>821.76400000000001</v>
      </c>
      <c r="D26" s="82">
        <v>845.20699999999999</v>
      </c>
      <c r="E26" s="82">
        <v>869.12199999999996</v>
      </c>
      <c r="F26" s="82">
        <v>887.72900000000004</v>
      </c>
      <c r="G26" s="82">
        <v>906.57899999999995</v>
      </c>
      <c r="H26" s="82">
        <v>926.322</v>
      </c>
      <c r="I26" s="82">
        <v>945.88400000000001</v>
      </c>
      <c r="J26" s="82">
        <v>966.23599999999999</v>
      </c>
      <c r="K26" s="82">
        <v>988.28899999999999</v>
      </c>
      <c r="L26" s="82">
        <v>1011.114</v>
      </c>
      <c r="M26" s="82">
        <v>1034.376</v>
      </c>
      <c r="N26" s="18">
        <v>4434.9589999999998</v>
      </c>
      <c r="O26" s="18">
        <v>9380.8580000000002</v>
      </c>
    </row>
    <row r="27" spans="1:15" s="78" customFormat="1" ht="15" customHeight="1">
      <c r="A27" s="156" t="s">
        <v>162</v>
      </c>
      <c r="B27" s="87">
        <v>1.2999999999999999E-2</v>
      </c>
      <c r="C27" s="82">
        <v>1.9E-2</v>
      </c>
      <c r="D27" s="82">
        <v>1.7000000000000001E-2</v>
      </c>
      <c r="E27" s="82">
        <v>1.0999999999999999E-2</v>
      </c>
      <c r="F27" s="82">
        <v>0.01</v>
      </c>
      <c r="G27" s="82">
        <v>0.01</v>
      </c>
      <c r="H27" s="82">
        <v>0.01</v>
      </c>
      <c r="I27" s="82">
        <v>1.0999999999999999E-2</v>
      </c>
      <c r="J27" s="82">
        <v>1.0999999999999999E-2</v>
      </c>
      <c r="K27" s="82">
        <v>1.0999999999999999E-2</v>
      </c>
      <c r="L27" s="82">
        <v>1.0999999999999999E-2</v>
      </c>
      <c r="M27" s="82">
        <v>1.0999999999999999E-2</v>
      </c>
      <c r="N27" s="18">
        <v>5.8000000000000003E-2</v>
      </c>
      <c r="O27" s="18">
        <v>0.113</v>
      </c>
    </row>
    <row r="28" spans="1:15" s="78" customFormat="1" ht="15" customHeight="1">
      <c r="A28" s="156" t="s">
        <v>163</v>
      </c>
      <c r="B28" s="87" t="s">
        <v>14</v>
      </c>
      <c r="C28" s="82">
        <v>0</v>
      </c>
      <c r="D28" s="82">
        <v>0</v>
      </c>
      <c r="E28" s="82">
        <v>0</v>
      </c>
      <c r="F28" s="82">
        <v>0</v>
      </c>
      <c r="G28" s="82">
        <v>0</v>
      </c>
      <c r="H28" s="82">
        <v>0</v>
      </c>
      <c r="I28" s="82">
        <v>0</v>
      </c>
      <c r="J28" s="82">
        <v>0</v>
      </c>
      <c r="K28" s="82">
        <v>0</v>
      </c>
      <c r="L28" s="82">
        <v>0</v>
      </c>
      <c r="M28" s="82">
        <v>0</v>
      </c>
      <c r="N28" s="18">
        <v>0</v>
      </c>
      <c r="O28" s="18">
        <v>0</v>
      </c>
    </row>
    <row r="29" spans="1:15" s="78" customFormat="1" ht="15" customHeight="1">
      <c r="A29" s="156" t="s">
        <v>191</v>
      </c>
      <c r="B29" s="86" t="s">
        <v>14</v>
      </c>
      <c r="C29" s="85">
        <v>0</v>
      </c>
      <c r="D29" s="85">
        <v>0</v>
      </c>
      <c r="E29" s="85">
        <v>0</v>
      </c>
      <c r="F29" s="85">
        <v>0</v>
      </c>
      <c r="G29" s="85">
        <v>0</v>
      </c>
      <c r="H29" s="85">
        <v>0</v>
      </c>
      <c r="I29" s="85">
        <v>0</v>
      </c>
      <c r="J29" s="85">
        <v>0</v>
      </c>
      <c r="K29" s="85">
        <v>0</v>
      </c>
      <c r="L29" s="85">
        <v>0</v>
      </c>
      <c r="M29" s="85">
        <v>0</v>
      </c>
      <c r="N29" s="19">
        <v>0</v>
      </c>
      <c r="O29" s="19">
        <v>0</v>
      </c>
    </row>
    <row r="30" spans="1:15" s="78" customFormat="1" ht="15" customHeight="1">
      <c r="A30" s="33" t="s">
        <v>41</v>
      </c>
      <c r="B30" s="82">
        <v>805.08799999999997</v>
      </c>
      <c r="C30" s="82">
        <v>821.78300000000002</v>
      </c>
      <c r="D30" s="82">
        <v>845.22400000000005</v>
      </c>
      <c r="E30" s="82">
        <v>869.13300000000004</v>
      </c>
      <c r="F30" s="82">
        <v>887.73900000000003</v>
      </c>
      <c r="G30" s="82">
        <v>906.58900000000006</v>
      </c>
      <c r="H30" s="82">
        <v>926.33199999999999</v>
      </c>
      <c r="I30" s="82">
        <v>945.89499999999998</v>
      </c>
      <c r="J30" s="82">
        <v>966.24699999999996</v>
      </c>
      <c r="K30" s="82">
        <v>988.3</v>
      </c>
      <c r="L30" s="82">
        <v>1011.125</v>
      </c>
      <c r="M30" s="82">
        <v>1034.3869999999999</v>
      </c>
      <c r="N30" s="18">
        <v>0</v>
      </c>
      <c r="O30" s="18">
        <v>9380.9709999999995</v>
      </c>
    </row>
    <row r="31" spans="1:15" s="78" customFormat="1" ht="24" customHeight="1">
      <c r="A31" s="88" t="s">
        <v>40</v>
      </c>
    </row>
    <row r="32" spans="1:15" s="78" customFormat="1" ht="15" customHeight="1">
      <c r="A32" s="156" t="s">
        <v>190</v>
      </c>
      <c r="B32" s="82">
        <v>900.33500000000004</v>
      </c>
      <c r="C32" s="82">
        <v>875.23299999999995</v>
      </c>
      <c r="D32" s="82">
        <v>846.18499999999995</v>
      </c>
      <c r="E32" s="82">
        <v>835.82799999999997</v>
      </c>
      <c r="F32" s="82">
        <v>834.70100000000002</v>
      </c>
      <c r="G32" s="82">
        <v>840.34500000000003</v>
      </c>
      <c r="H32" s="82">
        <v>852.66300000000001</v>
      </c>
      <c r="I32" s="82">
        <v>867.66399999999999</v>
      </c>
      <c r="J32" s="82">
        <v>883.93899999999996</v>
      </c>
      <c r="K32" s="82">
        <v>901.52</v>
      </c>
      <c r="L32" s="82">
        <v>920.03800000000001</v>
      </c>
      <c r="M32" s="82">
        <v>940.39099999999996</v>
      </c>
      <c r="N32" s="82">
        <v>4209.7219999999998</v>
      </c>
      <c r="O32" s="82">
        <v>8723.2739999999994</v>
      </c>
    </row>
    <row r="33" spans="1:16" s="78" customFormat="1" ht="15" customHeight="1">
      <c r="A33" s="156" t="s">
        <v>162</v>
      </c>
      <c r="B33" s="87">
        <v>16.689</v>
      </c>
      <c r="C33" s="82">
        <v>28.023</v>
      </c>
      <c r="D33" s="82">
        <v>37.935000000000002</v>
      </c>
      <c r="E33" s="82">
        <v>50.603999999999999</v>
      </c>
      <c r="F33" s="82">
        <v>61.795999999999999</v>
      </c>
      <c r="G33" s="82">
        <v>68.066000000000003</v>
      </c>
      <c r="H33" s="82">
        <v>71.260999999999996</v>
      </c>
      <c r="I33" s="82">
        <v>71.784999999999997</v>
      </c>
      <c r="J33" s="82">
        <v>71.152000000000001</v>
      </c>
      <c r="K33" s="82">
        <v>70.373000000000005</v>
      </c>
      <c r="L33" s="82">
        <v>70.468999999999994</v>
      </c>
      <c r="M33" s="82">
        <v>71.3</v>
      </c>
      <c r="N33" s="82">
        <v>289.66199999999998</v>
      </c>
      <c r="O33" s="82">
        <v>644.74099999999999</v>
      </c>
    </row>
    <row r="34" spans="1:16" s="78" customFormat="1" ht="15" customHeight="1">
      <c r="A34" s="156" t="s">
        <v>163</v>
      </c>
      <c r="B34" s="87" t="s">
        <v>14</v>
      </c>
      <c r="C34" s="82">
        <v>7.8170000000000002</v>
      </c>
      <c r="D34" s="82">
        <v>14.331</v>
      </c>
      <c r="E34" s="82">
        <v>18.427</v>
      </c>
      <c r="F34" s="82">
        <v>21.164000000000001</v>
      </c>
      <c r="G34" s="82">
        <v>23.27</v>
      </c>
      <c r="H34" s="82">
        <v>24.966000000000001</v>
      </c>
      <c r="I34" s="82">
        <v>26.327000000000002</v>
      </c>
      <c r="J34" s="82">
        <v>27.523</v>
      </c>
      <c r="K34" s="82">
        <v>28.581</v>
      </c>
      <c r="L34" s="82">
        <v>29.571000000000002</v>
      </c>
      <c r="M34" s="82">
        <v>30.417000000000002</v>
      </c>
      <c r="N34" s="82">
        <v>102.158</v>
      </c>
      <c r="O34" s="82">
        <v>244.577</v>
      </c>
    </row>
    <row r="35" spans="1:16" s="78" customFormat="1" ht="15" customHeight="1">
      <c r="A35" s="156" t="s">
        <v>191</v>
      </c>
      <c r="B35" s="86" t="s">
        <v>14</v>
      </c>
      <c r="C35" s="85">
        <v>6.37</v>
      </c>
      <c r="D35" s="85">
        <v>12.385</v>
      </c>
      <c r="E35" s="85">
        <v>17.271999999999998</v>
      </c>
      <c r="F35" s="85">
        <v>19.968</v>
      </c>
      <c r="G35" s="85">
        <v>21.797000000000001</v>
      </c>
      <c r="H35" s="85">
        <v>23.472000000000001</v>
      </c>
      <c r="I35" s="85">
        <v>24.978000000000002</v>
      </c>
      <c r="J35" s="85">
        <v>26.12</v>
      </c>
      <c r="K35" s="85">
        <v>27.181000000000001</v>
      </c>
      <c r="L35" s="85">
        <v>28.17</v>
      </c>
      <c r="M35" s="85">
        <v>29.08</v>
      </c>
      <c r="N35" s="85">
        <v>94.894000000000005</v>
      </c>
      <c r="O35" s="85">
        <v>230.423</v>
      </c>
    </row>
    <row r="36" spans="1:16" s="78" customFormat="1" ht="15" customHeight="1">
      <c r="A36" s="33" t="s">
        <v>39</v>
      </c>
      <c r="B36" s="82">
        <v>917.024</v>
      </c>
      <c r="C36" s="82">
        <v>917.44299999999998</v>
      </c>
      <c r="D36" s="82">
        <v>910.83600000000001</v>
      </c>
      <c r="E36" s="82">
        <v>922.13099999999997</v>
      </c>
      <c r="F36" s="82">
        <v>937.62900000000002</v>
      </c>
      <c r="G36" s="82">
        <v>953.47799999999995</v>
      </c>
      <c r="H36" s="82">
        <v>972.36199999999997</v>
      </c>
      <c r="I36" s="82">
        <v>990.75400000000002</v>
      </c>
      <c r="J36" s="82">
        <v>1008.734</v>
      </c>
      <c r="K36" s="82">
        <v>1027.655</v>
      </c>
      <c r="L36" s="82">
        <v>1048.248</v>
      </c>
      <c r="M36" s="82">
        <v>1071.1880000000001</v>
      </c>
      <c r="N36" s="18">
        <v>4696.4359999999997</v>
      </c>
      <c r="O36" s="18">
        <v>9843.0149999999994</v>
      </c>
    </row>
    <row r="37" spans="1:16" s="78" customFormat="1" ht="22.25" customHeight="1">
      <c r="A37" s="84" t="s">
        <v>120</v>
      </c>
      <c r="B37" s="83">
        <v>1722.1120000000001</v>
      </c>
      <c r="C37" s="83">
        <v>1739.2260000000001</v>
      </c>
      <c r="D37" s="83">
        <v>1756.06</v>
      </c>
      <c r="E37" s="83">
        <v>1791.2639999999999</v>
      </c>
      <c r="F37" s="83">
        <v>1825.3679999999999</v>
      </c>
      <c r="G37" s="83">
        <v>1860.067</v>
      </c>
      <c r="H37" s="83">
        <v>1898.694</v>
      </c>
      <c r="I37" s="83">
        <v>1936.6489999999999</v>
      </c>
      <c r="J37" s="83">
        <v>1974.981</v>
      </c>
      <c r="K37" s="83">
        <v>2015.9549999999999</v>
      </c>
      <c r="L37" s="83">
        <v>2059.373</v>
      </c>
      <c r="M37" s="83">
        <v>2105.5749999999998</v>
      </c>
      <c r="N37" s="21">
        <v>9131.4529999999995</v>
      </c>
      <c r="O37" s="21">
        <v>19223.986000000001</v>
      </c>
    </row>
    <row r="38" spans="1:16" s="78" customFormat="1" ht="24" customHeight="1">
      <c r="A38" s="72" t="s">
        <v>88</v>
      </c>
      <c r="B38" s="82"/>
      <c r="C38" s="82"/>
      <c r="D38" s="82"/>
      <c r="E38" s="158"/>
      <c r="F38" s="158"/>
      <c r="G38" s="158"/>
      <c r="H38" s="158"/>
      <c r="I38" s="158"/>
      <c r="J38" s="158"/>
      <c r="K38" s="158"/>
      <c r="L38" s="158"/>
      <c r="M38" s="158"/>
      <c r="N38" s="18"/>
      <c r="O38" s="18"/>
      <c r="P38" s="82"/>
    </row>
    <row r="39" spans="1:16" s="78" customFormat="1" ht="14">
      <c r="A39" s="32" t="s">
        <v>118</v>
      </c>
      <c r="B39" s="82">
        <v>0.17</v>
      </c>
      <c r="C39" s="82">
        <v>-5.09</v>
      </c>
      <c r="D39" s="82">
        <v>0</v>
      </c>
      <c r="E39" s="82">
        <v>0</v>
      </c>
      <c r="F39" s="82">
        <v>0</v>
      </c>
      <c r="G39" s="82">
        <v>5.68</v>
      </c>
      <c r="H39" s="82">
        <v>-5.68</v>
      </c>
      <c r="I39" s="82">
        <v>0</v>
      </c>
      <c r="J39" s="82">
        <v>0</v>
      </c>
      <c r="K39" s="82">
        <v>0</v>
      </c>
      <c r="L39" s="82">
        <v>6.5</v>
      </c>
      <c r="M39" s="82">
        <v>0.17</v>
      </c>
      <c r="N39" s="82">
        <v>0</v>
      </c>
      <c r="O39" s="82">
        <v>6.67</v>
      </c>
      <c r="P39" s="82"/>
    </row>
    <row r="40" spans="1:16" s="78" customFormat="1" ht="15" customHeight="1">
      <c r="A40" s="32" t="s">
        <v>119</v>
      </c>
      <c r="B40" s="82">
        <v>1722.2819999999999</v>
      </c>
      <c r="C40" s="82">
        <v>1734.136</v>
      </c>
      <c r="D40" s="82">
        <v>1756.06</v>
      </c>
      <c r="E40" s="82">
        <v>1791.2639999999999</v>
      </c>
      <c r="F40" s="82">
        <v>1825.3679999999999</v>
      </c>
      <c r="G40" s="82">
        <v>1865.7470000000001</v>
      </c>
      <c r="H40" s="82">
        <v>1893.0139999999999</v>
      </c>
      <c r="I40" s="82">
        <v>1936.6489999999999</v>
      </c>
      <c r="J40" s="82">
        <v>1974.981</v>
      </c>
      <c r="K40" s="82">
        <v>2015.9549999999999</v>
      </c>
      <c r="L40" s="82">
        <v>2065.873</v>
      </c>
      <c r="M40" s="82">
        <v>2105.7449999999999</v>
      </c>
      <c r="N40" s="18">
        <v>9131.4529999999995</v>
      </c>
      <c r="O40" s="18">
        <v>19230.655999999999</v>
      </c>
    </row>
    <row r="41" spans="1:16" s="78" customFormat="1" ht="15" customHeight="1">
      <c r="A41" s="193" t="s">
        <v>164</v>
      </c>
      <c r="B41" s="80">
        <v>16.702000000000002</v>
      </c>
      <c r="C41" s="79">
        <v>27.134</v>
      </c>
      <c r="D41" s="79">
        <v>36.405000000000001</v>
      </c>
      <c r="E41" s="79">
        <v>48.747</v>
      </c>
      <c r="F41" s="79">
        <v>57.933</v>
      </c>
      <c r="G41" s="79">
        <v>58.869</v>
      </c>
      <c r="H41" s="79">
        <v>52.164000000000001</v>
      </c>
      <c r="I41" s="79">
        <v>40.125</v>
      </c>
      <c r="J41" s="79">
        <v>28.459</v>
      </c>
      <c r="K41" s="79">
        <v>18.044</v>
      </c>
      <c r="L41" s="79">
        <v>10.6</v>
      </c>
      <c r="M41" s="79">
        <v>6.319</v>
      </c>
      <c r="N41" s="75">
        <v>254.11799999999999</v>
      </c>
      <c r="O41" s="75">
        <v>357.66500000000002</v>
      </c>
    </row>
    <row r="42" spans="1:16" s="78" customFormat="1" ht="15" customHeight="1"/>
    <row r="43" spans="1:16" ht="15" customHeight="1">
      <c r="A43" s="103" t="s">
        <v>47</v>
      </c>
    </row>
  </sheetData>
  <mergeCells count="4">
    <mergeCell ref="A4:O4"/>
    <mergeCell ref="N7:O7"/>
    <mergeCell ref="B10:O10"/>
    <mergeCell ref="B24:O24"/>
  </mergeCells>
  <hyperlinks>
    <hyperlink ref="A2" r:id="rId1" xr:uid="{3BA6CD0C-55C1-4A0E-911E-AD5CDAD5C658}"/>
    <hyperlink ref="A43" location="Contents!A1" display="Back to Table of Contents" xr:uid="{8475A057-5269-451D-9D44-570750001C01}"/>
  </hyperlinks>
  <pageMargins left="0.75" right="0.75" top="1" bottom="1" header="0.5" footer="0.5"/>
  <pageSetup scale="46"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47E69-AAE1-4F15-B0F8-82778E69C113}">
  <sheetPr codeName="Sheet12"/>
  <dimension ref="A1:O43"/>
  <sheetViews>
    <sheetView workbookViewId="0"/>
  </sheetViews>
  <sheetFormatPr baseColWidth="10" defaultColWidth="8.85546875" defaultRowHeight="16"/>
  <cols>
    <col min="1" max="1" width="31" customWidth="1"/>
    <col min="2" max="13" width="7.140625" customWidth="1"/>
    <col min="14" max="14" width="7.5703125" customWidth="1"/>
    <col min="15" max="15" width="7.85546875" bestFit="1" customWidth="1"/>
  </cols>
  <sheetData>
    <row r="1" spans="1:15" s="100" customFormat="1" ht="15" customHeight="1">
      <c r="A1" s="161" t="s">
        <v>84</v>
      </c>
    </row>
    <row r="2" spans="1:15" s="100" customFormat="1" ht="15" customHeight="1">
      <c r="A2" s="220" t="s">
        <v>93</v>
      </c>
    </row>
    <row r="4" spans="1:15" ht="32.25" customHeight="1">
      <c r="A4" s="277" t="s">
        <v>85</v>
      </c>
      <c r="B4" s="277"/>
      <c r="C4" s="277"/>
      <c r="D4" s="277"/>
      <c r="E4" s="277"/>
      <c r="F4" s="277"/>
      <c r="G4" s="277"/>
      <c r="H4" s="277"/>
      <c r="I4" s="277"/>
      <c r="J4" s="277"/>
      <c r="K4" s="277"/>
      <c r="L4" s="277"/>
      <c r="M4" s="277"/>
      <c r="N4" s="6"/>
      <c r="O4" s="6"/>
    </row>
    <row r="5" spans="1:15">
      <c r="A5" s="130"/>
      <c r="B5" s="65"/>
      <c r="C5" s="65"/>
      <c r="D5" s="65"/>
      <c r="E5" s="66"/>
      <c r="F5" s="66"/>
      <c r="G5" s="66"/>
      <c r="H5" s="66"/>
      <c r="I5" s="66"/>
      <c r="J5" s="66"/>
      <c r="K5" s="66"/>
      <c r="L5" s="66"/>
      <c r="M5" s="66"/>
      <c r="N5" s="66"/>
      <c r="O5" s="66"/>
    </row>
    <row r="6" spans="1:15">
      <c r="A6" s="122"/>
      <c r="B6" s="9"/>
      <c r="C6" s="9"/>
      <c r="D6" s="9"/>
      <c r="E6" s="6"/>
      <c r="F6" s="6"/>
      <c r="G6" s="6"/>
      <c r="H6" s="6"/>
      <c r="I6" s="6"/>
      <c r="J6" s="6"/>
      <c r="K6" s="6"/>
      <c r="L6" s="6"/>
      <c r="M6" s="6"/>
      <c r="N6" s="6"/>
      <c r="O6" s="6"/>
    </row>
    <row r="7" spans="1:15">
      <c r="A7" s="8"/>
      <c r="B7" s="257"/>
      <c r="C7" s="257"/>
      <c r="D7" s="257"/>
      <c r="E7" s="257"/>
      <c r="F7" s="257"/>
      <c r="G7" s="257"/>
      <c r="H7" s="257"/>
      <c r="I7" s="257"/>
      <c r="J7" s="257"/>
      <c r="K7" s="257"/>
      <c r="L7" s="257"/>
      <c r="M7" s="257"/>
      <c r="N7" s="273" t="s">
        <v>0</v>
      </c>
      <c r="O7" s="274"/>
    </row>
    <row r="8" spans="1:15" ht="31">
      <c r="A8" s="12"/>
      <c r="B8" s="121" t="s">
        <v>77</v>
      </c>
      <c r="C8" s="13">
        <v>2024</v>
      </c>
      <c r="D8" s="13">
        <v>2025</v>
      </c>
      <c r="E8" s="13">
        <v>2026</v>
      </c>
      <c r="F8" s="13">
        <v>2027</v>
      </c>
      <c r="G8" s="13">
        <v>2028</v>
      </c>
      <c r="H8" s="13">
        <v>2029</v>
      </c>
      <c r="I8" s="13">
        <v>2030</v>
      </c>
      <c r="J8" s="13">
        <v>2031</v>
      </c>
      <c r="K8" s="13">
        <v>2032</v>
      </c>
      <c r="L8" s="13">
        <v>2033</v>
      </c>
      <c r="M8" s="13">
        <v>2034</v>
      </c>
      <c r="N8" s="113" t="s">
        <v>75</v>
      </c>
      <c r="O8" s="113" t="s">
        <v>76</v>
      </c>
    </row>
    <row r="9" spans="1:15" ht="21" customHeight="1">
      <c r="A9" s="14"/>
      <c r="B9" s="256" t="s">
        <v>15</v>
      </c>
      <c r="C9" s="256"/>
      <c r="D9" s="256"/>
      <c r="E9" s="256"/>
      <c r="F9" s="256"/>
      <c r="G9" s="256"/>
      <c r="H9" s="256"/>
      <c r="I9" s="256"/>
      <c r="J9" s="256"/>
      <c r="K9" s="256"/>
      <c r="L9" s="256"/>
      <c r="M9" s="256"/>
      <c r="N9" s="256"/>
      <c r="O9" s="256"/>
    </row>
    <row r="10" spans="1:15">
      <c r="A10" s="38" t="s">
        <v>7</v>
      </c>
      <c r="B10" s="162">
        <v>2176.4810000000002</v>
      </c>
      <c r="C10" s="162">
        <v>2469</v>
      </c>
      <c r="D10" s="163">
        <v>2520.36</v>
      </c>
      <c r="E10" s="164">
        <v>2788.6729999999998</v>
      </c>
      <c r="F10" s="163">
        <v>3031.4430000000002</v>
      </c>
      <c r="G10" s="163">
        <v>3123.694</v>
      </c>
      <c r="H10" s="164">
        <v>3251.116</v>
      </c>
      <c r="I10" s="163">
        <v>3380.623</v>
      </c>
      <c r="J10" s="163">
        <v>3511.3330000000001</v>
      </c>
      <c r="K10" s="164">
        <v>3634.2420000000002</v>
      </c>
      <c r="L10" s="163">
        <v>3792.5070000000001</v>
      </c>
      <c r="M10" s="163">
        <v>3972.681</v>
      </c>
      <c r="N10" s="163">
        <v>14715.286</v>
      </c>
      <c r="O10" s="163">
        <v>33006.671999999999</v>
      </c>
    </row>
    <row r="11" spans="1:15">
      <c r="A11" s="38" t="s">
        <v>8</v>
      </c>
      <c r="B11" s="162">
        <v>1614.454</v>
      </c>
      <c r="C11" s="162">
        <v>1663.451</v>
      </c>
      <c r="D11" s="163">
        <v>1734.414</v>
      </c>
      <c r="E11" s="164">
        <v>1811.6869999999999</v>
      </c>
      <c r="F11" s="163">
        <v>1884.4380000000001</v>
      </c>
      <c r="G11" s="163">
        <v>1960.191</v>
      </c>
      <c r="H11" s="164">
        <v>2039.181</v>
      </c>
      <c r="I11" s="163">
        <v>2120.6680000000001</v>
      </c>
      <c r="J11" s="163">
        <v>2205.232</v>
      </c>
      <c r="K11" s="164">
        <v>2291.4090000000001</v>
      </c>
      <c r="L11" s="163">
        <v>2378.5569999999998</v>
      </c>
      <c r="M11" s="163">
        <v>2465.8270000000002</v>
      </c>
      <c r="N11" s="163">
        <v>9429.9110000000001</v>
      </c>
      <c r="O11" s="163">
        <v>20891.603999999999</v>
      </c>
    </row>
    <row r="12" spans="1:15">
      <c r="A12" s="38" t="s">
        <v>9</v>
      </c>
      <c r="B12" s="162">
        <v>419.584</v>
      </c>
      <c r="C12" s="162">
        <v>568.70699999999999</v>
      </c>
      <c r="D12" s="163">
        <v>494.09399999999999</v>
      </c>
      <c r="E12" s="164">
        <v>491.44299999999998</v>
      </c>
      <c r="F12" s="163">
        <v>484.14299999999997</v>
      </c>
      <c r="G12" s="163">
        <v>490.702</v>
      </c>
      <c r="H12" s="164">
        <v>500.90499999999997</v>
      </c>
      <c r="I12" s="163">
        <v>510.59699999999998</v>
      </c>
      <c r="J12" s="163">
        <v>518.66499999999996</v>
      </c>
      <c r="K12" s="164">
        <v>519.16700000000003</v>
      </c>
      <c r="L12" s="163">
        <v>533.44899999999996</v>
      </c>
      <c r="M12" s="163">
        <v>550.78700000000003</v>
      </c>
      <c r="N12" s="163">
        <v>2461.2869999999998</v>
      </c>
      <c r="O12" s="163">
        <v>5093.9520000000002</v>
      </c>
    </row>
    <row r="13" spans="1:15">
      <c r="A13" s="38" t="s">
        <v>3</v>
      </c>
      <c r="B13" s="162"/>
      <c r="C13" s="162"/>
      <c r="D13" s="163"/>
      <c r="E13" s="164"/>
      <c r="F13" s="163"/>
      <c r="G13" s="163"/>
      <c r="H13" s="164"/>
      <c r="I13" s="163"/>
      <c r="J13" s="163"/>
      <c r="K13" s="164"/>
      <c r="L13" s="163"/>
      <c r="M13" s="163"/>
      <c r="N13" s="163"/>
      <c r="O13" s="163"/>
    </row>
    <row r="14" spans="1:15">
      <c r="A14" s="131" t="s">
        <v>71</v>
      </c>
      <c r="B14" s="163">
        <v>75.804000000000002</v>
      </c>
      <c r="C14" s="162">
        <v>85.135999999999996</v>
      </c>
      <c r="D14" s="163">
        <v>92.344999999999999</v>
      </c>
      <c r="E14" s="164">
        <v>96.718000000000004</v>
      </c>
      <c r="F14" s="163">
        <v>98.963999999999999</v>
      </c>
      <c r="G14" s="163">
        <v>99.501999999999995</v>
      </c>
      <c r="H14" s="164">
        <v>99.58</v>
      </c>
      <c r="I14" s="163">
        <v>99.832999999999998</v>
      </c>
      <c r="J14" s="163">
        <v>99.965000000000003</v>
      </c>
      <c r="K14" s="164">
        <v>100.54</v>
      </c>
      <c r="L14" s="163">
        <v>101.3</v>
      </c>
      <c r="M14" s="163">
        <v>102.416</v>
      </c>
      <c r="N14" s="163">
        <v>487.10899999999998</v>
      </c>
      <c r="O14" s="163">
        <v>991.16300000000001</v>
      </c>
    </row>
    <row r="15" spans="1:15">
      <c r="A15" s="131" t="s">
        <v>70</v>
      </c>
      <c r="B15" s="163">
        <v>0.58099999999999996</v>
      </c>
      <c r="C15" s="162">
        <v>0.68400000000000005</v>
      </c>
      <c r="D15" s="163">
        <v>2.5830000000000002</v>
      </c>
      <c r="E15" s="164">
        <v>4.484</v>
      </c>
      <c r="F15" s="163">
        <v>7.069</v>
      </c>
      <c r="G15" s="163">
        <v>12.372</v>
      </c>
      <c r="H15" s="164">
        <v>64.581999999999994</v>
      </c>
      <c r="I15" s="163">
        <v>109.024</v>
      </c>
      <c r="J15" s="163">
        <v>121.595</v>
      </c>
      <c r="K15" s="164">
        <v>138.083</v>
      </c>
      <c r="L15" s="163">
        <v>148.62100000000001</v>
      </c>
      <c r="M15" s="163">
        <v>161.26599999999999</v>
      </c>
      <c r="N15" s="163">
        <v>91.09</v>
      </c>
      <c r="O15" s="163">
        <v>769.67899999999997</v>
      </c>
    </row>
    <row r="16" spans="1:15">
      <c r="A16" s="131" t="s">
        <v>58</v>
      </c>
      <c r="B16" s="163">
        <v>80.337000000000003</v>
      </c>
      <c r="C16" s="162">
        <v>79.61</v>
      </c>
      <c r="D16" s="163">
        <v>82.942999999999998</v>
      </c>
      <c r="E16" s="164">
        <v>87.138000000000005</v>
      </c>
      <c r="F16" s="163">
        <v>90.605000000000004</v>
      </c>
      <c r="G16" s="163">
        <v>93.412000000000006</v>
      </c>
      <c r="H16" s="164">
        <v>95.709000000000003</v>
      </c>
      <c r="I16" s="163">
        <v>97.914000000000001</v>
      </c>
      <c r="J16" s="163">
        <v>100.24299999999999</v>
      </c>
      <c r="K16" s="164">
        <v>102.61499999999999</v>
      </c>
      <c r="L16" s="163">
        <v>104.986</v>
      </c>
      <c r="M16" s="163">
        <v>107.32899999999999</v>
      </c>
      <c r="N16" s="163">
        <v>449.80700000000002</v>
      </c>
      <c r="O16" s="163">
        <v>962.89400000000001</v>
      </c>
    </row>
    <row r="17" spans="1:15">
      <c r="A17" s="131" t="s">
        <v>59</v>
      </c>
      <c r="B17" s="163">
        <v>33.667999999999999</v>
      </c>
      <c r="C17" s="162">
        <v>33.030999999999999</v>
      </c>
      <c r="D17" s="163">
        <v>31.324000000000002</v>
      </c>
      <c r="E17" s="164">
        <v>30.617999999999999</v>
      </c>
      <c r="F17" s="163">
        <v>44.305999999999997</v>
      </c>
      <c r="G17" s="163">
        <v>47.218000000000004</v>
      </c>
      <c r="H17" s="164">
        <v>49.143999999999998</v>
      </c>
      <c r="I17" s="163">
        <v>51.670999999999999</v>
      </c>
      <c r="J17" s="163">
        <v>54.783000000000001</v>
      </c>
      <c r="K17" s="164">
        <v>58.387</v>
      </c>
      <c r="L17" s="163">
        <v>62.155000000000001</v>
      </c>
      <c r="M17" s="163">
        <v>66.075999999999993</v>
      </c>
      <c r="N17" s="163">
        <v>202.61</v>
      </c>
      <c r="O17" s="163">
        <v>495.68200000000002</v>
      </c>
    </row>
    <row r="18" spans="1:15">
      <c r="A18" s="131" t="s">
        <v>60</v>
      </c>
      <c r="B18" s="180">
        <v>38.375</v>
      </c>
      <c r="C18" s="181">
        <v>35.387</v>
      </c>
      <c r="D18" s="180">
        <v>38.067999999999998</v>
      </c>
      <c r="E18" s="182">
        <v>39.813000000000002</v>
      </c>
      <c r="F18" s="180">
        <v>41.575000000000003</v>
      </c>
      <c r="G18" s="180">
        <v>43.046999999999997</v>
      </c>
      <c r="H18" s="182">
        <v>46.366999999999997</v>
      </c>
      <c r="I18" s="180">
        <v>43.875999999999998</v>
      </c>
      <c r="J18" s="180">
        <v>44.13</v>
      </c>
      <c r="K18" s="182">
        <v>45.292000000000002</v>
      </c>
      <c r="L18" s="180">
        <v>46.640999999999998</v>
      </c>
      <c r="M18" s="180">
        <v>48.061999999999998</v>
      </c>
      <c r="N18" s="180">
        <v>208.87</v>
      </c>
      <c r="O18" s="180">
        <v>436.87099999999998</v>
      </c>
    </row>
    <row r="19" spans="1:15">
      <c r="A19" s="132" t="s">
        <v>20</v>
      </c>
      <c r="B19" s="163">
        <v>228.76499999999999</v>
      </c>
      <c r="C19" s="163">
        <v>233.84800000000001</v>
      </c>
      <c r="D19" s="163">
        <v>247.26300000000001</v>
      </c>
      <c r="E19" s="163">
        <v>258.77100000000002</v>
      </c>
      <c r="F19" s="163">
        <v>282.51900000000001</v>
      </c>
      <c r="G19" s="163">
        <v>295.55099999999999</v>
      </c>
      <c r="H19" s="163">
        <v>355.38200000000001</v>
      </c>
      <c r="I19" s="163">
        <v>402.31799999999998</v>
      </c>
      <c r="J19" s="163">
        <v>420.71600000000001</v>
      </c>
      <c r="K19" s="163">
        <v>444.91699999999997</v>
      </c>
      <c r="L19" s="163">
        <v>463.70299999999997</v>
      </c>
      <c r="M19" s="163">
        <v>485.149</v>
      </c>
      <c r="N19" s="163">
        <v>1439.4860000000001</v>
      </c>
      <c r="O19" s="163">
        <v>3656.2890000000002</v>
      </c>
    </row>
    <row r="20" spans="1:15" ht="28.5" customHeight="1">
      <c r="A20" s="133" t="s">
        <v>0</v>
      </c>
      <c r="B20" s="165">
        <v>4439.2839999999997</v>
      </c>
      <c r="C20" s="165">
        <v>4935.0060000000003</v>
      </c>
      <c r="D20" s="166">
        <v>4996.1310000000003</v>
      </c>
      <c r="E20" s="167">
        <v>5350.5739999999996</v>
      </c>
      <c r="F20" s="166">
        <v>5682.5429999999997</v>
      </c>
      <c r="G20" s="166">
        <v>5870.1379999999999</v>
      </c>
      <c r="H20" s="167">
        <v>6146.5839999999998</v>
      </c>
      <c r="I20" s="166">
        <v>6414.2060000000001</v>
      </c>
      <c r="J20" s="166">
        <v>6655.9459999999999</v>
      </c>
      <c r="K20" s="167">
        <v>6889.7349999999997</v>
      </c>
      <c r="L20" s="166">
        <v>7168.2160000000003</v>
      </c>
      <c r="M20" s="166">
        <v>7474.4440000000004</v>
      </c>
      <c r="N20" s="166">
        <v>28045.97</v>
      </c>
      <c r="O20" s="166">
        <v>62648.517</v>
      </c>
    </row>
    <row r="21" spans="1:15">
      <c r="A21" s="70" t="s">
        <v>10</v>
      </c>
      <c r="B21" s="162">
        <v>3245.529</v>
      </c>
      <c r="C21" s="162">
        <v>3706.3029999999999</v>
      </c>
      <c r="D21" s="163">
        <v>3711.2379999999998</v>
      </c>
      <c r="E21" s="164">
        <v>4013.1460000000002</v>
      </c>
      <c r="F21" s="163">
        <v>4295.0870000000004</v>
      </c>
      <c r="G21" s="163">
        <v>4429.7359999999999</v>
      </c>
      <c r="H21" s="164">
        <v>4650.45</v>
      </c>
      <c r="I21" s="163">
        <v>4859.7910000000002</v>
      </c>
      <c r="J21" s="163">
        <v>5040.6279999999997</v>
      </c>
      <c r="K21" s="164">
        <v>5212.5219999999999</v>
      </c>
      <c r="L21" s="163">
        <v>5428.5169999999998</v>
      </c>
      <c r="M21" s="163">
        <v>5671.5169999999998</v>
      </c>
      <c r="N21" s="163">
        <v>21099.656999999999</v>
      </c>
      <c r="O21" s="163">
        <v>47312.631999999998</v>
      </c>
    </row>
    <row r="22" spans="1:15">
      <c r="A22" s="70" t="s">
        <v>44</v>
      </c>
      <c r="B22" s="162">
        <v>1193.7550000000001</v>
      </c>
      <c r="C22" s="162">
        <v>1228.703</v>
      </c>
      <c r="D22" s="163">
        <v>1284.893</v>
      </c>
      <c r="E22" s="164">
        <v>1337.4280000000001</v>
      </c>
      <c r="F22" s="163">
        <v>1387.4559999999999</v>
      </c>
      <c r="G22" s="163">
        <v>1440.402</v>
      </c>
      <c r="H22" s="164">
        <v>1496.134</v>
      </c>
      <c r="I22" s="163">
        <v>1554.415</v>
      </c>
      <c r="J22" s="163">
        <v>1615.318</v>
      </c>
      <c r="K22" s="164">
        <v>1677.213</v>
      </c>
      <c r="L22" s="163">
        <v>1739.6990000000001</v>
      </c>
      <c r="M22" s="163">
        <v>1802.9269999999999</v>
      </c>
      <c r="N22" s="163">
        <v>6946.3130000000001</v>
      </c>
      <c r="O22" s="163">
        <v>15335.885</v>
      </c>
    </row>
    <row r="23" spans="1:15">
      <c r="A23" s="168"/>
      <c r="B23" s="134"/>
      <c r="C23" s="14"/>
      <c r="D23" s="14"/>
      <c r="E23" s="169"/>
      <c r="F23" s="169"/>
      <c r="G23" s="169"/>
      <c r="H23" s="169"/>
      <c r="I23" s="169"/>
      <c r="J23" s="169"/>
      <c r="K23" s="170"/>
      <c r="L23" s="168"/>
      <c r="M23" s="168"/>
      <c r="N23" s="168"/>
      <c r="O23" s="168"/>
    </row>
    <row r="24" spans="1:15">
      <c r="A24" s="6" t="s">
        <v>88</v>
      </c>
      <c r="B24" s="134"/>
      <c r="C24" s="14"/>
      <c r="D24" s="14"/>
      <c r="E24" s="169"/>
      <c r="F24" s="169"/>
      <c r="G24" s="169"/>
      <c r="H24" s="169"/>
      <c r="I24" s="169"/>
      <c r="J24" s="169"/>
      <c r="K24" s="170"/>
      <c r="L24" s="168"/>
      <c r="M24" s="168"/>
      <c r="N24" s="168"/>
      <c r="O24" s="168"/>
    </row>
    <row r="25" spans="1:15">
      <c r="A25" s="7" t="s">
        <v>155</v>
      </c>
      <c r="B25" s="221">
        <v>26973.775000000001</v>
      </c>
      <c r="C25" s="221">
        <v>28176.595000000001</v>
      </c>
      <c r="D25" s="221">
        <v>29256.382000000001</v>
      </c>
      <c r="E25" s="221">
        <v>30503.552</v>
      </c>
      <c r="F25" s="221">
        <v>31755.687999999998</v>
      </c>
      <c r="G25" s="221">
        <v>33043.089999999997</v>
      </c>
      <c r="H25" s="221">
        <v>34374.735000000001</v>
      </c>
      <c r="I25" s="221">
        <v>35745.851999999999</v>
      </c>
      <c r="J25" s="221">
        <v>37156.589999999997</v>
      </c>
      <c r="K25" s="221">
        <v>38609.372000000003</v>
      </c>
      <c r="L25" s="221">
        <v>40106.480000000003</v>
      </c>
      <c r="M25" s="221">
        <v>41645.695</v>
      </c>
      <c r="N25" s="164">
        <v>158933.44699999999</v>
      </c>
      <c r="O25" s="164">
        <v>352197.43599999999</v>
      </c>
    </row>
    <row r="26" spans="1:15">
      <c r="A26" s="168"/>
      <c r="B26" s="134"/>
      <c r="C26" s="14"/>
      <c r="D26" s="14"/>
      <c r="E26" s="169"/>
      <c r="F26" s="169"/>
      <c r="G26" s="169"/>
      <c r="H26" s="169"/>
      <c r="I26" s="169"/>
      <c r="J26" s="169"/>
      <c r="K26" s="170"/>
      <c r="L26" s="168"/>
      <c r="M26" s="168"/>
      <c r="N26" s="168"/>
      <c r="O26" s="168"/>
    </row>
    <row r="27" spans="1:15">
      <c r="A27" s="168"/>
      <c r="B27" s="257" t="s">
        <v>89</v>
      </c>
      <c r="C27" s="257"/>
      <c r="D27" s="257"/>
      <c r="E27" s="257"/>
      <c r="F27" s="257"/>
      <c r="G27" s="257"/>
      <c r="H27" s="257"/>
      <c r="I27" s="257"/>
      <c r="J27" s="257"/>
      <c r="K27" s="257"/>
      <c r="L27" s="257"/>
      <c r="M27" s="257"/>
      <c r="N27" s="257"/>
      <c r="O27" s="257"/>
    </row>
    <row r="28" spans="1:15">
      <c r="A28" s="38" t="s">
        <v>7</v>
      </c>
      <c r="B28" s="128">
        <v>8.1</v>
      </c>
      <c r="C28" s="128">
        <v>8.8000000000000007</v>
      </c>
      <c r="D28" s="128">
        <v>8.6</v>
      </c>
      <c r="E28" s="128">
        <v>9.1</v>
      </c>
      <c r="F28" s="128">
        <v>9.5</v>
      </c>
      <c r="G28" s="128">
        <v>9.5</v>
      </c>
      <c r="H28" s="128">
        <v>9.5</v>
      </c>
      <c r="I28" s="128">
        <v>9.5</v>
      </c>
      <c r="J28" s="128">
        <v>9.5</v>
      </c>
      <c r="K28" s="128">
        <v>9.4</v>
      </c>
      <c r="L28" s="128">
        <v>9.5</v>
      </c>
      <c r="M28" s="128">
        <v>9.5</v>
      </c>
      <c r="N28" s="128">
        <v>9.3000000000000007</v>
      </c>
      <c r="O28" s="128">
        <v>9.4</v>
      </c>
    </row>
    <row r="29" spans="1:15">
      <c r="A29" s="38" t="s">
        <v>8</v>
      </c>
      <c r="B29" s="128">
        <v>6</v>
      </c>
      <c r="C29" s="128">
        <v>5.9</v>
      </c>
      <c r="D29" s="128">
        <v>5.9</v>
      </c>
      <c r="E29" s="128">
        <v>5.9</v>
      </c>
      <c r="F29" s="128">
        <v>5.9</v>
      </c>
      <c r="G29" s="128">
        <v>5.9</v>
      </c>
      <c r="H29" s="128">
        <v>5.9</v>
      </c>
      <c r="I29" s="128">
        <v>5.9</v>
      </c>
      <c r="J29" s="128">
        <v>5.9</v>
      </c>
      <c r="K29" s="128">
        <v>5.9</v>
      </c>
      <c r="L29" s="128">
        <v>5.9</v>
      </c>
      <c r="M29" s="128">
        <v>5.9</v>
      </c>
      <c r="N29" s="128">
        <v>5.9</v>
      </c>
      <c r="O29" s="128">
        <v>5.9</v>
      </c>
    </row>
    <row r="30" spans="1:15">
      <c r="A30" s="38" t="s">
        <v>9</v>
      </c>
      <c r="B30" s="128">
        <v>1.6</v>
      </c>
      <c r="C30" s="128">
        <v>2</v>
      </c>
      <c r="D30" s="128">
        <v>1.7</v>
      </c>
      <c r="E30" s="128">
        <v>1.6</v>
      </c>
      <c r="F30" s="128">
        <v>1.5</v>
      </c>
      <c r="G30" s="128">
        <v>1.5</v>
      </c>
      <c r="H30" s="128">
        <v>1.5</v>
      </c>
      <c r="I30" s="128">
        <v>1.4</v>
      </c>
      <c r="J30" s="128">
        <v>1.4</v>
      </c>
      <c r="K30" s="128">
        <v>1.3</v>
      </c>
      <c r="L30" s="128">
        <v>1.3</v>
      </c>
      <c r="M30" s="128">
        <v>1.3</v>
      </c>
      <c r="N30" s="128">
        <v>1.5</v>
      </c>
      <c r="O30" s="128">
        <v>1.4</v>
      </c>
    </row>
    <row r="31" spans="1:15">
      <c r="A31" s="38" t="s">
        <v>3</v>
      </c>
      <c r="B31" s="128"/>
      <c r="C31" s="128"/>
      <c r="D31" s="128"/>
      <c r="E31" s="171"/>
      <c r="F31" s="171"/>
      <c r="G31" s="171"/>
      <c r="H31" s="171"/>
      <c r="I31" s="171"/>
      <c r="J31" s="171"/>
      <c r="K31" s="171"/>
      <c r="L31" s="128"/>
      <c r="M31" s="128"/>
      <c r="N31" s="128"/>
      <c r="O31" s="128"/>
    </row>
    <row r="32" spans="1:15">
      <c r="A32" s="131" t="s">
        <v>71</v>
      </c>
      <c r="B32" s="128">
        <v>0.3</v>
      </c>
      <c r="C32" s="128">
        <v>0.3</v>
      </c>
      <c r="D32" s="128">
        <v>0.3</v>
      </c>
      <c r="E32" s="128">
        <v>0.3</v>
      </c>
      <c r="F32" s="128">
        <v>0.3</v>
      </c>
      <c r="G32" s="128">
        <v>0.3</v>
      </c>
      <c r="H32" s="128">
        <v>0.3</v>
      </c>
      <c r="I32" s="128">
        <v>0.3</v>
      </c>
      <c r="J32" s="128">
        <v>0.3</v>
      </c>
      <c r="K32" s="128">
        <v>0.3</v>
      </c>
      <c r="L32" s="128">
        <v>0.3</v>
      </c>
      <c r="M32" s="128">
        <v>0.2</v>
      </c>
      <c r="N32" s="128">
        <v>0.3</v>
      </c>
      <c r="O32" s="128">
        <v>0.3</v>
      </c>
    </row>
    <row r="33" spans="1:15">
      <c r="A33" s="131" t="s">
        <v>70</v>
      </c>
      <c r="B33" s="183">
        <v>0</v>
      </c>
      <c r="C33" s="183">
        <v>0</v>
      </c>
      <c r="D33" s="183">
        <v>0</v>
      </c>
      <c r="E33" s="183">
        <v>0</v>
      </c>
      <c r="F33" s="183">
        <v>0</v>
      </c>
      <c r="G33" s="183">
        <v>0</v>
      </c>
      <c r="H33" s="128">
        <v>0.2</v>
      </c>
      <c r="I33" s="128">
        <v>0.3</v>
      </c>
      <c r="J33" s="128">
        <v>0.3</v>
      </c>
      <c r="K33" s="128">
        <v>0.4</v>
      </c>
      <c r="L33" s="128">
        <v>0.4</v>
      </c>
      <c r="M33" s="128">
        <v>0.4</v>
      </c>
      <c r="N33" s="128">
        <v>0.1</v>
      </c>
      <c r="O33" s="128">
        <v>0.2</v>
      </c>
    </row>
    <row r="34" spans="1:15">
      <c r="A34" s="131" t="s">
        <v>58</v>
      </c>
      <c r="B34" s="128">
        <v>0.3</v>
      </c>
      <c r="C34" s="128">
        <v>0.3</v>
      </c>
      <c r="D34" s="128">
        <v>0.3</v>
      </c>
      <c r="E34" s="128">
        <v>0.3</v>
      </c>
      <c r="F34" s="128">
        <v>0.3</v>
      </c>
      <c r="G34" s="128">
        <v>0.3</v>
      </c>
      <c r="H34" s="128">
        <v>0.3</v>
      </c>
      <c r="I34" s="128">
        <v>0.3</v>
      </c>
      <c r="J34" s="128">
        <v>0.3</v>
      </c>
      <c r="K34" s="128">
        <v>0.3</v>
      </c>
      <c r="L34" s="128">
        <v>0.3</v>
      </c>
      <c r="M34" s="128">
        <v>0.3</v>
      </c>
      <c r="N34" s="128">
        <v>0.3</v>
      </c>
      <c r="O34" s="128">
        <v>0.3</v>
      </c>
    </row>
    <row r="35" spans="1:15">
      <c r="A35" s="131" t="s">
        <v>59</v>
      </c>
      <c r="B35" s="128">
        <v>0.1</v>
      </c>
      <c r="C35" s="128">
        <v>0.1</v>
      </c>
      <c r="D35" s="128">
        <v>0.1</v>
      </c>
      <c r="E35" s="128">
        <v>0.1</v>
      </c>
      <c r="F35" s="128">
        <v>0.1</v>
      </c>
      <c r="G35" s="128">
        <v>0.1</v>
      </c>
      <c r="H35" s="128">
        <v>0.1</v>
      </c>
      <c r="I35" s="128">
        <v>0.1</v>
      </c>
      <c r="J35" s="128">
        <v>0.1</v>
      </c>
      <c r="K35" s="128">
        <v>0.2</v>
      </c>
      <c r="L35" s="128">
        <v>0.2</v>
      </c>
      <c r="M35" s="128">
        <v>0.2</v>
      </c>
      <c r="N35" s="128">
        <v>0.1</v>
      </c>
      <c r="O35" s="128">
        <v>0.1</v>
      </c>
    </row>
    <row r="36" spans="1:15">
      <c r="A36" s="131" t="s">
        <v>60</v>
      </c>
      <c r="B36" s="138">
        <v>0.1</v>
      </c>
      <c r="C36" s="138">
        <v>0.1</v>
      </c>
      <c r="D36" s="138">
        <v>0.1</v>
      </c>
      <c r="E36" s="138">
        <v>0.1</v>
      </c>
      <c r="F36" s="138">
        <v>0.1</v>
      </c>
      <c r="G36" s="138">
        <v>0.1</v>
      </c>
      <c r="H36" s="138">
        <v>0.1</v>
      </c>
      <c r="I36" s="138">
        <v>0.1</v>
      </c>
      <c r="J36" s="138">
        <v>0.1</v>
      </c>
      <c r="K36" s="138">
        <v>0.1</v>
      </c>
      <c r="L36" s="138">
        <v>0.1</v>
      </c>
      <c r="M36" s="138">
        <v>0.1</v>
      </c>
      <c r="N36" s="138">
        <v>0.1</v>
      </c>
      <c r="O36" s="138">
        <v>0.1</v>
      </c>
    </row>
    <row r="37" spans="1:15" ht="21" customHeight="1">
      <c r="A37" s="132" t="s">
        <v>20</v>
      </c>
      <c r="B37" s="128">
        <v>0.8</v>
      </c>
      <c r="C37" s="128">
        <v>0.8</v>
      </c>
      <c r="D37" s="128">
        <v>0.8</v>
      </c>
      <c r="E37" s="128">
        <v>0.8</v>
      </c>
      <c r="F37" s="128">
        <v>0.9</v>
      </c>
      <c r="G37" s="128">
        <v>0.9</v>
      </c>
      <c r="H37" s="128">
        <v>1</v>
      </c>
      <c r="I37" s="128">
        <v>1.1000000000000001</v>
      </c>
      <c r="J37" s="128">
        <v>1.1000000000000001</v>
      </c>
      <c r="K37" s="128">
        <v>1.2</v>
      </c>
      <c r="L37" s="128">
        <v>1.2</v>
      </c>
      <c r="M37" s="128">
        <v>1.2</v>
      </c>
      <c r="N37" s="128">
        <v>0.9</v>
      </c>
      <c r="O37" s="128">
        <v>1</v>
      </c>
    </row>
    <row r="38" spans="1:15" ht="27.75" customHeight="1">
      <c r="A38" s="133" t="s">
        <v>0</v>
      </c>
      <c r="B38" s="129">
        <v>16.5</v>
      </c>
      <c r="C38" s="129">
        <v>17.5</v>
      </c>
      <c r="D38" s="129">
        <v>17.100000000000001</v>
      </c>
      <c r="E38" s="129">
        <v>17.5</v>
      </c>
      <c r="F38" s="129">
        <v>17.899999999999999</v>
      </c>
      <c r="G38" s="129">
        <v>17.8</v>
      </c>
      <c r="H38" s="129">
        <v>17.899999999999999</v>
      </c>
      <c r="I38" s="129">
        <v>17.899999999999999</v>
      </c>
      <c r="J38" s="129">
        <v>17.899999999999999</v>
      </c>
      <c r="K38" s="129">
        <v>17.8</v>
      </c>
      <c r="L38" s="129">
        <v>17.899999999999999</v>
      </c>
      <c r="M38" s="129">
        <v>17.899999999999999</v>
      </c>
      <c r="N38" s="129">
        <v>17.600000000000001</v>
      </c>
      <c r="O38" s="129">
        <v>17.8</v>
      </c>
    </row>
    <row r="39" spans="1:15">
      <c r="A39" s="70" t="s">
        <v>10</v>
      </c>
      <c r="B39" s="128">
        <v>12</v>
      </c>
      <c r="C39" s="128">
        <v>13.2</v>
      </c>
      <c r="D39" s="128">
        <v>12.7</v>
      </c>
      <c r="E39" s="128">
        <v>13.2</v>
      </c>
      <c r="F39" s="128">
        <v>13.5</v>
      </c>
      <c r="G39" s="128">
        <v>13.4</v>
      </c>
      <c r="H39" s="128">
        <v>13.5</v>
      </c>
      <c r="I39" s="128">
        <v>13.6</v>
      </c>
      <c r="J39" s="128">
        <v>13.6</v>
      </c>
      <c r="K39" s="128">
        <v>13.5</v>
      </c>
      <c r="L39" s="128">
        <v>13.5</v>
      </c>
      <c r="M39" s="128">
        <v>13.6</v>
      </c>
      <c r="N39" s="128">
        <v>13.3</v>
      </c>
      <c r="O39" s="128">
        <v>13.4</v>
      </c>
    </row>
    <row r="40" spans="1:15">
      <c r="A40" s="70" t="s">
        <v>44</v>
      </c>
      <c r="B40" s="128">
        <v>4.4000000000000004</v>
      </c>
      <c r="C40" s="128">
        <v>4.4000000000000004</v>
      </c>
      <c r="D40" s="128">
        <v>4.4000000000000004</v>
      </c>
      <c r="E40" s="128">
        <v>4.4000000000000004</v>
      </c>
      <c r="F40" s="128">
        <v>4.4000000000000004</v>
      </c>
      <c r="G40" s="128">
        <v>4.4000000000000004</v>
      </c>
      <c r="H40" s="128">
        <v>4.4000000000000004</v>
      </c>
      <c r="I40" s="128">
        <v>4.3</v>
      </c>
      <c r="J40" s="128">
        <v>4.3</v>
      </c>
      <c r="K40" s="128">
        <v>4.3</v>
      </c>
      <c r="L40" s="128">
        <v>4.3</v>
      </c>
      <c r="M40" s="128">
        <v>4.3</v>
      </c>
      <c r="N40" s="128">
        <v>4.4000000000000004</v>
      </c>
      <c r="O40" s="128">
        <v>4.4000000000000004</v>
      </c>
    </row>
    <row r="41" spans="1:15">
      <c r="A41" s="64"/>
      <c r="B41" s="64"/>
      <c r="C41" s="64"/>
      <c r="D41" s="64"/>
      <c r="E41" s="30"/>
      <c r="F41" s="30"/>
      <c r="G41" s="30"/>
      <c r="H41" s="30"/>
      <c r="I41" s="30"/>
      <c r="J41" s="30"/>
      <c r="K41" s="30"/>
      <c r="L41" s="30"/>
      <c r="M41" s="30"/>
      <c r="N41" s="30"/>
      <c r="O41" s="30"/>
    </row>
    <row r="43" spans="1:15">
      <c r="A43" s="103" t="s">
        <v>47</v>
      </c>
    </row>
  </sheetData>
  <mergeCells count="5">
    <mergeCell ref="A4:M4"/>
    <mergeCell ref="B7:M7"/>
    <mergeCell ref="B9:O9"/>
    <mergeCell ref="B27:O27"/>
    <mergeCell ref="N7:O7"/>
  </mergeCells>
  <hyperlinks>
    <hyperlink ref="A43" location="Contents!A1" display="Back to Table of Contents" xr:uid="{154371D2-9A0E-4E1A-A62C-F0E146F458EA}"/>
    <hyperlink ref="A2" r:id="rId1" xr:uid="{C219E14D-16B1-49AE-963A-3D32D5B711C6}"/>
  </hyperlinks>
  <pageMargins left="0.7" right="0.7" top="0.75" bottom="0.75" header="0.3" footer="0.3"/>
  <pageSetup orientation="portrait" horizontalDpi="4294967295" verticalDpi="4294967295"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C958-60B3-4352-85E1-A99DE34AE096}">
  <sheetPr codeName="Sheet13"/>
  <dimension ref="A1:O26"/>
  <sheetViews>
    <sheetView workbookViewId="0"/>
  </sheetViews>
  <sheetFormatPr baseColWidth="10" defaultColWidth="8.85546875" defaultRowHeight="16"/>
  <cols>
    <col min="1" max="1" width="25.42578125" customWidth="1"/>
    <col min="2" max="15" width="6.140625" style="107" customWidth="1"/>
  </cols>
  <sheetData>
    <row r="1" spans="1:15" s="100" customFormat="1" ht="15" customHeight="1">
      <c r="A1" s="161" t="s">
        <v>84</v>
      </c>
      <c r="B1" s="136"/>
      <c r="C1" s="136"/>
      <c r="D1" s="136"/>
      <c r="E1" s="136"/>
      <c r="F1" s="136"/>
      <c r="G1" s="136"/>
      <c r="H1" s="136"/>
      <c r="I1" s="136"/>
      <c r="J1" s="136"/>
      <c r="K1" s="136"/>
      <c r="L1" s="136"/>
      <c r="M1" s="136"/>
      <c r="N1" s="136"/>
      <c r="O1" s="136"/>
    </row>
    <row r="2" spans="1:15" s="100" customFormat="1" ht="15" customHeight="1">
      <c r="A2" s="220" t="s">
        <v>93</v>
      </c>
      <c r="B2" s="136"/>
      <c r="C2" s="136"/>
      <c r="D2" s="136"/>
      <c r="E2" s="136"/>
      <c r="F2" s="136"/>
      <c r="G2" s="136"/>
      <c r="H2" s="136"/>
      <c r="I2" s="136"/>
      <c r="J2" s="136"/>
      <c r="K2" s="136"/>
      <c r="L2" s="136"/>
      <c r="M2" s="136"/>
      <c r="N2" s="136"/>
      <c r="O2" s="136"/>
    </row>
    <row r="4" spans="1:15" ht="30" customHeight="1">
      <c r="A4" s="265" t="s">
        <v>86</v>
      </c>
      <c r="B4" s="265"/>
      <c r="C4" s="265"/>
      <c r="D4" s="265"/>
      <c r="E4" s="265"/>
      <c r="F4" s="265"/>
      <c r="G4" s="265"/>
      <c r="H4" s="265"/>
      <c r="I4" s="265"/>
      <c r="J4" s="265"/>
      <c r="K4" s="265"/>
      <c r="L4" s="265"/>
      <c r="M4" s="265"/>
      <c r="N4" s="172"/>
      <c r="O4" s="172"/>
    </row>
    <row r="5" spans="1:15">
      <c r="A5" s="137" t="s">
        <v>103</v>
      </c>
      <c r="B5" s="135"/>
      <c r="C5" s="135"/>
      <c r="D5" s="135"/>
      <c r="E5" s="135"/>
      <c r="F5" s="135"/>
      <c r="G5" s="135"/>
      <c r="H5" s="135"/>
      <c r="I5" s="135"/>
      <c r="J5" s="135"/>
      <c r="K5" s="135"/>
      <c r="L5" s="135"/>
      <c r="M5" s="135"/>
      <c r="N5" s="135"/>
      <c r="O5" s="135"/>
    </row>
    <row r="6" spans="1:15">
      <c r="A6" s="8"/>
      <c r="B6" s="67"/>
      <c r="C6" s="67"/>
      <c r="D6" s="67"/>
      <c r="E6" s="67"/>
      <c r="F6" s="67"/>
      <c r="G6" s="67"/>
      <c r="H6" s="67"/>
      <c r="I6" s="67"/>
      <c r="J6" s="67"/>
      <c r="K6" s="67"/>
      <c r="L6" s="67"/>
      <c r="M6" s="67"/>
      <c r="N6" s="273" t="s">
        <v>0</v>
      </c>
      <c r="O6" s="274"/>
    </row>
    <row r="7" spans="1:15" ht="31">
      <c r="A7" s="12"/>
      <c r="B7" s="121" t="s">
        <v>77</v>
      </c>
      <c r="C7" s="13">
        <v>2024</v>
      </c>
      <c r="D7" s="13">
        <v>2025</v>
      </c>
      <c r="E7" s="13">
        <v>2026</v>
      </c>
      <c r="F7" s="13">
        <v>2027</v>
      </c>
      <c r="G7" s="13">
        <v>2028</v>
      </c>
      <c r="H7" s="13">
        <v>2029</v>
      </c>
      <c r="I7" s="13">
        <v>2030</v>
      </c>
      <c r="J7" s="13">
        <v>2031</v>
      </c>
      <c r="K7" s="13">
        <v>2032</v>
      </c>
      <c r="L7" s="13">
        <v>2033</v>
      </c>
      <c r="M7" s="13">
        <v>2034</v>
      </c>
      <c r="N7" s="113" t="s">
        <v>75</v>
      </c>
      <c r="O7" s="113" t="s">
        <v>76</v>
      </c>
    </row>
    <row r="8" spans="1:15">
      <c r="A8" s="7" t="s">
        <v>71</v>
      </c>
      <c r="B8" s="172"/>
      <c r="C8" s="172"/>
      <c r="D8" s="172"/>
      <c r="E8" s="172"/>
      <c r="F8" s="172"/>
      <c r="G8" s="172"/>
      <c r="H8" s="172"/>
      <c r="I8" s="172"/>
      <c r="J8" s="172"/>
      <c r="K8" s="172"/>
      <c r="L8" s="172"/>
      <c r="M8" s="172"/>
      <c r="N8" s="172"/>
      <c r="O8" s="172"/>
    </row>
    <row r="9" spans="1:15">
      <c r="A9" s="17" t="s">
        <v>61</v>
      </c>
      <c r="B9" s="173">
        <v>26.690999999999999</v>
      </c>
      <c r="C9" s="173">
        <v>29.594999999999999</v>
      </c>
      <c r="D9" s="173">
        <v>37.152999999999999</v>
      </c>
      <c r="E9" s="173">
        <v>40.548000000000002</v>
      </c>
      <c r="F9" s="173">
        <v>41.835000000000001</v>
      </c>
      <c r="G9" s="173">
        <v>41.371000000000002</v>
      </c>
      <c r="H9" s="173">
        <v>40.767000000000003</v>
      </c>
      <c r="I9" s="173">
        <v>40.232999999999997</v>
      </c>
      <c r="J9" s="173">
        <v>39.564999999999998</v>
      </c>
      <c r="K9" s="173">
        <v>39.054000000000002</v>
      </c>
      <c r="L9" s="173">
        <v>38.549999999999997</v>
      </c>
      <c r="M9" s="173">
        <v>38.159999999999997</v>
      </c>
      <c r="N9" s="173">
        <v>175.822</v>
      </c>
      <c r="O9" s="173">
        <v>376.81099999999998</v>
      </c>
    </row>
    <row r="10" spans="1:15">
      <c r="A10" s="17" t="s">
        <v>62</v>
      </c>
      <c r="B10" s="173">
        <v>1.752</v>
      </c>
      <c r="C10" s="173">
        <v>3.9790000000000001</v>
      </c>
      <c r="D10" s="173">
        <v>2.863</v>
      </c>
      <c r="E10" s="173">
        <v>2.8620000000000001</v>
      </c>
      <c r="F10" s="173">
        <v>2.8610000000000002</v>
      </c>
      <c r="G10" s="173">
        <v>2.859</v>
      </c>
      <c r="H10" s="173">
        <v>2.8580000000000001</v>
      </c>
      <c r="I10" s="173">
        <v>2.8570000000000002</v>
      </c>
      <c r="J10" s="173">
        <v>2.8559999999999999</v>
      </c>
      <c r="K10" s="173">
        <v>2.855</v>
      </c>
      <c r="L10" s="173">
        <v>2.8540000000000001</v>
      </c>
      <c r="M10" s="173">
        <v>2.8519999999999999</v>
      </c>
      <c r="N10" s="173">
        <v>14.316000000000001</v>
      </c>
      <c r="O10" s="173">
        <v>28.600999999999999</v>
      </c>
    </row>
    <row r="11" spans="1:15">
      <c r="A11" s="17" t="s">
        <v>63</v>
      </c>
      <c r="B11" s="173">
        <v>17.268999999999998</v>
      </c>
      <c r="C11" s="173">
        <v>19.003</v>
      </c>
      <c r="D11" s="173">
        <v>19.834</v>
      </c>
      <c r="E11" s="173">
        <v>20.648</v>
      </c>
      <c r="F11" s="173">
        <v>21.419</v>
      </c>
      <c r="G11" s="173">
        <v>22.196000000000002</v>
      </c>
      <c r="H11" s="173">
        <v>23.012</v>
      </c>
      <c r="I11" s="173">
        <v>23.855</v>
      </c>
      <c r="J11" s="173">
        <v>24.716000000000001</v>
      </c>
      <c r="K11" s="173">
        <v>25.713000000000001</v>
      </c>
      <c r="L11" s="173">
        <v>26.582000000000001</v>
      </c>
      <c r="M11" s="173">
        <v>27.463999999999999</v>
      </c>
      <c r="N11" s="173">
        <v>98.173000000000002</v>
      </c>
      <c r="O11" s="173">
        <v>217.66499999999999</v>
      </c>
    </row>
    <row r="12" spans="1:15">
      <c r="A12" s="17" t="s">
        <v>64</v>
      </c>
      <c r="B12" s="173">
        <v>10.289</v>
      </c>
      <c r="C12" s="173">
        <v>9.625</v>
      </c>
      <c r="D12" s="173">
        <v>8.9969999999999999</v>
      </c>
      <c r="E12" s="173">
        <v>8.3450000000000006</v>
      </c>
      <c r="F12" s="173">
        <v>7.7149999999999999</v>
      </c>
      <c r="G12" s="173">
        <v>7.1050000000000004</v>
      </c>
      <c r="H12" s="173">
        <v>6.516</v>
      </c>
      <c r="I12" s="173">
        <v>5.9480000000000004</v>
      </c>
      <c r="J12" s="173">
        <v>5.4020000000000001</v>
      </c>
      <c r="K12" s="173">
        <v>4.88</v>
      </c>
      <c r="L12" s="173">
        <v>4.5869999999999997</v>
      </c>
      <c r="M12" s="173">
        <v>4.4489999999999998</v>
      </c>
      <c r="N12" s="173">
        <v>44.970999999999997</v>
      </c>
      <c r="O12" s="173">
        <v>74.822999999999993</v>
      </c>
    </row>
    <row r="13" spans="1:15">
      <c r="A13" s="17" t="s">
        <v>65</v>
      </c>
      <c r="B13" s="173">
        <v>11.177</v>
      </c>
      <c r="C13" s="173">
        <v>10.653</v>
      </c>
      <c r="D13" s="173">
        <v>10.577</v>
      </c>
      <c r="E13" s="173">
        <v>10.494</v>
      </c>
      <c r="F13" s="173">
        <v>10.555</v>
      </c>
      <c r="G13" s="173">
        <v>10.747999999999999</v>
      </c>
      <c r="H13" s="173">
        <v>10.925000000000001</v>
      </c>
      <c r="I13" s="173">
        <v>11.101000000000001</v>
      </c>
      <c r="J13" s="173">
        <v>11.279</v>
      </c>
      <c r="K13" s="173">
        <v>11.454000000000001</v>
      </c>
      <c r="L13" s="173">
        <v>11.629</v>
      </c>
      <c r="M13" s="173">
        <v>11.805999999999999</v>
      </c>
      <c r="N13" s="173">
        <v>53.456000000000003</v>
      </c>
      <c r="O13" s="173">
        <v>108.96299999999999</v>
      </c>
    </row>
    <row r="14" spans="1:15" ht="18">
      <c r="A14" s="17" t="s">
        <v>72</v>
      </c>
      <c r="B14" s="186">
        <v>8.6259999999999994</v>
      </c>
      <c r="C14" s="186">
        <v>12.281000000000001</v>
      </c>
      <c r="D14" s="186">
        <v>12.922000000000001</v>
      </c>
      <c r="E14" s="186">
        <v>13.821</v>
      </c>
      <c r="F14" s="186">
        <v>14.58</v>
      </c>
      <c r="G14" s="186">
        <v>15.223000000000001</v>
      </c>
      <c r="H14" s="186">
        <v>15.502000000000001</v>
      </c>
      <c r="I14" s="186">
        <v>15.839</v>
      </c>
      <c r="J14" s="186">
        <v>16.146000000000001</v>
      </c>
      <c r="K14" s="186">
        <v>16.585000000000001</v>
      </c>
      <c r="L14" s="186">
        <v>17.099</v>
      </c>
      <c r="M14" s="186">
        <v>17.684000000000001</v>
      </c>
      <c r="N14" s="186">
        <v>62.23</v>
      </c>
      <c r="O14" s="186">
        <v>141.52500000000001</v>
      </c>
    </row>
    <row r="15" spans="1:15">
      <c r="A15" s="33" t="s">
        <v>20</v>
      </c>
      <c r="B15" s="173">
        <v>75.804000000000002</v>
      </c>
      <c r="C15" s="173">
        <v>85.135999999999996</v>
      </c>
      <c r="D15" s="173">
        <v>92.346000000000004</v>
      </c>
      <c r="E15" s="173">
        <v>96.718000000000004</v>
      </c>
      <c r="F15" s="173">
        <v>98.963999999999999</v>
      </c>
      <c r="G15" s="173">
        <v>99.501999999999995</v>
      </c>
      <c r="H15" s="173">
        <v>99.58</v>
      </c>
      <c r="I15" s="173">
        <v>99.832999999999998</v>
      </c>
      <c r="J15" s="173">
        <v>99.965000000000003</v>
      </c>
      <c r="K15" s="173">
        <v>100.54</v>
      </c>
      <c r="L15" s="173">
        <v>101.301</v>
      </c>
      <c r="M15" s="173">
        <v>102.416</v>
      </c>
      <c r="N15" s="173">
        <v>448.96800000000002</v>
      </c>
      <c r="O15" s="173">
        <v>948.38800000000003</v>
      </c>
    </row>
    <row r="16" spans="1:15">
      <c r="A16" s="7" t="s">
        <v>70</v>
      </c>
      <c r="B16" s="173">
        <v>0.58099999999999996</v>
      </c>
      <c r="C16" s="173">
        <v>0.68400000000000005</v>
      </c>
      <c r="D16" s="173">
        <v>2.5830000000000002</v>
      </c>
      <c r="E16" s="173">
        <v>4.484</v>
      </c>
      <c r="F16" s="173">
        <v>7.069</v>
      </c>
      <c r="G16" s="173">
        <v>12.372</v>
      </c>
      <c r="H16" s="173">
        <v>64.581999999999994</v>
      </c>
      <c r="I16" s="173">
        <v>109.024</v>
      </c>
      <c r="J16" s="173">
        <v>121.595</v>
      </c>
      <c r="K16" s="173">
        <v>138.083</v>
      </c>
      <c r="L16" s="173">
        <v>148.62100000000001</v>
      </c>
      <c r="M16" s="173">
        <v>161.26599999999999</v>
      </c>
      <c r="N16" s="173">
        <v>91.09</v>
      </c>
      <c r="O16" s="173">
        <v>769.67899999999997</v>
      </c>
    </row>
    <row r="17" spans="1:15">
      <c r="A17" s="7" t="s">
        <v>58</v>
      </c>
      <c r="B17" s="173">
        <v>80.337000000000003</v>
      </c>
      <c r="C17" s="173">
        <v>79.61</v>
      </c>
      <c r="D17" s="173">
        <v>82.942999999999998</v>
      </c>
      <c r="E17" s="173">
        <v>87.138000000000005</v>
      </c>
      <c r="F17" s="173">
        <v>90.605000000000004</v>
      </c>
      <c r="G17" s="173">
        <v>93.412000000000006</v>
      </c>
      <c r="H17" s="173">
        <v>95.709000000000003</v>
      </c>
      <c r="I17" s="173">
        <v>97.914000000000001</v>
      </c>
      <c r="J17" s="173">
        <v>100.24299999999999</v>
      </c>
      <c r="K17" s="173">
        <v>102.61499999999999</v>
      </c>
      <c r="L17" s="173">
        <v>104.986</v>
      </c>
      <c r="M17" s="173">
        <v>107.32899999999999</v>
      </c>
      <c r="N17" s="173">
        <v>449.80700000000002</v>
      </c>
      <c r="O17" s="173">
        <v>962.89400000000001</v>
      </c>
    </row>
    <row r="18" spans="1:15">
      <c r="A18" s="7" t="s">
        <v>59</v>
      </c>
      <c r="B18" s="173">
        <v>33.667999999999999</v>
      </c>
      <c r="C18" s="173">
        <v>33.030999999999999</v>
      </c>
      <c r="D18" s="173">
        <v>31.324000000000002</v>
      </c>
      <c r="E18" s="173">
        <v>30.617999999999999</v>
      </c>
      <c r="F18" s="173">
        <v>44.305999999999997</v>
      </c>
      <c r="G18" s="173">
        <v>47.218000000000004</v>
      </c>
      <c r="H18" s="173">
        <v>49.143999999999998</v>
      </c>
      <c r="I18" s="173">
        <v>51.670999999999999</v>
      </c>
      <c r="J18" s="173">
        <v>54.783000000000001</v>
      </c>
      <c r="K18" s="173">
        <v>58.387</v>
      </c>
      <c r="L18" s="173">
        <v>62.155000000000001</v>
      </c>
      <c r="M18" s="173">
        <v>66.075999999999993</v>
      </c>
      <c r="N18" s="173">
        <v>202.61</v>
      </c>
      <c r="O18" s="173">
        <v>495.68200000000002</v>
      </c>
    </row>
    <row r="19" spans="1:15">
      <c r="A19" s="7" t="s">
        <v>60</v>
      </c>
      <c r="B19" s="173"/>
      <c r="C19" s="173"/>
      <c r="D19" s="173"/>
      <c r="E19" s="173"/>
      <c r="F19" s="173"/>
      <c r="G19" s="173"/>
      <c r="H19" s="173"/>
      <c r="I19" s="173"/>
      <c r="J19" s="173"/>
      <c r="K19" s="173"/>
      <c r="L19" s="173"/>
      <c r="M19" s="173"/>
      <c r="N19" s="173"/>
      <c r="O19" s="173"/>
    </row>
    <row r="20" spans="1:15">
      <c r="A20" s="17" t="s">
        <v>66</v>
      </c>
      <c r="B20" s="173">
        <v>8.907</v>
      </c>
      <c r="C20" s="173">
        <v>9.4930000000000003</v>
      </c>
      <c r="D20" s="173">
        <v>9.5259999999999998</v>
      </c>
      <c r="E20" s="173">
        <v>9.49</v>
      </c>
      <c r="F20" s="173">
        <v>9.5050000000000008</v>
      </c>
      <c r="G20" s="173">
        <v>9.5299999999999994</v>
      </c>
      <c r="H20" s="173">
        <v>9.5640000000000001</v>
      </c>
      <c r="I20" s="173">
        <v>9.6059999999999999</v>
      </c>
      <c r="J20" s="173">
        <v>9.6539999999999999</v>
      </c>
      <c r="K20" s="173">
        <v>9.7080000000000002</v>
      </c>
      <c r="L20" s="173">
        <v>9.766</v>
      </c>
      <c r="M20" s="173">
        <v>9.83</v>
      </c>
      <c r="N20" s="173">
        <v>47.616</v>
      </c>
      <c r="O20" s="173">
        <v>96.180999999999997</v>
      </c>
    </row>
    <row r="21" spans="1:15" ht="18">
      <c r="A21" s="17" t="s">
        <v>73</v>
      </c>
      <c r="B21" s="186">
        <v>20</v>
      </c>
      <c r="C21" s="186">
        <v>25.3</v>
      </c>
      <c r="D21" s="186">
        <v>24.2</v>
      </c>
      <c r="E21" s="186">
        <v>25.2</v>
      </c>
      <c r="F21" s="186">
        <v>27.2</v>
      </c>
      <c r="G21" s="186">
        <v>30.2</v>
      </c>
      <c r="H21" s="186">
        <v>32.1</v>
      </c>
      <c r="I21" s="186">
        <v>35.1</v>
      </c>
      <c r="J21" s="186">
        <v>33.1</v>
      </c>
      <c r="K21" s="186">
        <v>33</v>
      </c>
      <c r="L21" s="186">
        <v>34</v>
      </c>
      <c r="M21" s="186">
        <v>35</v>
      </c>
      <c r="N21" s="186">
        <v>139.1</v>
      </c>
      <c r="O21" s="186">
        <v>310</v>
      </c>
    </row>
    <row r="22" spans="1:15">
      <c r="A22" s="33" t="s">
        <v>20</v>
      </c>
      <c r="B22" s="173">
        <v>38.375</v>
      </c>
      <c r="C22" s="173">
        <v>35.387</v>
      </c>
      <c r="D22" s="173">
        <v>38.067999999999998</v>
      </c>
      <c r="E22" s="173">
        <v>39.813000000000002</v>
      </c>
      <c r="F22" s="173">
        <v>41.575000000000003</v>
      </c>
      <c r="G22" s="173">
        <v>43.046999999999997</v>
      </c>
      <c r="H22" s="173">
        <v>46.366999999999997</v>
      </c>
      <c r="I22" s="173">
        <v>43.875999999999998</v>
      </c>
      <c r="J22" s="173">
        <v>44.13</v>
      </c>
      <c r="K22" s="173">
        <v>45.292000000000002</v>
      </c>
      <c r="L22" s="173">
        <v>46.640999999999998</v>
      </c>
      <c r="M22" s="173">
        <v>48.061999999999998</v>
      </c>
      <c r="N22" s="173">
        <v>208.87</v>
      </c>
      <c r="O22" s="173">
        <v>436.87099999999998</v>
      </c>
    </row>
    <row r="23" spans="1:15" s="141" customFormat="1">
      <c r="A23" s="133" t="s">
        <v>0</v>
      </c>
      <c r="B23" s="187">
        <v>228.76499999999999</v>
      </c>
      <c r="C23" s="187">
        <v>233.84800000000001</v>
      </c>
      <c r="D23" s="187">
        <v>247.26300000000001</v>
      </c>
      <c r="E23" s="187">
        <v>258.77100000000002</v>
      </c>
      <c r="F23" s="187">
        <v>282.51900000000001</v>
      </c>
      <c r="G23" s="187">
        <v>295.55099999999999</v>
      </c>
      <c r="H23" s="187">
        <v>355.38200000000001</v>
      </c>
      <c r="I23" s="187">
        <v>402.31799999999998</v>
      </c>
      <c r="J23" s="187">
        <v>420.71600000000001</v>
      </c>
      <c r="K23" s="187">
        <v>444.91699999999997</v>
      </c>
      <c r="L23" s="187">
        <v>463.70299999999997</v>
      </c>
      <c r="M23" s="187">
        <v>485.149</v>
      </c>
      <c r="N23" s="187">
        <v>1439.4860000000001</v>
      </c>
      <c r="O23" s="187">
        <v>3656.2890000000002</v>
      </c>
    </row>
    <row r="24" spans="1:15">
      <c r="A24" s="64"/>
      <c r="B24" s="121"/>
      <c r="C24" s="121"/>
      <c r="D24" s="121"/>
      <c r="E24" s="121"/>
      <c r="F24" s="121"/>
      <c r="G24" s="121"/>
      <c r="H24" s="121"/>
      <c r="I24" s="121"/>
      <c r="J24" s="121"/>
      <c r="K24" s="121"/>
      <c r="L24" s="121"/>
      <c r="M24" s="121"/>
      <c r="N24" s="121"/>
      <c r="O24" s="121"/>
    </row>
    <row r="26" spans="1:15">
      <c r="A26" s="103" t="s">
        <v>47</v>
      </c>
    </row>
  </sheetData>
  <mergeCells count="2">
    <mergeCell ref="A4:M4"/>
    <mergeCell ref="N6:O6"/>
  </mergeCells>
  <hyperlinks>
    <hyperlink ref="A26" location="Contents!A1" display="Back to Table of Contents" xr:uid="{2C25C16D-39B2-4E8A-BD21-7AF219B44A4C}"/>
    <hyperlink ref="A2" r:id="rId1" xr:uid="{1790B720-21E1-48B3-938C-755F1DC5B0AD}"/>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8A32C-B36E-4C3D-A2A1-2B017DD51EAF}">
  <sheetPr codeName="Sheet15">
    <pageSetUpPr fitToPage="1"/>
  </sheetPr>
  <dimension ref="A1:H33"/>
  <sheetViews>
    <sheetView zoomScaleNormal="100" workbookViewId="0"/>
  </sheetViews>
  <sheetFormatPr baseColWidth="10" defaultColWidth="8.5703125" defaultRowHeight="13"/>
  <cols>
    <col min="1" max="1" width="30.7109375" style="159" customWidth="1"/>
    <col min="2" max="7" width="9.140625" style="159" customWidth="1"/>
    <col min="8" max="16384" width="8.5703125" style="159"/>
  </cols>
  <sheetData>
    <row r="1" spans="1:8" ht="14">
      <c r="A1" s="161" t="s">
        <v>84</v>
      </c>
    </row>
    <row r="2" spans="1:8" s="7" customFormat="1" ht="14">
      <c r="A2" s="220" t="s">
        <v>93</v>
      </c>
    </row>
    <row r="4" spans="1:8" s="7" customFormat="1" ht="33" customHeight="1">
      <c r="A4" s="278" t="s">
        <v>210</v>
      </c>
      <c r="B4" s="278"/>
      <c r="C4" s="278"/>
      <c r="D4" s="278"/>
      <c r="E4" s="278"/>
      <c r="F4" s="6"/>
      <c r="G4" s="6"/>
    </row>
    <row r="5" spans="1:8" s="7" customFormat="1" ht="15.75" customHeight="1">
      <c r="A5" s="30" t="s">
        <v>103</v>
      </c>
      <c r="B5" s="30"/>
      <c r="C5" s="30"/>
      <c r="D5" s="30"/>
      <c r="E5" s="30"/>
      <c r="F5" s="30"/>
      <c r="G5" s="30"/>
    </row>
    <row r="6" spans="1:8" s="7" customFormat="1" ht="12.5" customHeight="1"/>
    <row r="7" spans="1:8" s="7" customFormat="1" ht="12.5" customHeight="1">
      <c r="A7" s="30"/>
      <c r="B7" s="39">
        <v>2024</v>
      </c>
      <c r="C7" s="39">
        <v>2025</v>
      </c>
      <c r="D7" s="39">
        <v>2026</v>
      </c>
      <c r="E7" s="39">
        <v>2027</v>
      </c>
      <c r="F7" s="39">
        <v>2028</v>
      </c>
      <c r="G7" s="39">
        <v>2029</v>
      </c>
    </row>
    <row r="8" spans="1:8" s="11" customFormat="1" ht="30" customHeight="1">
      <c r="A8" s="231" t="s">
        <v>203</v>
      </c>
      <c r="B8" s="194"/>
      <c r="C8" s="7"/>
      <c r="D8" s="7"/>
      <c r="E8" s="7"/>
      <c r="F8" s="7"/>
      <c r="G8" s="7"/>
    </row>
    <row r="9" spans="1:8" s="11" customFormat="1" ht="14" customHeight="1">
      <c r="A9" s="227" t="s">
        <v>4</v>
      </c>
      <c r="B9" s="34">
        <v>859.78899999999999</v>
      </c>
      <c r="C9" s="34">
        <v>881.30600000000004</v>
      </c>
      <c r="D9" s="34">
        <v>902.20799999999997</v>
      </c>
      <c r="E9" s="34">
        <v>923.15</v>
      </c>
      <c r="F9" s="34">
        <v>943.91099999999994</v>
      </c>
      <c r="G9" s="34">
        <v>965.51</v>
      </c>
    </row>
    <row r="10" spans="1:8" s="11" customFormat="1" ht="14" customHeight="1">
      <c r="A10" s="227" t="s">
        <v>40</v>
      </c>
      <c r="B10" s="114">
        <v>790.221</v>
      </c>
      <c r="C10" s="114">
        <v>810.89800000000002</v>
      </c>
      <c r="D10" s="114">
        <v>830.69600000000003</v>
      </c>
      <c r="E10" s="114">
        <v>849.399</v>
      </c>
      <c r="F10" s="114">
        <v>865.04200000000003</v>
      </c>
      <c r="G10" s="114">
        <v>885.85799999999995</v>
      </c>
    </row>
    <row r="11" spans="1:8" s="7" customFormat="1" ht="14" customHeight="1">
      <c r="A11" s="228" t="s">
        <v>0</v>
      </c>
      <c r="B11" s="115">
        <v>1650.01</v>
      </c>
      <c r="C11" s="115">
        <v>1692.204</v>
      </c>
      <c r="D11" s="115">
        <v>1732.904</v>
      </c>
      <c r="E11" s="115">
        <v>1772.549</v>
      </c>
      <c r="F11" s="115">
        <v>1808.953</v>
      </c>
      <c r="G11" s="115">
        <v>1851.3679999999999</v>
      </c>
      <c r="H11" s="188"/>
    </row>
    <row r="12" spans="1:8" s="7" customFormat="1" ht="14">
      <c r="A12" s="34"/>
      <c r="B12" s="34"/>
      <c r="C12" s="34"/>
      <c r="D12" s="34"/>
      <c r="E12" s="34"/>
      <c r="F12" s="34"/>
      <c r="G12" s="34"/>
    </row>
    <row r="13" spans="1:8" s="160" customFormat="1" ht="27" customHeight="1">
      <c r="A13" s="229" t="s">
        <v>208</v>
      </c>
      <c r="B13" s="115"/>
      <c r="C13" s="115"/>
      <c r="D13" s="21"/>
      <c r="E13" s="21"/>
      <c r="F13" s="21"/>
      <c r="G13" s="21"/>
    </row>
    <row r="14" spans="1:8" s="160" customFormat="1" ht="14" customHeight="1">
      <c r="A14" s="227" t="s">
        <v>4</v>
      </c>
      <c r="B14" s="189">
        <v>849.77499999999998</v>
      </c>
      <c r="C14" s="34">
        <v>849.77499999999998</v>
      </c>
      <c r="D14" s="18" t="s">
        <v>14</v>
      </c>
      <c r="E14" s="18" t="s">
        <v>14</v>
      </c>
      <c r="F14" s="18" t="s">
        <v>14</v>
      </c>
      <c r="G14" s="18" t="s">
        <v>14</v>
      </c>
    </row>
    <row r="15" spans="1:8" s="160" customFormat="1" ht="14" customHeight="1">
      <c r="A15" s="227" t="s">
        <v>40</v>
      </c>
      <c r="B15" s="190">
        <v>736.428</v>
      </c>
      <c r="C15" s="114">
        <v>736.428</v>
      </c>
      <c r="D15" s="18" t="s">
        <v>14</v>
      </c>
      <c r="E15" s="18" t="s">
        <v>14</v>
      </c>
      <c r="F15" s="18" t="s">
        <v>14</v>
      </c>
      <c r="G15" s="18" t="s">
        <v>14</v>
      </c>
    </row>
    <row r="16" spans="1:8" s="160" customFormat="1" ht="14" customHeight="1">
      <c r="A16" s="228" t="s">
        <v>0</v>
      </c>
      <c r="B16" s="191">
        <v>1586.203</v>
      </c>
      <c r="C16" s="115">
        <v>1586.203</v>
      </c>
      <c r="D16" s="21" t="s">
        <v>14</v>
      </c>
      <c r="E16" s="21" t="s">
        <v>14</v>
      </c>
      <c r="F16" s="21" t="s">
        <v>14</v>
      </c>
      <c r="G16" s="21" t="s">
        <v>14</v>
      </c>
    </row>
    <row r="17" spans="1:7" s="160" customFormat="1" ht="12.5" customHeight="1">
      <c r="A17" s="34"/>
      <c r="B17" s="34"/>
      <c r="C17" s="34"/>
      <c r="D17" s="34"/>
      <c r="E17" s="34"/>
      <c r="F17" s="34"/>
      <c r="G17" s="34"/>
    </row>
    <row r="18" spans="1:7" s="160" customFormat="1" ht="28" customHeight="1">
      <c r="A18" s="229" t="s">
        <v>209</v>
      </c>
      <c r="B18" s="34"/>
      <c r="C18" s="76"/>
      <c r="D18" s="76"/>
      <c r="E18" s="76"/>
      <c r="F18" s="76"/>
      <c r="G18" s="34"/>
    </row>
    <row r="19" spans="1:7" s="160" customFormat="1" ht="14" customHeight="1">
      <c r="A19" s="227" t="s">
        <v>4</v>
      </c>
      <c r="B19" s="34">
        <v>886.34900000000005</v>
      </c>
      <c r="C19" s="189">
        <v>895.21199999999999</v>
      </c>
      <c r="D19" s="18" t="s">
        <v>14</v>
      </c>
      <c r="E19" s="18" t="s">
        <v>14</v>
      </c>
      <c r="F19" s="18" t="s">
        <v>14</v>
      </c>
      <c r="G19" s="18" t="s">
        <v>14</v>
      </c>
    </row>
    <row r="20" spans="1:7" s="160" customFormat="1" ht="14" customHeight="1">
      <c r="A20" s="227" t="s">
        <v>40</v>
      </c>
      <c r="B20" s="114">
        <v>703.65099999999995</v>
      </c>
      <c r="C20" s="190">
        <v>710.68799999999999</v>
      </c>
      <c r="D20" s="18" t="s">
        <v>14</v>
      </c>
      <c r="E20" s="18" t="s">
        <v>14</v>
      </c>
      <c r="F20" s="18" t="s">
        <v>14</v>
      </c>
      <c r="G20" s="18" t="s">
        <v>14</v>
      </c>
    </row>
    <row r="21" spans="1:7" s="160" customFormat="1" ht="14" customHeight="1">
      <c r="A21" s="228" t="s">
        <v>0</v>
      </c>
      <c r="B21" s="115">
        <v>1590</v>
      </c>
      <c r="C21" s="191">
        <v>1605.9</v>
      </c>
      <c r="D21" s="21" t="s">
        <v>14</v>
      </c>
      <c r="E21" s="21" t="s">
        <v>14</v>
      </c>
      <c r="F21" s="21" t="s">
        <v>14</v>
      </c>
      <c r="G21" s="21" t="s">
        <v>14</v>
      </c>
    </row>
    <row r="22" spans="1:7" s="160" customFormat="1" ht="12.5" customHeight="1">
      <c r="A22" s="34"/>
      <c r="B22" s="115"/>
      <c r="C22" s="115"/>
      <c r="D22" s="21"/>
      <c r="E22" s="21"/>
      <c r="F22" s="21"/>
      <c r="G22" s="21"/>
    </row>
    <row r="23" spans="1:7" s="7" customFormat="1" ht="30">
      <c r="A23" s="218" t="s">
        <v>204</v>
      </c>
    </row>
    <row r="24" spans="1:7" s="7" customFormat="1" ht="14">
      <c r="A24" s="17" t="s">
        <v>4</v>
      </c>
      <c r="B24" s="34">
        <v>-10.005000000000001</v>
      </c>
      <c r="C24" s="34">
        <v>-10.255000000000001</v>
      </c>
      <c r="D24" s="34">
        <v>-10.497999999999999</v>
      </c>
      <c r="E24" s="34">
        <v>-10.742000000000001</v>
      </c>
      <c r="F24" s="34">
        <v>-10.984</v>
      </c>
      <c r="G24" s="34">
        <v>-11.234999999999999</v>
      </c>
    </row>
    <row r="25" spans="1:7" s="7" customFormat="1" ht="14">
      <c r="A25" s="17" t="s">
        <v>40</v>
      </c>
      <c r="B25" s="114">
        <v>-40.512999999999998</v>
      </c>
      <c r="C25" s="114">
        <v>-100.21</v>
      </c>
      <c r="D25" s="114">
        <v>-102.657</v>
      </c>
      <c r="E25" s="114">
        <v>-104.968</v>
      </c>
      <c r="F25" s="114">
        <v>-106.901</v>
      </c>
      <c r="G25" s="114">
        <v>-109.473</v>
      </c>
    </row>
    <row r="26" spans="1:7" s="7" customFormat="1" ht="14">
      <c r="A26" s="20" t="s">
        <v>0</v>
      </c>
      <c r="B26" s="34">
        <v>-50.518000000000001</v>
      </c>
      <c r="C26" s="34">
        <v>-110.465</v>
      </c>
      <c r="D26" s="34">
        <v>-113.155</v>
      </c>
      <c r="E26" s="34">
        <v>-115.71</v>
      </c>
      <c r="F26" s="34">
        <v>-117.88500000000001</v>
      </c>
      <c r="G26" s="34">
        <v>-120.708</v>
      </c>
    </row>
    <row r="27" spans="1:7" s="7" customFormat="1" ht="14">
      <c r="B27" s="34"/>
      <c r="C27" s="34"/>
      <c r="D27" s="34"/>
      <c r="E27" s="34"/>
      <c r="F27" s="34"/>
      <c r="G27" s="34"/>
    </row>
    <row r="28" spans="1:7" s="160" customFormat="1" ht="28" customHeight="1">
      <c r="A28" s="218" t="s">
        <v>205</v>
      </c>
      <c r="B28" s="194"/>
      <c r="C28" s="34"/>
      <c r="D28" s="34"/>
      <c r="E28" s="34"/>
      <c r="F28" s="34"/>
      <c r="G28" s="34"/>
    </row>
    <row r="29" spans="1:7" s="160" customFormat="1" ht="14" customHeight="1">
      <c r="A29" s="227" t="s">
        <v>4</v>
      </c>
      <c r="B29" s="34">
        <v>849.78399999999999</v>
      </c>
      <c r="C29" s="34">
        <v>871.05100000000004</v>
      </c>
      <c r="D29" s="34">
        <v>891.71</v>
      </c>
      <c r="E29" s="34">
        <v>912.40800000000002</v>
      </c>
      <c r="F29" s="34">
        <v>932.92700000000002</v>
      </c>
      <c r="G29" s="34">
        <v>954.27499999999998</v>
      </c>
    </row>
    <row r="30" spans="1:7" s="160" customFormat="1" ht="14" customHeight="1">
      <c r="A30" s="227" t="s">
        <v>40</v>
      </c>
      <c r="B30" s="114">
        <v>749.70799999999997</v>
      </c>
      <c r="C30" s="114">
        <v>710.68799999999999</v>
      </c>
      <c r="D30" s="114">
        <v>728.03899999999999</v>
      </c>
      <c r="E30" s="114">
        <v>744.43100000000004</v>
      </c>
      <c r="F30" s="114">
        <v>758.14099999999996</v>
      </c>
      <c r="G30" s="114">
        <v>776.38499999999999</v>
      </c>
    </row>
    <row r="31" spans="1:7" s="160" customFormat="1" ht="14" customHeight="1">
      <c r="A31" s="230" t="s">
        <v>0</v>
      </c>
      <c r="B31" s="192">
        <v>1599.492</v>
      </c>
      <c r="C31" s="192">
        <v>1581.739</v>
      </c>
      <c r="D31" s="192">
        <v>1619.749</v>
      </c>
      <c r="E31" s="192">
        <v>1656.8389999999999</v>
      </c>
      <c r="F31" s="192">
        <v>1691.068</v>
      </c>
      <c r="G31" s="192">
        <v>1730.66</v>
      </c>
    </row>
    <row r="32" spans="1:7" s="7" customFormat="1" ht="14"/>
    <row r="33" spans="1:1" s="7" customFormat="1" ht="14">
      <c r="A33" s="103" t="s">
        <v>47</v>
      </c>
    </row>
  </sheetData>
  <mergeCells count="1">
    <mergeCell ref="A4:E4"/>
  </mergeCells>
  <hyperlinks>
    <hyperlink ref="A2" r:id="rId1" xr:uid="{9257CDDE-C9C5-4451-9478-4AC02166AA2D}"/>
    <hyperlink ref="A33" location="Contents!A1" display="Back to Table of Contents" xr:uid="{7926D533-9783-4682-9ABF-8E210919CFB0}"/>
  </hyperlinks>
  <pageMargins left="0.25" right="0.25" top="0.75" bottom="0.75" header="0.3" footer="0.3"/>
  <pageSetup scale="94" orientation="landscape" horizontalDpi="4294967295" verticalDpi="4294967295"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4CB97-C4C2-4ED9-A99B-0CD8F4EDBCCE}">
  <sheetPr codeName="Sheet16">
    <pageSetUpPr fitToPage="1"/>
  </sheetPr>
  <dimension ref="A1:K20"/>
  <sheetViews>
    <sheetView zoomScaleNormal="100" workbookViewId="0">
      <selection activeCell="A4" sqref="A4:I4"/>
    </sheetView>
  </sheetViews>
  <sheetFormatPr baseColWidth="10" defaultColWidth="8.5703125" defaultRowHeight="15" customHeight="1"/>
  <cols>
    <col min="1" max="3" width="1.5703125" style="7" customWidth="1"/>
    <col min="4" max="4" width="36.28515625" style="7" customWidth="1"/>
    <col min="5" max="5" width="8.5703125" style="7"/>
    <col min="6" max="6" width="9.5703125" style="7" bestFit="1" customWidth="1"/>
    <col min="7" max="7" width="8.5703125" style="7"/>
    <col min="8" max="8" width="9.5703125" style="7" bestFit="1" customWidth="1"/>
    <col min="9" max="9" width="12" style="7" customWidth="1"/>
    <col min="10" max="16384" width="8.5703125" style="7"/>
  </cols>
  <sheetData>
    <row r="1" spans="1:11" ht="15" customHeight="1">
      <c r="A1" s="161" t="s">
        <v>84</v>
      </c>
    </row>
    <row r="2" spans="1:11" ht="15" customHeight="1">
      <c r="A2" s="220" t="s">
        <v>93</v>
      </c>
    </row>
    <row r="4" spans="1:11" ht="45" customHeight="1">
      <c r="A4" s="278" t="s">
        <v>211</v>
      </c>
      <c r="B4" s="278"/>
      <c r="C4" s="278"/>
      <c r="D4" s="278"/>
      <c r="E4" s="278"/>
      <c r="F4" s="278"/>
      <c r="G4" s="278"/>
      <c r="H4" s="278"/>
      <c r="I4" s="278"/>
    </row>
    <row r="5" spans="1:11" ht="15" customHeight="1">
      <c r="A5" s="30" t="s">
        <v>103</v>
      </c>
      <c r="B5" s="30"/>
      <c r="C5" s="30"/>
      <c r="D5" s="30"/>
      <c r="E5" s="30"/>
      <c r="F5" s="30"/>
      <c r="G5" s="30"/>
      <c r="H5" s="30"/>
      <c r="I5" s="30"/>
    </row>
    <row r="6" spans="1:11" ht="15" customHeight="1">
      <c r="A6" s="279"/>
      <c r="B6" s="279"/>
      <c r="C6" s="279"/>
      <c r="D6" s="279"/>
      <c r="E6" s="259" t="s">
        <v>121</v>
      </c>
      <c r="F6" s="259"/>
      <c r="G6" s="259" t="s">
        <v>122</v>
      </c>
      <c r="H6" s="259"/>
      <c r="I6" s="280" t="s">
        <v>123</v>
      </c>
      <c r="K6" s="160"/>
    </row>
    <row r="7" spans="1:11" ht="15" customHeight="1">
      <c r="A7" s="30"/>
      <c r="B7" s="30"/>
      <c r="C7" s="30"/>
      <c r="D7" s="30"/>
      <c r="E7" s="12" t="s">
        <v>81</v>
      </c>
      <c r="F7" s="12" t="s">
        <v>82</v>
      </c>
      <c r="G7" s="12" t="s">
        <v>81</v>
      </c>
      <c r="H7" s="12" t="s">
        <v>82</v>
      </c>
      <c r="I7" s="281"/>
    </row>
    <row r="8" spans="1:11" ht="15" customHeight="1">
      <c r="A8" s="7" t="s">
        <v>165</v>
      </c>
      <c r="E8" s="34">
        <v>776.94100000000003</v>
      </c>
      <c r="F8" s="34">
        <v>124.446</v>
      </c>
      <c r="G8" s="34">
        <v>859.78</v>
      </c>
      <c r="H8" s="34">
        <v>0.02</v>
      </c>
      <c r="I8" s="34">
        <v>1761.1869999999999</v>
      </c>
      <c r="K8" s="160"/>
    </row>
    <row r="9" spans="1:11" ht="15" customHeight="1">
      <c r="E9" s="34"/>
      <c r="F9" s="34"/>
      <c r="G9" s="34"/>
      <c r="H9" s="34"/>
      <c r="I9" s="34"/>
    </row>
    <row r="10" spans="1:11" ht="15" customHeight="1">
      <c r="A10" s="7" t="s">
        <v>83</v>
      </c>
      <c r="E10" s="34"/>
      <c r="F10" s="34"/>
      <c r="G10" s="34"/>
      <c r="H10" s="34"/>
      <c r="I10" s="34"/>
    </row>
    <row r="11" spans="1:11" ht="15" customHeight="1">
      <c r="B11" s="7" t="s">
        <v>151</v>
      </c>
      <c r="E11" s="34">
        <v>-40.512999999999998</v>
      </c>
      <c r="F11" s="34">
        <v>0</v>
      </c>
      <c r="G11" s="34">
        <v>-10.005000000000001</v>
      </c>
      <c r="H11" s="34">
        <v>0</v>
      </c>
      <c r="I11" s="34">
        <v>-50.518000000000001</v>
      </c>
    </row>
    <row r="12" spans="1:11" ht="15" customHeight="1">
      <c r="B12" s="7" t="s">
        <v>150</v>
      </c>
      <c r="E12" s="34">
        <v>15.64</v>
      </c>
      <c r="F12" s="34">
        <v>-0.434</v>
      </c>
      <c r="G12" s="34">
        <v>0</v>
      </c>
      <c r="H12" s="34">
        <v>0</v>
      </c>
      <c r="I12" s="34">
        <v>15.206</v>
      </c>
    </row>
    <row r="13" spans="1:11" ht="15" customHeight="1">
      <c r="B13" s="7" t="s">
        <v>149</v>
      </c>
      <c r="E13" s="34">
        <v>-2.456</v>
      </c>
      <c r="F13" s="34">
        <v>-0.34</v>
      </c>
      <c r="G13" s="34">
        <v>8.9999999999999993E-3</v>
      </c>
      <c r="H13" s="34">
        <v>0</v>
      </c>
      <c r="I13" s="34">
        <v>-2.7869999999999999</v>
      </c>
    </row>
    <row r="14" spans="1:11" ht="15" customHeight="1">
      <c r="B14" s="7" t="s">
        <v>148</v>
      </c>
      <c r="E14" s="34">
        <v>0</v>
      </c>
      <c r="F14" s="34">
        <v>2.831</v>
      </c>
      <c r="G14" s="34">
        <v>0</v>
      </c>
      <c r="H14" s="34">
        <v>0</v>
      </c>
      <c r="I14" s="34">
        <v>2.831</v>
      </c>
    </row>
    <row r="15" spans="1:11" ht="15" customHeight="1">
      <c r="B15" s="7" t="s">
        <v>147</v>
      </c>
      <c r="E15" s="114">
        <v>9.6000000000000002E-2</v>
      </c>
      <c r="F15" s="114">
        <v>0</v>
      </c>
      <c r="G15" s="114">
        <v>0</v>
      </c>
      <c r="H15" s="114">
        <v>0</v>
      </c>
      <c r="I15" s="114">
        <v>9.6000000000000002E-2</v>
      </c>
    </row>
    <row r="16" spans="1:11" ht="15" customHeight="1">
      <c r="C16" s="7" t="s">
        <v>124</v>
      </c>
      <c r="E16" s="34">
        <v>-27.233000000000001</v>
      </c>
      <c r="F16" s="34">
        <v>2.0569999999999999</v>
      </c>
      <c r="G16" s="34">
        <v>-9.9960000000000004</v>
      </c>
      <c r="H16" s="34">
        <v>0</v>
      </c>
      <c r="I16" s="34">
        <v>-35.171999999999997</v>
      </c>
    </row>
    <row r="17" spans="1:9" ht="15" customHeight="1">
      <c r="E17" s="34"/>
      <c r="F17" s="34"/>
      <c r="G17" s="34"/>
      <c r="H17" s="34"/>
      <c r="I17" s="34"/>
    </row>
    <row r="18" spans="1:9" ht="15" customHeight="1">
      <c r="A18" s="30" t="s">
        <v>125</v>
      </c>
      <c r="B18" s="30"/>
      <c r="C18" s="30"/>
      <c r="D18" s="30"/>
      <c r="E18" s="216">
        <v>749.70799999999997</v>
      </c>
      <c r="F18" s="216">
        <v>126.503</v>
      </c>
      <c r="G18" s="216">
        <v>849.78399999999999</v>
      </c>
      <c r="H18" s="216">
        <v>0.02</v>
      </c>
      <c r="I18" s="216">
        <v>1726.0150000000001</v>
      </c>
    </row>
    <row r="19" spans="1:9" ht="15" customHeight="1">
      <c r="E19" s="76"/>
      <c r="F19" s="34"/>
      <c r="G19" s="76"/>
      <c r="H19" s="34"/>
      <c r="I19" s="34"/>
    </row>
    <row r="20" spans="1:9" ht="15" customHeight="1">
      <c r="A20" s="103" t="s">
        <v>47</v>
      </c>
    </row>
  </sheetData>
  <mergeCells count="5">
    <mergeCell ref="A4:I4"/>
    <mergeCell ref="A6:D6"/>
    <mergeCell ref="E6:F6"/>
    <mergeCell ref="G6:H6"/>
    <mergeCell ref="I6:I7"/>
  </mergeCells>
  <hyperlinks>
    <hyperlink ref="A2" r:id="rId1" xr:uid="{4C895E17-A826-4CD0-AFB4-562BFC63F459}"/>
    <hyperlink ref="A20" location="Contents!A1" display="Back to Table of Contents" xr:uid="{7C62CDBB-3D4B-4A64-AA82-43D6D5119836}"/>
  </hyperlinks>
  <pageMargins left="0.75" right="0.75" top="1" bottom="1" header="0.5" footer="0.5"/>
  <pageSetup scale="64" orientation="portrait" horizontalDpi="4294967295" verticalDpi="4294967295"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A3B4-ADEA-AE4B-9363-9B1072B278E4}">
  <dimension ref="A1:M84"/>
  <sheetViews>
    <sheetView zoomScaleNormal="100" workbookViewId="0"/>
  </sheetViews>
  <sheetFormatPr baseColWidth="10" defaultColWidth="10.7109375" defaultRowHeight="16"/>
  <cols>
    <col min="1" max="1" width="54.28515625" style="233" customWidth="1"/>
    <col min="2" max="11" width="7.7109375" style="233" customWidth="1"/>
    <col min="12" max="13" width="8.7109375" style="233" customWidth="1"/>
    <col min="14" max="16384" width="10.7109375" style="233"/>
  </cols>
  <sheetData>
    <row r="1" spans="1:13" customFormat="1">
      <c r="A1" s="161" t="s">
        <v>84</v>
      </c>
    </row>
    <row r="2" spans="1:13" customFormat="1">
      <c r="A2" s="220" t="s">
        <v>93</v>
      </c>
    </row>
    <row r="4" spans="1:13" ht="46.25" customHeight="1">
      <c r="A4" s="283" t="s">
        <v>218</v>
      </c>
      <c r="B4" s="283"/>
      <c r="C4" s="283"/>
      <c r="D4" s="283"/>
      <c r="E4" s="283"/>
      <c r="F4" s="283"/>
      <c r="G4" s="283"/>
      <c r="H4" s="283"/>
      <c r="I4" s="283"/>
      <c r="J4" s="283"/>
      <c r="K4" s="283"/>
      <c r="L4" s="283"/>
      <c r="M4" s="283"/>
    </row>
    <row r="5" spans="1:13">
      <c r="A5" s="234" t="s">
        <v>103</v>
      </c>
      <c r="B5" s="234"/>
      <c r="C5" s="234"/>
      <c r="D5" s="234"/>
      <c r="E5" s="234"/>
      <c r="F5" s="234"/>
      <c r="G5" s="234"/>
      <c r="H5" s="234"/>
      <c r="I5" s="234"/>
      <c r="J5" s="234"/>
      <c r="K5" s="234"/>
      <c r="L5" s="235"/>
      <c r="M5" s="235"/>
    </row>
    <row r="6" spans="1:13">
      <c r="A6" s="235"/>
      <c r="B6" s="235"/>
      <c r="C6" s="235"/>
      <c r="D6" s="235"/>
      <c r="E6" s="235"/>
      <c r="F6" s="235"/>
      <c r="G6" s="235"/>
      <c r="H6" s="235"/>
      <c r="I6" s="235"/>
      <c r="J6" s="235"/>
      <c r="K6" s="235"/>
      <c r="L6" s="236"/>
      <c r="M6" s="236"/>
    </row>
    <row r="7" spans="1:13">
      <c r="A7" s="235"/>
      <c r="B7" s="237"/>
      <c r="C7" s="237"/>
      <c r="D7" s="237"/>
      <c r="E7" s="237"/>
      <c r="F7" s="237"/>
      <c r="G7" s="237"/>
      <c r="H7" s="237"/>
      <c r="I7" s="237"/>
      <c r="J7" s="237"/>
      <c r="K7" s="237"/>
      <c r="L7" s="284" t="s">
        <v>0</v>
      </c>
      <c r="M7" s="284"/>
    </row>
    <row r="8" spans="1:13" ht="32" customHeight="1">
      <c r="A8" s="234"/>
      <c r="B8" s="238">
        <v>2024</v>
      </c>
      <c r="C8" s="238">
        <v>2025</v>
      </c>
      <c r="D8" s="238">
        <v>2026</v>
      </c>
      <c r="E8" s="238">
        <v>2027</v>
      </c>
      <c r="F8" s="238">
        <v>2028</v>
      </c>
      <c r="G8" s="238">
        <v>2029</v>
      </c>
      <c r="H8" s="238">
        <v>2030</v>
      </c>
      <c r="I8" s="238">
        <v>2031</v>
      </c>
      <c r="J8" s="238">
        <v>2032</v>
      </c>
      <c r="K8" s="238">
        <v>2033</v>
      </c>
      <c r="L8" s="239" t="s">
        <v>219</v>
      </c>
      <c r="M8" s="239" t="s">
        <v>220</v>
      </c>
    </row>
    <row r="9" spans="1:13">
      <c r="A9" s="235"/>
      <c r="B9" s="235"/>
      <c r="C9" s="235"/>
      <c r="D9" s="235"/>
      <c r="E9" s="235"/>
      <c r="F9" s="235"/>
      <c r="G9" s="235"/>
      <c r="H9" s="235"/>
      <c r="I9" s="235"/>
      <c r="J9" s="235"/>
      <c r="K9" s="235"/>
      <c r="L9" s="235"/>
      <c r="M9" s="235"/>
    </row>
    <row r="10" spans="1:13">
      <c r="A10" s="235" t="s">
        <v>221</v>
      </c>
      <c r="B10" s="240">
        <v>1570.546</v>
      </c>
      <c r="C10" s="240">
        <v>1760.8810000000001</v>
      </c>
      <c r="D10" s="240">
        <v>1718.191</v>
      </c>
      <c r="E10" s="240">
        <v>1709.204</v>
      </c>
      <c r="F10" s="240">
        <v>1934.337</v>
      </c>
      <c r="G10" s="240">
        <v>1855.2</v>
      </c>
      <c r="H10" s="240">
        <v>2126.172</v>
      </c>
      <c r="I10" s="240">
        <v>2291.2890000000002</v>
      </c>
      <c r="J10" s="240">
        <v>2496.154</v>
      </c>
      <c r="K10" s="240">
        <v>2852.4490000000001</v>
      </c>
      <c r="L10" s="240">
        <v>8693.1589999999997</v>
      </c>
      <c r="M10" s="240">
        <v>20314.423000000003</v>
      </c>
    </row>
    <row r="11" spans="1:13" ht="25.25" customHeight="1">
      <c r="A11" s="235"/>
      <c r="B11" s="282" t="s">
        <v>222</v>
      </c>
      <c r="C11" s="282"/>
      <c r="D11" s="282"/>
      <c r="E11" s="282"/>
      <c r="F11" s="282"/>
      <c r="G11" s="282"/>
      <c r="H11" s="282"/>
      <c r="I11" s="282"/>
      <c r="J11" s="282"/>
      <c r="K11" s="282"/>
      <c r="L11" s="282"/>
      <c r="M11" s="282"/>
    </row>
    <row r="12" spans="1:13">
      <c r="A12" s="235" t="s">
        <v>223</v>
      </c>
      <c r="B12" s="240">
        <v>-0.123</v>
      </c>
      <c r="C12" s="240">
        <v>-0.20699999999999999</v>
      </c>
      <c r="D12" s="240">
        <v>-0.26300000000000001</v>
      </c>
      <c r="E12" s="240">
        <v>-0.29499999999999998</v>
      </c>
      <c r="F12" s="240">
        <v>-0.315</v>
      </c>
      <c r="G12" s="240">
        <v>-0.32300000000000001</v>
      </c>
      <c r="H12" s="240">
        <v>-0.31900000000000001</v>
      </c>
      <c r="I12" s="240">
        <v>-0.29899999999999999</v>
      </c>
      <c r="J12" s="240">
        <v>-0.28100000000000003</v>
      </c>
      <c r="K12" s="240">
        <v>-0.26300000000000001</v>
      </c>
      <c r="L12" s="240">
        <v>-1.2029999999999998</v>
      </c>
      <c r="M12" s="240">
        <v>-2.6879999999999997</v>
      </c>
    </row>
    <row r="13" spans="1:13" ht="20" customHeight="1">
      <c r="A13" s="235" t="s">
        <v>224</v>
      </c>
      <c r="B13" s="240"/>
      <c r="C13" s="240"/>
      <c r="D13" s="240"/>
      <c r="E13" s="240"/>
      <c r="F13" s="240"/>
      <c r="G13" s="240"/>
      <c r="H13" s="240"/>
      <c r="I13" s="240"/>
      <c r="J13" s="240"/>
      <c r="K13" s="240"/>
      <c r="L13" s="240"/>
      <c r="M13" s="240"/>
    </row>
    <row r="14" spans="1:13">
      <c r="A14" s="241" t="s">
        <v>13</v>
      </c>
      <c r="B14" s="240"/>
      <c r="C14" s="240"/>
      <c r="D14" s="240"/>
      <c r="E14" s="240"/>
      <c r="F14" s="240"/>
      <c r="G14" s="240"/>
      <c r="H14" s="240"/>
      <c r="I14" s="240"/>
      <c r="J14" s="240"/>
      <c r="K14" s="240"/>
      <c r="L14" s="240"/>
      <c r="M14" s="240"/>
    </row>
    <row r="15" spans="1:13">
      <c r="A15" s="242" t="s">
        <v>4</v>
      </c>
      <c r="B15" s="240">
        <v>-25.692</v>
      </c>
      <c r="C15" s="240">
        <v>-41.098999999999997</v>
      </c>
      <c r="D15" s="240">
        <v>-50.232999999999997</v>
      </c>
      <c r="E15" s="240">
        <v>-57.741</v>
      </c>
      <c r="F15" s="240">
        <v>-64.856999999999999</v>
      </c>
      <c r="G15" s="240">
        <v>-70.811999999999998</v>
      </c>
      <c r="H15" s="240">
        <v>-76.534999999999997</v>
      </c>
      <c r="I15" s="240">
        <v>-79.454999999999998</v>
      </c>
      <c r="J15" s="240">
        <v>-81.248999999999995</v>
      </c>
      <c r="K15" s="240">
        <v>-83.421999999999997</v>
      </c>
      <c r="L15" s="240">
        <v>-239.62199999999999</v>
      </c>
      <c r="M15" s="240">
        <v>-631.09499999999991</v>
      </c>
    </row>
    <row r="16" spans="1:13">
      <c r="A16" s="242" t="s">
        <v>40</v>
      </c>
      <c r="B16" s="243">
        <v>-58.136000000000003</v>
      </c>
      <c r="C16" s="243">
        <v>-125.452</v>
      </c>
      <c r="D16" s="243">
        <v>-146.51900000000001</v>
      </c>
      <c r="E16" s="243">
        <v>-167.755</v>
      </c>
      <c r="F16" s="243">
        <v>-177.483</v>
      </c>
      <c r="G16" s="243">
        <v>-183.58799999999999</v>
      </c>
      <c r="H16" s="243">
        <v>-188.767</v>
      </c>
      <c r="I16" s="243">
        <v>-193.114</v>
      </c>
      <c r="J16" s="243">
        <v>-197.25200000000001</v>
      </c>
      <c r="K16" s="243">
        <v>-201.89400000000001</v>
      </c>
      <c r="L16" s="243">
        <v>-675.34500000000003</v>
      </c>
      <c r="M16" s="243">
        <v>-1639.96</v>
      </c>
    </row>
    <row r="17" spans="1:13">
      <c r="A17" s="244" t="s">
        <v>225</v>
      </c>
      <c r="B17" s="240">
        <v>-83.828000000000003</v>
      </c>
      <c r="C17" s="240">
        <v>-166.55099999999999</v>
      </c>
      <c r="D17" s="240">
        <v>-196.75200000000001</v>
      </c>
      <c r="E17" s="240">
        <v>-225.49600000000001</v>
      </c>
      <c r="F17" s="240">
        <v>-242.34</v>
      </c>
      <c r="G17" s="240">
        <v>-254.4</v>
      </c>
      <c r="H17" s="240">
        <v>-265.30200000000002</v>
      </c>
      <c r="I17" s="240">
        <v>-272.56900000000002</v>
      </c>
      <c r="J17" s="240">
        <v>-278.50099999999998</v>
      </c>
      <c r="K17" s="240">
        <v>-285.31599999999997</v>
      </c>
      <c r="L17" s="240">
        <v>-914.96699999999998</v>
      </c>
      <c r="M17" s="240">
        <v>-2271.0549999999998</v>
      </c>
    </row>
    <row r="18" spans="1:13">
      <c r="A18" s="241" t="s">
        <v>12</v>
      </c>
      <c r="B18" s="240">
        <v>-2.698</v>
      </c>
      <c r="C18" s="240">
        <v>-2.9279999999999999</v>
      </c>
      <c r="D18" s="240">
        <v>1.2090000000000001</v>
      </c>
      <c r="E18" s="240">
        <v>0.55300000000000005</v>
      </c>
      <c r="F18" s="240">
        <v>-1.1240000000000001</v>
      </c>
      <c r="G18" s="240">
        <v>-0.157</v>
      </c>
      <c r="H18" s="240">
        <v>0.61399999999999999</v>
      </c>
      <c r="I18" s="240">
        <v>0.23599999999999999</v>
      </c>
      <c r="J18" s="240">
        <v>-2.254</v>
      </c>
      <c r="K18" s="240">
        <v>-1.038</v>
      </c>
      <c r="L18" s="240">
        <v>-4.9879999999999995</v>
      </c>
      <c r="M18" s="240">
        <v>-7.5869999999999997</v>
      </c>
    </row>
    <row r="19" spans="1:13">
      <c r="A19" s="241" t="s">
        <v>226</v>
      </c>
      <c r="B19" s="243">
        <v>-1.581175</v>
      </c>
      <c r="C19" s="243">
        <v>-7.8325259999999997</v>
      </c>
      <c r="D19" s="243">
        <v>-14.721133</v>
      </c>
      <c r="E19" s="243">
        <v>-21.470997999999998</v>
      </c>
      <c r="F19" s="243">
        <v>-28.647393000000001</v>
      </c>
      <c r="G19" s="243">
        <v>-36.725284000000002</v>
      </c>
      <c r="H19" s="243">
        <v>-46.170370999999996</v>
      </c>
      <c r="I19" s="243">
        <v>-56.372312000000001</v>
      </c>
      <c r="J19" s="243">
        <v>-67.277973000000003</v>
      </c>
      <c r="K19" s="243">
        <v>-78.938722999999996</v>
      </c>
      <c r="L19" s="243">
        <v>-74.253224999999986</v>
      </c>
      <c r="M19" s="243">
        <v>-359.737888</v>
      </c>
    </row>
    <row r="20" spans="1:13">
      <c r="A20" s="245" t="s">
        <v>227</v>
      </c>
      <c r="B20" s="246">
        <v>-88.107174999999998</v>
      </c>
      <c r="C20" s="246">
        <v>-177.31152599999999</v>
      </c>
      <c r="D20" s="246">
        <v>-210.26413300000002</v>
      </c>
      <c r="E20" s="246">
        <v>-246.41399800000002</v>
      </c>
      <c r="F20" s="246">
        <v>-272.11139300000002</v>
      </c>
      <c r="G20" s="246">
        <v>-291.282284</v>
      </c>
      <c r="H20" s="246">
        <v>-310.85837100000003</v>
      </c>
      <c r="I20" s="246">
        <v>-328.70531200000005</v>
      </c>
      <c r="J20" s="246">
        <v>-348.03297299999997</v>
      </c>
      <c r="K20" s="246">
        <v>-365.29272299999997</v>
      </c>
      <c r="L20" s="246">
        <v>-994.20822500000008</v>
      </c>
      <c r="M20" s="246">
        <v>-2638.3798880000004</v>
      </c>
    </row>
    <row r="21" spans="1:13" ht="25.25" customHeight="1">
      <c r="A21" s="237" t="s">
        <v>228</v>
      </c>
      <c r="B21" s="246">
        <v>-87.984174999999993</v>
      </c>
      <c r="C21" s="246">
        <v>-177.10452599999999</v>
      </c>
      <c r="D21" s="246">
        <v>-210.00113300000001</v>
      </c>
      <c r="E21" s="246">
        <v>-246.11899800000003</v>
      </c>
      <c r="F21" s="246">
        <v>-271.79639300000002</v>
      </c>
      <c r="G21" s="246">
        <v>-290.95928400000003</v>
      </c>
      <c r="H21" s="246">
        <v>-310.53937100000002</v>
      </c>
      <c r="I21" s="246">
        <v>-328.40631200000007</v>
      </c>
      <c r="J21" s="246">
        <v>-347.75197299999996</v>
      </c>
      <c r="K21" s="246">
        <v>-365.02972299999999</v>
      </c>
      <c r="L21" s="246">
        <v>-993.00522500000011</v>
      </c>
      <c r="M21" s="246">
        <v>-2635.6918880000003</v>
      </c>
    </row>
    <row r="22" spans="1:13" ht="25.25" customHeight="1">
      <c r="A22" s="235"/>
      <c r="B22" s="282" t="s">
        <v>229</v>
      </c>
      <c r="C22" s="282"/>
      <c r="D22" s="282"/>
      <c r="E22" s="282"/>
      <c r="F22" s="282"/>
      <c r="G22" s="282"/>
      <c r="H22" s="282"/>
      <c r="I22" s="282"/>
      <c r="J22" s="282"/>
      <c r="K22" s="282"/>
      <c r="L22" s="282"/>
      <c r="M22" s="282"/>
    </row>
    <row r="23" spans="1:13">
      <c r="A23" s="235" t="s">
        <v>223</v>
      </c>
      <c r="B23" s="240"/>
      <c r="C23" s="240"/>
      <c r="D23" s="240"/>
      <c r="E23" s="240"/>
      <c r="F23" s="240"/>
      <c r="G23" s="240"/>
      <c r="H23" s="240"/>
      <c r="I23" s="240"/>
      <c r="J23" s="240"/>
      <c r="K23" s="240"/>
      <c r="L23" s="240"/>
      <c r="M23" s="240"/>
    </row>
    <row r="24" spans="1:13">
      <c r="A24" s="241" t="s">
        <v>7</v>
      </c>
      <c r="B24" s="240">
        <v>76.408000000000001</v>
      </c>
      <c r="C24" s="240">
        <v>63.878</v>
      </c>
      <c r="D24" s="240">
        <v>24.81</v>
      </c>
      <c r="E24" s="240">
        <v>-2.8479999999999999</v>
      </c>
      <c r="F24" s="240">
        <v>-14.769</v>
      </c>
      <c r="G24" s="240">
        <v>-18.352</v>
      </c>
      <c r="H24" s="240">
        <v>-21.562000000000001</v>
      </c>
      <c r="I24" s="240">
        <v>-27.748000000000001</v>
      </c>
      <c r="J24" s="240">
        <v>-34.314999999999998</v>
      </c>
      <c r="K24" s="240">
        <v>-37.948</v>
      </c>
      <c r="L24" s="240">
        <v>147.47899999999998</v>
      </c>
      <c r="M24" s="240">
        <v>7.5539999999999807</v>
      </c>
    </row>
    <row r="25" spans="1:13">
      <c r="A25" s="241" t="s">
        <v>8</v>
      </c>
      <c r="B25" s="240">
        <v>8.25</v>
      </c>
      <c r="C25" s="240">
        <v>1.9810000000000001</v>
      </c>
      <c r="D25" s="240">
        <v>-2.5870000000000002</v>
      </c>
      <c r="E25" s="240">
        <v>-1.845</v>
      </c>
      <c r="F25" s="240">
        <v>2.6259999999999999</v>
      </c>
      <c r="G25" s="240">
        <v>8.0619999999999994</v>
      </c>
      <c r="H25" s="240">
        <v>13.228</v>
      </c>
      <c r="I25" s="240">
        <v>18.288</v>
      </c>
      <c r="J25" s="240">
        <v>22.661000000000001</v>
      </c>
      <c r="K25" s="240">
        <v>27.164000000000001</v>
      </c>
      <c r="L25" s="240">
        <v>8.4250000000000007</v>
      </c>
      <c r="M25" s="240">
        <v>97.828000000000003</v>
      </c>
    </row>
    <row r="26" spans="1:13">
      <c r="A26" s="241" t="s">
        <v>9</v>
      </c>
      <c r="B26" s="240">
        <v>71.638999999999996</v>
      </c>
      <c r="C26" s="240">
        <v>69.36</v>
      </c>
      <c r="D26" s="240">
        <v>60.209000000000003</v>
      </c>
      <c r="E26" s="240">
        <v>51.182000000000002</v>
      </c>
      <c r="F26" s="240">
        <v>45.826000000000001</v>
      </c>
      <c r="G26" s="240">
        <v>46.064999999999998</v>
      </c>
      <c r="H26" s="240">
        <v>47.764000000000003</v>
      </c>
      <c r="I26" s="240">
        <v>49.16</v>
      </c>
      <c r="J26" s="240">
        <v>49.296999999999997</v>
      </c>
      <c r="K26" s="240">
        <v>50.039000000000001</v>
      </c>
      <c r="L26" s="240">
        <v>298.21600000000001</v>
      </c>
      <c r="M26" s="240">
        <v>540.54100000000005</v>
      </c>
    </row>
    <row r="27" spans="1:13">
      <c r="A27" s="241" t="s">
        <v>70</v>
      </c>
      <c r="B27" s="240">
        <v>-2.8109999999999999</v>
      </c>
      <c r="C27" s="240">
        <v>-3.1829999999999994</v>
      </c>
      <c r="D27" s="240">
        <v>-2.2130000000000001</v>
      </c>
      <c r="E27" s="240">
        <v>-1.6370000000000005</v>
      </c>
      <c r="F27" s="240">
        <v>-63.317000000000007</v>
      </c>
      <c r="G27" s="240">
        <v>-22.97</v>
      </c>
      <c r="H27" s="240">
        <v>10.829000000000008</v>
      </c>
      <c r="I27" s="240">
        <v>12.385000000000005</v>
      </c>
      <c r="J27" s="240">
        <v>15.620999999999995</v>
      </c>
      <c r="K27" s="240">
        <v>18.870000000000005</v>
      </c>
      <c r="L27" s="240">
        <v>-73.161000000000001</v>
      </c>
      <c r="M27" s="240">
        <v>-38.425999999999988</v>
      </c>
    </row>
    <row r="28" spans="1:13">
      <c r="A28" s="241" t="s">
        <v>3</v>
      </c>
      <c r="B28" s="243">
        <v>3.5800000000000125</v>
      </c>
      <c r="C28" s="243">
        <v>4.1380000000000052</v>
      </c>
      <c r="D28" s="243">
        <v>3.7349999999999852</v>
      </c>
      <c r="E28" s="243">
        <v>4.7959999999999994</v>
      </c>
      <c r="F28" s="243">
        <v>4.2669999999999995</v>
      </c>
      <c r="G28" s="243">
        <v>3.7220000000000084</v>
      </c>
      <c r="H28" s="243">
        <v>3.2589999999999932</v>
      </c>
      <c r="I28" s="243">
        <v>3.0700000000000145</v>
      </c>
      <c r="J28" s="243">
        <v>3.1499999999999986</v>
      </c>
      <c r="K28" s="243">
        <v>3.2939999999999898</v>
      </c>
      <c r="L28" s="243">
        <v>20.516000000000002</v>
      </c>
      <c r="M28" s="243">
        <v>37.011000000000003</v>
      </c>
    </row>
    <row r="29" spans="1:13">
      <c r="A29" s="245" t="s">
        <v>230</v>
      </c>
      <c r="B29" s="246">
        <v>157.066</v>
      </c>
      <c r="C29" s="246">
        <v>136.17400000000001</v>
      </c>
      <c r="D29" s="246">
        <v>83.953999999999994</v>
      </c>
      <c r="E29" s="246">
        <v>49.648000000000003</v>
      </c>
      <c r="F29" s="246">
        <v>-25.367000000000008</v>
      </c>
      <c r="G29" s="246">
        <v>16.527000000000001</v>
      </c>
      <c r="H29" s="246">
        <v>53.518000000000008</v>
      </c>
      <c r="I29" s="246">
        <v>55.155000000000008</v>
      </c>
      <c r="J29" s="246">
        <v>56.413999999999994</v>
      </c>
      <c r="K29" s="246">
        <v>61.418999999999997</v>
      </c>
      <c r="L29" s="246">
        <v>401.47500000000002</v>
      </c>
      <c r="M29" s="246">
        <v>644.50800000000004</v>
      </c>
    </row>
    <row r="30" spans="1:13" ht="20" customHeight="1">
      <c r="A30" s="235" t="s">
        <v>224</v>
      </c>
      <c r="B30" s="240"/>
      <c r="C30" s="240"/>
      <c r="D30" s="240"/>
      <c r="E30" s="240"/>
      <c r="F30" s="240"/>
      <c r="G30" s="240"/>
      <c r="H30" s="240"/>
      <c r="I30" s="240"/>
      <c r="J30" s="240"/>
      <c r="K30" s="240"/>
      <c r="L30" s="240"/>
      <c r="M30" s="240"/>
    </row>
    <row r="31" spans="1:13">
      <c r="A31" s="241" t="s">
        <v>12</v>
      </c>
      <c r="B31" s="240"/>
      <c r="C31" s="240"/>
      <c r="D31" s="240"/>
      <c r="E31" s="240"/>
      <c r="F31" s="240"/>
      <c r="G31" s="240"/>
      <c r="H31" s="240"/>
      <c r="I31" s="240"/>
      <c r="J31" s="240"/>
      <c r="K31" s="240"/>
      <c r="L31" s="240"/>
      <c r="M31" s="240"/>
    </row>
    <row r="32" spans="1:13">
      <c r="A32" s="242" t="s">
        <v>2</v>
      </c>
      <c r="B32" s="240">
        <v>-10.4</v>
      </c>
      <c r="C32" s="240">
        <v>-18.3</v>
      </c>
      <c r="D32" s="240">
        <v>-17.5</v>
      </c>
      <c r="E32" s="240">
        <v>-13.9</v>
      </c>
      <c r="F32" s="240">
        <v>-13.1</v>
      </c>
      <c r="G32" s="240">
        <v>-14.6</v>
      </c>
      <c r="H32" s="240">
        <v>-18.399999999999999</v>
      </c>
      <c r="I32" s="240">
        <v>-23.6</v>
      </c>
      <c r="J32" s="240">
        <v>-29.2</v>
      </c>
      <c r="K32" s="240">
        <v>-33.5</v>
      </c>
      <c r="L32" s="240">
        <v>-73.2</v>
      </c>
      <c r="M32" s="240">
        <v>-192.49999999999997</v>
      </c>
    </row>
    <row r="33" spans="1:13">
      <c r="A33" s="242" t="s">
        <v>21</v>
      </c>
      <c r="B33" s="240">
        <v>-4.1109999999999998</v>
      </c>
      <c r="C33" s="240">
        <v>-2.7069999999999999</v>
      </c>
      <c r="D33" s="240">
        <v>-2.9849999999999999</v>
      </c>
      <c r="E33" s="240">
        <v>-4.0039999999999996</v>
      </c>
      <c r="F33" s="240">
        <v>-5.7789999999999999</v>
      </c>
      <c r="G33" s="240">
        <v>-7.5330000000000004</v>
      </c>
      <c r="H33" s="240">
        <v>-9.4350000000000005</v>
      </c>
      <c r="I33" s="240">
        <v>-11.135999999999999</v>
      </c>
      <c r="J33" s="240">
        <v>-12.867000000000001</v>
      </c>
      <c r="K33" s="240">
        <v>-14.757999999999999</v>
      </c>
      <c r="L33" s="240">
        <v>-19.585999999999999</v>
      </c>
      <c r="M33" s="240">
        <v>-75.314999999999998</v>
      </c>
    </row>
    <row r="34" spans="1:13">
      <c r="A34" s="242" t="s">
        <v>231</v>
      </c>
      <c r="B34" s="240">
        <v>-5.5060000000000002</v>
      </c>
      <c r="C34" s="240">
        <v>-7.5739999999999998</v>
      </c>
      <c r="D34" s="240">
        <v>-7.2859999999999996</v>
      </c>
      <c r="E34" s="240">
        <v>-6.1790000000000003</v>
      </c>
      <c r="F34" s="240">
        <v>-5.2050000000000001</v>
      </c>
      <c r="G34" s="240">
        <v>-4.6360000000000001</v>
      </c>
      <c r="H34" s="240">
        <v>-4.375</v>
      </c>
      <c r="I34" s="240">
        <v>-4.2510000000000003</v>
      </c>
      <c r="J34" s="240">
        <v>-4.3570000000000002</v>
      </c>
      <c r="K34" s="240">
        <v>-4.5</v>
      </c>
      <c r="L34" s="240">
        <v>-31.75</v>
      </c>
      <c r="M34" s="240">
        <v>-53.869</v>
      </c>
    </row>
    <row r="35" spans="1:13">
      <c r="A35" s="242" t="s">
        <v>25</v>
      </c>
      <c r="B35" s="240">
        <v>-0.40200000000000002</v>
      </c>
      <c r="C35" s="240">
        <v>-1.139</v>
      </c>
      <c r="D35" s="240">
        <v>-1.6140000000000001</v>
      </c>
      <c r="E35" s="240">
        <v>-1.8839999999999999</v>
      </c>
      <c r="F35" s="240">
        <v>-2.0710000000000002</v>
      </c>
      <c r="G35" s="240">
        <v>-2.2309999999999999</v>
      </c>
      <c r="H35" s="240">
        <v>-2.3780000000000001</v>
      </c>
      <c r="I35" s="240">
        <v>-2.512</v>
      </c>
      <c r="J35" s="240">
        <v>-2.6349999999999998</v>
      </c>
      <c r="K35" s="240">
        <v>-2.7559999999999998</v>
      </c>
      <c r="L35" s="240">
        <v>-7.1099999999999994</v>
      </c>
      <c r="M35" s="240">
        <v>-19.622</v>
      </c>
    </row>
    <row r="36" spans="1:13">
      <c r="A36" s="242" t="s">
        <v>3</v>
      </c>
      <c r="B36" s="243">
        <v>-11.463000000000001</v>
      </c>
      <c r="C36" s="243">
        <v>-9.16</v>
      </c>
      <c r="D36" s="243">
        <v>-6.0339999999999954</v>
      </c>
      <c r="E36" s="243">
        <v>0.45899999999999963</v>
      </c>
      <c r="F36" s="243">
        <v>4.1429999999999971</v>
      </c>
      <c r="G36" s="243">
        <v>6.1320000000000014</v>
      </c>
      <c r="H36" s="243">
        <v>7.6700000000000017</v>
      </c>
      <c r="I36" s="243">
        <v>7.6580000000000013</v>
      </c>
      <c r="J36" s="243">
        <v>8.1169999999999973</v>
      </c>
      <c r="K36" s="243">
        <v>12.910999999999994</v>
      </c>
      <c r="L36" s="243">
        <v>-22.055</v>
      </c>
      <c r="M36" s="243">
        <v>20.432999999999996</v>
      </c>
    </row>
    <row r="37" spans="1:13">
      <c r="A37" s="244" t="s">
        <v>232</v>
      </c>
      <c r="B37" s="240">
        <v>-31.882000000000001</v>
      </c>
      <c r="C37" s="240">
        <v>-38.880000000000003</v>
      </c>
      <c r="D37" s="240">
        <v>-35.418999999999997</v>
      </c>
      <c r="E37" s="240">
        <v>-25.507999999999999</v>
      </c>
      <c r="F37" s="240">
        <v>-22.012</v>
      </c>
      <c r="G37" s="240">
        <v>-22.867999999999999</v>
      </c>
      <c r="H37" s="240">
        <v>-26.917999999999999</v>
      </c>
      <c r="I37" s="240">
        <v>-33.841000000000001</v>
      </c>
      <c r="J37" s="240">
        <v>-40.942</v>
      </c>
      <c r="K37" s="240">
        <v>-42.603000000000002</v>
      </c>
      <c r="L37" s="240">
        <v>-153.70099999999999</v>
      </c>
      <c r="M37" s="240">
        <v>-320.87299999999999</v>
      </c>
    </row>
    <row r="38" spans="1:13" ht="20" customHeight="1">
      <c r="A38" s="241" t="s">
        <v>13</v>
      </c>
      <c r="B38" s="240">
        <v>0</v>
      </c>
      <c r="C38" s="240">
        <v>-0.3</v>
      </c>
      <c r="D38" s="240">
        <v>-1.569</v>
      </c>
      <c r="E38" s="240">
        <v>-3.23</v>
      </c>
      <c r="F38" s="240">
        <v>-5.3010000000000002</v>
      </c>
      <c r="G38" s="240">
        <v>-7.22</v>
      </c>
      <c r="H38" s="240">
        <v>-9.3019999999999996</v>
      </c>
      <c r="I38" s="240">
        <v>-11.656000000000001</v>
      </c>
      <c r="J38" s="240">
        <v>-14.039</v>
      </c>
      <c r="K38" s="240">
        <v>-15.987</v>
      </c>
      <c r="L38" s="240">
        <v>-10.4</v>
      </c>
      <c r="M38" s="240">
        <v>-68.603999999999999</v>
      </c>
    </row>
    <row r="39" spans="1:13" ht="20" customHeight="1">
      <c r="A39" s="241" t="s">
        <v>233</v>
      </c>
      <c r="B39" s="240"/>
      <c r="C39" s="240"/>
      <c r="D39" s="240"/>
      <c r="E39" s="240"/>
      <c r="F39" s="240"/>
      <c r="G39" s="240"/>
      <c r="H39" s="240"/>
      <c r="I39" s="240"/>
      <c r="J39" s="240"/>
      <c r="K39" s="240"/>
      <c r="L39" s="240"/>
      <c r="M39" s="240"/>
    </row>
    <row r="40" spans="1:13">
      <c r="A40" s="242" t="s">
        <v>234</v>
      </c>
      <c r="B40" s="240">
        <v>81.650000000000006</v>
      </c>
      <c r="C40" s="240">
        <v>152.608</v>
      </c>
      <c r="D40" s="240">
        <v>157.779</v>
      </c>
      <c r="E40" s="240">
        <v>133.79300000000001</v>
      </c>
      <c r="F40" s="240">
        <v>108.90900000000001</v>
      </c>
      <c r="G40" s="240">
        <v>97.245999999999995</v>
      </c>
      <c r="H40" s="240">
        <v>93.585999999999999</v>
      </c>
      <c r="I40" s="240">
        <v>99.906000000000006</v>
      </c>
      <c r="J40" s="240">
        <v>108.617</v>
      </c>
      <c r="K40" s="240">
        <v>119.093</v>
      </c>
      <c r="L40" s="240">
        <v>634.73900000000003</v>
      </c>
      <c r="M40" s="240">
        <v>1153.1870000000001</v>
      </c>
    </row>
    <row r="41" spans="1:13">
      <c r="A41" s="242" t="s">
        <v>226</v>
      </c>
      <c r="B41" s="243">
        <v>-1.9635530000000001</v>
      </c>
      <c r="C41" s="243">
        <v>-5.3775770000000005</v>
      </c>
      <c r="D41" s="243">
        <v>-4.6430530000000001</v>
      </c>
      <c r="E41" s="243">
        <v>-2.8044830000000003</v>
      </c>
      <c r="F41" s="243">
        <v>-2.0040000000000001E-3</v>
      </c>
      <c r="G41" s="243">
        <v>2.3575549999999996</v>
      </c>
      <c r="H41" s="243">
        <v>3.3090859999999997</v>
      </c>
      <c r="I41" s="243">
        <v>3.557334</v>
      </c>
      <c r="J41" s="243">
        <v>3.7080900000000003</v>
      </c>
      <c r="K41" s="243">
        <v>3.824014</v>
      </c>
      <c r="L41" s="243">
        <v>-14.790670000000002</v>
      </c>
      <c r="M41" s="243">
        <v>1.9654089999999966</v>
      </c>
    </row>
    <row r="42" spans="1:13">
      <c r="A42" s="244" t="s">
        <v>235</v>
      </c>
      <c r="B42" s="240">
        <v>79.686447000000001</v>
      </c>
      <c r="C42" s="240">
        <v>147.230423</v>
      </c>
      <c r="D42" s="240">
        <v>153.13594699999999</v>
      </c>
      <c r="E42" s="240">
        <v>130.988517</v>
      </c>
      <c r="F42" s="240">
        <v>108.90699600000001</v>
      </c>
      <c r="G42" s="240">
        <v>99.603555</v>
      </c>
      <c r="H42" s="240">
        <v>96.895085999999992</v>
      </c>
      <c r="I42" s="240">
        <v>103.463334</v>
      </c>
      <c r="J42" s="240">
        <v>112.32509</v>
      </c>
      <c r="K42" s="240">
        <v>122.91701400000001</v>
      </c>
      <c r="L42" s="240">
        <v>619.94833000000006</v>
      </c>
      <c r="M42" s="240">
        <v>1155.1524090000003</v>
      </c>
    </row>
    <row r="43" spans="1:13" s="247" customFormat="1" ht="20" customHeight="1">
      <c r="A43" s="245" t="s">
        <v>227</v>
      </c>
      <c r="B43" s="246">
        <v>47.804446999999996</v>
      </c>
      <c r="C43" s="246">
        <v>108.05042299999999</v>
      </c>
      <c r="D43" s="246">
        <v>116.147947</v>
      </c>
      <c r="E43" s="246">
        <v>102.250517</v>
      </c>
      <c r="F43" s="246">
        <v>81.593996000000004</v>
      </c>
      <c r="G43" s="246">
        <v>69.515555000000006</v>
      </c>
      <c r="H43" s="246">
        <v>60.675086</v>
      </c>
      <c r="I43" s="246">
        <v>57.966333999999996</v>
      </c>
      <c r="J43" s="246">
        <v>57.344090000000001</v>
      </c>
      <c r="K43" s="246">
        <v>64.32701400000002</v>
      </c>
      <c r="L43" s="246">
        <v>455.84733</v>
      </c>
      <c r="M43" s="246">
        <v>765.67540899999995</v>
      </c>
    </row>
    <row r="44" spans="1:13" ht="25.25" customHeight="1">
      <c r="A44" s="237" t="s">
        <v>236</v>
      </c>
      <c r="B44" s="246">
        <v>-109.26155300000001</v>
      </c>
      <c r="C44" s="246">
        <v>-28.123577000000012</v>
      </c>
      <c r="D44" s="246">
        <v>32.193947000000009</v>
      </c>
      <c r="E44" s="246">
        <v>52.602516999999999</v>
      </c>
      <c r="F44" s="246">
        <v>106.96099600000001</v>
      </c>
      <c r="G44" s="246">
        <v>52.988555000000005</v>
      </c>
      <c r="H44" s="246">
        <v>7.1570859999999925</v>
      </c>
      <c r="I44" s="246">
        <v>2.811333999999988</v>
      </c>
      <c r="J44" s="246">
        <v>0.93009000000000697</v>
      </c>
      <c r="K44" s="246">
        <v>2.9080140000000227</v>
      </c>
      <c r="L44" s="246">
        <v>54.372330000000012</v>
      </c>
      <c r="M44" s="246">
        <v>121.16740900000003</v>
      </c>
    </row>
    <row r="45" spans="1:13" ht="25.25" customHeight="1">
      <c r="A45" s="235"/>
      <c r="B45" s="282" t="s">
        <v>237</v>
      </c>
      <c r="C45" s="282"/>
      <c r="D45" s="282"/>
      <c r="E45" s="282"/>
      <c r="F45" s="282"/>
      <c r="G45" s="282"/>
      <c r="H45" s="282"/>
      <c r="I45" s="282"/>
      <c r="J45" s="282"/>
      <c r="K45" s="282"/>
      <c r="L45" s="282"/>
      <c r="M45" s="282"/>
    </row>
    <row r="46" spans="1:13" ht="20" customHeight="1">
      <c r="A46" s="235" t="s">
        <v>223</v>
      </c>
      <c r="B46" s="240"/>
      <c r="C46" s="240"/>
      <c r="D46" s="240"/>
      <c r="E46" s="240"/>
      <c r="F46" s="240"/>
      <c r="G46" s="240"/>
      <c r="H46" s="240"/>
      <c r="I46" s="240"/>
      <c r="J46" s="240"/>
      <c r="K46" s="240"/>
      <c r="L46" s="240"/>
      <c r="M46" s="240"/>
    </row>
    <row r="47" spans="1:13">
      <c r="A47" s="241" t="s">
        <v>7</v>
      </c>
      <c r="B47" s="240">
        <v>-81.983999999999995</v>
      </c>
      <c r="C47" s="240">
        <v>-60.262</v>
      </c>
      <c r="D47" s="240">
        <v>-4.2960000000000003</v>
      </c>
      <c r="E47" s="240">
        <v>15.478999999999999</v>
      </c>
      <c r="F47" s="240">
        <v>15.840999999999999</v>
      </c>
      <c r="G47" s="240">
        <v>21.927</v>
      </c>
      <c r="H47" s="240">
        <v>22.7</v>
      </c>
      <c r="I47" s="240">
        <v>21.751999999999999</v>
      </c>
      <c r="J47" s="240">
        <v>16.428000000000001</v>
      </c>
      <c r="K47" s="240">
        <v>24.326000000000001</v>
      </c>
      <c r="L47" s="240">
        <v>-115.22199999999999</v>
      </c>
      <c r="M47" s="240">
        <v>-8.0889999999999915</v>
      </c>
    </row>
    <row r="48" spans="1:13">
      <c r="A48" s="241" t="s">
        <v>8</v>
      </c>
      <c r="B48" s="240">
        <v>22.282</v>
      </c>
      <c r="C48" s="240">
        <v>29.638000000000002</v>
      </c>
      <c r="D48" s="240">
        <v>35.866</v>
      </c>
      <c r="E48" s="240">
        <v>36.801000000000002</v>
      </c>
      <c r="F48" s="240">
        <v>37.149000000000001</v>
      </c>
      <c r="G48" s="240">
        <v>37.902999999999999</v>
      </c>
      <c r="H48" s="240">
        <v>39.277999999999999</v>
      </c>
      <c r="I48" s="240">
        <v>40.292000000000002</v>
      </c>
      <c r="J48" s="240">
        <v>42.58</v>
      </c>
      <c r="K48" s="240">
        <v>44.86</v>
      </c>
      <c r="L48" s="240">
        <v>161.73599999999999</v>
      </c>
      <c r="M48" s="240">
        <v>366.64899999999994</v>
      </c>
    </row>
    <row r="49" spans="1:13">
      <c r="A49" s="241" t="s">
        <v>9</v>
      </c>
      <c r="B49" s="240">
        <v>18.613</v>
      </c>
      <c r="C49" s="240">
        <v>-63.753</v>
      </c>
      <c r="D49" s="240">
        <v>-63.176000000000002</v>
      </c>
      <c r="E49" s="240">
        <v>-61.167999999999999</v>
      </c>
      <c r="F49" s="240">
        <v>-60.631999999999998</v>
      </c>
      <c r="G49" s="240">
        <v>-59.097999999999999</v>
      </c>
      <c r="H49" s="240">
        <v>-57.366999999999997</v>
      </c>
      <c r="I49" s="240">
        <v>-57.256999999999998</v>
      </c>
      <c r="J49" s="240">
        <v>-57.161999999999999</v>
      </c>
      <c r="K49" s="240">
        <v>-55.765000000000001</v>
      </c>
      <c r="L49" s="240">
        <v>-230.11600000000001</v>
      </c>
      <c r="M49" s="240">
        <v>-516.76499999999999</v>
      </c>
    </row>
    <row r="50" spans="1:13">
      <c r="A50" s="241" t="s">
        <v>58</v>
      </c>
      <c r="B50" s="240">
        <v>-16.937000000000001</v>
      </c>
      <c r="C50" s="240">
        <v>-15.362</v>
      </c>
      <c r="D50" s="240">
        <v>-13.744999999999999</v>
      </c>
      <c r="E50" s="240">
        <v>-12.336</v>
      </c>
      <c r="F50" s="240">
        <v>-11.31</v>
      </c>
      <c r="G50" s="240">
        <v>-10.321</v>
      </c>
      <c r="H50" s="240">
        <v>-9.3209999999999997</v>
      </c>
      <c r="I50" s="240">
        <v>-8.2959999999999994</v>
      </c>
      <c r="J50" s="240">
        <v>-7.2460000000000004</v>
      </c>
      <c r="K50" s="240">
        <v>-6.1879999999999997</v>
      </c>
      <c r="L50" s="240">
        <v>-69.69</v>
      </c>
      <c r="M50" s="240">
        <v>-111.06199999999998</v>
      </c>
    </row>
    <row r="51" spans="1:13">
      <c r="A51" s="241" t="s">
        <v>3</v>
      </c>
      <c r="B51" s="243">
        <v>-11.417000000000002</v>
      </c>
      <c r="C51" s="243">
        <v>-4.5580000000000069</v>
      </c>
      <c r="D51" s="243">
        <v>-4.6349999999999909</v>
      </c>
      <c r="E51" s="243">
        <v>-3.6770000000000032</v>
      </c>
      <c r="F51" s="243">
        <v>-4.4880000000000031</v>
      </c>
      <c r="G51" s="243">
        <v>-2.2829999999999995</v>
      </c>
      <c r="H51" s="243">
        <v>-2.0649999999999977</v>
      </c>
      <c r="I51" s="243">
        <v>-2.231000000000007</v>
      </c>
      <c r="J51" s="243">
        <v>-2.424000000000003</v>
      </c>
      <c r="K51" s="243">
        <v>-2.4399999999999995</v>
      </c>
      <c r="L51" s="243">
        <v>-28.775000000000006</v>
      </c>
      <c r="M51" s="243">
        <v>-40.218000000000018</v>
      </c>
    </row>
    <row r="52" spans="1:13">
      <c r="A52" s="245" t="s">
        <v>230</v>
      </c>
      <c r="B52" s="246">
        <v>-69.442999999999998</v>
      </c>
      <c r="C52" s="246">
        <v>-114.297</v>
      </c>
      <c r="D52" s="246">
        <v>-49.985999999999997</v>
      </c>
      <c r="E52" s="246">
        <v>-24.901</v>
      </c>
      <c r="F52" s="246">
        <v>-23.44</v>
      </c>
      <c r="G52" s="246">
        <v>-11.872</v>
      </c>
      <c r="H52" s="246">
        <v>-6.7750000000000004</v>
      </c>
      <c r="I52" s="246">
        <v>-5.74</v>
      </c>
      <c r="J52" s="246">
        <v>-7.8239999999999998</v>
      </c>
      <c r="K52" s="246">
        <v>4.7930000000000001</v>
      </c>
      <c r="L52" s="246">
        <v>-282.06700000000001</v>
      </c>
      <c r="M52" s="246">
        <v>-309.48500000000001</v>
      </c>
    </row>
    <row r="53" spans="1:13" ht="20" customHeight="1">
      <c r="A53" s="235" t="s">
        <v>224</v>
      </c>
      <c r="B53" s="240"/>
      <c r="C53" s="240"/>
      <c r="D53" s="240"/>
      <c r="E53" s="240"/>
      <c r="F53" s="240"/>
      <c r="G53" s="240"/>
      <c r="H53" s="240"/>
      <c r="I53" s="240"/>
      <c r="J53" s="240"/>
      <c r="K53" s="240"/>
      <c r="L53" s="240"/>
      <c r="M53" s="240"/>
    </row>
    <row r="54" spans="1:13">
      <c r="A54" s="241" t="s">
        <v>12</v>
      </c>
      <c r="B54" s="240"/>
      <c r="C54" s="240"/>
      <c r="D54" s="240"/>
      <c r="E54" s="240"/>
      <c r="F54" s="240"/>
      <c r="G54" s="240"/>
      <c r="H54" s="240"/>
      <c r="I54" s="240"/>
      <c r="J54" s="240"/>
      <c r="K54" s="240"/>
      <c r="L54" s="240"/>
      <c r="M54" s="240"/>
    </row>
    <row r="55" spans="1:13">
      <c r="A55" s="242" t="s">
        <v>1</v>
      </c>
      <c r="B55" s="240">
        <v>23.905000000000001</v>
      </c>
      <c r="C55" s="240">
        <v>24.829000000000001</v>
      </c>
      <c r="D55" s="240">
        <v>17.623999999999999</v>
      </c>
      <c r="E55" s="240">
        <v>18.574000000000002</v>
      </c>
      <c r="F55" s="240">
        <v>21.419</v>
      </c>
      <c r="G55" s="240">
        <v>19.824999999999999</v>
      </c>
      <c r="H55" s="240">
        <v>20.712</v>
      </c>
      <c r="I55" s="240">
        <v>21.471</v>
      </c>
      <c r="J55" s="240">
        <v>21.292000000000002</v>
      </c>
      <c r="K55" s="240">
        <v>22.527000000000001</v>
      </c>
      <c r="L55" s="240">
        <v>106.351</v>
      </c>
      <c r="M55" s="240">
        <v>212.178</v>
      </c>
    </row>
    <row r="56" spans="1:13">
      <c r="A56" s="242" t="s">
        <v>2</v>
      </c>
      <c r="B56" s="240">
        <v>6.2329999999999997</v>
      </c>
      <c r="C56" s="240">
        <v>9.9779999999999998</v>
      </c>
      <c r="D56" s="240">
        <v>13.824999999999999</v>
      </c>
      <c r="E56" s="240">
        <v>16.370999999999999</v>
      </c>
      <c r="F56" s="240">
        <v>19.018999999999998</v>
      </c>
      <c r="G56" s="240">
        <v>21.312999999999999</v>
      </c>
      <c r="H56" s="240">
        <v>22.597000000000001</v>
      </c>
      <c r="I56" s="240">
        <v>23.495000000000001</v>
      </c>
      <c r="J56" s="240">
        <v>23.602</v>
      </c>
      <c r="K56" s="240">
        <v>23.204000000000001</v>
      </c>
      <c r="L56" s="240">
        <v>65.425999999999988</v>
      </c>
      <c r="M56" s="240">
        <v>179.637</v>
      </c>
    </row>
    <row r="57" spans="1:13">
      <c r="A57" s="242" t="s">
        <v>238</v>
      </c>
      <c r="B57" s="240">
        <v>4.7249999999999996</v>
      </c>
      <c r="C57" s="240">
        <v>9.359</v>
      </c>
      <c r="D57" s="240">
        <v>11.653</v>
      </c>
      <c r="E57" s="240">
        <v>14.396000000000001</v>
      </c>
      <c r="F57" s="240">
        <v>16.692</v>
      </c>
      <c r="G57" s="240">
        <v>18.032</v>
      </c>
      <c r="H57" s="240">
        <v>15.217000000000001</v>
      </c>
      <c r="I57" s="240">
        <v>13.760999999999999</v>
      </c>
      <c r="J57" s="240">
        <v>13.538</v>
      </c>
      <c r="K57" s="240">
        <v>6.923</v>
      </c>
      <c r="L57" s="240">
        <v>56.825000000000003</v>
      </c>
      <c r="M57" s="240">
        <v>124.29599999999999</v>
      </c>
    </row>
    <row r="58" spans="1:13">
      <c r="A58" s="242" t="s">
        <v>239</v>
      </c>
      <c r="B58" s="240">
        <v>-14.349</v>
      </c>
      <c r="C58" s="240">
        <v>-4.87</v>
      </c>
      <c r="D58" s="240">
        <v>4.0119999999999996</v>
      </c>
      <c r="E58" s="240">
        <v>-3.8610000000000002</v>
      </c>
      <c r="F58" s="240">
        <v>-6.9320000000000004</v>
      </c>
      <c r="G58" s="240">
        <v>-13.709</v>
      </c>
      <c r="H58" s="240">
        <v>-14.819000000000001</v>
      </c>
      <c r="I58" s="240">
        <v>-17.175000000000001</v>
      </c>
      <c r="J58" s="240">
        <v>-19.782</v>
      </c>
      <c r="K58" s="240">
        <v>-19.974</v>
      </c>
      <c r="L58" s="240">
        <v>-26</v>
      </c>
      <c r="M58" s="240">
        <v>-111.459</v>
      </c>
    </row>
    <row r="59" spans="1:13">
      <c r="A59" s="242" t="s">
        <v>21</v>
      </c>
      <c r="B59" s="240">
        <v>23.050999999999998</v>
      </c>
      <c r="C59" s="240">
        <v>16.815000000000001</v>
      </c>
      <c r="D59" s="240">
        <v>11.211</v>
      </c>
      <c r="E59" s="240">
        <v>10.063000000000001</v>
      </c>
      <c r="F59" s="240">
        <v>11.03</v>
      </c>
      <c r="G59" s="240">
        <v>8.5280000000000005</v>
      </c>
      <c r="H59" s="240">
        <v>5.1580000000000004</v>
      </c>
      <c r="I59" s="240">
        <v>-0.318</v>
      </c>
      <c r="J59" s="240">
        <v>-7.2889999999999997</v>
      </c>
      <c r="K59" s="240">
        <v>-10.932</v>
      </c>
      <c r="L59" s="240">
        <v>72.17</v>
      </c>
      <c r="M59" s="240">
        <v>67.317000000000007</v>
      </c>
    </row>
    <row r="60" spans="1:13">
      <c r="A60" s="242" t="s">
        <v>30</v>
      </c>
      <c r="B60" s="240">
        <v>-17.827000000000002</v>
      </c>
      <c r="C60" s="240">
        <v>-11.695</v>
      </c>
      <c r="D60" s="240">
        <v>-2.2930000000000001</v>
      </c>
      <c r="E60" s="240">
        <v>2.8479999999999999</v>
      </c>
      <c r="F60" s="240">
        <v>-47.64</v>
      </c>
      <c r="G60" s="240">
        <v>1.837</v>
      </c>
      <c r="H60" s="240">
        <v>2.0089999999999999</v>
      </c>
      <c r="I60" s="240">
        <v>2.3090000000000002</v>
      </c>
      <c r="J60" s="240">
        <v>2.4049999999999998</v>
      </c>
      <c r="K60" s="240">
        <v>0.66300000000000003</v>
      </c>
      <c r="L60" s="240">
        <v>-76.606999999999999</v>
      </c>
      <c r="M60" s="240">
        <v>-67.384</v>
      </c>
    </row>
    <row r="61" spans="1:13">
      <c r="A61" s="242" t="s">
        <v>240</v>
      </c>
      <c r="B61" s="240">
        <v>5.3534361247574855</v>
      </c>
      <c r="C61" s="240">
        <v>5.6888817876641262</v>
      </c>
      <c r="D61" s="240">
        <v>5.500395055652807</v>
      </c>
      <c r="E61" s="240">
        <v>5.1878184209336613</v>
      </c>
      <c r="F61" s="240">
        <v>5.588364070410389</v>
      </c>
      <c r="G61" s="240">
        <v>5.6358060364045235</v>
      </c>
      <c r="H61" s="240">
        <v>5.6088455527045848</v>
      </c>
      <c r="I61" s="240">
        <v>5.8160805381274985</v>
      </c>
      <c r="J61" s="240">
        <v>6.007889887628167</v>
      </c>
      <c r="K61" s="240">
        <v>6.2809124393781532</v>
      </c>
      <c r="L61" s="240">
        <v>27.318895459418467</v>
      </c>
      <c r="M61" s="240">
        <v>56.668429913661399</v>
      </c>
    </row>
    <row r="62" spans="1:13">
      <c r="A62" s="242" t="s">
        <v>241</v>
      </c>
      <c r="B62" s="240">
        <v>20.808</v>
      </c>
      <c r="C62" s="240">
        <v>12.776999999999999</v>
      </c>
      <c r="D62" s="240">
        <v>0</v>
      </c>
      <c r="E62" s="240">
        <v>0</v>
      </c>
      <c r="F62" s="240">
        <v>0</v>
      </c>
      <c r="G62" s="240">
        <v>0</v>
      </c>
      <c r="H62" s="240">
        <v>0</v>
      </c>
      <c r="I62" s="240">
        <v>0</v>
      </c>
      <c r="J62" s="240">
        <v>0</v>
      </c>
      <c r="K62" s="240">
        <v>0</v>
      </c>
      <c r="L62" s="240">
        <v>33.585000000000001</v>
      </c>
      <c r="M62" s="240">
        <v>33.585000000000001</v>
      </c>
    </row>
    <row r="63" spans="1:13">
      <c r="A63" s="242" t="s">
        <v>3</v>
      </c>
      <c r="B63" s="243">
        <v>-7.1764361247574868</v>
      </c>
      <c r="C63" s="243">
        <v>16.724118212335867</v>
      </c>
      <c r="D63" s="243">
        <v>13.8736049443472</v>
      </c>
      <c r="E63" s="243">
        <v>9.4431815790663407</v>
      </c>
      <c r="F63" s="243">
        <v>9.1536359295896048</v>
      </c>
      <c r="G63" s="243">
        <v>8.7711939635954792</v>
      </c>
      <c r="H63" s="243">
        <v>3.3101544472954174</v>
      </c>
      <c r="I63" s="243">
        <v>5.1049194618724911</v>
      </c>
      <c r="J63" s="243">
        <v>9.5971101123718299</v>
      </c>
      <c r="K63" s="243">
        <v>4.6770875606218496</v>
      </c>
      <c r="L63" s="243">
        <v>42.018104540581525</v>
      </c>
      <c r="M63" s="243">
        <v>73.478570086338607</v>
      </c>
    </row>
    <row r="64" spans="1:13">
      <c r="A64" s="244" t="s">
        <v>232</v>
      </c>
      <c r="B64" s="240">
        <v>44.722999999999999</v>
      </c>
      <c r="C64" s="240">
        <v>79.605999999999995</v>
      </c>
      <c r="D64" s="240">
        <v>75.406000000000006</v>
      </c>
      <c r="E64" s="240">
        <v>73.022000000000006</v>
      </c>
      <c r="F64" s="240">
        <v>28.329999999999995</v>
      </c>
      <c r="G64" s="240">
        <v>70.233000000000004</v>
      </c>
      <c r="H64" s="240">
        <v>59.792999999999999</v>
      </c>
      <c r="I64" s="240">
        <v>54.463999999999999</v>
      </c>
      <c r="J64" s="240">
        <v>49.371000000000002</v>
      </c>
      <c r="K64" s="240">
        <v>33.369000000000007</v>
      </c>
      <c r="L64" s="240">
        <v>301.08699999999999</v>
      </c>
      <c r="M64" s="240">
        <v>568.31700000000001</v>
      </c>
    </row>
    <row r="65" spans="1:13" ht="20" customHeight="1">
      <c r="A65" s="241" t="s">
        <v>13</v>
      </c>
      <c r="B65" s="240"/>
      <c r="C65" s="240"/>
      <c r="D65" s="240"/>
      <c r="E65" s="240"/>
      <c r="F65" s="240"/>
      <c r="G65" s="240"/>
      <c r="H65" s="240"/>
      <c r="I65" s="240"/>
      <c r="J65" s="240"/>
      <c r="K65" s="240"/>
      <c r="L65" s="240"/>
      <c r="M65" s="240"/>
    </row>
    <row r="66" spans="1:13">
      <c r="A66" s="242" t="s">
        <v>4</v>
      </c>
      <c r="B66" s="240">
        <v>-4.5209999999999999</v>
      </c>
      <c r="C66" s="240">
        <v>-1.873</v>
      </c>
      <c r="D66" s="240">
        <v>0.23400000000000001</v>
      </c>
      <c r="E66" s="240">
        <v>-0.54300000000000004</v>
      </c>
      <c r="F66" s="240">
        <v>-0.67700000000000005</v>
      </c>
      <c r="G66" s="240">
        <v>-0.54500000000000004</v>
      </c>
      <c r="H66" s="240">
        <v>0.56100000000000005</v>
      </c>
      <c r="I66" s="240">
        <v>0.33100000000000002</v>
      </c>
      <c r="J66" s="240">
        <v>0.35899999999999999</v>
      </c>
      <c r="K66" s="240">
        <v>0.372</v>
      </c>
      <c r="L66" s="240">
        <v>-7.3800000000000008</v>
      </c>
      <c r="M66" s="240">
        <v>-6.3020000000000005</v>
      </c>
    </row>
    <row r="67" spans="1:13">
      <c r="A67" s="242" t="s">
        <v>40</v>
      </c>
      <c r="B67" s="243">
        <v>-22.692</v>
      </c>
      <c r="C67" s="243">
        <v>-14.648</v>
      </c>
      <c r="D67" s="243">
        <v>-5.3609999999999998</v>
      </c>
      <c r="E67" s="243">
        <v>-0.17799999999999999</v>
      </c>
      <c r="F67" s="243">
        <v>1.6619999999999999</v>
      </c>
      <c r="G67" s="243">
        <v>2.0049999999999999</v>
      </c>
      <c r="H67" s="243">
        <v>1.4930000000000001</v>
      </c>
      <c r="I67" s="243">
        <v>-1.2789999999999999</v>
      </c>
      <c r="J67" s="243">
        <v>-4.4029999999999996</v>
      </c>
      <c r="K67" s="243">
        <v>-6.2839999999999998</v>
      </c>
      <c r="L67" s="243">
        <v>-41.216999999999999</v>
      </c>
      <c r="M67" s="243">
        <v>-49.684999999999988</v>
      </c>
    </row>
    <row r="68" spans="1:13">
      <c r="A68" s="244" t="s">
        <v>225</v>
      </c>
      <c r="B68" s="240">
        <v>-27.213000000000001</v>
      </c>
      <c r="C68" s="240">
        <v>-16.521000000000001</v>
      </c>
      <c r="D68" s="240">
        <v>-5.1269999999999998</v>
      </c>
      <c r="E68" s="240">
        <v>-0.72099999999999997</v>
      </c>
      <c r="F68" s="240">
        <v>0.98499999999999999</v>
      </c>
      <c r="G68" s="240">
        <v>1.46</v>
      </c>
      <c r="H68" s="240">
        <v>2.0539999999999998</v>
      </c>
      <c r="I68" s="240">
        <v>-0.94799999999999995</v>
      </c>
      <c r="J68" s="240">
        <v>-4.0439999999999996</v>
      </c>
      <c r="K68" s="240">
        <v>-5.9119999999999999</v>
      </c>
      <c r="L68" s="240">
        <v>-48.597000000000001</v>
      </c>
      <c r="M68" s="240">
        <v>-55.986999999999995</v>
      </c>
    </row>
    <row r="69" spans="1:13" ht="20" customHeight="1">
      <c r="A69" s="241" t="s">
        <v>233</v>
      </c>
      <c r="B69" s="240"/>
      <c r="C69" s="240"/>
      <c r="D69" s="240"/>
      <c r="E69" s="240"/>
      <c r="F69" s="240"/>
      <c r="G69" s="240"/>
      <c r="H69" s="240"/>
      <c r="I69" s="240"/>
      <c r="J69" s="240"/>
      <c r="K69" s="240"/>
      <c r="L69" s="240"/>
      <c r="M69" s="240"/>
    </row>
    <row r="70" spans="1:13">
      <c r="A70" s="242" t="s">
        <v>226</v>
      </c>
      <c r="B70" s="240">
        <v>4.7327279999999998</v>
      </c>
      <c r="C70" s="240">
        <v>14.793102999999999</v>
      </c>
      <c r="D70" s="240">
        <v>19.910186000000003</v>
      </c>
      <c r="E70" s="240">
        <v>22.491481</v>
      </c>
      <c r="F70" s="240">
        <v>23.609397000000001</v>
      </c>
      <c r="G70" s="240">
        <v>25.017728999999999</v>
      </c>
      <c r="H70" s="240">
        <v>27.015284999999999</v>
      </c>
      <c r="I70" s="240">
        <v>29.147977999999998</v>
      </c>
      <c r="J70" s="240">
        <v>31.607882999999998</v>
      </c>
      <c r="K70" s="240">
        <v>33.704708999999994</v>
      </c>
      <c r="L70" s="240">
        <v>85.536895000000001</v>
      </c>
      <c r="M70" s="240">
        <v>232.03047899999996</v>
      </c>
    </row>
    <row r="71" spans="1:13">
      <c r="A71" s="242" t="s">
        <v>3</v>
      </c>
      <c r="B71" s="243">
        <v>42.381</v>
      </c>
      <c r="C71" s="243">
        <v>23.780999999999995</v>
      </c>
      <c r="D71" s="243">
        <v>11.225999999999999</v>
      </c>
      <c r="E71" s="243">
        <v>4.9899999999999984</v>
      </c>
      <c r="F71" s="243">
        <v>-1.4280000000000008</v>
      </c>
      <c r="G71" s="243">
        <v>-2.379999999999999</v>
      </c>
      <c r="H71" s="243">
        <v>-1.791999999999998</v>
      </c>
      <c r="I71" s="243">
        <v>-7.0999999999997954E-2</v>
      </c>
      <c r="J71" s="243">
        <v>4.0960000000000072</v>
      </c>
      <c r="K71" s="243">
        <v>9.5600000000000023</v>
      </c>
      <c r="L71" s="243">
        <v>80.949999999999989</v>
      </c>
      <c r="M71" s="243">
        <v>90.363</v>
      </c>
    </row>
    <row r="72" spans="1:13">
      <c r="A72" s="244" t="s">
        <v>235</v>
      </c>
      <c r="B72" s="240">
        <v>47.113728000000002</v>
      </c>
      <c r="C72" s="240">
        <v>38.574102999999994</v>
      </c>
      <c r="D72" s="240">
        <v>31.136186000000002</v>
      </c>
      <c r="E72" s="240">
        <v>27.481480999999999</v>
      </c>
      <c r="F72" s="240">
        <v>22.181397</v>
      </c>
      <c r="G72" s="240">
        <v>22.637729</v>
      </c>
      <c r="H72" s="240">
        <v>25.223285000000001</v>
      </c>
      <c r="I72" s="240">
        <v>29.076978</v>
      </c>
      <c r="J72" s="240">
        <v>35.703883000000005</v>
      </c>
      <c r="K72" s="240">
        <v>43.264708999999996</v>
      </c>
      <c r="L72" s="240">
        <v>166.486895</v>
      </c>
      <c r="M72" s="240">
        <v>322.39347900000001</v>
      </c>
    </row>
    <row r="73" spans="1:13">
      <c r="A73" s="245" t="s">
        <v>227</v>
      </c>
      <c r="B73" s="246">
        <v>64.623728</v>
      </c>
      <c r="C73" s="246">
        <v>101.65910299999999</v>
      </c>
      <c r="D73" s="246">
        <v>101.41518600000001</v>
      </c>
      <c r="E73" s="246">
        <v>99.782481000000004</v>
      </c>
      <c r="F73" s="246">
        <v>51.496396999999995</v>
      </c>
      <c r="G73" s="246">
        <v>94.330729000000005</v>
      </c>
      <c r="H73" s="246">
        <v>87.070284999999998</v>
      </c>
      <c r="I73" s="246">
        <v>82.592978000000002</v>
      </c>
      <c r="J73" s="246">
        <v>81.030883000000003</v>
      </c>
      <c r="K73" s="246">
        <v>70.721709000000004</v>
      </c>
      <c r="L73" s="246">
        <v>418.97689500000001</v>
      </c>
      <c r="M73" s="246">
        <v>834.72347900000011</v>
      </c>
    </row>
    <row r="74" spans="1:13" s="248" customFormat="1" ht="25.25" customHeight="1">
      <c r="A74" s="246" t="s">
        <v>242</v>
      </c>
      <c r="B74" s="246">
        <v>134.06672800000001</v>
      </c>
      <c r="C74" s="246">
        <v>215.95610299999998</v>
      </c>
      <c r="D74" s="246">
        <v>151.401186</v>
      </c>
      <c r="E74" s="246">
        <v>124.683481</v>
      </c>
      <c r="F74" s="246">
        <v>74.936396999999999</v>
      </c>
      <c r="G74" s="246">
        <v>106.20272899999999</v>
      </c>
      <c r="H74" s="246">
        <v>93.845285000000004</v>
      </c>
      <c r="I74" s="246">
        <v>88.332977999999997</v>
      </c>
      <c r="J74" s="246">
        <v>88.854883000000015</v>
      </c>
      <c r="K74" s="246">
        <v>65.928708999999998</v>
      </c>
      <c r="L74" s="246">
        <v>701.04389500000002</v>
      </c>
      <c r="M74" s="246">
        <v>1144.2084790000001</v>
      </c>
    </row>
    <row r="75" spans="1:13" ht="25.25" customHeight="1">
      <c r="A75" s="235"/>
      <c r="B75" s="282" t="s">
        <v>243</v>
      </c>
      <c r="C75" s="282"/>
      <c r="D75" s="282"/>
      <c r="E75" s="282"/>
      <c r="F75" s="282"/>
      <c r="G75" s="282"/>
      <c r="H75" s="282"/>
      <c r="I75" s="282"/>
      <c r="J75" s="282"/>
      <c r="K75" s="282"/>
      <c r="L75" s="282"/>
      <c r="M75" s="282"/>
    </row>
    <row r="76" spans="1:13">
      <c r="A76" s="237" t="s">
        <v>244</v>
      </c>
      <c r="B76" s="246">
        <v>-63.178999999999974</v>
      </c>
      <c r="C76" s="246">
        <v>10.72799999999998</v>
      </c>
      <c r="D76" s="246">
        <v>-26.406000000000006</v>
      </c>
      <c r="E76" s="246">
        <v>-68.833000000000027</v>
      </c>
      <c r="F76" s="246">
        <v>-89.899000000000001</v>
      </c>
      <c r="G76" s="246">
        <v>-131.76800000000003</v>
      </c>
      <c r="H76" s="246">
        <v>-209.53700000000003</v>
      </c>
      <c r="I76" s="246">
        <v>-237.26200000000009</v>
      </c>
      <c r="J76" s="246">
        <v>-257.96699999999993</v>
      </c>
      <c r="K76" s="246">
        <v>-296.19299999999998</v>
      </c>
      <c r="L76" s="246">
        <v>-237.58900000000003</v>
      </c>
      <c r="M76" s="246">
        <v>-1370.316</v>
      </c>
    </row>
    <row r="77" spans="1:13">
      <c r="A77" s="237" t="s">
        <v>245</v>
      </c>
      <c r="B77" s="246">
        <v>1507.3670000000002</v>
      </c>
      <c r="C77" s="246">
        <v>1771.6090000000002</v>
      </c>
      <c r="D77" s="246">
        <v>1691.7850000000001</v>
      </c>
      <c r="E77" s="246">
        <v>1640.3709999999999</v>
      </c>
      <c r="F77" s="246">
        <v>1844.4380000000001</v>
      </c>
      <c r="G77" s="246">
        <v>1723.432</v>
      </c>
      <c r="H77" s="246">
        <v>1916.635</v>
      </c>
      <c r="I77" s="246">
        <v>2054.027</v>
      </c>
      <c r="J77" s="246">
        <v>2238.1869999999999</v>
      </c>
      <c r="K77" s="246">
        <v>2556.2560000000003</v>
      </c>
      <c r="L77" s="246">
        <v>8455.57</v>
      </c>
      <c r="M77" s="246">
        <v>18944.107000000004</v>
      </c>
    </row>
    <row r="78" spans="1:13" ht="25.25" customHeight="1">
      <c r="A78" s="237" t="s">
        <v>88</v>
      </c>
      <c r="B78" s="240"/>
      <c r="C78" s="240"/>
      <c r="D78" s="240"/>
      <c r="E78" s="240"/>
      <c r="F78" s="240"/>
      <c r="G78" s="240"/>
      <c r="H78" s="240"/>
      <c r="I78" s="240"/>
      <c r="J78" s="240"/>
      <c r="K78" s="240"/>
      <c r="L78" s="240"/>
      <c r="M78" s="240"/>
    </row>
    <row r="79" spans="1:13">
      <c r="A79" s="235" t="s">
        <v>223</v>
      </c>
      <c r="B79" s="240">
        <v>87.5</v>
      </c>
      <c r="C79" s="240">
        <v>21.670000000000009</v>
      </c>
      <c r="D79" s="240">
        <v>33.704999999999998</v>
      </c>
      <c r="E79" s="240">
        <v>24.452000000000002</v>
      </c>
      <c r="F79" s="240">
        <v>-49.122000000000007</v>
      </c>
      <c r="G79" s="240">
        <v>4.3320000000000007</v>
      </c>
      <c r="H79" s="240">
        <v>46.424000000000007</v>
      </c>
      <c r="I79" s="240">
        <v>49.116000000000007</v>
      </c>
      <c r="J79" s="240">
        <v>48.308999999999997</v>
      </c>
      <c r="K79" s="240">
        <v>65.948999999999998</v>
      </c>
      <c r="L79" s="240">
        <v>118.20499999999998</v>
      </c>
      <c r="M79" s="240">
        <v>332.33499999999998</v>
      </c>
    </row>
    <row r="80" spans="1:13">
      <c r="A80" s="235" t="s">
        <v>224</v>
      </c>
      <c r="B80" s="240">
        <v>24.320999999999998</v>
      </c>
      <c r="C80" s="240">
        <v>32.397999999999996</v>
      </c>
      <c r="D80" s="240">
        <v>7.2989999999999782</v>
      </c>
      <c r="E80" s="240">
        <v>-44.381</v>
      </c>
      <c r="F80" s="240">
        <v>-139.02100000000002</v>
      </c>
      <c r="G80" s="240">
        <v>-127.43599999999998</v>
      </c>
      <c r="H80" s="240">
        <v>-163.11300000000003</v>
      </c>
      <c r="I80" s="240">
        <v>-188.14600000000004</v>
      </c>
      <c r="J80" s="240">
        <v>-209.65799999999996</v>
      </c>
      <c r="K80" s="240">
        <v>-230.24399999999994</v>
      </c>
      <c r="L80" s="240">
        <v>-119.38400000000004</v>
      </c>
      <c r="M80" s="240">
        <v>-1037.981</v>
      </c>
    </row>
    <row r="81" spans="1:13">
      <c r="A81" s="235" t="s">
        <v>246</v>
      </c>
      <c r="B81" s="240">
        <v>-188.398</v>
      </c>
      <c r="C81" s="240">
        <v>-167.24400000000003</v>
      </c>
      <c r="D81" s="240">
        <v>-195.95699999999999</v>
      </c>
      <c r="E81" s="240">
        <v>-205.83199999999999</v>
      </c>
      <c r="F81" s="240">
        <v>-192.34</v>
      </c>
      <c r="G81" s="240">
        <v>-217.28399999999999</v>
      </c>
      <c r="H81" s="240">
        <v>-285.48500000000001</v>
      </c>
      <c r="I81" s="240">
        <v>-313.43000000000006</v>
      </c>
      <c r="J81" s="240">
        <v>-338.71799999999996</v>
      </c>
      <c r="K81" s="240">
        <v>-383.43599999999992</v>
      </c>
      <c r="L81" s="240">
        <v>-949.77100000000007</v>
      </c>
      <c r="M81" s="240">
        <v>-2488.1239999999998</v>
      </c>
    </row>
    <row r="82" spans="1:13">
      <c r="A82" s="234" t="s">
        <v>247</v>
      </c>
      <c r="B82" s="249">
        <v>125.21899999999999</v>
      </c>
      <c r="C82" s="249">
        <v>177.97200000000001</v>
      </c>
      <c r="D82" s="249">
        <v>169.55099999999999</v>
      </c>
      <c r="E82" s="249">
        <v>136.999</v>
      </c>
      <c r="F82" s="249">
        <v>102.441</v>
      </c>
      <c r="G82" s="249">
        <v>85.516000000000005</v>
      </c>
      <c r="H82" s="249">
        <v>75.948000000000008</v>
      </c>
      <c r="I82" s="249">
        <v>76.168000000000006</v>
      </c>
      <c r="J82" s="249">
        <v>80.751000000000005</v>
      </c>
      <c r="K82" s="249">
        <v>87.243000000000009</v>
      </c>
      <c r="L82" s="249">
        <v>712.18200000000002</v>
      </c>
      <c r="M82" s="249">
        <v>1117.808</v>
      </c>
    </row>
    <row r="84" spans="1:13">
      <c r="A84" s="103" t="s">
        <v>47</v>
      </c>
    </row>
  </sheetData>
  <mergeCells count="6">
    <mergeCell ref="B75:M75"/>
    <mergeCell ref="A4:M4"/>
    <mergeCell ref="L7:M7"/>
    <mergeCell ref="B11:M11"/>
    <mergeCell ref="B22:M22"/>
    <mergeCell ref="B45:M45"/>
  </mergeCells>
  <hyperlinks>
    <hyperlink ref="A2" r:id="rId1" xr:uid="{15E15B58-70AA-694F-93A8-C4525ADA51CD}"/>
    <hyperlink ref="A84" location="Contents!A1" display="Back to Table of Contents" xr:uid="{78335C6C-F2E7-0640-B9C2-7205B59F9E45}"/>
  </hyperlinks>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98467-878F-4E3D-99FB-AFAF64A63E7E}">
  <sheetPr codeName="Sheet17"/>
  <dimension ref="A1:P862"/>
  <sheetViews>
    <sheetView workbookViewId="0"/>
  </sheetViews>
  <sheetFormatPr baseColWidth="10" defaultColWidth="9.85546875" defaultRowHeight="14"/>
  <cols>
    <col min="1" max="1" width="38" style="195" customWidth="1"/>
    <col min="2" max="14" width="6.85546875" style="195" customWidth="1"/>
    <col min="15" max="16384" width="9.85546875" style="195"/>
  </cols>
  <sheetData>
    <row r="1" spans="1:14">
      <c r="A1" s="161" t="s">
        <v>84</v>
      </c>
    </row>
    <row r="2" spans="1:14">
      <c r="A2" s="220" t="s">
        <v>93</v>
      </c>
    </row>
    <row r="4" spans="1:14" ht="30" customHeight="1">
      <c r="A4" s="285" t="s">
        <v>136</v>
      </c>
      <c r="B4" s="285"/>
      <c r="C4" s="285"/>
      <c r="D4" s="285"/>
      <c r="E4" s="285"/>
      <c r="F4" s="285"/>
      <c r="G4" s="285"/>
      <c r="H4" s="285"/>
      <c r="I4" s="285"/>
      <c r="J4" s="285"/>
      <c r="K4" s="285"/>
      <c r="L4" s="285"/>
      <c r="M4" s="285"/>
      <c r="N4" s="285"/>
    </row>
    <row r="5" spans="1:14" s="199" customFormat="1" ht="15" customHeight="1">
      <c r="A5" s="196" t="s">
        <v>103</v>
      </c>
      <c r="B5" s="197"/>
      <c r="C5" s="197"/>
      <c r="D5" s="197"/>
      <c r="E5" s="198"/>
      <c r="F5" s="198"/>
      <c r="G5" s="198"/>
      <c r="H5" s="198"/>
      <c r="I5" s="198"/>
      <c r="J5" s="198"/>
      <c r="K5" s="198"/>
      <c r="L5" s="198"/>
      <c r="M5" s="198"/>
      <c r="N5" s="198"/>
    </row>
    <row r="6" spans="1:14" s="199" customFormat="1" ht="15" customHeight="1">
      <c r="A6" s="200"/>
      <c r="B6" s="201"/>
      <c r="C6" s="201"/>
      <c r="D6" s="201"/>
      <c r="E6" s="202"/>
      <c r="F6" s="202"/>
      <c r="G6" s="202"/>
      <c r="H6" s="202"/>
      <c r="I6" s="202"/>
      <c r="J6" s="202"/>
      <c r="K6" s="202"/>
      <c r="L6" s="202"/>
      <c r="M6" s="202"/>
      <c r="N6" s="202"/>
    </row>
    <row r="7" spans="1:14" s="199" customFormat="1" ht="15" customHeight="1">
      <c r="A7" s="200"/>
      <c r="B7" s="201"/>
      <c r="C7" s="201"/>
      <c r="D7" s="201"/>
      <c r="E7" s="202"/>
      <c r="F7" s="202"/>
      <c r="G7" s="202"/>
      <c r="H7" s="202"/>
      <c r="I7" s="202"/>
      <c r="J7" s="202"/>
      <c r="K7" s="202"/>
      <c r="L7" s="202"/>
      <c r="M7" s="284" t="s">
        <v>0</v>
      </c>
      <c r="N7" s="284"/>
    </row>
    <row r="8" spans="1:14" s="199" customFormat="1" ht="15" customHeight="1">
      <c r="A8" s="200"/>
      <c r="B8" s="203"/>
      <c r="C8" s="203"/>
      <c r="D8" s="203"/>
      <c r="E8" s="204"/>
      <c r="F8" s="204"/>
      <c r="G8" s="204"/>
      <c r="H8" s="204"/>
      <c r="I8" s="204"/>
      <c r="J8" s="204"/>
      <c r="K8" s="204"/>
      <c r="L8" s="204"/>
      <c r="M8" s="286" t="s">
        <v>197</v>
      </c>
      <c r="N8" s="286" t="s">
        <v>198</v>
      </c>
    </row>
    <row r="9" spans="1:14" s="199" customFormat="1" ht="15" customHeight="1">
      <c r="A9" s="206"/>
      <c r="B9" s="207">
        <v>2024</v>
      </c>
      <c r="C9" s="207">
        <v>2025</v>
      </c>
      <c r="D9" s="207">
        <v>2026</v>
      </c>
      <c r="E9" s="207">
        <v>2027</v>
      </c>
      <c r="F9" s="207">
        <v>2028</v>
      </c>
      <c r="G9" s="207">
        <v>2029</v>
      </c>
      <c r="H9" s="207">
        <v>2030</v>
      </c>
      <c r="I9" s="207">
        <v>2031</v>
      </c>
      <c r="J9" s="207">
        <v>2032</v>
      </c>
      <c r="K9" s="207">
        <v>2033</v>
      </c>
      <c r="L9" s="207">
        <v>2034</v>
      </c>
      <c r="M9" s="287"/>
      <c r="N9" s="287"/>
    </row>
    <row r="10" spans="1:14" s="199" customFormat="1" ht="15" customHeight="1">
      <c r="A10" s="208" t="s">
        <v>23</v>
      </c>
      <c r="B10" s="205"/>
      <c r="C10" s="205"/>
      <c r="D10" s="205"/>
      <c r="E10" s="205"/>
      <c r="F10" s="205"/>
      <c r="G10" s="205"/>
      <c r="H10" s="205"/>
      <c r="I10" s="205"/>
      <c r="J10" s="205"/>
      <c r="K10" s="205"/>
      <c r="L10" s="205"/>
      <c r="M10" s="205"/>
      <c r="N10" s="205"/>
    </row>
    <row r="11" spans="1:14" s="199" customFormat="1" ht="15" customHeight="1">
      <c r="A11" s="209" t="s">
        <v>116</v>
      </c>
      <c r="B11" s="211">
        <v>0</v>
      </c>
      <c r="C11" s="211">
        <v>110.08199999999999</v>
      </c>
      <c r="D11" s="211">
        <v>109.121</v>
      </c>
      <c r="E11" s="211">
        <v>111.843</v>
      </c>
      <c r="F11" s="211">
        <v>112.285</v>
      </c>
      <c r="G11" s="211">
        <v>112.95099999999999</v>
      </c>
      <c r="H11" s="211">
        <v>113.831</v>
      </c>
      <c r="I11" s="211">
        <v>115.09</v>
      </c>
      <c r="J11" s="211">
        <v>119.554</v>
      </c>
      <c r="K11" s="211">
        <v>120.94499999999999</v>
      </c>
      <c r="L11" s="211">
        <v>122.642</v>
      </c>
      <c r="M11" s="211">
        <v>556.28200000000004</v>
      </c>
      <c r="N11" s="211">
        <v>1148.3440000000001</v>
      </c>
    </row>
    <row r="12" spans="1:14" s="199" customFormat="1" ht="15" customHeight="1">
      <c r="A12" s="209" t="s">
        <v>11</v>
      </c>
      <c r="B12" s="211">
        <v>0</v>
      </c>
      <c r="C12" s="211">
        <v>104.578</v>
      </c>
      <c r="D12" s="211">
        <v>109.169</v>
      </c>
      <c r="E12" s="211">
        <v>111.70699999999999</v>
      </c>
      <c r="F12" s="211">
        <v>112.26300000000001</v>
      </c>
      <c r="G12" s="211">
        <v>112.917</v>
      </c>
      <c r="H12" s="211">
        <v>113.78700000000001</v>
      </c>
      <c r="I12" s="211">
        <v>115.027</v>
      </c>
      <c r="J12" s="211">
        <v>119.33</v>
      </c>
      <c r="K12" s="211">
        <v>120.875</v>
      </c>
      <c r="L12" s="211">
        <v>122.557</v>
      </c>
      <c r="M12" s="211">
        <v>550.63400000000001</v>
      </c>
      <c r="N12" s="211">
        <v>1142.21</v>
      </c>
    </row>
    <row r="13" spans="1:14" s="199" customFormat="1" ht="15" customHeight="1">
      <c r="A13" s="208"/>
      <c r="B13" s="211"/>
      <c r="C13" s="211"/>
      <c r="D13" s="211"/>
      <c r="E13" s="211"/>
      <c r="F13" s="211"/>
      <c r="G13" s="211"/>
      <c r="H13" s="211"/>
      <c r="I13" s="211"/>
      <c r="J13" s="211"/>
      <c r="K13" s="211"/>
      <c r="L13" s="211"/>
      <c r="M13" s="211"/>
      <c r="N13" s="211"/>
    </row>
    <row r="14" spans="1:14" s="199" customFormat="1" ht="15" customHeight="1">
      <c r="A14" s="208" t="s">
        <v>132</v>
      </c>
      <c r="B14" s="211"/>
      <c r="C14" s="211"/>
      <c r="D14" s="211"/>
      <c r="E14" s="211"/>
      <c r="F14" s="211"/>
      <c r="G14" s="211"/>
      <c r="H14" s="211"/>
      <c r="I14" s="211"/>
      <c r="J14" s="211"/>
      <c r="K14" s="211"/>
      <c r="L14" s="211"/>
      <c r="M14" s="211"/>
      <c r="N14" s="211"/>
    </row>
    <row r="15" spans="1:14" s="199" customFormat="1" ht="15" customHeight="1">
      <c r="A15" s="209" t="s">
        <v>116</v>
      </c>
      <c r="B15" s="211">
        <v>0</v>
      </c>
      <c r="C15" s="211">
        <v>3.6669999999999998</v>
      </c>
      <c r="D15" s="211">
        <v>8.5839999999999996</v>
      </c>
      <c r="E15" s="211">
        <v>13.727</v>
      </c>
      <c r="F15" s="211">
        <v>19.048999999999999</v>
      </c>
      <c r="G15" s="211">
        <v>24.513000000000002</v>
      </c>
      <c r="H15" s="211">
        <v>30.318000000000001</v>
      </c>
      <c r="I15" s="211">
        <v>36.395000000000003</v>
      </c>
      <c r="J15" s="211">
        <v>42.832000000000001</v>
      </c>
      <c r="K15" s="211">
        <v>49.844999999999999</v>
      </c>
      <c r="L15" s="211">
        <v>57.293999999999997</v>
      </c>
      <c r="M15" s="211">
        <v>69.540000000000006</v>
      </c>
      <c r="N15" s="211">
        <v>286.22399999999999</v>
      </c>
    </row>
    <row r="16" spans="1:14" s="199" customFormat="1" ht="15" customHeight="1">
      <c r="A16" s="209" t="s">
        <v>11</v>
      </c>
      <c r="B16" s="211">
        <v>0</v>
      </c>
      <c r="C16" s="211">
        <v>3.6669999999999998</v>
      </c>
      <c r="D16" s="211">
        <v>8.5839999999999996</v>
      </c>
      <c r="E16" s="211">
        <v>13.727</v>
      </c>
      <c r="F16" s="211">
        <v>19.048999999999999</v>
      </c>
      <c r="G16" s="211">
        <v>24.513000000000002</v>
      </c>
      <c r="H16" s="211">
        <v>30.318000000000001</v>
      </c>
      <c r="I16" s="211">
        <v>36.395000000000003</v>
      </c>
      <c r="J16" s="211">
        <v>42.832000000000001</v>
      </c>
      <c r="K16" s="211">
        <v>49.844999999999999</v>
      </c>
      <c r="L16" s="211">
        <v>57.293999999999997</v>
      </c>
      <c r="M16" s="211">
        <v>69.540000000000006</v>
      </c>
      <c r="N16" s="211">
        <v>286.22399999999999</v>
      </c>
    </row>
    <row r="17" spans="1:16" s="199" customFormat="1" ht="15" customHeight="1">
      <c r="A17" s="208"/>
      <c r="B17" s="211"/>
      <c r="C17" s="211"/>
      <c r="D17" s="211"/>
      <c r="E17" s="211"/>
      <c r="F17" s="211"/>
      <c r="G17" s="211"/>
      <c r="H17" s="211"/>
      <c r="I17" s="211"/>
      <c r="J17" s="211"/>
      <c r="K17" s="211"/>
      <c r="L17" s="211"/>
      <c r="M17" s="211"/>
      <c r="N17" s="211"/>
    </row>
    <row r="18" spans="1:16" s="199" customFormat="1" ht="15" customHeight="1">
      <c r="A18" s="208" t="s">
        <v>128</v>
      </c>
      <c r="B18" s="211"/>
      <c r="C18" s="211"/>
      <c r="D18" s="211"/>
      <c r="E18" s="211"/>
      <c r="F18" s="211"/>
      <c r="G18" s="211"/>
      <c r="H18" s="211"/>
      <c r="I18" s="211"/>
      <c r="J18" s="211"/>
      <c r="K18" s="211"/>
      <c r="L18" s="211"/>
      <c r="M18" s="211"/>
      <c r="N18" s="211"/>
    </row>
    <row r="19" spans="1:16" s="199" customFormat="1" ht="15" customHeight="1">
      <c r="A19" s="209" t="s">
        <v>116</v>
      </c>
      <c r="B19" s="211">
        <v>10.119999999999999</v>
      </c>
      <c r="C19" s="211">
        <v>17.347999999999999</v>
      </c>
      <c r="D19" s="211">
        <v>17.347999999999999</v>
      </c>
      <c r="E19" s="211">
        <v>17.347999999999999</v>
      </c>
      <c r="F19" s="211">
        <v>17.347999999999999</v>
      </c>
      <c r="G19" s="211">
        <v>17.347000000000001</v>
      </c>
      <c r="H19" s="211">
        <v>17.347000000000001</v>
      </c>
      <c r="I19" s="211">
        <v>17.347000000000001</v>
      </c>
      <c r="J19" s="211">
        <v>17.347000000000001</v>
      </c>
      <c r="K19" s="211">
        <v>17.347000000000001</v>
      </c>
      <c r="L19" s="211">
        <v>17.347000000000001</v>
      </c>
      <c r="M19" s="211">
        <v>86.739000000000004</v>
      </c>
      <c r="N19" s="211">
        <v>173.47399999999999</v>
      </c>
    </row>
    <row r="20" spans="1:16" s="199" customFormat="1" ht="15" customHeight="1">
      <c r="A20" s="209" t="s">
        <v>11</v>
      </c>
      <c r="B20" s="211">
        <v>7.6440000000000001</v>
      </c>
      <c r="C20" s="211">
        <v>14.7</v>
      </c>
      <c r="D20" s="211">
        <v>16.134</v>
      </c>
      <c r="E20" s="211">
        <v>16.539000000000001</v>
      </c>
      <c r="F20" s="211">
        <v>16.776</v>
      </c>
      <c r="G20" s="211">
        <v>16.943000000000001</v>
      </c>
      <c r="H20" s="211">
        <v>17.11</v>
      </c>
      <c r="I20" s="211">
        <v>17.277000000000001</v>
      </c>
      <c r="J20" s="211">
        <v>17.347000000000001</v>
      </c>
      <c r="K20" s="211">
        <v>17.347000000000001</v>
      </c>
      <c r="L20" s="211">
        <v>17.347000000000001</v>
      </c>
      <c r="M20" s="211">
        <v>81.091999999999999</v>
      </c>
      <c r="N20" s="211">
        <v>167.52</v>
      </c>
    </row>
    <row r="21" spans="1:16" s="199" customFormat="1" ht="15" customHeight="1">
      <c r="A21" s="208"/>
      <c r="B21" s="211"/>
      <c r="C21" s="211"/>
      <c r="D21" s="211"/>
      <c r="E21" s="211"/>
      <c r="F21" s="211"/>
      <c r="G21" s="211"/>
      <c r="H21" s="211"/>
      <c r="I21" s="211"/>
      <c r="J21" s="211"/>
      <c r="K21" s="211"/>
      <c r="L21" s="211"/>
      <c r="M21" s="211"/>
      <c r="N21" s="211"/>
    </row>
    <row r="22" spans="1:16" s="199" customFormat="1" ht="15" customHeight="1">
      <c r="A22" s="208" t="s">
        <v>135</v>
      </c>
      <c r="B22" s="211"/>
      <c r="C22" s="211"/>
      <c r="D22" s="211"/>
      <c r="E22" s="211"/>
      <c r="F22" s="211"/>
      <c r="G22" s="211"/>
      <c r="H22" s="211"/>
      <c r="I22" s="211"/>
      <c r="J22" s="211"/>
      <c r="K22" s="211"/>
      <c r="L22" s="211"/>
      <c r="M22" s="211"/>
      <c r="N22" s="211"/>
    </row>
    <row r="23" spans="1:16" s="199" customFormat="1" ht="15" customHeight="1">
      <c r="A23" s="209" t="s">
        <v>42</v>
      </c>
      <c r="B23" s="211">
        <v>0</v>
      </c>
      <c r="C23" s="211">
        <v>4.0010000000000003</v>
      </c>
      <c r="D23" s="211">
        <v>12.598000000000001</v>
      </c>
      <c r="E23" s="211">
        <v>13.923</v>
      </c>
      <c r="F23" s="211">
        <v>14.736000000000001</v>
      </c>
      <c r="G23" s="211">
        <v>15.411</v>
      </c>
      <c r="H23" s="211">
        <v>13.439</v>
      </c>
      <c r="I23" s="211">
        <v>12.406000000000001</v>
      </c>
      <c r="J23" s="211">
        <v>12.294</v>
      </c>
      <c r="K23" s="211">
        <v>12.385999999999999</v>
      </c>
      <c r="L23" s="211">
        <v>12.499000000000001</v>
      </c>
      <c r="M23" s="211">
        <v>60.668999999999997</v>
      </c>
      <c r="N23" s="211">
        <v>123.693</v>
      </c>
    </row>
    <row r="24" spans="1:16" s="199" customFormat="1" ht="15" customHeight="1">
      <c r="A24" s="209" t="s">
        <v>11</v>
      </c>
      <c r="B24" s="211">
        <v>0</v>
      </c>
      <c r="C24" s="211">
        <v>0.878</v>
      </c>
      <c r="D24" s="211">
        <v>10.23</v>
      </c>
      <c r="E24" s="211">
        <v>12.297000000000001</v>
      </c>
      <c r="F24" s="211">
        <v>13.696999999999999</v>
      </c>
      <c r="G24" s="211">
        <v>14.958</v>
      </c>
      <c r="H24" s="211">
        <v>13.305999999999999</v>
      </c>
      <c r="I24" s="211">
        <v>12.378</v>
      </c>
      <c r="J24" s="211">
        <v>12.276</v>
      </c>
      <c r="K24" s="211">
        <v>12.375999999999999</v>
      </c>
      <c r="L24" s="211">
        <v>12.499000000000001</v>
      </c>
      <c r="M24" s="211">
        <v>52.06</v>
      </c>
      <c r="N24" s="211">
        <v>114.895</v>
      </c>
    </row>
    <row r="25" spans="1:16" s="199" customFormat="1" ht="15" customHeight="1">
      <c r="A25" s="209"/>
      <c r="B25" s="211"/>
      <c r="C25" s="211"/>
      <c r="D25" s="211"/>
      <c r="E25" s="211"/>
      <c r="F25" s="211"/>
      <c r="G25" s="211"/>
      <c r="H25" s="211"/>
      <c r="I25" s="211"/>
      <c r="J25" s="211"/>
      <c r="K25" s="211"/>
      <c r="L25" s="211"/>
      <c r="M25" s="211"/>
      <c r="N25" s="211"/>
    </row>
    <row r="26" spans="1:16" s="199" customFormat="1" ht="15" customHeight="1">
      <c r="A26" s="208" t="s">
        <v>22</v>
      </c>
      <c r="B26" s="212"/>
      <c r="C26" s="212"/>
      <c r="D26" s="212"/>
      <c r="E26" s="213"/>
      <c r="F26" s="213"/>
      <c r="G26" s="213"/>
      <c r="H26" s="213"/>
      <c r="I26" s="213"/>
      <c r="J26" s="213"/>
      <c r="K26" s="213"/>
      <c r="L26" s="214"/>
      <c r="M26" s="214"/>
      <c r="N26" s="214"/>
    </row>
    <row r="27" spans="1:16" s="199" customFormat="1" ht="15" customHeight="1">
      <c r="A27" s="209" t="s">
        <v>116</v>
      </c>
      <c r="B27" s="211">
        <v>0</v>
      </c>
      <c r="C27" s="211">
        <v>0</v>
      </c>
      <c r="D27" s="211">
        <v>0</v>
      </c>
      <c r="E27" s="211">
        <v>0</v>
      </c>
      <c r="F27" s="211">
        <v>0</v>
      </c>
      <c r="G27" s="211">
        <v>0</v>
      </c>
      <c r="H27" s="211">
        <v>15.3</v>
      </c>
      <c r="I27" s="211">
        <v>15.3</v>
      </c>
      <c r="J27" s="211">
        <v>15.3</v>
      </c>
      <c r="K27" s="211">
        <v>15.3</v>
      </c>
      <c r="L27" s="211">
        <v>15.3</v>
      </c>
      <c r="M27" s="211">
        <v>0</v>
      </c>
      <c r="N27" s="211">
        <v>76.5</v>
      </c>
    </row>
    <row r="28" spans="1:16" s="199" customFormat="1" ht="15" customHeight="1">
      <c r="A28" s="209" t="s">
        <v>11</v>
      </c>
      <c r="B28" s="211">
        <v>0</v>
      </c>
      <c r="C28" s="211">
        <v>0</v>
      </c>
      <c r="D28" s="211">
        <v>0</v>
      </c>
      <c r="E28" s="211">
        <v>0</v>
      </c>
      <c r="F28" s="211">
        <v>0</v>
      </c>
      <c r="G28" s="211">
        <v>0</v>
      </c>
      <c r="H28" s="211">
        <v>15.3</v>
      </c>
      <c r="I28" s="211">
        <v>15.3</v>
      </c>
      <c r="J28" s="211">
        <v>15.3</v>
      </c>
      <c r="K28" s="211">
        <v>15.3</v>
      </c>
      <c r="L28" s="211">
        <v>15.3</v>
      </c>
      <c r="M28" s="211">
        <v>0</v>
      </c>
      <c r="N28" s="211">
        <v>76.5</v>
      </c>
    </row>
    <row r="29" spans="1:16" s="199" customFormat="1" ht="15" customHeight="1">
      <c r="A29" s="208"/>
      <c r="B29" s="211"/>
      <c r="C29" s="211"/>
      <c r="D29" s="211"/>
      <c r="E29" s="211"/>
      <c r="F29" s="211"/>
      <c r="G29" s="211"/>
      <c r="H29" s="211"/>
      <c r="I29" s="211"/>
      <c r="J29" s="211"/>
      <c r="K29" s="211"/>
      <c r="L29" s="211"/>
      <c r="M29" s="211"/>
      <c r="N29" s="211"/>
      <c r="P29" s="208"/>
    </row>
    <row r="30" spans="1:16" s="199" customFormat="1" ht="15" customHeight="1">
      <c r="A30" s="208" t="s">
        <v>133</v>
      </c>
      <c r="B30" s="211"/>
      <c r="C30" s="211"/>
      <c r="D30" s="211"/>
      <c r="E30" s="211"/>
      <c r="F30" s="211"/>
      <c r="G30" s="211"/>
      <c r="H30" s="211"/>
      <c r="I30" s="211"/>
      <c r="J30" s="211"/>
      <c r="K30" s="211"/>
      <c r="L30" s="211"/>
      <c r="M30" s="211"/>
      <c r="N30" s="211"/>
      <c r="P30" s="209"/>
    </row>
    <row r="31" spans="1:16" s="199" customFormat="1" ht="15" customHeight="1">
      <c r="A31" s="209" t="s">
        <v>116</v>
      </c>
      <c r="B31" s="211">
        <v>0.52300000000000002</v>
      </c>
      <c r="C31" s="211">
        <v>4.298</v>
      </c>
      <c r="D31" s="211">
        <v>4.3970000000000002</v>
      </c>
      <c r="E31" s="211">
        <v>4.5069999999999997</v>
      </c>
      <c r="F31" s="211">
        <v>4.6109999999999998</v>
      </c>
      <c r="G31" s="211">
        <v>4.7119999999999997</v>
      </c>
      <c r="H31" s="211">
        <v>4.8159999999999998</v>
      </c>
      <c r="I31" s="211">
        <v>4.9219999999999997</v>
      </c>
      <c r="J31" s="211">
        <v>5.03</v>
      </c>
      <c r="K31" s="211">
        <v>5.141</v>
      </c>
      <c r="L31" s="211">
        <v>5.2590000000000003</v>
      </c>
      <c r="M31" s="211">
        <v>22.524999999999999</v>
      </c>
      <c r="N31" s="211">
        <v>47.692999999999998</v>
      </c>
      <c r="P31" s="209"/>
    </row>
    <row r="32" spans="1:16" s="199" customFormat="1" ht="15" customHeight="1">
      <c r="A32" s="209" t="s">
        <v>11</v>
      </c>
      <c r="B32" s="211">
        <v>9.9000000000000005E-2</v>
      </c>
      <c r="C32" s="211">
        <v>1.863</v>
      </c>
      <c r="D32" s="211">
        <v>3.653</v>
      </c>
      <c r="E32" s="211">
        <v>4.1660000000000004</v>
      </c>
      <c r="F32" s="211">
        <v>4.359</v>
      </c>
      <c r="G32" s="211">
        <v>4.4960000000000004</v>
      </c>
      <c r="H32" s="211">
        <v>4.5949999999999998</v>
      </c>
      <c r="I32" s="211">
        <v>4.6959999999999997</v>
      </c>
      <c r="J32" s="211">
        <v>4.8</v>
      </c>
      <c r="K32" s="211">
        <v>4.9649999999999999</v>
      </c>
      <c r="L32" s="211">
        <v>5.1360000000000001</v>
      </c>
      <c r="M32" s="211">
        <v>18.536999999999999</v>
      </c>
      <c r="N32" s="211">
        <v>42.728999999999999</v>
      </c>
    </row>
    <row r="33" spans="1:14" s="199" customFormat="1" ht="15" customHeight="1">
      <c r="A33" s="208"/>
      <c r="B33" s="211"/>
      <c r="C33" s="211"/>
      <c r="D33" s="211"/>
      <c r="E33" s="211"/>
      <c r="F33" s="211"/>
      <c r="G33" s="211"/>
      <c r="H33" s="211"/>
      <c r="I33" s="211"/>
      <c r="J33" s="211"/>
      <c r="K33" s="211"/>
      <c r="L33" s="211"/>
      <c r="M33" s="211"/>
      <c r="N33" s="211"/>
    </row>
    <row r="34" spans="1:14" s="199" customFormat="1" ht="15" customHeight="1">
      <c r="A34" s="208" t="s">
        <v>129</v>
      </c>
      <c r="B34" s="211"/>
      <c r="C34" s="211"/>
      <c r="D34" s="211"/>
      <c r="E34" s="211"/>
      <c r="F34" s="211"/>
      <c r="G34" s="211"/>
      <c r="H34" s="211"/>
      <c r="I34" s="211"/>
      <c r="J34" s="211"/>
      <c r="K34" s="211"/>
      <c r="L34" s="211"/>
      <c r="M34" s="211"/>
      <c r="N34" s="211"/>
    </row>
    <row r="35" spans="1:14" s="199" customFormat="1" ht="15" customHeight="1">
      <c r="A35" s="209" t="s">
        <v>116</v>
      </c>
      <c r="B35" s="211">
        <v>2.0710000000000002</v>
      </c>
      <c r="C35" s="211">
        <v>3.55</v>
      </c>
      <c r="D35" s="211">
        <v>3.55</v>
      </c>
      <c r="E35" s="211">
        <v>3.55</v>
      </c>
      <c r="F35" s="211">
        <v>3.55</v>
      </c>
      <c r="G35" s="211">
        <v>3.55</v>
      </c>
      <c r="H35" s="211">
        <v>3.55</v>
      </c>
      <c r="I35" s="211">
        <v>3.55</v>
      </c>
      <c r="J35" s="211">
        <v>3.55</v>
      </c>
      <c r="K35" s="211">
        <v>3.55</v>
      </c>
      <c r="L35" s="211">
        <v>3.55</v>
      </c>
      <c r="M35" s="211">
        <v>17.75</v>
      </c>
      <c r="N35" s="211">
        <v>35.5</v>
      </c>
    </row>
    <row r="36" spans="1:14" s="199" customFormat="1" ht="15" customHeight="1">
      <c r="A36" s="209" t="s">
        <v>11</v>
      </c>
      <c r="B36" s="211">
        <v>1.595</v>
      </c>
      <c r="C36" s="211">
        <v>3.077</v>
      </c>
      <c r="D36" s="211">
        <v>3.3530000000000002</v>
      </c>
      <c r="E36" s="211">
        <v>3.4009999999999998</v>
      </c>
      <c r="F36" s="211">
        <v>3.4790000000000001</v>
      </c>
      <c r="G36" s="211">
        <v>3.55</v>
      </c>
      <c r="H36" s="211">
        <v>3.55</v>
      </c>
      <c r="I36" s="211">
        <v>3.55</v>
      </c>
      <c r="J36" s="211">
        <v>3.55</v>
      </c>
      <c r="K36" s="211">
        <v>3.55</v>
      </c>
      <c r="L36" s="211">
        <v>3.55</v>
      </c>
      <c r="M36" s="211">
        <v>16.86</v>
      </c>
      <c r="N36" s="211">
        <v>34.61</v>
      </c>
    </row>
    <row r="37" spans="1:14" s="199" customFormat="1" ht="15" customHeight="1">
      <c r="A37" s="208"/>
      <c r="B37" s="211"/>
      <c r="C37" s="211"/>
      <c r="D37" s="211"/>
      <c r="E37" s="211"/>
      <c r="F37" s="211"/>
      <c r="G37" s="211"/>
      <c r="H37" s="211"/>
      <c r="I37" s="211"/>
      <c r="J37" s="211"/>
      <c r="K37" s="211"/>
      <c r="L37" s="211"/>
      <c r="M37" s="211"/>
      <c r="N37" s="211"/>
    </row>
    <row r="38" spans="1:14" s="199" customFormat="1" ht="15" customHeight="1">
      <c r="A38" s="208" t="s">
        <v>25</v>
      </c>
      <c r="B38" s="211"/>
      <c r="C38" s="211"/>
      <c r="D38" s="211"/>
      <c r="E38" s="211"/>
      <c r="F38" s="211"/>
      <c r="G38" s="211"/>
      <c r="H38" s="211"/>
      <c r="I38" s="211"/>
      <c r="J38" s="211"/>
      <c r="K38" s="211"/>
      <c r="L38" s="211"/>
      <c r="M38" s="211"/>
      <c r="N38" s="211"/>
    </row>
    <row r="39" spans="1:14" s="199" customFormat="1" ht="15" customHeight="1">
      <c r="A39" s="209" t="s">
        <v>116</v>
      </c>
      <c r="B39" s="211">
        <v>0.70399999999999996</v>
      </c>
      <c r="C39" s="211">
        <v>0.97599999999999998</v>
      </c>
      <c r="D39" s="211">
        <v>0.997</v>
      </c>
      <c r="E39" s="211">
        <v>1.04</v>
      </c>
      <c r="F39" s="211">
        <v>1.083</v>
      </c>
      <c r="G39" s="211">
        <v>1.1259999999999999</v>
      </c>
      <c r="H39" s="211">
        <v>1.17</v>
      </c>
      <c r="I39" s="211">
        <v>1.2150000000000001</v>
      </c>
      <c r="J39" s="211">
        <v>1.262</v>
      </c>
      <c r="K39" s="211">
        <v>1.31</v>
      </c>
      <c r="L39" s="211">
        <v>1.36</v>
      </c>
      <c r="M39" s="211">
        <v>5.2220000000000004</v>
      </c>
      <c r="N39" s="211">
        <v>11.539</v>
      </c>
    </row>
    <row r="40" spans="1:14" s="199" customFormat="1" ht="15" customHeight="1">
      <c r="A40" s="209" t="s">
        <v>11</v>
      </c>
      <c r="B40" s="211">
        <v>0.58399999999999996</v>
      </c>
      <c r="C40" s="211">
        <v>0.93</v>
      </c>
      <c r="D40" s="211">
        <v>0.99299999999999999</v>
      </c>
      <c r="E40" s="211">
        <v>1.032</v>
      </c>
      <c r="F40" s="211">
        <v>1.075</v>
      </c>
      <c r="G40" s="211">
        <v>1.119</v>
      </c>
      <c r="H40" s="211">
        <v>1.163</v>
      </c>
      <c r="I40" s="211">
        <v>1.208</v>
      </c>
      <c r="J40" s="211">
        <v>1.254</v>
      </c>
      <c r="K40" s="211">
        <v>1.302</v>
      </c>
      <c r="L40" s="211">
        <v>1.3520000000000001</v>
      </c>
      <c r="M40" s="211">
        <v>5.149</v>
      </c>
      <c r="N40" s="211">
        <v>11.428000000000001</v>
      </c>
    </row>
    <row r="41" spans="1:14" s="199" customFormat="1" ht="15" customHeight="1">
      <c r="A41" s="208"/>
      <c r="B41" s="222"/>
      <c r="C41" s="222"/>
      <c r="D41" s="222"/>
      <c r="E41" s="222"/>
      <c r="F41" s="222"/>
      <c r="G41" s="222"/>
      <c r="H41" s="222"/>
      <c r="I41" s="222"/>
      <c r="J41" s="222"/>
      <c r="K41" s="222"/>
      <c r="L41" s="222"/>
      <c r="M41" s="222"/>
      <c r="N41" s="222"/>
    </row>
    <row r="42" spans="1:14" s="199" customFormat="1" ht="28" customHeight="1">
      <c r="A42" s="223" t="s">
        <v>193</v>
      </c>
      <c r="B42" s="211">
        <v>0</v>
      </c>
      <c r="C42" s="211">
        <v>0</v>
      </c>
      <c r="D42" s="211">
        <v>0</v>
      </c>
      <c r="E42" s="211">
        <v>0.63900000000000001</v>
      </c>
      <c r="F42" s="211">
        <v>0.63900000000000001</v>
      </c>
      <c r="G42" s="211">
        <v>0.63900000000000001</v>
      </c>
      <c r="H42" s="211">
        <v>0.63900000000000001</v>
      </c>
      <c r="I42" s="211">
        <v>0.63900000000000001</v>
      </c>
      <c r="J42" s="211">
        <v>0.63900000000000001</v>
      </c>
      <c r="K42" s="211">
        <v>0.63900000000000001</v>
      </c>
      <c r="L42" s="211">
        <v>0.63900000000000001</v>
      </c>
      <c r="M42" s="211">
        <v>1.917</v>
      </c>
      <c r="N42" s="211">
        <v>5.1120000000000001</v>
      </c>
    </row>
    <row r="43" spans="1:14" s="199" customFormat="1" ht="15" customHeight="1">
      <c r="A43" s="209" t="s">
        <v>116</v>
      </c>
      <c r="B43" s="211">
        <v>0</v>
      </c>
      <c r="C43" s="211">
        <v>0</v>
      </c>
      <c r="D43" s="211">
        <v>0</v>
      </c>
      <c r="E43" s="211">
        <v>0.16</v>
      </c>
      <c r="F43" s="211">
        <v>0.42799999999999999</v>
      </c>
      <c r="G43" s="211">
        <v>0.52400000000000002</v>
      </c>
      <c r="H43" s="211">
        <v>0.55600000000000005</v>
      </c>
      <c r="I43" s="211">
        <v>0.58099999999999996</v>
      </c>
      <c r="J43" s="211">
        <v>0.60099999999999998</v>
      </c>
      <c r="K43" s="211">
        <v>0.61299999999999999</v>
      </c>
      <c r="L43" s="211">
        <v>0.62</v>
      </c>
      <c r="M43" s="211">
        <v>1.1120000000000001</v>
      </c>
      <c r="N43" s="211">
        <v>4.0830000000000002</v>
      </c>
    </row>
    <row r="44" spans="1:14" s="199" customFormat="1" ht="15" customHeight="1">
      <c r="A44" s="209" t="s">
        <v>11</v>
      </c>
      <c r="B44" s="222"/>
      <c r="C44" s="222"/>
      <c r="D44" s="222"/>
      <c r="E44" s="222"/>
      <c r="F44" s="222"/>
      <c r="G44" s="222"/>
      <c r="H44" s="222"/>
      <c r="I44" s="222"/>
      <c r="J44" s="222"/>
      <c r="K44" s="222"/>
      <c r="L44" s="222"/>
      <c r="M44" s="222"/>
      <c r="N44" s="222"/>
    </row>
    <row r="45" spans="1:14" s="199" customFormat="1" ht="15" customHeight="1">
      <c r="A45" s="208"/>
      <c r="B45" s="222"/>
      <c r="C45" s="222"/>
      <c r="D45" s="222"/>
      <c r="E45" s="222"/>
      <c r="F45" s="222"/>
      <c r="G45" s="222"/>
      <c r="H45" s="222"/>
      <c r="I45" s="222"/>
      <c r="J45" s="222"/>
      <c r="K45" s="222"/>
      <c r="L45" s="222"/>
      <c r="M45" s="222"/>
      <c r="N45" s="222"/>
    </row>
    <row r="46" spans="1:14" s="199" customFormat="1" ht="15" customHeight="1">
      <c r="A46" s="208" t="s">
        <v>130</v>
      </c>
      <c r="B46" s="222"/>
      <c r="C46" s="222"/>
      <c r="D46" s="222"/>
      <c r="E46" s="222"/>
      <c r="F46" s="222"/>
      <c r="G46" s="222"/>
      <c r="H46" s="222"/>
      <c r="I46" s="222"/>
      <c r="J46" s="222"/>
      <c r="K46" s="222"/>
      <c r="L46" s="222"/>
      <c r="M46" s="222"/>
      <c r="N46" s="222"/>
    </row>
    <row r="47" spans="1:14" s="199" customFormat="1" ht="15" customHeight="1">
      <c r="A47" s="209" t="s">
        <v>116</v>
      </c>
      <c r="B47" s="211">
        <v>0.24099999999999999</v>
      </c>
      <c r="C47" s="211">
        <v>0.34499999999999997</v>
      </c>
      <c r="D47" s="211">
        <v>0.34499999999999997</v>
      </c>
      <c r="E47" s="211">
        <v>0.34499999999999997</v>
      </c>
      <c r="F47" s="211">
        <v>0.34499999999999997</v>
      </c>
      <c r="G47" s="211">
        <v>0.34499999999999997</v>
      </c>
      <c r="H47" s="211">
        <v>0.34499999999999997</v>
      </c>
      <c r="I47" s="211">
        <v>0.34499999999999997</v>
      </c>
      <c r="J47" s="211">
        <v>0.34499999999999997</v>
      </c>
      <c r="K47" s="211">
        <v>0.34499999999999997</v>
      </c>
      <c r="L47" s="211">
        <v>0.34499999999999997</v>
      </c>
      <c r="M47" s="211">
        <v>1.7250000000000001</v>
      </c>
      <c r="N47" s="211">
        <v>3.45</v>
      </c>
    </row>
    <row r="48" spans="1:14" s="199" customFormat="1" ht="15" customHeight="1">
      <c r="A48" s="209" t="s">
        <v>11</v>
      </c>
      <c r="B48" s="211">
        <v>7.1999999999999995E-2</v>
      </c>
      <c r="C48" s="211">
        <v>0.23599999999999999</v>
      </c>
      <c r="D48" s="211">
        <v>0.32</v>
      </c>
      <c r="E48" s="211">
        <v>0.33400000000000002</v>
      </c>
      <c r="F48" s="211">
        <v>0.33700000000000002</v>
      </c>
      <c r="G48" s="211">
        <v>0.33800000000000002</v>
      </c>
      <c r="H48" s="211">
        <v>0.33800000000000002</v>
      </c>
      <c r="I48" s="211">
        <v>0.33800000000000002</v>
      </c>
      <c r="J48" s="211">
        <v>0.33800000000000002</v>
      </c>
      <c r="K48" s="211">
        <v>0.33800000000000002</v>
      </c>
      <c r="L48" s="211">
        <v>0.33800000000000002</v>
      </c>
      <c r="M48" s="211">
        <v>1.5649999999999999</v>
      </c>
      <c r="N48" s="211">
        <v>3.2549999999999999</v>
      </c>
    </row>
    <row r="49" spans="1:14" s="199" customFormat="1" ht="15" customHeight="1">
      <c r="A49" s="208"/>
      <c r="B49" s="211"/>
      <c r="C49" s="211"/>
      <c r="D49" s="211"/>
      <c r="E49" s="211"/>
      <c r="F49" s="211"/>
      <c r="G49" s="211"/>
      <c r="H49" s="211"/>
      <c r="I49" s="211"/>
      <c r="J49" s="211"/>
      <c r="K49" s="211"/>
      <c r="L49" s="211"/>
      <c r="M49" s="211"/>
      <c r="N49" s="211"/>
    </row>
    <row r="50" spans="1:14" s="199" customFormat="1" ht="15" customHeight="1">
      <c r="A50" s="208" t="s">
        <v>192</v>
      </c>
      <c r="B50" s="212"/>
      <c r="C50" s="212"/>
      <c r="D50" s="212"/>
      <c r="E50" s="213"/>
      <c r="F50" s="213"/>
      <c r="G50" s="213"/>
      <c r="H50" s="213"/>
      <c r="I50" s="213"/>
      <c r="J50" s="213"/>
      <c r="K50" s="213"/>
      <c r="L50" s="214"/>
      <c r="M50" s="214"/>
      <c r="N50" s="214"/>
    </row>
    <row r="51" spans="1:14" s="199" customFormat="1" ht="15" customHeight="1">
      <c r="A51" s="209" t="s">
        <v>42</v>
      </c>
      <c r="B51" s="211">
        <v>0.14299999999999999</v>
      </c>
      <c r="C51" s="211">
        <v>0.216</v>
      </c>
      <c r="D51" s="211">
        <v>0.219</v>
      </c>
      <c r="E51" s="211">
        <v>0.222</v>
      </c>
      <c r="F51" s="211">
        <v>0.22500000000000001</v>
      </c>
      <c r="G51" s="211">
        <v>0.22800000000000001</v>
      </c>
      <c r="H51" s="211">
        <v>0.23100000000000001</v>
      </c>
      <c r="I51" s="211">
        <v>0.23400000000000001</v>
      </c>
      <c r="J51" s="211">
        <v>0.23699999999999999</v>
      </c>
      <c r="K51" s="211">
        <v>0.24</v>
      </c>
      <c r="L51" s="211">
        <v>0.24</v>
      </c>
      <c r="M51" s="211">
        <v>1.1100000000000001</v>
      </c>
      <c r="N51" s="211">
        <v>2.2920000000000007</v>
      </c>
    </row>
    <row r="52" spans="1:14" s="199" customFormat="1" ht="15" customHeight="1">
      <c r="A52" s="209" t="s">
        <v>11</v>
      </c>
      <c r="B52" s="211">
        <v>0.14299999999999999</v>
      </c>
      <c r="C52" s="211">
        <v>0.216</v>
      </c>
      <c r="D52" s="211">
        <v>0.219</v>
      </c>
      <c r="E52" s="211">
        <v>0.222</v>
      </c>
      <c r="F52" s="211">
        <v>0.22500000000000001</v>
      </c>
      <c r="G52" s="211">
        <v>0.22800000000000001</v>
      </c>
      <c r="H52" s="211">
        <v>0.23100000000000001</v>
      </c>
      <c r="I52" s="211">
        <v>0.23400000000000001</v>
      </c>
      <c r="J52" s="211">
        <v>0.23699999999999999</v>
      </c>
      <c r="K52" s="211">
        <v>0.24</v>
      </c>
      <c r="L52" s="211">
        <v>0.24</v>
      </c>
      <c r="M52" s="211">
        <v>1.1100000000000001</v>
      </c>
      <c r="N52" s="211">
        <v>2.2920000000000007</v>
      </c>
    </row>
    <row r="53" spans="1:14" s="199" customFormat="1" ht="15" customHeight="1">
      <c r="A53" s="208"/>
      <c r="B53" s="212"/>
      <c r="C53" s="212"/>
      <c r="D53" s="212"/>
      <c r="E53" s="213"/>
      <c r="F53" s="213"/>
      <c r="G53" s="213"/>
      <c r="H53" s="213"/>
      <c r="I53" s="213"/>
      <c r="J53" s="213"/>
      <c r="K53" s="213"/>
      <c r="L53" s="214"/>
      <c r="M53" s="214"/>
      <c r="N53" s="214"/>
    </row>
    <row r="54" spans="1:14" s="199" customFormat="1" ht="15" customHeight="1">
      <c r="A54" s="208" t="s">
        <v>194</v>
      </c>
      <c r="B54" s="212"/>
      <c r="C54" s="212"/>
      <c r="D54" s="212"/>
      <c r="E54" s="213"/>
      <c r="F54" s="213"/>
      <c r="G54" s="213"/>
      <c r="H54" s="213"/>
      <c r="I54" s="213"/>
      <c r="J54" s="213"/>
      <c r="K54" s="213"/>
      <c r="L54" s="214"/>
      <c r="M54" s="214"/>
      <c r="N54" s="214"/>
    </row>
    <row r="55" spans="1:14" s="199" customFormat="1" ht="15" customHeight="1">
      <c r="A55" s="209" t="s">
        <v>116</v>
      </c>
      <c r="B55" s="211">
        <v>3.5999999999999997E-2</v>
      </c>
      <c r="C55" s="211">
        <v>4.8000000000000001E-2</v>
      </c>
      <c r="D55" s="211">
        <v>4.2999999999999997E-2</v>
      </c>
      <c r="E55" s="211">
        <v>3.9E-2</v>
      </c>
      <c r="F55" s="211">
        <v>3.5000000000000003E-2</v>
      </c>
      <c r="G55" s="211">
        <v>3.2000000000000001E-2</v>
      </c>
      <c r="H55" s="211">
        <v>2.9000000000000001E-2</v>
      </c>
      <c r="I55" s="211">
        <v>2.5999999999999999E-2</v>
      </c>
      <c r="J55" s="211">
        <v>2.3E-2</v>
      </c>
      <c r="K55" s="211">
        <v>2.1000000000000001E-2</v>
      </c>
      <c r="L55" s="211">
        <v>1.9E-2</v>
      </c>
      <c r="M55" s="211">
        <v>0.19700000000000001</v>
      </c>
      <c r="N55" s="211">
        <v>0.315</v>
      </c>
    </row>
    <row r="56" spans="1:14" s="199" customFormat="1" ht="15" customHeight="1">
      <c r="A56" s="209" t="s">
        <v>11</v>
      </c>
      <c r="B56" s="211">
        <v>3.5999999999999997E-2</v>
      </c>
      <c r="C56" s="211">
        <v>4.8000000000000001E-2</v>
      </c>
      <c r="D56" s="211">
        <v>4.2999999999999997E-2</v>
      </c>
      <c r="E56" s="211">
        <v>3.9E-2</v>
      </c>
      <c r="F56" s="211">
        <v>3.5000000000000003E-2</v>
      </c>
      <c r="G56" s="211">
        <v>3.2000000000000001E-2</v>
      </c>
      <c r="H56" s="211">
        <v>2.9000000000000001E-2</v>
      </c>
      <c r="I56" s="211">
        <v>2.5999999999999999E-2</v>
      </c>
      <c r="J56" s="211">
        <v>2.3E-2</v>
      </c>
      <c r="K56" s="211">
        <v>2.1000000000000001E-2</v>
      </c>
      <c r="L56" s="211">
        <v>1.9E-2</v>
      </c>
      <c r="M56" s="211">
        <v>0.19700000000000001</v>
      </c>
      <c r="N56" s="211">
        <v>0.315</v>
      </c>
    </row>
    <row r="57" spans="1:14" s="199" customFormat="1" ht="15" customHeight="1">
      <c r="A57" s="208"/>
      <c r="B57" s="211"/>
      <c r="C57" s="211"/>
      <c r="D57" s="211"/>
      <c r="E57" s="211"/>
      <c r="F57" s="211"/>
      <c r="G57" s="211"/>
      <c r="H57" s="211"/>
      <c r="I57" s="211"/>
      <c r="J57" s="211"/>
      <c r="K57" s="211"/>
      <c r="L57" s="211"/>
      <c r="M57" s="211"/>
      <c r="N57" s="211"/>
    </row>
    <row r="58" spans="1:14" s="199" customFormat="1" ht="29" customHeight="1">
      <c r="A58" s="223" t="s">
        <v>195</v>
      </c>
      <c r="B58" s="211"/>
      <c r="C58" s="211"/>
      <c r="D58" s="211"/>
      <c r="E58" s="211"/>
      <c r="F58" s="211"/>
      <c r="G58" s="211"/>
      <c r="H58" s="211"/>
      <c r="I58" s="211"/>
      <c r="J58" s="211"/>
      <c r="K58" s="211"/>
      <c r="L58" s="211"/>
      <c r="M58" s="211"/>
      <c r="N58" s="211"/>
    </row>
    <row r="59" spans="1:14" s="199" customFormat="1" ht="15" customHeight="1">
      <c r="A59" s="209" t="s">
        <v>116</v>
      </c>
      <c r="B59" s="211">
        <v>0</v>
      </c>
      <c r="C59" s="211">
        <v>0</v>
      </c>
      <c r="D59" s="211">
        <v>0</v>
      </c>
      <c r="E59" s="211">
        <v>79.286000000000001</v>
      </c>
      <c r="F59" s="211">
        <v>79.286000000000001</v>
      </c>
      <c r="G59" s="211">
        <v>79.286000000000001</v>
      </c>
      <c r="H59" s="211">
        <v>79.286000000000001</v>
      </c>
      <c r="I59" s="211">
        <v>79.286000000000001</v>
      </c>
      <c r="J59" s="211">
        <v>79.286000000000001</v>
      </c>
      <c r="K59" s="211">
        <v>79.286000000000001</v>
      </c>
      <c r="L59" s="211">
        <v>79.286000000000001</v>
      </c>
      <c r="M59" s="211">
        <v>237.858</v>
      </c>
      <c r="N59" s="211">
        <v>634.28800000000001</v>
      </c>
    </row>
    <row r="60" spans="1:14" s="199" customFormat="1" ht="15" customHeight="1">
      <c r="A60" s="209" t="s">
        <v>11</v>
      </c>
      <c r="B60" s="211">
        <v>0</v>
      </c>
      <c r="C60" s="211">
        <v>0</v>
      </c>
      <c r="D60" s="211">
        <v>0</v>
      </c>
      <c r="E60" s="211">
        <v>0</v>
      </c>
      <c r="F60" s="211">
        <v>0</v>
      </c>
      <c r="G60" s="211">
        <v>0</v>
      </c>
      <c r="H60" s="211">
        <v>0</v>
      </c>
      <c r="I60" s="211">
        <v>0</v>
      </c>
      <c r="J60" s="211">
        <v>0</v>
      </c>
      <c r="K60" s="211">
        <v>0</v>
      </c>
      <c r="L60" s="211">
        <v>0</v>
      </c>
      <c r="M60" s="211">
        <v>0</v>
      </c>
      <c r="N60" s="211">
        <v>0</v>
      </c>
    </row>
    <row r="61" spans="1:14" s="199" customFormat="1" ht="15" customHeight="1">
      <c r="A61" s="208"/>
      <c r="B61" s="211"/>
      <c r="C61" s="211"/>
      <c r="D61" s="211"/>
      <c r="E61" s="211"/>
      <c r="F61" s="211"/>
      <c r="G61" s="211"/>
      <c r="H61" s="211"/>
      <c r="I61" s="211"/>
      <c r="J61" s="211"/>
      <c r="K61" s="211"/>
      <c r="L61" s="211"/>
      <c r="M61" s="211"/>
      <c r="N61" s="211"/>
    </row>
    <row r="62" spans="1:14" s="199" customFormat="1" ht="31" customHeight="1">
      <c r="A62" s="223" t="s">
        <v>196</v>
      </c>
      <c r="B62" s="211"/>
      <c r="C62" s="211"/>
      <c r="D62" s="211"/>
      <c r="E62" s="211"/>
      <c r="F62" s="211"/>
      <c r="G62" s="211"/>
      <c r="H62" s="211"/>
      <c r="I62" s="211"/>
      <c r="J62" s="211"/>
      <c r="K62" s="211"/>
      <c r="L62" s="211"/>
      <c r="M62" s="211"/>
      <c r="N62" s="211"/>
    </row>
    <row r="63" spans="1:14" s="199" customFormat="1" ht="15" customHeight="1">
      <c r="A63" s="209" t="s">
        <v>116</v>
      </c>
      <c r="B63" s="211">
        <v>1.8859999999999999</v>
      </c>
      <c r="C63" s="211">
        <v>3.35</v>
      </c>
      <c r="D63" s="211">
        <v>3.35</v>
      </c>
      <c r="E63" s="211">
        <v>3.35</v>
      </c>
      <c r="F63" s="211">
        <v>3.35</v>
      </c>
      <c r="G63" s="211">
        <v>3.35</v>
      </c>
      <c r="H63" s="211">
        <v>3.35</v>
      </c>
      <c r="I63" s="211">
        <v>3.35</v>
      </c>
      <c r="J63" s="211">
        <v>3.35</v>
      </c>
      <c r="K63" s="211">
        <v>3.35</v>
      </c>
      <c r="L63" s="211">
        <v>3.35</v>
      </c>
      <c r="M63" s="211">
        <v>16.75</v>
      </c>
      <c r="N63" s="211">
        <v>33.5</v>
      </c>
    </row>
    <row r="64" spans="1:14" s="199" customFormat="1" ht="15" customHeight="1">
      <c r="A64" s="209" t="s">
        <v>11</v>
      </c>
      <c r="B64" s="211">
        <v>0</v>
      </c>
      <c r="C64" s="211">
        <v>0</v>
      </c>
      <c r="D64" s="211">
        <v>0</v>
      </c>
      <c r="E64" s="211">
        <v>0</v>
      </c>
      <c r="F64" s="211">
        <v>0</v>
      </c>
      <c r="G64" s="211">
        <v>0</v>
      </c>
      <c r="H64" s="211">
        <v>0</v>
      </c>
      <c r="I64" s="211">
        <v>0</v>
      </c>
      <c r="J64" s="211">
        <v>0</v>
      </c>
      <c r="K64" s="211">
        <v>0</v>
      </c>
      <c r="L64" s="211">
        <v>0</v>
      </c>
      <c r="M64" s="211">
        <v>0</v>
      </c>
      <c r="N64" s="211">
        <v>0</v>
      </c>
    </row>
    <row r="65" spans="1:14" s="199" customFormat="1" ht="15" customHeight="1">
      <c r="A65" s="208"/>
      <c r="B65" s="212"/>
      <c r="C65" s="212"/>
      <c r="D65" s="212"/>
      <c r="E65" s="213"/>
      <c r="F65" s="213"/>
      <c r="G65" s="213"/>
      <c r="H65" s="213"/>
      <c r="I65" s="213"/>
      <c r="J65" s="213"/>
      <c r="K65" s="213"/>
      <c r="L65" s="214"/>
      <c r="M65" s="214"/>
      <c r="N65" s="214"/>
    </row>
    <row r="66" spans="1:14" s="199" customFormat="1" ht="15" customHeight="1">
      <c r="A66" s="208" t="s">
        <v>131</v>
      </c>
      <c r="B66" s="212"/>
      <c r="C66" s="212"/>
      <c r="D66" s="212"/>
      <c r="E66" s="213"/>
      <c r="F66" s="213"/>
      <c r="G66" s="213"/>
      <c r="H66" s="213"/>
      <c r="I66" s="213"/>
      <c r="J66" s="213"/>
      <c r="K66" s="213"/>
      <c r="L66" s="214"/>
      <c r="M66" s="214"/>
      <c r="N66" s="214"/>
    </row>
    <row r="67" spans="1:14" s="199" customFormat="1" ht="15" customHeight="1">
      <c r="A67" s="209" t="s">
        <v>116</v>
      </c>
      <c r="B67" s="211">
        <v>0</v>
      </c>
      <c r="C67" s="211">
        <v>0</v>
      </c>
      <c r="D67" s="211">
        <v>0</v>
      </c>
      <c r="E67" s="211">
        <v>0</v>
      </c>
      <c r="F67" s="211">
        <v>0</v>
      </c>
      <c r="G67" s="211">
        <v>0</v>
      </c>
      <c r="H67" s="211">
        <v>0</v>
      </c>
      <c r="I67" s="211">
        <v>0</v>
      </c>
      <c r="J67" s="211">
        <v>0</v>
      </c>
      <c r="K67" s="211">
        <v>0</v>
      </c>
      <c r="L67" s="211">
        <v>0</v>
      </c>
      <c r="M67" s="211">
        <v>0</v>
      </c>
      <c r="N67" s="211">
        <v>0</v>
      </c>
    </row>
    <row r="68" spans="1:14" s="199" customFormat="1" ht="15" customHeight="1">
      <c r="A68" s="209" t="s">
        <v>11</v>
      </c>
      <c r="B68" s="211">
        <v>1.1539999999999999</v>
      </c>
      <c r="C68" s="211">
        <v>1.278</v>
      </c>
      <c r="D68" s="211">
        <v>0.97199999999999998</v>
      </c>
      <c r="E68" s="211">
        <v>0.64400000000000002</v>
      </c>
      <c r="F68" s="211">
        <v>0.432</v>
      </c>
      <c r="G68" s="211">
        <v>0.20899999999999999</v>
      </c>
      <c r="H68" s="211">
        <v>2.5999999999999999E-2</v>
      </c>
      <c r="I68" s="211">
        <v>-0.124</v>
      </c>
      <c r="J68" s="211">
        <v>-0.26100000000000001</v>
      </c>
      <c r="K68" s="211">
        <v>-0.374</v>
      </c>
      <c r="L68" s="211">
        <v>-0.47899999999999998</v>
      </c>
      <c r="M68" s="211">
        <v>3.5350000000000001</v>
      </c>
      <c r="N68" s="211">
        <v>2.323</v>
      </c>
    </row>
    <row r="69" spans="1:14" s="199" customFormat="1" ht="15" customHeight="1">
      <c r="A69" s="209"/>
      <c r="B69" s="211"/>
      <c r="C69" s="211"/>
      <c r="D69" s="211"/>
      <c r="E69" s="211"/>
      <c r="F69" s="211"/>
      <c r="G69" s="211"/>
      <c r="H69" s="211"/>
      <c r="I69" s="211"/>
      <c r="J69" s="211"/>
      <c r="K69" s="211"/>
      <c r="L69" s="211"/>
      <c r="M69" s="211"/>
      <c r="N69" s="211"/>
    </row>
    <row r="70" spans="1:14" s="199" customFormat="1" ht="15" customHeight="1">
      <c r="A70" s="208" t="s">
        <v>134</v>
      </c>
      <c r="B70" s="212"/>
      <c r="C70" s="212"/>
      <c r="D70" s="212"/>
      <c r="E70" s="213"/>
      <c r="F70" s="213"/>
      <c r="G70" s="213"/>
      <c r="H70" s="213"/>
      <c r="I70" s="213"/>
      <c r="J70" s="213"/>
      <c r="K70" s="213"/>
      <c r="L70" s="214"/>
      <c r="M70" s="214"/>
      <c r="N70" s="214"/>
    </row>
    <row r="71" spans="1:14" s="199" customFormat="1" ht="15" customHeight="1">
      <c r="A71" s="209" t="s">
        <v>116</v>
      </c>
      <c r="B71" s="211">
        <v>0</v>
      </c>
      <c r="C71" s="211">
        <v>-6.0000000000000001E-3</v>
      </c>
      <c r="D71" s="211">
        <v>-6.0000000000000001E-3</v>
      </c>
      <c r="E71" s="211">
        <v>-7.0000000000000001E-3</v>
      </c>
      <c r="F71" s="211">
        <v>-7.0000000000000001E-3</v>
      </c>
      <c r="G71" s="211">
        <v>-6.0000000000000001E-3</v>
      </c>
      <c r="H71" s="211">
        <v>-8.0000000000000002E-3</v>
      </c>
      <c r="I71" s="211">
        <v>-7.0000000000000001E-3</v>
      </c>
      <c r="J71" s="211">
        <v>-8.0000000000000002E-3</v>
      </c>
      <c r="K71" s="211">
        <v>-7.0000000000000001E-3</v>
      </c>
      <c r="L71" s="211">
        <v>-6.0000000000000001E-3</v>
      </c>
      <c r="M71" s="211">
        <v>-3.2000000000000001E-2</v>
      </c>
      <c r="N71" s="211">
        <v>-6.8000000000000005E-2</v>
      </c>
    </row>
    <row r="72" spans="1:14" s="199" customFormat="1" ht="15" customHeight="1">
      <c r="A72" s="209" t="s">
        <v>11</v>
      </c>
      <c r="B72" s="211">
        <v>0</v>
      </c>
      <c r="C72" s="211">
        <v>-0.05</v>
      </c>
      <c r="D72" s="211">
        <v>-4.3999999999999997E-2</v>
      </c>
      <c r="E72" s="211">
        <v>-4.1000000000000002E-2</v>
      </c>
      <c r="F72" s="211">
        <v>-3.5000000000000003E-2</v>
      </c>
      <c r="G72" s="211">
        <v>-2.9000000000000001E-2</v>
      </c>
      <c r="H72" s="211">
        <v>-2.5000000000000001E-2</v>
      </c>
      <c r="I72" s="211">
        <v>-0.02</v>
      </c>
      <c r="J72" s="211">
        <v>-1.4E-2</v>
      </c>
      <c r="K72" s="211">
        <v>-8.0000000000000002E-3</v>
      </c>
      <c r="L72" s="211">
        <v>-7.0000000000000001E-3</v>
      </c>
      <c r="M72" s="211">
        <v>-0.19900000000000001</v>
      </c>
      <c r="N72" s="211">
        <v>-0.27300000000000002</v>
      </c>
    </row>
    <row r="73" spans="1:14" s="199" customFormat="1" ht="15" customHeight="1">
      <c r="A73" s="209"/>
      <c r="B73" s="212"/>
      <c r="C73" s="212"/>
      <c r="D73" s="212"/>
      <c r="E73" s="213"/>
      <c r="F73" s="213"/>
      <c r="G73" s="213"/>
      <c r="H73" s="213"/>
      <c r="I73" s="213"/>
      <c r="J73" s="213"/>
      <c r="K73" s="213"/>
      <c r="L73" s="214"/>
      <c r="M73" s="214"/>
      <c r="N73" s="214"/>
    </row>
    <row r="74" spans="1:14" s="199" customFormat="1" ht="15" customHeight="1">
      <c r="A74" s="199" t="s">
        <v>0</v>
      </c>
      <c r="B74" s="212"/>
      <c r="C74" s="212"/>
      <c r="D74" s="212"/>
      <c r="E74" s="213"/>
      <c r="F74" s="213"/>
      <c r="G74" s="213"/>
      <c r="H74" s="213"/>
      <c r="I74" s="213"/>
      <c r="J74" s="213"/>
      <c r="K74" s="213"/>
      <c r="L74" s="214"/>
      <c r="M74" s="214"/>
      <c r="N74" s="214"/>
    </row>
    <row r="75" spans="1:14" s="199" customFormat="1" ht="15" customHeight="1">
      <c r="A75" s="209" t="s">
        <v>116</v>
      </c>
      <c r="B75" s="211">
        <v>15.563000000000001</v>
      </c>
      <c r="C75" s="211">
        <v>147.65899999999999</v>
      </c>
      <c r="D75" s="211">
        <v>160.327</v>
      </c>
      <c r="E75" s="211">
        <v>249.59</v>
      </c>
      <c r="F75" s="211">
        <v>256.31</v>
      </c>
      <c r="G75" s="211">
        <v>263.25599999999997</v>
      </c>
      <c r="H75" s="211">
        <v>283.41199999999998</v>
      </c>
      <c r="I75" s="211">
        <v>289.86399999999998</v>
      </c>
      <c r="J75" s="211">
        <v>300.80399999999997</v>
      </c>
      <c r="K75" s="211">
        <v>309.45800000000003</v>
      </c>
      <c r="L75" s="211">
        <v>318.88400000000001</v>
      </c>
      <c r="M75" s="211">
        <v>1077.1420000000001</v>
      </c>
      <c r="N75" s="211">
        <v>2579.5639999999999</v>
      </c>
    </row>
    <row r="76" spans="1:14" s="199" customFormat="1" ht="15" customHeight="1">
      <c r="A76" s="210" t="s">
        <v>11</v>
      </c>
      <c r="B76" s="215">
        <v>11.166</v>
      </c>
      <c r="C76" s="215">
        <v>131.20500000000001</v>
      </c>
      <c r="D76" s="215">
        <v>153.40700000000001</v>
      </c>
      <c r="E76" s="215">
        <v>164.005</v>
      </c>
      <c r="F76" s="215">
        <v>171.89500000000001</v>
      </c>
      <c r="G76" s="215">
        <v>179.57</v>
      </c>
      <c r="H76" s="215">
        <v>200.053</v>
      </c>
      <c r="I76" s="215">
        <v>206.63200000000001</v>
      </c>
      <c r="J76" s="215">
        <v>217.376</v>
      </c>
      <c r="K76" s="215">
        <v>226.15</v>
      </c>
      <c r="L76" s="215">
        <v>235.52600000000001</v>
      </c>
      <c r="M76" s="215">
        <v>800.08199999999999</v>
      </c>
      <c r="N76" s="215">
        <v>1885.819</v>
      </c>
    </row>
    <row r="77" spans="1:14" s="199" customFormat="1" ht="15" customHeight="1">
      <c r="A77" s="209"/>
      <c r="B77" s="211"/>
      <c r="C77" s="211"/>
      <c r="D77" s="211"/>
      <c r="E77" s="211"/>
      <c r="F77" s="211"/>
      <c r="G77" s="211"/>
      <c r="H77" s="211"/>
      <c r="I77" s="211"/>
      <c r="J77" s="211"/>
      <c r="K77" s="211"/>
      <c r="L77" s="211"/>
      <c r="M77" s="211"/>
      <c r="N77" s="211"/>
    </row>
    <row r="78" spans="1:14" s="199" customFormat="1" ht="15" customHeight="1">
      <c r="A78" s="224" t="s">
        <v>199</v>
      </c>
      <c r="B78" s="211"/>
      <c r="C78" s="211"/>
      <c r="D78" s="211"/>
      <c r="E78" s="211"/>
      <c r="F78" s="211"/>
      <c r="G78" s="211"/>
      <c r="H78" s="211"/>
      <c r="I78" s="211"/>
      <c r="J78" s="211"/>
      <c r="K78" s="211"/>
      <c r="L78" s="211"/>
      <c r="M78" s="211"/>
      <c r="N78" s="211"/>
    </row>
    <row r="79" spans="1:14" s="199" customFormat="1" ht="15" customHeight="1"/>
    <row r="80" spans="1:14" ht="15" customHeight="1">
      <c r="A80" s="103" t="s">
        <v>47</v>
      </c>
    </row>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sheetData>
  <mergeCells count="4">
    <mergeCell ref="A4:N4"/>
    <mergeCell ref="M7:N7"/>
    <mergeCell ref="M8:M9"/>
    <mergeCell ref="N8:N9"/>
  </mergeCells>
  <hyperlinks>
    <hyperlink ref="A2" r:id="rId1" xr:uid="{03466AFE-0B22-463D-8930-4A789C34C77A}"/>
    <hyperlink ref="A80" location="Contents!A1" display="Back to Table of Contents" xr:uid="{00859F0C-8C47-E545-BFD9-E806B085CA4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Contents</vt:lpstr>
      <vt:lpstr>Table 1-1</vt:lpstr>
      <vt:lpstr>Table 1-1, Adjusted </vt:lpstr>
      <vt:lpstr>Table 1-2</vt:lpstr>
      <vt:lpstr>Table 1-3 </vt:lpstr>
      <vt:lpstr>Table 1-4 </vt:lpstr>
      <vt:lpstr>Table 1-4, Unadjusted</vt:lpstr>
      <vt:lpstr>Table 1-5</vt:lpstr>
      <vt:lpstr>Table 1-6</vt:lpstr>
      <vt:lpstr>Table 1-7 </vt:lpstr>
      <vt:lpstr>Table 1-8</vt:lpstr>
      <vt:lpstr>Box 1-1 Table</vt:lpstr>
      <vt:lpstr>Box 1-2 Table</vt:lpstr>
      <vt:lpstr>Table 3-1</vt:lpstr>
      <vt:lpstr>Supplemental 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2024-01-28T16:40:07Z</dcterms:created>
  <dcterms:modified xsi:type="dcterms:W3CDTF">2024-06-27T18:39:28Z</dcterms:modified>
</cp:coreProperties>
</file>