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75" windowWidth="18075" windowHeight="11070" activeTab="10"/>
  </bookViews>
  <sheets>
    <sheet name="16년1~5월" sheetId="1" r:id="rId1"/>
    <sheet name="6월" sheetId="2" r:id="rId2"/>
    <sheet name="7~8월" sheetId="4" r:id="rId3"/>
    <sheet name="9월" sheetId="6" r:id="rId4"/>
    <sheet name="10월" sheetId="5" r:id="rId5"/>
    <sheet name="11월" sheetId="10" r:id="rId6"/>
    <sheet name="12월" sheetId="9" r:id="rId7"/>
    <sheet name="1월" sheetId="8" r:id="rId8"/>
    <sheet name="2월" sheetId="12" r:id="rId9"/>
    <sheet name="2017 10월" sheetId="14" r:id="rId10"/>
    <sheet name="Sheet1" sheetId="15" r:id="rId11"/>
    <sheet name="Sheet2" sheetId="11" r:id="rId12"/>
    <sheet name="Sheet4" sheetId="13" r:id="rId13"/>
  </sheets>
  <calcPr calcId="144525"/>
</workbook>
</file>

<file path=xl/calcChain.xml><?xml version="1.0" encoding="utf-8"?>
<calcChain xmlns="http://schemas.openxmlformats.org/spreadsheetml/2006/main">
  <c r="I21" i="15" l="1"/>
  <c r="I20" i="15"/>
  <c r="I15" i="15"/>
  <c r="I14" i="15"/>
  <c r="I9" i="15"/>
  <c r="F30" i="15"/>
  <c r="I30" i="15" s="1"/>
  <c r="F29" i="15"/>
  <c r="I29" i="15" s="1"/>
  <c r="F28" i="15"/>
  <c r="I28" i="15" s="1"/>
  <c r="F27" i="15"/>
  <c r="G27" i="15" s="1"/>
  <c r="H27" i="15" s="1"/>
  <c r="F26" i="15"/>
  <c r="F25" i="15"/>
  <c r="I25" i="15" s="1"/>
  <c r="F24" i="15"/>
  <c r="G24" i="15" s="1"/>
  <c r="H24" i="15" s="1"/>
  <c r="F23" i="15"/>
  <c r="I23" i="15" s="1"/>
  <c r="F22" i="15"/>
  <c r="I22" i="15" s="1"/>
  <c r="F21" i="15"/>
  <c r="G21" i="15" s="1"/>
  <c r="H21" i="15" s="1"/>
  <c r="F20" i="15"/>
  <c r="G20" i="15" s="1"/>
  <c r="H20" i="15" s="1"/>
  <c r="F19" i="15"/>
  <c r="G19" i="15" s="1"/>
  <c r="H19" i="15" s="1"/>
  <c r="F18" i="15"/>
  <c r="G18" i="15" s="1"/>
  <c r="H18" i="15" s="1"/>
  <c r="F17" i="15"/>
  <c r="G17" i="15" s="1"/>
  <c r="H17" i="15" s="1"/>
  <c r="F16" i="15"/>
  <c r="G16" i="15" s="1"/>
  <c r="H16" i="15" s="1"/>
  <c r="F15" i="15"/>
  <c r="G15" i="15" s="1"/>
  <c r="H15" i="15" s="1"/>
  <c r="F14" i="15"/>
  <c r="G14" i="15" s="1"/>
  <c r="H14" i="15" s="1"/>
  <c r="F13" i="15"/>
  <c r="G13" i="15" s="1"/>
  <c r="H13" i="15" s="1"/>
  <c r="F12" i="15"/>
  <c r="G12" i="15" s="1"/>
  <c r="H12" i="15" s="1"/>
  <c r="F11" i="15"/>
  <c r="G11" i="15" s="1"/>
  <c r="H11" i="15" s="1"/>
  <c r="F10" i="15"/>
  <c r="G10" i="15" s="1"/>
  <c r="H10" i="15" s="1"/>
  <c r="F9" i="15"/>
  <c r="F8" i="15"/>
  <c r="G8" i="15" s="1"/>
  <c r="H8" i="15" s="1"/>
  <c r="F7" i="15"/>
  <c r="F6" i="15"/>
  <c r="G6" i="15" s="1"/>
  <c r="H6" i="15" s="1"/>
  <c r="F5" i="15"/>
  <c r="G5" i="15" s="1"/>
  <c r="H5" i="15" s="1"/>
  <c r="F4" i="15"/>
  <c r="G4" i="15" s="1"/>
  <c r="I27" i="15" l="1"/>
  <c r="G28" i="15"/>
  <c r="H28" i="15" s="1"/>
  <c r="G30" i="15"/>
  <c r="H30" i="15" s="1"/>
  <c r="G29" i="15"/>
  <c r="H29" i="15" s="1"/>
  <c r="H4" i="15"/>
  <c r="I19" i="15"/>
  <c r="G7" i="15"/>
  <c r="H7" i="15" s="1"/>
  <c r="G9" i="15"/>
  <c r="H9" i="15" s="1"/>
  <c r="G22" i="15"/>
  <c r="H22" i="15" s="1"/>
  <c r="G23" i="15"/>
  <c r="H23" i="15" s="1"/>
  <c r="G25" i="15"/>
  <c r="H25" i="15" s="1"/>
  <c r="G26" i="15"/>
  <c r="H26" i="15" s="1"/>
  <c r="I24" i="15"/>
  <c r="F34" i="15"/>
  <c r="I27" i="14"/>
  <c r="I24" i="14"/>
  <c r="I23" i="14"/>
  <c r="I22" i="14"/>
  <c r="I21" i="14"/>
  <c r="I34" i="15" l="1"/>
  <c r="G34" i="15"/>
  <c r="H34" i="15" s="1"/>
  <c r="I19" i="14"/>
  <c r="F30" i="14"/>
  <c r="F29" i="14"/>
  <c r="F28" i="14"/>
  <c r="I28" i="14" s="1"/>
  <c r="F27" i="14"/>
  <c r="F26" i="14"/>
  <c r="F25" i="14"/>
  <c r="F24" i="14"/>
  <c r="G24" i="14" s="1"/>
  <c r="H24" i="14" s="1"/>
  <c r="F23" i="14"/>
  <c r="G23" i="14" s="1"/>
  <c r="H23" i="14" s="1"/>
  <c r="F22" i="14"/>
  <c r="G22" i="14" s="1"/>
  <c r="H22" i="14" s="1"/>
  <c r="F21" i="14"/>
  <c r="F20" i="14"/>
  <c r="G20" i="14" s="1"/>
  <c r="H20" i="14" s="1"/>
  <c r="F19" i="14"/>
  <c r="G19" i="14" s="1"/>
  <c r="H19" i="14" s="1"/>
  <c r="F18" i="14"/>
  <c r="G18" i="14" s="1"/>
  <c r="H18" i="14" s="1"/>
  <c r="F17" i="14"/>
  <c r="F16" i="14"/>
  <c r="G16" i="14" s="1"/>
  <c r="H16" i="14" s="1"/>
  <c r="F15" i="14"/>
  <c r="G15" i="14" s="1"/>
  <c r="H15" i="14" s="1"/>
  <c r="F14" i="14"/>
  <c r="G14" i="14" s="1"/>
  <c r="H14" i="14" s="1"/>
  <c r="F13" i="14"/>
  <c r="G13" i="14" s="1"/>
  <c r="H13" i="14" s="1"/>
  <c r="F12" i="14"/>
  <c r="G12" i="14" s="1"/>
  <c r="H12" i="14" s="1"/>
  <c r="F11" i="14"/>
  <c r="G11" i="14" s="1"/>
  <c r="H11" i="14" s="1"/>
  <c r="F10" i="14"/>
  <c r="G10" i="14" s="1"/>
  <c r="H10" i="14" s="1"/>
  <c r="F9" i="14"/>
  <c r="F8" i="14"/>
  <c r="I8" i="14" s="1"/>
  <c r="F7" i="14"/>
  <c r="G7" i="14" s="1"/>
  <c r="H7" i="14" s="1"/>
  <c r="F6" i="14"/>
  <c r="G6" i="14" s="1"/>
  <c r="H6" i="14" s="1"/>
  <c r="F5" i="14"/>
  <c r="G5" i="14" s="1"/>
  <c r="H5" i="14" s="1"/>
  <c r="F4" i="14"/>
  <c r="I4" i="14" s="1"/>
  <c r="G30" i="14" l="1"/>
  <c r="H30" i="14" s="1"/>
  <c r="I30" i="14"/>
  <c r="G29" i="14"/>
  <c r="H29" i="14" s="1"/>
  <c r="I29" i="14"/>
  <c r="G28" i="14"/>
  <c r="H28" i="14" s="1"/>
  <c r="G26" i="14"/>
  <c r="H26" i="14" s="1"/>
  <c r="G25" i="14"/>
  <c r="H25" i="14" s="1"/>
  <c r="I25" i="14"/>
  <c r="I7" i="14"/>
  <c r="I13" i="14"/>
  <c r="I15" i="14"/>
  <c r="I6" i="14"/>
  <c r="I12" i="14"/>
  <c r="G8" i="14"/>
  <c r="H8" i="14" s="1"/>
  <c r="G9" i="14"/>
  <c r="H9" i="14" s="1"/>
  <c r="G4" i="14"/>
  <c r="H4" i="14" s="1"/>
  <c r="G17" i="14"/>
  <c r="H17" i="14" s="1"/>
  <c r="G27" i="14"/>
  <c r="H27" i="14" s="1"/>
  <c r="F34" i="14"/>
  <c r="G21" i="14"/>
  <c r="H21" i="14" s="1"/>
  <c r="L27" i="5"/>
  <c r="I34" i="14" l="1"/>
  <c r="G34" i="14"/>
  <c r="H34" i="14" s="1"/>
</calcChain>
</file>

<file path=xl/sharedStrings.xml><?xml version="1.0" encoding="utf-8"?>
<sst xmlns="http://schemas.openxmlformats.org/spreadsheetml/2006/main" count="1797" uniqueCount="678">
  <si>
    <t>회사명 : (주)동성에어텍 광주지점 / 광성공구철물상사 / 2016.01.01~2016.05.30</t>
  </si>
  <si>
    <t>월/일</t>
  </si>
  <si>
    <t>품명 및 규격</t>
  </si>
  <si>
    <t>적요</t>
  </si>
  <si>
    <t>수량</t>
  </si>
  <si>
    <t>단위</t>
  </si>
  <si>
    <t>단가</t>
  </si>
  <si>
    <t>금액</t>
  </si>
  <si>
    <t>부가세</t>
  </si>
  <si>
    <t>입금한금액</t>
  </si>
  <si>
    <t>입금할금액</t>
  </si>
  <si>
    <t>전월이월</t>
  </si>
  <si>
    <t>01/02-14</t>
  </si>
  <si>
    <t>남강우레탄(고급)-투명 [UT 12*8*100M]</t>
  </si>
  <si>
    <t>EA</t>
  </si>
  <si>
    <t>01/02-40</t>
  </si>
  <si>
    <t>호스연결 [9.5Ø]</t>
  </si>
  <si>
    <t>01/02-44</t>
  </si>
  <si>
    <t>백엘보 [25]</t>
  </si>
  <si>
    <t>호스닛쁠 [PT 3/4*25Ø]</t>
  </si>
  <si>
    <t>01/04-14</t>
  </si>
  <si>
    <t>12월완불</t>
  </si>
  <si>
    <t>01/04-30</t>
  </si>
  <si>
    <t>편사호스 [25*30*45]</t>
  </si>
  <si>
    <t>PUC(원터치휘팅) [1200]</t>
  </si>
  <si>
    <t>HVU(원터치휘팅) [08-08]</t>
  </si>
  <si>
    <t>에어신바람호스골드고급형 [13*21.5*100M]</t>
  </si>
  <si>
    <t>01/04-45</t>
  </si>
  <si>
    <t>NSC(원터치휘팅) [08-03(3/8)]</t>
  </si>
  <si>
    <t>01/06-50</t>
  </si>
  <si>
    <t>세차건(A205) [다기능PVC일제형]</t>
  </si>
  <si>
    <t>호스T자 [9.5Ø]</t>
  </si>
  <si>
    <t>호스Y자 [9.5Ø]</t>
  </si>
  <si>
    <t>남강우레탄(고급)-투명 [UT 8*5*100M]</t>
  </si>
  <si>
    <t>01/07-18</t>
  </si>
  <si>
    <t>풋밸브 (연우) [FT410-S]</t>
  </si>
  <si>
    <t>01/07-40</t>
  </si>
  <si>
    <t>세차건 [일자형PVC]</t>
  </si>
  <si>
    <t>백단닛쁠 [25A 1＂]</t>
  </si>
  <si>
    <t>속티 [PT 1/2]</t>
  </si>
  <si>
    <t>속티 [PT 3/4]</t>
  </si>
  <si>
    <t>붓싱 [PT 1＂*1/4]</t>
  </si>
  <si>
    <t>KS볼밸브 [15A(1/2)]</t>
  </si>
  <si>
    <t>구리스닛쁠직자A [황동PT1/8＝10MM*28山]</t>
  </si>
  <si>
    <t>백중닛쁠25A-PT 1 [60MM]</t>
  </si>
  <si>
    <t>01/12-24</t>
  </si>
  <si>
    <t>남강우레탄(고급)-청색 [UT 6*4*100M]</t>
  </si>
  <si>
    <t>PUC(원터치휘팅) [600]</t>
  </si>
  <si>
    <t>01/12-31</t>
  </si>
  <si>
    <t>스텐볼밸브2PCS [15A 1/2]</t>
  </si>
  <si>
    <t>PC(원터치휘팅) [12-04(1/2)]</t>
  </si>
  <si>
    <t>PG(원터치휘팅) [12-10]</t>
  </si>
  <si>
    <t>01/14-20</t>
  </si>
  <si>
    <t>새들 [22 (1봉-100EA,1BOX＝50봉)]</t>
  </si>
  <si>
    <t>봉지</t>
  </si>
  <si>
    <t>새들 [28 (1봉-100EA,1BOX＝40봉)]</t>
  </si>
  <si>
    <t>백레듀샤-이경 [25*15]</t>
  </si>
  <si>
    <t>백소켓 [25A 1＂]</t>
  </si>
  <si>
    <t>백소켓 [20A 3/4]</t>
  </si>
  <si>
    <t>01/14-44</t>
  </si>
  <si>
    <t>백레듀샤-이경 [20*15]</t>
  </si>
  <si>
    <t>01/15-50</t>
  </si>
  <si>
    <t>반새들 [22 (1봉-100EA.1BOX＝20봉)]</t>
  </si>
  <si>
    <t>01/15-81</t>
  </si>
  <si>
    <t>01/16-9</t>
  </si>
  <si>
    <t>PC(원터치휘팅) [04-01(1/8)]</t>
  </si>
  <si>
    <t>01/21-124</t>
  </si>
  <si>
    <t>체크밸브(배관용) [PT1/2 10K미만]</t>
  </si>
  <si>
    <t>NSF(원터치휘팅) [400]</t>
  </si>
  <si>
    <t>01/21-137</t>
  </si>
  <si>
    <t>백유니온 [25]</t>
  </si>
  <si>
    <t>백유니온박킹-고무 [25(1)]</t>
  </si>
  <si>
    <t>백장닛쁠25A-1 [100MM]</t>
  </si>
  <si>
    <t>2016/01계</t>
  </si>
  <si>
    <t>02/01-55</t>
  </si>
  <si>
    <t>편사호스 [19*24*45]</t>
  </si>
  <si>
    <t>테프론테이프</t>
  </si>
  <si>
    <t>02/01-111</t>
  </si>
  <si>
    <t>코일카고급 [UT 10*6.5*7.5-청색]</t>
  </si>
  <si>
    <t>코일카고급 [UT 12*8*7.5-청색]</t>
  </si>
  <si>
    <t>백메꾸라 [32A]</t>
  </si>
  <si>
    <t>백메꾸라 [15A]</t>
  </si>
  <si>
    <t>납작샤워노즐16구공용 [1/8 1/4*16구1.15]</t>
  </si>
  <si>
    <t>엑셀밸브소켓 [25A*1(겉나사)]</t>
  </si>
  <si>
    <t>02/01-140</t>
  </si>
  <si>
    <t>롱비트소켓 [07*90*6.35MM]</t>
  </si>
  <si>
    <t>02/01-211</t>
  </si>
  <si>
    <t>남강우레탄(고급)-청색 [UT 12*8*100M]</t>
  </si>
  <si>
    <t>PUC(원터치휘팅) [800]</t>
  </si>
  <si>
    <t>새들 [12 (1봉-200EA,1BOX＝100봉)]</t>
  </si>
  <si>
    <t>새들 [14 (1봉-100EA,1BOX＝100봉)]</t>
  </si>
  <si>
    <t>새들 [16 (1봉-100EA,1BOX-100봉지]</t>
  </si>
  <si>
    <t>02/03-9</t>
  </si>
  <si>
    <t>1월완불</t>
  </si>
  <si>
    <t>02/03-10</t>
  </si>
  <si>
    <t>1월완불할인</t>
  </si>
  <si>
    <t>02/03-64</t>
  </si>
  <si>
    <t>매출할인 [KS볼밸브 32A 단가수정]</t>
  </si>
  <si>
    <t>02/12-17</t>
  </si>
  <si>
    <t>편사호스(흑) [16*40M]</t>
  </si>
  <si>
    <t>*일반나선호스-투명 [25*1"]</t>
  </si>
  <si>
    <t>02/13-4</t>
  </si>
  <si>
    <t>02/23-32</t>
  </si>
  <si>
    <t>PC(원터치휘팅) [08-01(1/8)]</t>
  </si>
  <si>
    <t>02/23-45</t>
  </si>
  <si>
    <t>2016/02계</t>
  </si>
  <si>
    <t>03/02-9</t>
  </si>
  <si>
    <t>2월완불</t>
  </si>
  <si>
    <t>03/02-10</t>
  </si>
  <si>
    <t>2월완불할인</t>
  </si>
  <si>
    <t>03/02-14</t>
  </si>
  <si>
    <t>코일카고급 [UT 10*6.5*5-청색]</t>
  </si>
  <si>
    <t>남강우레탄(고급)-청색 [UT 10*6.5*100M]</t>
  </si>
  <si>
    <t>PG(원터치휘팅) [10-08]</t>
  </si>
  <si>
    <t>PY(원터치휘팅) [600]</t>
  </si>
  <si>
    <t>PUT(원터치휘팅) [800]</t>
  </si>
  <si>
    <t>PCF(원터치휘팅) [06-03(3/8)]</t>
  </si>
  <si>
    <t>파워에어건(7) [800A10Ø]</t>
  </si>
  <si>
    <t>03/02-20</t>
  </si>
  <si>
    <t>스텐소켓10A [PT 3/8]</t>
  </si>
  <si>
    <t>레듀샤 [PT 3/8*3/8]</t>
  </si>
  <si>
    <t>붓싱 [PT 1/2*3/8]</t>
  </si>
  <si>
    <t>붓싱 [PT 3/4*1/2]</t>
  </si>
  <si>
    <t>호스닛쁠 [PT 1/2*13Ø]</t>
  </si>
  <si>
    <t>03/02-28</t>
  </si>
  <si>
    <t>2구(자동) [속PT 1/4]</t>
  </si>
  <si>
    <t>3구(자동) [속PT 1/4]</t>
  </si>
  <si>
    <t>SN8Ø(수동카플러-몸통) [8*5]</t>
  </si>
  <si>
    <t>SN10(수동카플러-몸통) [10*6.5]</t>
  </si>
  <si>
    <t>PN8(너트카플러) [8*5]</t>
  </si>
  <si>
    <t>PN10(너트카플러) [10*6.5]</t>
  </si>
  <si>
    <t>03/02-40</t>
  </si>
  <si>
    <t>미니밴드 小 [6-16MM]</t>
  </si>
  <si>
    <t>미니밴드 中 [8(6)-18MM]</t>
  </si>
  <si>
    <t>미니밴드 大 [8(6)-22MM]</t>
  </si>
  <si>
    <t>03/02-43</t>
  </si>
  <si>
    <t>남강우레탄(고급)-투명 [UT 10*6.5*100M]</t>
  </si>
  <si>
    <t>남강우레탄(고급)-투명 [UT 6*4*100M]</t>
  </si>
  <si>
    <t>HVU(원터치휘팅) [12-12]</t>
  </si>
  <si>
    <t>PG(원터치휘팅) [08-06]</t>
  </si>
  <si>
    <t>03/02-45</t>
  </si>
  <si>
    <t>03/02-116</t>
  </si>
  <si>
    <t>남강우레탄(고급)-노랑 [UT 12*8*100M]</t>
  </si>
  <si>
    <t>03/04-66</t>
  </si>
  <si>
    <t>PW(원터치휘팅) [12-10]</t>
  </si>
  <si>
    <t>03/05-18</t>
  </si>
  <si>
    <t>03/10-12</t>
  </si>
  <si>
    <t>NSF(원터치휘팅) [600]</t>
  </si>
  <si>
    <t>03/12-26</t>
  </si>
  <si>
    <t>03/14-37</t>
  </si>
  <si>
    <t>PT연결 [PT 1/2]</t>
  </si>
  <si>
    <t>03/15-28</t>
  </si>
  <si>
    <t>메꾸라플러그 [PT 1/2]</t>
  </si>
  <si>
    <t>03/16-24</t>
  </si>
  <si>
    <t>일반나선호스(투명) [25*1＂*50M]</t>
  </si>
  <si>
    <t>03/17-31</t>
  </si>
  <si>
    <t>*일반나선호스-투명 [25*1＂]</t>
  </si>
  <si>
    <t>03/23-14</t>
  </si>
  <si>
    <t>03/23-57</t>
  </si>
  <si>
    <t>유압카플러소켓(S)파카 [PT3/4-14]</t>
  </si>
  <si>
    <t>유압카플러플러그(P)파카 [PT3/4-14]</t>
  </si>
  <si>
    <t>03/24-21</t>
  </si>
  <si>
    <t>2016/03계</t>
  </si>
  <si>
    <t>04/01-97</t>
  </si>
  <si>
    <t>편사호스 [19*24*45(7.7kg)]</t>
  </si>
  <si>
    <t>04/01-259</t>
  </si>
  <si>
    <t>PCF(원터치휘팅) [08-02(1/4)]</t>
  </si>
  <si>
    <t>PL(원터치휘팅) [10-02(1/4)]</t>
  </si>
  <si>
    <t>KS볼밸브 [10A(3/8)]</t>
  </si>
  <si>
    <t>04/01-320</t>
  </si>
  <si>
    <t>04/04-3</t>
  </si>
  <si>
    <t>3월완불</t>
  </si>
  <si>
    <t>04/06-63</t>
  </si>
  <si>
    <t>04/07-49</t>
  </si>
  <si>
    <t>남강우레탄(고급)-청색 [UT 8*5*100M]</t>
  </si>
  <si>
    <t>04/08-85</t>
  </si>
  <si>
    <t>주문품 [차압계200MMH20]</t>
  </si>
  <si>
    <t>04/12-23</t>
  </si>
  <si>
    <t>NSC(원터치휘팅) [04-M5]</t>
  </si>
  <si>
    <t>PC(원터치휘팅) [10-02(1/4)]</t>
  </si>
  <si>
    <t>04/15-68</t>
  </si>
  <si>
    <t>04/20-66</t>
  </si>
  <si>
    <t>편사호스 [25*30*45(13kg)]</t>
  </si>
  <si>
    <t>04/21-51</t>
  </si>
  <si>
    <t>NSC(원터치휘팅) [06-M5]</t>
  </si>
  <si>
    <t>편사호스 [16*20.5*45(5.7kg)]</t>
  </si>
  <si>
    <t>04/23-7</t>
  </si>
  <si>
    <t>실리콘호스 [4*6]</t>
  </si>
  <si>
    <t>M</t>
  </si>
  <si>
    <t>실리콘호스 [2*4]</t>
  </si>
  <si>
    <t>2016/04계</t>
  </si>
  <si>
    <t>05/02-108</t>
  </si>
  <si>
    <t>쌍호스(휴대용) [5*11*15M]</t>
  </si>
  <si>
    <t>05/02-143</t>
  </si>
  <si>
    <t>PG(원터치휘팅) [10-06]</t>
  </si>
  <si>
    <t>PG(원터치휘팅) [06-04]</t>
  </si>
  <si>
    <t>PY(원터치휘팅) [800]</t>
  </si>
  <si>
    <t>PL(원터치휘팅) [12-02(1/4)]</t>
  </si>
  <si>
    <t>PC(원터치휘팅) [08-02(1/4)]</t>
  </si>
  <si>
    <t>05/02-159</t>
  </si>
  <si>
    <t>철에어건(고급DS2500) [DS 100S]</t>
  </si>
  <si>
    <t>매출할인</t>
  </si>
  <si>
    <t>05/03-12</t>
  </si>
  <si>
    <t>4월완불</t>
  </si>
  <si>
    <t>05/03-13</t>
  </si>
  <si>
    <t>4월완불할인</t>
  </si>
  <si>
    <t>05/03-18</t>
  </si>
  <si>
    <t>05/07-4</t>
  </si>
  <si>
    <t>매출할인 [우레탄6파이]</t>
  </si>
  <si>
    <t>05/10-14</t>
  </si>
  <si>
    <t>백티 [15]</t>
  </si>
  <si>
    <t>백단닛쁠 [15A 1/2]</t>
  </si>
  <si>
    <t>백소켓 [15A 1/2]</t>
  </si>
  <si>
    <t>소켓 [PT 1/2]</t>
  </si>
  <si>
    <t>05/11-44</t>
  </si>
  <si>
    <t>파워에어건(8) [1000A10Ø]</t>
  </si>
  <si>
    <t>백붓싱 [32*25]</t>
  </si>
  <si>
    <t>백붓싱 [20*15]</t>
  </si>
  <si>
    <t>백엘보 [32]</t>
  </si>
  <si>
    <t>05/16-33</t>
  </si>
  <si>
    <t>백단닛쁠 [32A 1 1/4]</t>
  </si>
  <si>
    <t>백장닛쁠20A-3/4 [100MM]</t>
  </si>
  <si>
    <t>PUC(원터치휘팅) [1000]</t>
  </si>
  <si>
    <t>05/17-33</t>
  </si>
  <si>
    <t>밴드1 [11-25MM]</t>
  </si>
  <si>
    <t>05/20-72</t>
  </si>
  <si>
    <t>PL(원터치휘팅) [06-01(1/8)]</t>
  </si>
  <si>
    <t>05/20-92</t>
  </si>
  <si>
    <t>반새들 [16 (1봉-100EA.1BOX＝30봉)]</t>
  </si>
  <si>
    <t>PUT(원터치휘팅) [1000]</t>
  </si>
  <si>
    <t>NSC(원터치휘팅) [10-02(1/4)]</t>
  </si>
  <si>
    <t>05/23-25</t>
  </si>
  <si>
    <t>마일드호스 [15Ø*20Ø*40M]</t>
  </si>
  <si>
    <t>05/23-66</t>
  </si>
  <si>
    <t>05/24-39</t>
  </si>
  <si>
    <t>2016/05계</t>
  </si>
  <si>
    <t>누계</t>
  </si>
  <si>
    <t>2016-05-30 12:07:49</t>
  </si>
  <si>
    <t>회사명 : (주)동성에어텍 광주지점 / 광성공구철물상사 / 2016.06.01~2016.07.28</t>
  </si>
  <si>
    <t>06/01-249</t>
  </si>
  <si>
    <t>새들 [10 (1봉-200EA,1BOX＝100봉)]</t>
  </si>
  <si>
    <t>필터레큐레이터 [AW3000M-03BG 3/8]</t>
  </si>
  <si>
    <t>필터레큐레이터 [AW2000M-02BG 1/4]</t>
  </si>
  <si>
    <t>압력조절기 [AR2000M-02BG(PT1/4)]</t>
  </si>
  <si>
    <t>06/01-327</t>
  </si>
  <si>
    <t>철에어건(고급DS2500) [DS 200S]</t>
  </si>
  <si>
    <t>코일카고급 [UT 8*5*7.5-청색]</t>
  </si>
  <si>
    <t>HVU(원터치휘팅) [10-10]</t>
  </si>
  <si>
    <t>06/03-1</t>
  </si>
  <si>
    <t>5월완불</t>
  </si>
  <si>
    <t>06/03-2</t>
  </si>
  <si>
    <t>5월완불할인</t>
  </si>
  <si>
    <t>06/03-88</t>
  </si>
  <si>
    <t>SN12조(수동카플러셋트) [12*8]</t>
  </si>
  <si>
    <t>SET</t>
  </si>
  <si>
    <t>06/03-99</t>
  </si>
  <si>
    <t>엑셀호스 [내경 15A 80M (온누리)]</t>
  </si>
  <si>
    <t>06/07-28</t>
  </si>
  <si>
    <t>06/08-66</t>
  </si>
  <si>
    <t>백소켓KS [6A 1/8]</t>
  </si>
  <si>
    <t>06/09-3</t>
  </si>
  <si>
    <t>코일카고급 [UT 10*6.5*10-청색]</t>
  </si>
  <si>
    <t>06/09-10</t>
  </si>
  <si>
    <t>씽크대호스 [30.5*20]</t>
  </si>
  <si>
    <t>씽크대호스 [38*20]</t>
  </si>
  <si>
    <t>06/09-24</t>
  </si>
  <si>
    <t>백유니온 [20]</t>
  </si>
  <si>
    <t>06/10-74</t>
  </si>
  <si>
    <t>PUL(원터치휘팅) [1200]</t>
  </si>
  <si>
    <t>06/11-1</t>
  </si>
  <si>
    <t>엑셀엘보(양) [15A*15A(호스)]</t>
  </si>
  <si>
    <t>엑셀속3T [15A*15A(T호스)]</t>
  </si>
  <si>
    <t>KS볼밸브 [8A(1/4)]</t>
  </si>
  <si>
    <t>06/11-3</t>
  </si>
  <si>
    <t>06/16-22</t>
  </si>
  <si>
    <t>엑셀밸브소켓 [15A*1/2(속나사)]</t>
  </si>
  <si>
    <t>06/17-66</t>
  </si>
  <si>
    <t>백장닛쁠15A-PT1/2(BS) [200MM]</t>
  </si>
  <si>
    <t>백장닛쁠15A-PT1/2(BS) [250MM]</t>
  </si>
  <si>
    <t>백장닛쁠15A-PT1/2(BS) [300MM]</t>
  </si>
  <si>
    <t>호스닛쁠 [PT 1/2*11Ø]</t>
  </si>
  <si>
    <t>HVU(원터치휘팅) [06-06]</t>
  </si>
  <si>
    <t>06/18-6</t>
  </si>
  <si>
    <t>06/23-20</t>
  </si>
  <si>
    <t>PC(원터치휘팅) [06-02(1/4)]</t>
  </si>
  <si>
    <t>2016/06계</t>
  </si>
  <si>
    <t>07/01-117</t>
  </si>
  <si>
    <t>호스닛쁠 [PT 1/4*9.5Ø]</t>
  </si>
  <si>
    <t>2016/07계</t>
  </si>
  <si>
    <t>2016-06-28 09:26:14</t>
  </si>
  <si>
    <t>회사명 : (주)동성에어텍 광주지점 / 광성공구철물상사 / 2016.07.01~2016.08.30</t>
  </si>
  <si>
    <t>매출할인 [남강우레탄6*100m]</t>
  </si>
  <si>
    <t>07/01-209</t>
  </si>
  <si>
    <t>PC(원터치휘팅) [06-01(1/8)]</t>
  </si>
  <si>
    <t>PT연결 [PT 1/2*3/8]</t>
  </si>
  <si>
    <t>붓싱 [PT 1/4*1/8]</t>
  </si>
  <si>
    <t>PUT(원터치휘팅) [600]</t>
  </si>
  <si>
    <t>07/01-293</t>
  </si>
  <si>
    <t>PC(원터치휘팅) [12-02(1/4)]</t>
  </si>
  <si>
    <t>07/04-11</t>
  </si>
  <si>
    <t>6월완불</t>
  </si>
  <si>
    <t>07/06-29</t>
  </si>
  <si>
    <t>PG(원터치휘팅) [12-08]</t>
  </si>
  <si>
    <t>07/06-52</t>
  </si>
  <si>
    <t>07/08-25</t>
  </si>
  <si>
    <t>부동전스텐 [1000]</t>
  </si>
  <si>
    <t>15*1000</t>
  </si>
  <si>
    <t>07/08-73</t>
  </si>
  <si>
    <t>07/12-30</t>
  </si>
  <si>
    <t>07/15-45</t>
  </si>
  <si>
    <t>PGT(원터치휘팅)* [16-12]</t>
  </si>
  <si>
    <t>PG(원터치휘팅) [16-12]</t>
  </si>
  <si>
    <t>PC(원터치휘팅) [16-04(1/2)]</t>
  </si>
  <si>
    <t>PUT(원터치휘팅) [1600]</t>
  </si>
  <si>
    <t>07/15-47</t>
  </si>
  <si>
    <t>PUT(원터치휘팅) [1200]</t>
  </si>
  <si>
    <t>07/20-25</t>
  </si>
  <si>
    <t>*광주배달-화,목(8월부터) [주 2회 운행됩니다.]</t>
  </si>
  <si>
    <t>자석뭉치철(육각)1구 [40Ø(PT1/4)철]</t>
  </si>
  <si>
    <t>07/21-55</t>
  </si>
  <si>
    <t>07/21-140</t>
  </si>
  <si>
    <t>PL(원터치휘팅) [12-03(3/8)]</t>
  </si>
  <si>
    <t>PL(원터치휘팅) [12-04(1/2)]</t>
  </si>
  <si>
    <t>호스닛쁠 [PT 1/4*11Ø]</t>
  </si>
  <si>
    <t>08/01-135</t>
  </si>
  <si>
    <t>PC(원터치휘팅) [08-04(1/2)]</t>
  </si>
  <si>
    <t>08/01-165</t>
  </si>
  <si>
    <t>08/01-186</t>
  </si>
  <si>
    <t>백장닛쁠15A-PT1/2(BS) [800MM]</t>
  </si>
  <si>
    <t>08/02-12</t>
  </si>
  <si>
    <t>7월완불</t>
  </si>
  <si>
    <t>08/02-13</t>
  </si>
  <si>
    <t>7월완불할인</t>
  </si>
  <si>
    <t>08/03-13</t>
  </si>
  <si>
    <t>08/04-11</t>
  </si>
  <si>
    <t>08/04-23</t>
  </si>
  <si>
    <t>호스닛쁠 [PT 1/2*16Ø]</t>
  </si>
  <si>
    <t>PT연결 [PT 3/8]</t>
  </si>
  <si>
    <t>08/10-49</t>
  </si>
  <si>
    <t>08/11-59</t>
  </si>
  <si>
    <t>남강우레탄(고급)-노랑 [UT 6*4*100M]</t>
  </si>
  <si>
    <t>08/11-60</t>
  </si>
  <si>
    <t>남강우레탄(고급)-흑색 [UT 6*4*100M]</t>
  </si>
  <si>
    <t>08/12-47</t>
  </si>
  <si>
    <t>08/12-63</t>
  </si>
  <si>
    <t>고압나선호스(청색) [25*1＂*50M]</t>
  </si>
  <si>
    <t>08/15-15</t>
  </si>
  <si>
    <t>PGT(원터치휘팅)* [10-08]</t>
  </si>
  <si>
    <t>08/15-47</t>
  </si>
  <si>
    <t>테프론튜브 [6*4]</t>
  </si>
  <si>
    <t>08/17-27</t>
  </si>
  <si>
    <t>백장닛쁠15A-PT1/2 [100MM]</t>
  </si>
  <si>
    <t>새들 [36 (1봉-100EA,1BOX＝15봉)]</t>
  </si>
  <si>
    <t>08/18-64</t>
  </si>
  <si>
    <t>08/18-76</t>
  </si>
  <si>
    <t>08/22-38</t>
  </si>
  <si>
    <t>08/23-109</t>
  </si>
  <si>
    <t>08/24-28</t>
  </si>
  <si>
    <t>2016/08계</t>
  </si>
  <si>
    <t>2016-09-01 14:44:01</t>
  </si>
  <si>
    <t>스텐볼탑</t>
    <phoneticPr fontId="1" type="noConversion"/>
  </si>
  <si>
    <t>15A</t>
    <phoneticPr fontId="1" type="noConversion"/>
  </si>
  <si>
    <t>12,000 원</t>
    <phoneticPr fontId="1" type="noConversion"/>
  </si>
  <si>
    <t>회사명 : (주)동성에어텍 광주지점 / 광성공구철물상사 / 2016.09.01~2016.09.28</t>
  </si>
  <si>
    <t>09/01-35</t>
  </si>
  <si>
    <t>PCF(원터치휘팅) [08-03(3/8)]</t>
  </si>
  <si>
    <t>09/01-104</t>
  </si>
  <si>
    <t>09/01-164</t>
  </si>
  <si>
    <t>드릴척셋트 [3/8(1-10mm)]</t>
  </si>
  <si>
    <t>드릴척셋트 [1/2(1.5-13mm)]</t>
  </si>
  <si>
    <t>09/01-221</t>
  </si>
  <si>
    <t>09/01-240</t>
  </si>
  <si>
    <t>PY(원터치휘팅) [1200]</t>
  </si>
  <si>
    <t>09/05-16</t>
  </si>
  <si>
    <t>8월완불</t>
  </si>
  <si>
    <t>09/05-17</t>
  </si>
  <si>
    <t>8월완불할인</t>
  </si>
  <si>
    <t>09/05-38</t>
  </si>
  <si>
    <t>PCF(원터치휘팅) [06-01(1/8)]</t>
  </si>
  <si>
    <t>09/07-31</t>
  </si>
  <si>
    <t>주문</t>
  </si>
  <si>
    <t>09/08-23</t>
  </si>
  <si>
    <t>09/09-51</t>
  </si>
  <si>
    <t>수도아답타(M) [바깥야마]</t>
  </si>
  <si>
    <t>수도꼭지카플러 [13Ø~16Ø]</t>
  </si>
  <si>
    <t>09/09-65</t>
  </si>
  <si>
    <t>PC(원터치휘팅) [04-02(1/4)]</t>
  </si>
  <si>
    <t>09/20-53</t>
  </si>
  <si>
    <t>실리콘건 [PVC2중칼날]</t>
  </si>
  <si>
    <t>09/25-20</t>
  </si>
  <si>
    <t>2016/09계</t>
  </si>
  <si>
    <t>2016-09-28 17:05:59</t>
  </si>
  <si>
    <t>회사명 : 주식회사 동성에어툴 / 광성공구철물상사 / 2016.10.01~2016.10.27</t>
  </si>
  <si>
    <t>10/01-143</t>
  </si>
  <si>
    <t>볼탑(스텐) [15A]</t>
  </si>
  <si>
    <t>10/01-223</t>
  </si>
  <si>
    <t>남강우레탄(고급)-투명 [UT 16*12*100M]</t>
  </si>
  <si>
    <t>10/01-323</t>
  </si>
  <si>
    <t>10/04-7</t>
  </si>
  <si>
    <t>9월완불</t>
  </si>
  <si>
    <t>10/06-59</t>
  </si>
  <si>
    <t>10/06-78</t>
  </si>
  <si>
    <t>10/11-28</t>
  </si>
  <si>
    <t>주문품 [실리콘호스6*4*5M]</t>
  </si>
  <si>
    <t>10/11-59</t>
  </si>
  <si>
    <t>10/14-84</t>
  </si>
  <si>
    <t>사출자바라(18) [PT1/4*300]</t>
  </si>
  <si>
    <t>10/18-70</t>
  </si>
  <si>
    <t>소켓 [PT 1/4]</t>
  </si>
  <si>
    <t>PUC(원터치휘팅) [400]</t>
  </si>
  <si>
    <t>10/18-82</t>
  </si>
  <si>
    <t>철자바라(절삭유) [PT3/8 300]</t>
  </si>
  <si>
    <t>10/20-72</t>
  </si>
  <si>
    <t>PCF(원터치휘팅) [06-02(1/4)]</t>
  </si>
  <si>
    <t>레듀샤 [PT 3/8*1/4]</t>
  </si>
  <si>
    <t>레듀샤 [PT 1/2*1/4]</t>
  </si>
  <si>
    <t>10/24-74</t>
  </si>
  <si>
    <t>10/25-152</t>
  </si>
  <si>
    <t>NSF(원터치휘팅) [800]</t>
  </si>
  <si>
    <t>PUL(원터치휘팅) [400]</t>
  </si>
  <si>
    <t>2016/10계</t>
  </si>
  <si>
    <t>2016-10-27 16:14:21</t>
  </si>
  <si>
    <t>반품</t>
    <phoneticPr fontId="1" type="noConversion"/>
  </si>
  <si>
    <t>회사명 : 주식회사 동성에어툴 / 광성공구철물상사--11 / 2016.11.01~2016.11.25</t>
  </si>
  <si>
    <t>11/01-114</t>
  </si>
  <si>
    <t>PUC(원터치휘팅) [1600]</t>
  </si>
  <si>
    <t>11/01-133</t>
  </si>
  <si>
    <t>11/01-232</t>
  </si>
  <si>
    <t>11/01-245</t>
  </si>
  <si>
    <t>누락분 출고 [PUC 6]</t>
  </si>
  <si>
    <t>11/02-44</t>
  </si>
  <si>
    <t>속엘보 [PT 1/2]</t>
  </si>
  <si>
    <t>호스닛쁠 [PT 1/2*20Ø]</t>
  </si>
  <si>
    <t>백속캡 [15]</t>
  </si>
  <si>
    <t>KS볼밸브 [25A(1＂)]</t>
  </si>
  <si>
    <t>KS볼밸브 나비핸들 [15A(1/2)]</t>
  </si>
  <si>
    <t>11/04-11</t>
  </si>
  <si>
    <t>10월완불</t>
  </si>
  <si>
    <t>11/10-53</t>
  </si>
  <si>
    <t>11/15-60</t>
  </si>
  <si>
    <t>엑셀엘보(단) [15A*1/2(속나사)]</t>
  </si>
  <si>
    <t>호스닛쁠 [PT 3/4*16Ø]</t>
  </si>
  <si>
    <t>11/15-76</t>
  </si>
  <si>
    <t>11/16-77</t>
  </si>
  <si>
    <t>PC(원터치휘팅) [10-03(3/8)]</t>
  </si>
  <si>
    <t>PL(원터치휘팅) [08-02(1/4)]</t>
  </si>
  <si>
    <t>소음기(ST) [01-1/8]</t>
  </si>
  <si>
    <t>11/16-94</t>
  </si>
  <si>
    <t>11/17-31</t>
  </si>
  <si>
    <t>유압카플러소켓(S)파카 [PT3/8-19]</t>
  </si>
  <si>
    <t>유압카플러플러그(P)파카 [PT3/8-19]</t>
  </si>
  <si>
    <t>11/17-34</t>
  </si>
  <si>
    <t>엑셀볼밸브(직수밸브) [양호스(15A)]</t>
  </si>
  <si>
    <t>소켓나비암수밸브 [15A*15B]</t>
  </si>
  <si>
    <t>2016/11계</t>
  </si>
  <si>
    <t>2016-12-06 10:01:40</t>
  </si>
  <si>
    <t>회사명 : 주식회사 동성에어툴 / 광성공구철물상사--11 / 2016.12.01~2016.12.27</t>
  </si>
  <si>
    <t>12/01-248</t>
  </si>
  <si>
    <t>NSC(원터치휘팅) [08-02(1/4)]</t>
  </si>
  <si>
    <t>12/01-263</t>
  </si>
  <si>
    <t>12/01-329</t>
  </si>
  <si>
    <t>12/03-12</t>
  </si>
  <si>
    <t>12월부터 황동소재들 [10% 인상 예정입니다.]</t>
  </si>
  <si>
    <t>12/05-8</t>
  </si>
  <si>
    <t>11월중일부</t>
  </si>
  <si>
    <t>12/06-9</t>
  </si>
  <si>
    <t>11월완불</t>
  </si>
  <si>
    <t>12/06-63</t>
  </si>
  <si>
    <t>12/07-35</t>
  </si>
  <si>
    <t>12/07-69</t>
  </si>
  <si>
    <t>12/08-37</t>
  </si>
  <si>
    <t>12/09-46</t>
  </si>
  <si>
    <t>NSC(원터치휘팅) [08-01(1/8)]</t>
  </si>
  <si>
    <t>12/09-90</t>
  </si>
  <si>
    <t>햇다레바식 (무퇴수) [1/2*15A]</t>
  </si>
  <si>
    <t>12/13-53</t>
  </si>
  <si>
    <t>12/14-58</t>
  </si>
  <si>
    <t>12/15-14</t>
  </si>
  <si>
    <t>엑셀엘보(고정) [15A*1/2(속나사)]</t>
  </si>
  <si>
    <t>12/16-80</t>
  </si>
  <si>
    <t>12/16-100</t>
  </si>
  <si>
    <t>에어컨호스 [16Ø*30M A급]</t>
  </si>
  <si>
    <t>편사호스 [16*45]</t>
  </si>
  <si>
    <t>12/17-9</t>
  </si>
  <si>
    <t>편사호스 [13*17*90]</t>
  </si>
  <si>
    <t>12/20-53</t>
  </si>
  <si>
    <t>새들 [8 (1봉-200EA,1BOX＝100봉)]</t>
  </si>
  <si>
    <t>12/21-52</t>
  </si>
  <si>
    <t>새들 [42 (1봉-100EA,1BOX＝10봉)]</t>
  </si>
  <si>
    <t>새들 [54 (1봉-100EA,1BOX＝10봉)]</t>
  </si>
  <si>
    <t>2016/12계</t>
  </si>
  <si>
    <t>2016-12-27 11:44:28</t>
  </si>
  <si>
    <t>회사명 : 주식회사 동성에어툴 / 광성공구철물상사--11 / 2017.01.01~2017.02.27</t>
  </si>
  <si>
    <t>01/02-80</t>
  </si>
  <si>
    <t>코일카고급 [UT 8*5*5-청색]</t>
  </si>
  <si>
    <t>사출자바라닛쁠 [PT1/2]</t>
  </si>
  <si>
    <t>중간밸브(자바라)공용 [3/8(1/2)]</t>
  </si>
  <si>
    <t>PGT(원터치휘팅)* [08-06]</t>
  </si>
  <si>
    <t>01/02-94</t>
  </si>
  <si>
    <t>실리콘건(멀티 나이프건)</t>
  </si>
  <si>
    <t>01/02-181</t>
  </si>
  <si>
    <t>반새들 [28 (1봉-100EA.1BOX＝10봉)]</t>
  </si>
  <si>
    <t>01/02-225</t>
  </si>
  <si>
    <t>01/06-98</t>
  </si>
  <si>
    <t>01/11-44</t>
  </si>
  <si>
    <t>백중닛쁠15A-PT1/2 [60MM]</t>
  </si>
  <si>
    <t>01/12-21</t>
  </si>
  <si>
    <t>01/12-28</t>
  </si>
  <si>
    <t>01/13-63</t>
  </si>
  <si>
    <t>01/19-45</t>
  </si>
  <si>
    <t>엑셀속2T [15A*1/2(속나사)]</t>
  </si>
  <si>
    <t>호스T자 [8Ø]</t>
  </si>
  <si>
    <t>수도핸들밴드(A급) [12~20MM]</t>
  </si>
  <si>
    <t>01/21-25</t>
  </si>
  <si>
    <t>2017/01계</t>
  </si>
  <si>
    <t>2017-02-27 14:03:39</t>
  </si>
  <si>
    <t>거래일자</t>
  </si>
  <si>
    <t>전표번호</t>
  </si>
  <si>
    <t>구분</t>
  </si>
  <si>
    <t>이월금액</t>
  </si>
  <si>
    <t>003-016</t>
  </si>
  <si>
    <t xml:space="preserve">우레탄(고급)-청색 UT 6*4*100M  </t>
  </si>
  <si>
    <t xml:space="preserve">중간마디 1/4(1/8공용)  </t>
  </si>
  <si>
    <t xml:space="preserve">소켓나비암수밸브 15A*15B  </t>
  </si>
  <si>
    <t>003-010</t>
  </si>
  <si>
    <t xml:space="preserve">써비스엘보 PT 1/2  </t>
  </si>
  <si>
    <t xml:space="preserve">코일카고급 UT 10*6.5*10-청색  </t>
  </si>
  <si>
    <t xml:space="preserve">테프론테이프   </t>
  </si>
  <si>
    <t>003-011</t>
  </si>
  <si>
    <t xml:space="preserve">PG(원터치휘팅) 08-06  </t>
  </si>
  <si>
    <t xml:space="preserve">우레탄(고급)-노랑 UT 12*8*100M  </t>
  </si>
  <si>
    <t xml:space="preserve">우레탄(고급)-노랑 UT 10*6.5*100M  </t>
  </si>
  <si>
    <t>003-012</t>
  </si>
  <si>
    <t xml:space="preserve">PL(원터치휘팅) 06-01(1/8)  </t>
  </si>
  <si>
    <t>002-080</t>
  </si>
  <si>
    <t>입금</t>
  </si>
  <si>
    <t>통장 (1월완불)</t>
  </si>
  <si>
    <t>001-019</t>
  </si>
  <si>
    <t xml:space="preserve">우레탄(고급)-청색 UT 12*8*100M  </t>
  </si>
  <si>
    <t>001-014</t>
  </si>
  <si>
    <t xml:space="preserve">HVU(원터치휘팅) 06-06  </t>
  </si>
  <si>
    <t>001-012</t>
  </si>
  <si>
    <t xml:space="preserve">편사호스 16*45  </t>
  </si>
  <si>
    <t>001-001</t>
  </si>
  <si>
    <t xml:space="preserve">우레탄(고급)-청색 UT 8*5*100M  </t>
  </si>
  <si>
    <t xml:space="preserve">PUC(원터치휘팅) 600  </t>
  </si>
  <si>
    <t>002-015</t>
  </si>
  <si>
    <t>001-034</t>
  </si>
  <si>
    <t xml:space="preserve">백티 20  </t>
  </si>
  <si>
    <t xml:space="preserve">백엘보 20  </t>
  </si>
  <si>
    <t xml:space="preserve">백중닛쁠20A-PT 3/4 60MM  </t>
  </si>
  <si>
    <t xml:space="preserve">백유니온 20  </t>
  </si>
  <si>
    <t xml:space="preserve">백메꾸라 20A  </t>
  </si>
  <si>
    <t xml:space="preserve">백메꾸라 25A  </t>
  </si>
  <si>
    <t xml:space="preserve">백유니온박킹-고무 20  </t>
  </si>
  <si>
    <t xml:space="preserve">자동,수동카플러 2/15일부터 15~18% 인상됩니다.  </t>
  </si>
  <si>
    <t xml:space="preserve">관통, 대형카플러 2월/20일 약10% 인상됩니다.  </t>
  </si>
  <si>
    <t xml:space="preserve">새들,스텐새들,스테플류 2월/20일 10~15% 인상됩니다.  </t>
  </si>
  <si>
    <t xml:space="preserve">가정용세차릴(철) 류 2월/20일 약15% 인상됩니다.  </t>
  </si>
  <si>
    <t xml:space="preserve">카플러 부착 제품 류 2월/20일 약1~5% 인상됩니다.  </t>
  </si>
  <si>
    <t>001-005</t>
  </si>
  <si>
    <t xml:space="preserve">PY(원터치휘팅) 800  </t>
  </si>
  <si>
    <t xml:space="preserve">PUT(원터치휘팅) 800  </t>
  </si>
  <si>
    <t>003-026</t>
  </si>
  <si>
    <t xml:space="preserve">HVU(원터치휘팅) 10-10  </t>
  </si>
  <si>
    <t>003-050</t>
  </si>
  <si>
    <t xml:space="preserve">백레듀샤-이경 25*15  </t>
  </si>
  <si>
    <t xml:space="preserve">백레듀샤-이경 25*20  </t>
  </si>
  <si>
    <t xml:space="preserve">PG(원터치휘팅) 06-04  </t>
  </si>
  <si>
    <t>002-003</t>
  </si>
  <si>
    <t xml:space="preserve">백유니온 25  </t>
  </si>
  <si>
    <t xml:space="preserve">씽크대호스 30.5*20  </t>
  </si>
  <si>
    <t xml:space="preserve">백레듀샤-이경 20*15  </t>
  </si>
  <si>
    <t>V702-331</t>
  </si>
  <si>
    <t>우레탄(고급)-청색 외 53종</t>
  </si>
  <si>
    <t>날   짜</t>
    <phoneticPr fontId="7" type="noConversion"/>
  </si>
  <si>
    <t>품     목</t>
    <phoneticPr fontId="7" type="noConversion"/>
  </si>
  <si>
    <t>규     격</t>
    <phoneticPr fontId="7" type="noConversion"/>
  </si>
  <si>
    <t>수   량</t>
    <phoneticPr fontId="7" type="noConversion"/>
  </si>
  <si>
    <t>단가</t>
    <phoneticPr fontId="7" type="noConversion"/>
  </si>
  <si>
    <t>금액</t>
    <phoneticPr fontId="7" type="noConversion"/>
  </si>
  <si>
    <t>세액</t>
    <phoneticPr fontId="7" type="noConversion"/>
  </si>
  <si>
    <t>합   계</t>
    <phoneticPr fontId="7" type="noConversion"/>
  </si>
  <si>
    <t>건별합계</t>
    <phoneticPr fontId="7" type="noConversion"/>
  </si>
  <si>
    <t xml:space="preserve">   합             계</t>
    <phoneticPr fontId="7" type="noConversion"/>
  </si>
  <si>
    <t>2017년   10월 거  래  명  세  서</t>
    <phoneticPr fontId="7" type="noConversion"/>
  </si>
  <si>
    <t>동성에어툴</t>
    <phoneticPr fontId="7" type="noConversion"/>
  </si>
  <si>
    <t>10월2일</t>
    <phoneticPr fontId="7" type="noConversion"/>
  </si>
  <si>
    <t>필터레귤레이터</t>
    <phoneticPr fontId="7" type="noConversion"/>
  </si>
  <si>
    <t>AW3000M-03BG 3/8</t>
    <phoneticPr fontId="7" type="noConversion"/>
  </si>
  <si>
    <t>2일</t>
    <phoneticPr fontId="1" type="noConversion"/>
  </si>
  <si>
    <t>편사호스</t>
    <phoneticPr fontId="7" type="noConversion"/>
  </si>
  <si>
    <t>16*45(상영)</t>
    <phoneticPr fontId="7" type="noConversion"/>
  </si>
  <si>
    <t>마일드호스</t>
    <phoneticPr fontId="1" type="noConversion"/>
  </si>
  <si>
    <t>청가든 상영(15￠*40m)</t>
    <phoneticPr fontId="1" type="noConversion"/>
  </si>
  <si>
    <t>편사호스</t>
    <phoneticPr fontId="1" type="noConversion"/>
  </si>
  <si>
    <t>16*45(상영)</t>
    <phoneticPr fontId="1" type="noConversion"/>
  </si>
  <si>
    <t>편사호스</t>
    <phoneticPr fontId="7" type="noConversion"/>
  </si>
  <si>
    <t>38*45(한일)</t>
    <phoneticPr fontId="1" type="noConversion"/>
  </si>
  <si>
    <t>써비스엘보</t>
    <phoneticPr fontId="1" type="noConversion"/>
  </si>
  <si>
    <t>PT1/4</t>
    <phoneticPr fontId="1" type="noConversion"/>
  </si>
  <si>
    <t>속티</t>
    <phoneticPr fontId="1" type="noConversion"/>
  </si>
  <si>
    <t>PT1/4</t>
    <phoneticPr fontId="1" type="noConversion"/>
  </si>
  <si>
    <t>PT연결</t>
    <phoneticPr fontId="1" type="noConversion"/>
  </si>
  <si>
    <t>게이지60￠KS15A(A형)</t>
    <phoneticPr fontId="1" type="noConversion"/>
  </si>
  <si>
    <t>PF1/4</t>
    <phoneticPr fontId="1" type="noConversion"/>
  </si>
  <si>
    <t>풋밸브(연우)</t>
    <phoneticPr fontId="1" type="noConversion"/>
  </si>
  <si>
    <t>FT410-S</t>
    <phoneticPr fontId="1" type="noConversion"/>
  </si>
  <si>
    <t>11일</t>
    <phoneticPr fontId="1" type="noConversion"/>
  </si>
  <si>
    <t>백엘보</t>
    <phoneticPr fontId="1" type="noConversion"/>
  </si>
  <si>
    <t>백티</t>
    <phoneticPr fontId="1" type="noConversion"/>
  </si>
  <si>
    <t>13일</t>
    <phoneticPr fontId="1" type="noConversion"/>
  </si>
  <si>
    <t>체크밸브(배관용)</t>
    <phoneticPr fontId="1" type="noConversion"/>
  </si>
  <si>
    <t>PT1/4 10K미만</t>
    <phoneticPr fontId="1" type="noConversion"/>
  </si>
  <si>
    <t>CL(신주투터치)</t>
    <phoneticPr fontId="1" type="noConversion"/>
  </si>
  <si>
    <t>08*6-02(1/4)</t>
    <phoneticPr fontId="1" type="noConversion"/>
  </si>
  <si>
    <t>06*4-02(1/4)</t>
    <phoneticPr fontId="1" type="noConversion"/>
  </si>
  <si>
    <t>14일</t>
    <phoneticPr fontId="1" type="noConversion"/>
  </si>
  <si>
    <t>PT연결</t>
    <phoneticPr fontId="1" type="noConversion"/>
  </si>
  <si>
    <t>PT1/2</t>
    <phoneticPr fontId="1" type="noConversion"/>
  </si>
  <si>
    <t>호스연결</t>
    <phoneticPr fontId="1" type="noConversion"/>
  </si>
  <si>
    <t>16￠</t>
    <phoneticPr fontId="1" type="noConversion"/>
  </si>
  <si>
    <t>17일</t>
    <phoneticPr fontId="1" type="noConversion"/>
  </si>
  <si>
    <t>반품)편사호스</t>
    <phoneticPr fontId="1" type="noConversion"/>
  </si>
  <si>
    <t>25*45</t>
    <phoneticPr fontId="1" type="noConversion"/>
  </si>
  <si>
    <t>편사호스</t>
    <phoneticPr fontId="1" type="noConversion"/>
  </si>
  <si>
    <t>25*30*45(13k)</t>
    <phoneticPr fontId="1" type="noConversion"/>
  </si>
  <si>
    <t>호스닛플</t>
    <phoneticPr fontId="1" type="noConversion"/>
  </si>
  <si>
    <t>PT1/4*13￠</t>
    <phoneticPr fontId="1" type="noConversion"/>
  </si>
  <si>
    <t>20일</t>
    <phoneticPr fontId="1" type="noConversion"/>
  </si>
  <si>
    <t>호스엘보</t>
    <phoneticPr fontId="1" type="noConversion"/>
  </si>
  <si>
    <t>1/4*13￠</t>
    <phoneticPr fontId="1" type="noConversion"/>
  </si>
  <si>
    <t>21일</t>
    <phoneticPr fontId="1" type="noConversion"/>
  </si>
  <si>
    <t>메꾸라플러그</t>
    <phoneticPr fontId="1" type="noConversion"/>
  </si>
  <si>
    <t>PT1/4</t>
    <phoneticPr fontId="1" type="noConversion"/>
  </si>
  <si>
    <t>KS볼밸브</t>
    <phoneticPr fontId="1" type="noConversion"/>
  </si>
  <si>
    <t>15A</t>
    <phoneticPr fontId="1" type="noConversion"/>
  </si>
  <si>
    <t>24일</t>
    <phoneticPr fontId="1" type="noConversion"/>
  </si>
  <si>
    <t>호스니플</t>
    <phoneticPr fontId="1" type="noConversion"/>
  </si>
  <si>
    <t>PT3/4*25￠</t>
    <phoneticPr fontId="1" type="noConversion"/>
  </si>
  <si>
    <t>진공게이지</t>
    <phoneticPr fontId="1" type="noConversion"/>
  </si>
  <si>
    <t>A형60￠-76(1/4)</t>
    <phoneticPr fontId="1" type="noConversion"/>
  </si>
  <si>
    <t>25일</t>
    <phoneticPr fontId="1" type="noConversion"/>
  </si>
  <si>
    <t>엑셀호스</t>
    <phoneticPr fontId="1" type="noConversion"/>
  </si>
  <si>
    <t>15*80</t>
    <phoneticPr fontId="1" type="noConversion"/>
  </si>
  <si>
    <t>2017년   11월 거  래  명  세  서</t>
    <phoneticPr fontId="7" type="noConversion"/>
  </si>
  <si>
    <t>11월1일</t>
    <phoneticPr fontId="7" type="noConversion"/>
  </si>
  <si>
    <t>엑셀유니온카플러</t>
    <phoneticPr fontId="7" type="noConversion"/>
  </si>
  <si>
    <t>15*15(양호스)</t>
    <phoneticPr fontId="7" type="noConversion"/>
  </si>
  <si>
    <t>호스니플</t>
    <phoneticPr fontId="7" type="noConversion"/>
  </si>
  <si>
    <t>1/2*13￠</t>
    <phoneticPr fontId="7" type="noConversion"/>
  </si>
  <si>
    <t>새들</t>
    <phoneticPr fontId="1" type="noConversion"/>
  </si>
  <si>
    <t>22m/m</t>
    <phoneticPr fontId="1" type="noConversion"/>
  </si>
  <si>
    <t>6￠</t>
    <phoneticPr fontId="1" type="noConversion"/>
  </si>
  <si>
    <t>우레탄호스(롤)</t>
    <phoneticPr fontId="1" type="noConversion"/>
  </si>
  <si>
    <t>8￠</t>
    <phoneticPr fontId="1" type="noConversion"/>
  </si>
  <si>
    <t>엑셀,햇다레버식밸브</t>
    <phoneticPr fontId="1" type="noConversion"/>
  </si>
  <si>
    <t>1일</t>
    <phoneticPr fontId="1" type="noConversion"/>
  </si>
  <si>
    <t>원터치휘팅</t>
    <phoneticPr fontId="1" type="noConversion"/>
  </si>
  <si>
    <t>PW8-6</t>
    <phoneticPr fontId="1" type="noConversion"/>
  </si>
  <si>
    <t>PW10-08</t>
    <phoneticPr fontId="1" type="noConversion"/>
  </si>
  <si>
    <t>PY6</t>
    <phoneticPr fontId="1" type="noConversion"/>
  </si>
  <si>
    <t>PUT6</t>
    <phoneticPr fontId="1" type="noConversion"/>
  </si>
  <si>
    <t>10￠</t>
    <phoneticPr fontId="1" type="noConversion"/>
  </si>
  <si>
    <t>원터치휘팅</t>
    <phoneticPr fontId="1" type="noConversion"/>
  </si>
  <si>
    <t>NSC04*M5</t>
    <phoneticPr fontId="1" type="noConversion"/>
  </si>
  <si>
    <t>HVU6-6</t>
    <phoneticPr fontId="1" type="noConversion"/>
  </si>
  <si>
    <t>NSF6</t>
    <phoneticPr fontId="1" type="noConversion"/>
  </si>
  <si>
    <t>우레탄호스(롤)</t>
    <phoneticPr fontId="1" type="noConversion"/>
  </si>
  <si>
    <t>PY12</t>
    <phoneticPr fontId="1" type="noConversion"/>
  </si>
  <si>
    <t>NSC6*02(1/4)</t>
    <phoneticPr fontId="1" type="noConversion"/>
  </si>
  <si>
    <t>반품)우레탄호스</t>
    <phoneticPr fontId="1" type="noConversion"/>
  </si>
  <si>
    <t>10￠</t>
    <phoneticPr fontId="1" type="noConversion"/>
  </si>
  <si>
    <t>PCF6*1/2</t>
    <phoneticPr fontId="1" type="noConversion"/>
  </si>
  <si>
    <t>씽크대호스</t>
    <phoneticPr fontId="1" type="noConversion"/>
  </si>
  <si>
    <t>38*20</t>
    <phoneticPr fontId="1" type="noConversion"/>
  </si>
  <si>
    <t>엑셀호스</t>
    <phoneticPr fontId="1" type="noConversion"/>
  </si>
  <si>
    <t>15*80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</si>
</sst>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8"/>
      <name val="돋움"/>
      <family val="3"/>
      <charset val="129"/>
    </font>
    <font>
      <sz val="8"/>
      <name val="돋움"/>
      <family val="3"/>
      <charset val="129"/>
    </font>
    <font>
      <u/>
      <sz val="11"/>
      <name val="돋움"/>
      <family val="3"/>
      <charset val="129"/>
    </font>
    <font>
      <sz val="10"/>
      <name val="돋움"/>
      <family val="3"/>
      <charset val="129"/>
    </font>
    <font>
      <sz val="10"/>
      <color theme="1"/>
      <name val="돋움"/>
      <family val="3"/>
      <charset val="129"/>
    </font>
    <font>
      <b/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41" fontId="5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" fillId="0" borderId="0" xfId="1"/>
    <xf numFmtId="3" fontId="2" fillId="0" borderId="1" xfId="1" applyNumberFormat="1" applyFont="1" applyBorder="1" applyAlignment="1">
      <alignment horizontal="right" vertical="center"/>
    </xf>
    <xf numFmtId="0" fontId="2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 applyProtection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0" xfId="1"/>
    <xf numFmtId="3" fontId="2" fillId="0" borderId="1" xfId="1" applyNumberFormat="1" applyFont="1" applyBorder="1" applyAlignment="1">
      <alignment horizontal="right" vertical="center"/>
    </xf>
    <xf numFmtId="0" fontId="2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 applyProtection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0" xfId="1"/>
    <xf numFmtId="3" fontId="2" fillId="0" borderId="1" xfId="1" applyNumberFormat="1" applyFont="1" applyBorder="1" applyAlignment="1">
      <alignment horizontal="right" vertical="center"/>
    </xf>
    <xf numFmtId="0" fontId="2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 applyProtection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0" xfId="1"/>
    <xf numFmtId="3" fontId="2" fillId="0" borderId="1" xfId="1" applyNumberFormat="1" applyFont="1" applyBorder="1" applyAlignment="1">
      <alignment horizontal="right" vertical="center"/>
    </xf>
    <xf numFmtId="0" fontId="2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 applyProtection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0" xfId="1"/>
    <xf numFmtId="3" fontId="2" fillId="0" borderId="1" xfId="1" applyNumberFormat="1" applyFont="1" applyBorder="1" applyAlignment="1">
      <alignment horizontal="right" vertical="center"/>
    </xf>
    <xf numFmtId="0" fontId="2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 applyProtection="1">
      <alignment horizontal="left" vertical="center"/>
    </xf>
    <xf numFmtId="0" fontId="2" fillId="0" borderId="1" xfId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3" fontId="4" fillId="0" borderId="1" xfId="1" applyNumberFormat="1" applyFont="1" applyBorder="1" applyAlignment="1">
      <alignment horizontal="right" vertical="center"/>
    </xf>
    <xf numFmtId="3" fontId="0" fillId="0" borderId="0" xfId="0" applyNumberFormat="1">
      <alignment vertical="center"/>
    </xf>
    <xf numFmtId="0" fontId="2" fillId="0" borderId="0" xfId="1"/>
    <xf numFmtId="3" fontId="2" fillId="0" borderId="1" xfId="1" applyNumberFormat="1" applyFont="1" applyBorder="1" applyAlignment="1">
      <alignment horizontal="right" vertical="center"/>
    </xf>
    <xf numFmtId="0" fontId="2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 applyProtection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0" xfId="1"/>
    <xf numFmtId="3" fontId="2" fillId="0" borderId="1" xfId="1" applyNumberFormat="1" applyFont="1" applyBorder="1" applyAlignment="1">
      <alignment horizontal="right" vertical="center"/>
    </xf>
    <xf numFmtId="0" fontId="2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 applyProtection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0" xfId="1"/>
    <xf numFmtId="3" fontId="2" fillId="0" borderId="1" xfId="1" applyNumberFormat="1" applyFont="1" applyBorder="1" applyAlignment="1">
      <alignment horizontal="right" vertical="center"/>
    </xf>
    <xf numFmtId="0" fontId="2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 applyProtection="1">
      <alignment horizontal="left" vertical="center"/>
    </xf>
    <xf numFmtId="0" fontId="2" fillId="0" borderId="1" xfId="1" applyBorder="1" applyAlignment="1">
      <alignment horizontal="left"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3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1" fontId="0" fillId="0" borderId="0" xfId="2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0" fillId="0" borderId="4" xfId="2" applyFont="1" applyBorder="1" applyAlignment="1">
      <alignment horizontal="center" vertical="center"/>
    </xf>
    <xf numFmtId="41" fontId="0" fillId="0" borderId="5" xfId="2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7" xfId="0" applyFont="1" applyBorder="1">
      <alignment vertical="center"/>
    </xf>
    <xf numFmtId="0" fontId="9" fillId="0" borderId="7" xfId="0" applyFont="1" applyBorder="1" applyAlignment="1">
      <alignment horizontal="center" vertical="center"/>
    </xf>
    <xf numFmtId="3" fontId="9" fillId="0" borderId="7" xfId="0" applyNumberFormat="1" applyFont="1" applyBorder="1">
      <alignment vertical="center"/>
    </xf>
    <xf numFmtId="3" fontId="9" fillId="0" borderId="8" xfId="0" applyNumberFormat="1" applyFont="1" applyBorder="1">
      <alignment vertical="center"/>
    </xf>
    <xf numFmtId="3" fontId="0" fillId="0" borderId="0" xfId="0" applyNumberFormat="1" applyAlignment="1">
      <alignment horizontal="right" vertical="center"/>
    </xf>
    <xf numFmtId="0" fontId="9" fillId="0" borderId="6" xfId="0" applyFont="1" applyBorder="1" applyAlignment="1">
      <alignment horizontal="center" vertical="center"/>
    </xf>
    <xf numFmtId="0" fontId="9" fillId="2" borderId="7" xfId="0" applyFont="1" applyFill="1" applyBorder="1">
      <alignment vertical="center"/>
    </xf>
    <xf numFmtId="12" fontId="9" fillId="0" borderId="7" xfId="0" applyNumberFormat="1" applyFont="1" applyBorder="1" applyAlignment="1">
      <alignment horizontal="center" vertical="center"/>
    </xf>
    <xf numFmtId="0" fontId="10" fillId="0" borderId="7" xfId="0" applyFont="1" applyBorder="1">
      <alignment vertical="center"/>
    </xf>
    <xf numFmtId="0" fontId="10" fillId="0" borderId="7" xfId="0" applyFont="1" applyBorder="1" applyAlignment="1">
      <alignment horizontal="center" vertical="center"/>
    </xf>
    <xf numFmtId="3" fontId="10" fillId="0" borderId="7" xfId="0" applyNumberFormat="1" applyFont="1" applyBorder="1">
      <alignment vertical="center"/>
    </xf>
    <xf numFmtId="3" fontId="10" fillId="0" borderId="8" xfId="0" applyNumberFormat="1" applyFon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41" fontId="0" fillId="0" borderId="10" xfId="2" applyFont="1" applyBorder="1">
      <alignment vertical="center"/>
    </xf>
    <xf numFmtId="41" fontId="11" fillId="0" borderId="10" xfId="2" applyFont="1" applyBorder="1">
      <alignment vertical="center"/>
    </xf>
    <xf numFmtId="41" fontId="11" fillId="0" borderId="11" xfId="2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41" fontId="0" fillId="0" borderId="0" xfId="2" applyFont="1" applyBorder="1">
      <alignment vertical="center"/>
    </xf>
    <xf numFmtId="41" fontId="11" fillId="0" borderId="0" xfId="2" applyFont="1" applyBorder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28575</xdr:rowOff>
    </xdr:from>
    <xdr:to>
      <xdr:col>5</xdr:col>
      <xdr:colOff>628650</xdr:colOff>
      <xdr:row>1</xdr:row>
      <xdr:rowOff>28575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000375" y="371475"/>
          <a:ext cx="21717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619125</xdr:colOff>
      <xdr:row>1</xdr:row>
      <xdr:rowOff>0</xdr:rowOff>
    </xdr:from>
    <xdr:to>
      <xdr:col>7</xdr:col>
      <xdr:colOff>1152525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3429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28575</xdr:rowOff>
    </xdr:from>
    <xdr:to>
      <xdr:col>5</xdr:col>
      <xdr:colOff>628650</xdr:colOff>
      <xdr:row>1</xdr:row>
      <xdr:rowOff>28575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676650" y="371475"/>
          <a:ext cx="21717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619125</xdr:colOff>
      <xdr:row>1</xdr:row>
      <xdr:rowOff>0</xdr:rowOff>
    </xdr:from>
    <xdr:to>
      <xdr:col>7</xdr:col>
      <xdr:colOff>1152525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3429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"/>
  <sheetViews>
    <sheetView topLeftCell="A106" workbookViewId="0">
      <selection activeCell="B139" sqref="B139:J139"/>
    </sheetView>
  </sheetViews>
  <sheetFormatPr defaultRowHeight="16.5" x14ac:dyDescent="0.3"/>
  <cols>
    <col min="3" max="3" width="22.25" customWidth="1"/>
    <col min="4" max="4" width="8.125" customWidth="1"/>
    <col min="5" max="5" width="5.875" customWidth="1"/>
    <col min="6" max="6" width="11.875" customWidth="1"/>
    <col min="7" max="7" width="11.25" customWidth="1"/>
    <col min="8" max="8" width="12.375" customWidth="1"/>
    <col min="9" max="9" width="12.5" customWidth="1"/>
    <col min="10" max="10" width="15.625" customWidth="1"/>
  </cols>
  <sheetData>
    <row r="1" spans="1:10" x14ac:dyDescent="0.2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0" x14ac:dyDescent="0.3">
      <c r="A3" s="3"/>
      <c r="B3" s="3" t="s">
        <v>11</v>
      </c>
      <c r="C3" s="3"/>
      <c r="D3" s="2">
        <v>0</v>
      </c>
      <c r="E3" s="3"/>
      <c r="F3" s="2">
        <v>0</v>
      </c>
      <c r="G3" s="2">
        <v>0</v>
      </c>
      <c r="H3" s="2">
        <v>0</v>
      </c>
      <c r="I3" s="2">
        <v>0</v>
      </c>
      <c r="J3" s="2">
        <v>1157935</v>
      </c>
    </row>
    <row r="4" spans="1:10" x14ac:dyDescent="0.3">
      <c r="A4" s="3" t="s">
        <v>12</v>
      </c>
      <c r="B4" s="3" t="s">
        <v>13</v>
      </c>
      <c r="C4" s="3"/>
      <c r="D4" s="2">
        <v>2</v>
      </c>
      <c r="E4" s="3" t="s">
        <v>14</v>
      </c>
      <c r="F4" s="2">
        <v>53760</v>
      </c>
      <c r="G4" s="2">
        <v>107520</v>
      </c>
      <c r="H4" s="2">
        <v>10752</v>
      </c>
      <c r="I4" s="2">
        <v>0</v>
      </c>
      <c r="J4" s="2">
        <v>1276207</v>
      </c>
    </row>
    <row r="5" spans="1:10" x14ac:dyDescent="0.3">
      <c r="A5" s="3" t="s">
        <v>15</v>
      </c>
      <c r="B5" s="3" t="s">
        <v>16</v>
      </c>
      <c r="C5" s="3"/>
      <c r="D5" s="2">
        <v>20</v>
      </c>
      <c r="E5" s="3" t="s">
        <v>14</v>
      </c>
      <c r="F5" s="2">
        <v>342</v>
      </c>
      <c r="G5" s="2">
        <v>6840</v>
      </c>
      <c r="H5" s="2">
        <v>684</v>
      </c>
      <c r="I5" s="2">
        <v>0</v>
      </c>
      <c r="J5" s="2">
        <v>1283731</v>
      </c>
    </row>
    <row r="6" spans="1:10" x14ac:dyDescent="0.3">
      <c r="A6" s="3" t="s">
        <v>17</v>
      </c>
      <c r="B6" s="3" t="s">
        <v>18</v>
      </c>
      <c r="C6" s="3"/>
      <c r="D6" s="2">
        <v>20</v>
      </c>
      <c r="E6" s="3" t="s">
        <v>14</v>
      </c>
      <c r="F6" s="2">
        <v>827</v>
      </c>
      <c r="G6" s="2">
        <v>16540</v>
      </c>
      <c r="H6" s="2">
        <v>1654</v>
      </c>
      <c r="I6" s="2">
        <v>0</v>
      </c>
      <c r="J6" s="2">
        <v>1301925</v>
      </c>
    </row>
    <row r="7" spans="1:10" x14ac:dyDescent="0.3">
      <c r="A7" s="3" t="s">
        <v>17</v>
      </c>
      <c r="B7" s="3" t="s">
        <v>19</v>
      </c>
      <c r="C7" s="3"/>
      <c r="D7" s="2">
        <v>10</v>
      </c>
      <c r="E7" s="3" t="s">
        <v>14</v>
      </c>
      <c r="F7" s="2">
        <v>1570</v>
      </c>
      <c r="G7" s="2">
        <v>15700</v>
      </c>
      <c r="H7" s="2">
        <v>1570</v>
      </c>
      <c r="I7" s="2">
        <v>0</v>
      </c>
      <c r="J7" s="2">
        <v>1319195</v>
      </c>
    </row>
    <row r="8" spans="1:10" x14ac:dyDescent="0.3">
      <c r="A8" s="3" t="s">
        <v>20</v>
      </c>
      <c r="B8" s="3"/>
      <c r="C8" s="3" t="s">
        <v>21</v>
      </c>
      <c r="D8" s="2">
        <v>0</v>
      </c>
      <c r="E8" s="3"/>
      <c r="F8" s="2">
        <v>0</v>
      </c>
      <c r="G8" s="2">
        <v>0</v>
      </c>
      <c r="H8" s="2">
        <v>0</v>
      </c>
      <c r="I8" s="2">
        <v>1157935</v>
      </c>
      <c r="J8" s="2">
        <v>161260</v>
      </c>
    </row>
    <row r="9" spans="1:10" x14ac:dyDescent="0.3">
      <c r="A9" s="3" t="s">
        <v>22</v>
      </c>
      <c r="B9" s="3" t="s">
        <v>23</v>
      </c>
      <c r="C9" s="3"/>
      <c r="D9" s="2">
        <v>1</v>
      </c>
      <c r="E9" s="3" t="s">
        <v>14</v>
      </c>
      <c r="F9" s="2">
        <v>46150</v>
      </c>
      <c r="G9" s="2">
        <v>46150</v>
      </c>
      <c r="H9" s="2">
        <v>4615</v>
      </c>
      <c r="I9" s="2">
        <v>0</v>
      </c>
      <c r="J9" s="2">
        <v>212025</v>
      </c>
    </row>
    <row r="10" spans="1:10" x14ac:dyDescent="0.3">
      <c r="A10" s="3" t="s">
        <v>22</v>
      </c>
      <c r="B10" s="3" t="s">
        <v>24</v>
      </c>
      <c r="C10" s="3"/>
      <c r="D10" s="2">
        <v>20</v>
      </c>
      <c r="E10" s="3" t="s">
        <v>14</v>
      </c>
      <c r="F10" s="2">
        <v>638</v>
      </c>
      <c r="G10" s="2">
        <v>12760</v>
      </c>
      <c r="H10" s="2">
        <v>1276</v>
      </c>
      <c r="I10" s="2">
        <v>0</v>
      </c>
      <c r="J10" s="2">
        <v>226061</v>
      </c>
    </row>
    <row r="11" spans="1:10" x14ac:dyDescent="0.3">
      <c r="A11" s="3" t="s">
        <v>22</v>
      </c>
      <c r="B11" s="3" t="s">
        <v>25</v>
      </c>
      <c r="C11" s="3"/>
      <c r="D11" s="2">
        <v>10</v>
      </c>
      <c r="E11" s="3" t="s">
        <v>14</v>
      </c>
      <c r="F11" s="2">
        <v>2558</v>
      </c>
      <c r="G11" s="2">
        <v>25580</v>
      </c>
      <c r="H11" s="2">
        <v>2558</v>
      </c>
      <c r="I11" s="2">
        <v>0</v>
      </c>
      <c r="J11" s="2">
        <v>254199</v>
      </c>
    </row>
    <row r="12" spans="1:10" x14ac:dyDescent="0.3">
      <c r="A12" s="3" t="s">
        <v>22</v>
      </c>
      <c r="B12" s="3" t="s">
        <v>26</v>
      </c>
      <c r="C12" s="3"/>
      <c r="D12" s="2">
        <v>1</v>
      </c>
      <c r="E12" s="3" t="s">
        <v>14</v>
      </c>
      <c r="F12" s="2">
        <v>110400</v>
      </c>
      <c r="G12" s="2">
        <v>110400</v>
      </c>
      <c r="H12" s="2">
        <v>11040</v>
      </c>
      <c r="I12" s="2">
        <v>0</v>
      </c>
      <c r="J12" s="2">
        <v>375639</v>
      </c>
    </row>
    <row r="13" spans="1:10" x14ac:dyDescent="0.3">
      <c r="A13" s="3" t="s">
        <v>27</v>
      </c>
      <c r="B13" s="3" t="s">
        <v>28</v>
      </c>
      <c r="C13" s="3"/>
      <c r="D13" s="2">
        <v>10</v>
      </c>
      <c r="E13" s="3" t="s">
        <v>14</v>
      </c>
      <c r="F13" s="2">
        <v>3150</v>
      </c>
      <c r="G13" s="2">
        <v>31500</v>
      </c>
      <c r="H13" s="2">
        <v>3150</v>
      </c>
      <c r="I13" s="2">
        <v>0</v>
      </c>
      <c r="J13" s="2">
        <v>410289</v>
      </c>
    </row>
    <row r="14" spans="1:10" x14ac:dyDescent="0.3">
      <c r="A14" s="3" t="s">
        <v>29</v>
      </c>
      <c r="B14" s="3" t="s">
        <v>30</v>
      </c>
      <c r="C14" s="3"/>
      <c r="D14" s="2">
        <v>10</v>
      </c>
      <c r="E14" s="3" t="s">
        <v>14</v>
      </c>
      <c r="F14" s="2">
        <v>2400</v>
      </c>
      <c r="G14" s="2">
        <v>24000</v>
      </c>
      <c r="H14" s="2">
        <v>2400</v>
      </c>
      <c r="I14" s="2">
        <v>0</v>
      </c>
      <c r="J14" s="2">
        <v>436689</v>
      </c>
    </row>
    <row r="15" spans="1:10" x14ac:dyDescent="0.3">
      <c r="A15" s="3" t="s">
        <v>29</v>
      </c>
      <c r="B15" s="3" t="s">
        <v>31</v>
      </c>
      <c r="C15" s="3"/>
      <c r="D15" s="2">
        <v>20</v>
      </c>
      <c r="E15" s="3" t="s">
        <v>14</v>
      </c>
      <c r="F15" s="2">
        <v>779</v>
      </c>
      <c r="G15" s="2">
        <v>15580</v>
      </c>
      <c r="H15" s="2">
        <v>1558</v>
      </c>
      <c r="I15" s="2">
        <v>0</v>
      </c>
      <c r="J15" s="2">
        <v>453827</v>
      </c>
    </row>
    <row r="16" spans="1:10" x14ac:dyDescent="0.3">
      <c r="A16" s="3" t="s">
        <v>29</v>
      </c>
      <c r="B16" s="3" t="s">
        <v>32</v>
      </c>
      <c r="C16" s="3"/>
      <c r="D16" s="2">
        <v>10</v>
      </c>
      <c r="E16" s="3" t="s">
        <v>14</v>
      </c>
      <c r="F16" s="2">
        <v>974</v>
      </c>
      <c r="G16" s="2">
        <v>9740</v>
      </c>
      <c r="H16" s="2">
        <v>974</v>
      </c>
      <c r="I16" s="2">
        <v>0</v>
      </c>
      <c r="J16" s="2">
        <v>464541</v>
      </c>
    </row>
    <row r="17" spans="1:10" x14ac:dyDescent="0.3">
      <c r="A17" s="3" t="s">
        <v>29</v>
      </c>
      <c r="B17" s="3" t="s">
        <v>33</v>
      </c>
      <c r="C17" s="3"/>
      <c r="D17" s="2">
        <v>2</v>
      </c>
      <c r="E17" s="3" t="s">
        <v>14</v>
      </c>
      <c r="F17" s="2">
        <v>26458</v>
      </c>
      <c r="G17" s="2">
        <v>52916</v>
      </c>
      <c r="H17" s="2">
        <v>5292</v>
      </c>
      <c r="I17" s="2">
        <v>0</v>
      </c>
      <c r="J17" s="2">
        <v>522749</v>
      </c>
    </row>
    <row r="18" spans="1:10" x14ac:dyDescent="0.3">
      <c r="A18" s="3" t="s">
        <v>34</v>
      </c>
      <c r="B18" s="3" t="s">
        <v>35</v>
      </c>
      <c r="C18" s="3"/>
      <c r="D18" s="2">
        <v>2</v>
      </c>
      <c r="E18" s="3" t="s">
        <v>14</v>
      </c>
      <c r="F18" s="2">
        <v>37200</v>
      </c>
      <c r="G18" s="2">
        <v>74400</v>
      </c>
      <c r="H18" s="2">
        <v>7440</v>
      </c>
      <c r="I18" s="2">
        <v>0</v>
      </c>
      <c r="J18" s="2">
        <v>604589</v>
      </c>
    </row>
    <row r="19" spans="1:10" x14ac:dyDescent="0.3">
      <c r="A19" s="3" t="s">
        <v>36</v>
      </c>
      <c r="B19" s="3" t="s">
        <v>37</v>
      </c>
      <c r="C19" s="3"/>
      <c r="D19" s="2">
        <v>10</v>
      </c>
      <c r="E19" s="3" t="s">
        <v>14</v>
      </c>
      <c r="F19" s="2">
        <v>1890</v>
      </c>
      <c r="G19" s="2">
        <v>18900</v>
      </c>
      <c r="H19" s="2">
        <v>1890</v>
      </c>
      <c r="I19" s="2">
        <v>0</v>
      </c>
      <c r="J19" s="2">
        <v>625379</v>
      </c>
    </row>
    <row r="20" spans="1:10" x14ac:dyDescent="0.3">
      <c r="A20" s="3" t="s">
        <v>36</v>
      </c>
      <c r="B20" s="3" t="s">
        <v>38</v>
      </c>
      <c r="C20" s="3"/>
      <c r="D20" s="2">
        <v>20</v>
      </c>
      <c r="E20" s="3" t="s">
        <v>14</v>
      </c>
      <c r="F20" s="2">
        <v>240</v>
      </c>
      <c r="G20" s="2">
        <v>4800</v>
      </c>
      <c r="H20" s="2">
        <v>480</v>
      </c>
      <c r="I20" s="2">
        <v>0</v>
      </c>
      <c r="J20" s="2">
        <v>630659</v>
      </c>
    </row>
    <row r="21" spans="1:10" x14ac:dyDescent="0.3">
      <c r="A21" s="3" t="s">
        <v>36</v>
      </c>
      <c r="B21" s="3" t="s">
        <v>39</v>
      </c>
      <c r="C21" s="3"/>
      <c r="D21" s="2">
        <v>10</v>
      </c>
      <c r="E21" s="3" t="s">
        <v>14</v>
      </c>
      <c r="F21" s="2">
        <v>1873</v>
      </c>
      <c r="G21" s="2">
        <v>18730</v>
      </c>
      <c r="H21" s="2">
        <v>1873</v>
      </c>
      <c r="I21" s="2">
        <v>0</v>
      </c>
      <c r="J21" s="2">
        <v>651262</v>
      </c>
    </row>
    <row r="22" spans="1:10" x14ac:dyDescent="0.3">
      <c r="A22" s="3" t="s">
        <v>36</v>
      </c>
      <c r="B22" s="3" t="s">
        <v>40</v>
      </c>
      <c r="C22" s="3"/>
      <c r="D22" s="2">
        <v>5</v>
      </c>
      <c r="E22" s="3" t="s">
        <v>14</v>
      </c>
      <c r="F22" s="2">
        <v>4379</v>
      </c>
      <c r="G22" s="2">
        <v>21895</v>
      </c>
      <c r="H22" s="2">
        <v>2190</v>
      </c>
      <c r="I22" s="2">
        <v>0</v>
      </c>
      <c r="J22" s="2">
        <v>675347</v>
      </c>
    </row>
    <row r="23" spans="1:10" x14ac:dyDescent="0.3">
      <c r="A23" s="3" t="s">
        <v>36</v>
      </c>
      <c r="B23" s="3" t="s">
        <v>41</v>
      </c>
      <c r="C23" s="3"/>
      <c r="D23" s="2">
        <v>5</v>
      </c>
      <c r="E23" s="3" t="s">
        <v>14</v>
      </c>
      <c r="F23" s="2">
        <v>2063</v>
      </c>
      <c r="G23" s="2">
        <v>10315</v>
      </c>
      <c r="H23" s="2">
        <v>1032</v>
      </c>
      <c r="I23" s="2">
        <v>0</v>
      </c>
      <c r="J23" s="2">
        <v>686694</v>
      </c>
    </row>
    <row r="24" spans="1:10" x14ac:dyDescent="0.3">
      <c r="A24" s="3" t="s">
        <v>36</v>
      </c>
      <c r="B24" s="3" t="s">
        <v>42</v>
      </c>
      <c r="C24" s="3"/>
      <c r="D24" s="2">
        <v>10</v>
      </c>
      <c r="E24" s="3" t="s">
        <v>14</v>
      </c>
      <c r="F24" s="2">
        <v>1650</v>
      </c>
      <c r="G24" s="2">
        <v>16500</v>
      </c>
      <c r="H24" s="2">
        <v>1650</v>
      </c>
      <c r="I24" s="2">
        <v>0</v>
      </c>
      <c r="J24" s="2">
        <v>704844</v>
      </c>
    </row>
    <row r="25" spans="1:10" x14ac:dyDescent="0.3">
      <c r="A25" s="3" t="s">
        <v>36</v>
      </c>
      <c r="B25" s="3" t="s">
        <v>43</v>
      </c>
      <c r="C25" s="3"/>
      <c r="D25" s="2">
        <v>100</v>
      </c>
      <c r="E25" s="3" t="s">
        <v>14</v>
      </c>
      <c r="F25" s="2">
        <v>130</v>
      </c>
      <c r="G25" s="2">
        <v>13000</v>
      </c>
      <c r="H25" s="2">
        <v>1300</v>
      </c>
      <c r="I25" s="2">
        <v>0</v>
      </c>
      <c r="J25" s="2">
        <v>719144</v>
      </c>
    </row>
    <row r="26" spans="1:10" x14ac:dyDescent="0.3">
      <c r="A26" s="3" t="s">
        <v>36</v>
      </c>
      <c r="B26" s="3" t="s">
        <v>44</v>
      </c>
      <c r="C26" s="3"/>
      <c r="D26" s="2">
        <v>10</v>
      </c>
      <c r="E26" s="3" t="s">
        <v>14</v>
      </c>
      <c r="F26" s="2">
        <v>468</v>
      </c>
      <c r="G26" s="2">
        <v>4680</v>
      </c>
      <c r="H26" s="2">
        <v>468</v>
      </c>
      <c r="I26" s="2">
        <v>0</v>
      </c>
      <c r="J26" s="2">
        <v>724292</v>
      </c>
    </row>
    <row r="27" spans="1:10" x14ac:dyDescent="0.3">
      <c r="A27" s="3" t="s">
        <v>45</v>
      </c>
      <c r="B27" s="3" t="s">
        <v>46</v>
      </c>
      <c r="C27" s="3"/>
      <c r="D27" s="2">
        <v>2</v>
      </c>
      <c r="E27" s="3" t="s">
        <v>14</v>
      </c>
      <c r="F27" s="2">
        <v>17400</v>
      </c>
      <c r="G27" s="2">
        <v>34800</v>
      </c>
      <c r="H27" s="2">
        <v>3480</v>
      </c>
      <c r="I27" s="2">
        <v>0</v>
      </c>
      <c r="J27" s="2">
        <v>762572</v>
      </c>
    </row>
    <row r="28" spans="1:10" x14ac:dyDescent="0.3">
      <c r="A28" s="3" t="s">
        <v>45</v>
      </c>
      <c r="B28" s="3" t="s">
        <v>47</v>
      </c>
      <c r="C28" s="3"/>
      <c r="D28" s="2">
        <v>30</v>
      </c>
      <c r="E28" s="3" t="s">
        <v>14</v>
      </c>
      <c r="F28" s="2">
        <v>358</v>
      </c>
      <c r="G28" s="2">
        <v>10740</v>
      </c>
      <c r="H28" s="2">
        <v>1074</v>
      </c>
      <c r="I28" s="2">
        <v>0</v>
      </c>
      <c r="J28" s="2">
        <v>774386</v>
      </c>
    </row>
    <row r="29" spans="1:10" x14ac:dyDescent="0.3">
      <c r="A29" s="3" t="s">
        <v>48</v>
      </c>
      <c r="B29" s="3" t="s">
        <v>49</v>
      </c>
      <c r="C29" s="3"/>
      <c r="D29" s="2">
        <v>2</v>
      </c>
      <c r="E29" s="3" t="s">
        <v>14</v>
      </c>
      <c r="F29" s="2">
        <v>10143</v>
      </c>
      <c r="G29" s="2">
        <v>20286</v>
      </c>
      <c r="H29" s="2">
        <v>2029</v>
      </c>
      <c r="I29" s="2">
        <v>0</v>
      </c>
      <c r="J29" s="2">
        <v>796701</v>
      </c>
    </row>
    <row r="30" spans="1:10" x14ac:dyDescent="0.3">
      <c r="A30" s="3" t="s">
        <v>48</v>
      </c>
      <c r="B30" s="3" t="s">
        <v>50</v>
      </c>
      <c r="C30" s="3"/>
      <c r="D30" s="2">
        <v>10</v>
      </c>
      <c r="E30" s="3" t="s">
        <v>14</v>
      </c>
      <c r="F30" s="2">
        <v>935</v>
      </c>
      <c r="G30" s="2">
        <v>9350</v>
      </c>
      <c r="H30" s="2">
        <v>935</v>
      </c>
      <c r="I30" s="2">
        <v>0</v>
      </c>
      <c r="J30" s="2">
        <v>806986</v>
      </c>
    </row>
    <row r="31" spans="1:10" x14ac:dyDescent="0.3">
      <c r="A31" s="3" t="s">
        <v>48</v>
      </c>
      <c r="B31" s="3" t="s">
        <v>51</v>
      </c>
      <c r="C31" s="3"/>
      <c r="D31" s="2">
        <v>10</v>
      </c>
      <c r="E31" s="3" t="s">
        <v>14</v>
      </c>
      <c r="F31" s="2">
        <v>836</v>
      </c>
      <c r="G31" s="2">
        <v>8360</v>
      </c>
      <c r="H31" s="2">
        <v>836</v>
      </c>
      <c r="I31" s="2">
        <v>0</v>
      </c>
      <c r="J31" s="2">
        <v>816182</v>
      </c>
    </row>
    <row r="32" spans="1:10" x14ac:dyDescent="0.3">
      <c r="A32" s="3" t="s">
        <v>52</v>
      </c>
      <c r="B32" s="3" t="s">
        <v>53</v>
      </c>
      <c r="C32" s="3"/>
      <c r="D32" s="2">
        <v>5</v>
      </c>
      <c r="E32" s="3" t="s">
        <v>54</v>
      </c>
      <c r="F32" s="2">
        <v>2040</v>
      </c>
      <c r="G32" s="2">
        <v>10200</v>
      </c>
      <c r="H32" s="2">
        <v>1020</v>
      </c>
      <c r="I32" s="2">
        <v>0</v>
      </c>
      <c r="J32" s="2">
        <v>827402</v>
      </c>
    </row>
    <row r="33" spans="1:10" x14ac:dyDescent="0.3">
      <c r="A33" s="3" t="s">
        <v>52</v>
      </c>
      <c r="B33" s="3" t="s">
        <v>55</v>
      </c>
      <c r="C33" s="3"/>
      <c r="D33" s="2">
        <v>1</v>
      </c>
      <c r="E33" s="3" t="s">
        <v>54</v>
      </c>
      <c r="F33" s="2">
        <v>2640</v>
      </c>
      <c r="G33" s="2">
        <v>2640</v>
      </c>
      <c r="H33" s="2">
        <v>264</v>
      </c>
      <c r="I33" s="2">
        <v>0</v>
      </c>
      <c r="J33" s="2">
        <v>830306</v>
      </c>
    </row>
    <row r="34" spans="1:10" x14ac:dyDescent="0.3">
      <c r="A34" s="3" t="s">
        <v>52</v>
      </c>
      <c r="B34" s="3" t="s">
        <v>56</v>
      </c>
      <c r="C34" s="3"/>
      <c r="D34" s="2">
        <v>10</v>
      </c>
      <c r="E34" s="3" t="s">
        <v>14</v>
      </c>
      <c r="F34" s="2">
        <v>602</v>
      </c>
      <c r="G34" s="2">
        <v>6020</v>
      </c>
      <c r="H34" s="2">
        <v>602</v>
      </c>
      <c r="I34" s="2">
        <v>0</v>
      </c>
      <c r="J34" s="2">
        <v>836928</v>
      </c>
    </row>
    <row r="35" spans="1:10" x14ac:dyDescent="0.3">
      <c r="A35" s="3" t="s">
        <v>52</v>
      </c>
      <c r="B35" s="3" t="s">
        <v>57</v>
      </c>
      <c r="C35" s="3"/>
      <c r="D35" s="2">
        <v>10</v>
      </c>
      <c r="E35" s="3" t="s">
        <v>14</v>
      </c>
      <c r="F35" s="2">
        <v>611</v>
      </c>
      <c r="G35" s="2">
        <v>6110</v>
      </c>
      <c r="H35" s="2">
        <v>611</v>
      </c>
      <c r="I35" s="2">
        <v>0</v>
      </c>
      <c r="J35" s="2">
        <v>843649</v>
      </c>
    </row>
    <row r="36" spans="1:10" x14ac:dyDescent="0.3">
      <c r="A36" s="3" t="s">
        <v>52</v>
      </c>
      <c r="B36" s="3" t="s">
        <v>58</v>
      </c>
      <c r="C36" s="3"/>
      <c r="D36" s="2">
        <v>20</v>
      </c>
      <c r="E36" s="3" t="s">
        <v>14</v>
      </c>
      <c r="F36" s="2">
        <v>392</v>
      </c>
      <c r="G36" s="2">
        <v>7840</v>
      </c>
      <c r="H36" s="2">
        <v>784</v>
      </c>
      <c r="I36" s="2">
        <v>0</v>
      </c>
      <c r="J36" s="2">
        <v>852273</v>
      </c>
    </row>
    <row r="37" spans="1:10" x14ac:dyDescent="0.3">
      <c r="A37" s="3" t="s">
        <v>59</v>
      </c>
      <c r="B37" s="3" t="s">
        <v>60</v>
      </c>
      <c r="C37" s="3"/>
      <c r="D37" s="2">
        <v>10</v>
      </c>
      <c r="E37" s="3" t="s">
        <v>14</v>
      </c>
      <c r="F37" s="2">
        <v>442</v>
      </c>
      <c r="G37" s="2">
        <v>4420</v>
      </c>
      <c r="H37" s="2">
        <v>442</v>
      </c>
      <c r="I37" s="2">
        <v>0</v>
      </c>
      <c r="J37" s="2">
        <v>857135</v>
      </c>
    </row>
    <row r="38" spans="1:10" x14ac:dyDescent="0.3">
      <c r="A38" s="3" t="s">
        <v>61</v>
      </c>
      <c r="B38" s="3" t="s">
        <v>62</v>
      </c>
      <c r="C38" s="3"/>
      <c r="D38" s="2">
        <v>5</v>
      </c>
      <c r="E38" s="3" t="s">
        <v>54</v>
      </c>
      <c r="F38" s="2">
        <v>6650</v>
      </c>
      <c r="G38" s="2">
        <v>33250</v>
      </c>
      <c r="H38" s="2">
        <v>3325</v>
      </c>
      <c r="I38" s="2">
        <v>0</v>
      </c>
      <c r="J38" s="2">
        <v>893710</v>
      </c>
    </row>
    <row r="39" spans="1:10" x14ac:dyDescent="0.3">
      <c r="A39" s="3" t="s">
        <v>63</v>
      </c>
      <c r="B39" s="3" t="s">
        <v>60</v>
      </c>
      <c r="C39" s="3"/>
      <c r="D39" s="2">
        <v>-10</v>
      </c>
      <c r="E39" s="3" t="s">
        <v>14</v>
      </c>
      <c r="F39" s="2">
        <v>442</v>
      </c>
      <c r="G39" s="2">
        <v>-4420</v>
      </c>
      <c r="H39" s="2">
        <v>-442</v>
      </c>
      <c r="I39" s="2">
        <v>0</v>
      </c>
      <c r="J39" s="2">
        <v>888848</v>
      </c>
    </row>
    <row r="40" spans="1:10" x14ac:dyDescent="0.3">
      <c r="A40" s="3" t="s">
        <v>64</v>
      </c>
      <c r="B40" s="3" t="s">
        <v>65</v>
      </c>
      <c r="C40" s="3"/>
      <c r="D40" s="2">
        <v>20</v>
      </c>
      <c r="E40" s="3" t="s">
        <v>14</v>
      </c>
      <c r="F40" s="2">
        <v>308</v>
      </c>
      <c r="G40" s="2">
        <v>6160</v>
      </c>
      <c r="H40" s="2">
        <v>616</v>
      </c>
      <c r="I40" s="2">
        <v>0</v>
      </c>
      <c r="J40" s="2">
        <v>895624</v>
      </c>
    </row>
    <row r="41" spans="1:10" x14ac:dyDescent="0.3">
      <c r="A41" s="3" t="s">
        <v>66</v>
      </c>
      <c r="B41" s="3" t="s">
        <v>67</v>
      </c>
      <c r="C41" s="3"/>
      <c r="D41" s="2">
        <v>1</v>
      </c>
      <c r="E41" s="3" t="s">
        <v>14</v>
      </c>
      <c r="F41" s="2">
        <v>7420</v>
      </c>
      <c r="G41" s="2">
        <v>7420</v>
      </c>
      <c r="H41" s="2">
        <v>742</v>
      </c>
      <c r="I41" s="2">
        <v>0</v>
      </c>
      <c r="J41" s="2">
        <v>903786</v>
      </c>
    </row>
    <row r="42" spans="1:10" x14ac:dyDescent="0.3">
      <c r="A42" s="3" t="s">
        <v>66</v>
      </c>
      <c r="B42" s="3" t="s">
        <v>68</v>
      </c>
      <c r="C42" s="3"/>
      <c r="D42" s="2">
        <v>5</v>
      </c>
      <c r="E42" s="3" t="s">
        <v>14</v>
      </c>
      <c r="F42" s="2">
        <v>2426</v>
      </c>
      <c r="G42" s="2">
        <v>12130</v>
      </c>
      <c r="H42" s="2">
        <v>1213</v>
      </c>
      <c r="I42" s="2">
        <v>0</v>
      </c>
      <c r="J42" s="2">
        <v>917129</v>
      </c>
    </row>
    <row r="43" spans="1:10" x14ac:dyDescent="0.3">
      <c r="A43" s="3" t="s">
        <v>69</v>
      </c>
      <c r="B43" s="3" t="s">
        <v>70</v>
      </c>
      <c r="C43" s="3"/>
      <c r="D43" s="2">
        <v>10</v>
      </c>
      <c r="E43" s="3" t="s">
        <v>14</v>
      </c>
      <c r="F43" s="2">
        <v>2491</v>
      </c>
      <c r="G43" s="2">
        <v>24910</v>
      </c>
      <c r="H43" s="2">
        <v>2491</v>
      </c>
      <c r="I43" s="2">
        <v>0</v>
      </c>
      <c r="J43" s="2">
        <v>944530</v>
      </c>
    </row>
    <row r="44" spans="1:10" x14ac:dyDescent="0.3">
      <c r="A44" s="3" t="s">
        <v>69</v>
      </c>
      <c r="B44" s="3" t="s">
        <v>71</v>
      </c>
      <c r="C44" s="3"/>
      <c r="D44" s="2">
        <v>10</v>
      </c>
      <c r="E44" s="3" t="s">
        <v>14</v>
      </c>
      <c r="F44" s="2">
        <v>79</v>
      </c>
      <c r="G44" s="2">
        <v>790</v>
      </c>
      <c r="H44" s="2">
        <v>79</v>
      </c>
      <c r="I44" s="2">
        <v>0</v>
      </c>
      <c r="J44" s="2">
        <v>945399</v>
      </c>
    </row>
    <row r="45" spans="1:10" x14ac:dyDescent="0.3">
      <c r="A45" s="3" t="s">
        <v>69</v>
      </c>
      <c r="B45" s="3" t="s">
        <v>72</v>
      </c>
      <c r="C45" s="3"/>
      <c r="D45" s="2">
        <v>10</v>
      </c>
      <c r="E45" s="3" t="s">
        <v>14</v>
      </c>
      <c r="F45" s="2">
        <v>622</v>
      </c>
      <c r="G45" s="2">
        <v>6220</v>
      </c>
      <c r="H45" s="2">
        <v>622</v>
      </c>
      <c r="I45" s="2">
        <v>0</v>
      </c>
      <c r="J45" s="2">
        <v>952241</v>
      </c>
    </row>
    <row r="46" spans="1:10" x14ac:dyDescent="0.3">
      <c r="A46" s="3" t="s">
        <v>73</v>
      </c>
      <c r="B46" s="3"/>
      <c r="C46" s="3"/>
      <c r="D46" s="2">
        <v>0</v>
      </c>
      <c r="E46" s="3"/>
      <c r="F46" s="2">
        <v>0</v>
      </c>
      <c r="G46" s="2">
        <v>865672</v>
      </c>
      <c r="H46" s="2">
        <v>86569</v>
      </c>
      <c r="I46" s="2">
        <v>1157935</v>
      </c>
      <c r="J46" s="2">
        <v>0</v>
      </c>
    </row>
    <row r="47" spans="1:10" x14ac:dyDescent="0.3">
      <c r="A47" s="3" t="s">
        <v>74</v>
      </c>
      <c r="B47" s="3" t="s">
        <v>75</v>
      </c>
      <c r="C47" s="3"/>
      <c r="D47" s="2">
        <v>1</v>
      </c>
      <c r="E47" s="3" t="s">
        <v>14</v>
      </c>
      <c r="F47" s="2">
        <v>27300</v>
      </c>
      <c r="G47" s="2">
        <v>27300</v>
      </c>
      <c r="H47" s="2">
        <v>2730</v>
      </c>
      <c r="I47" s="2">
        <v>0</v>
      </c>
      <c r="J47" s="2">
        <v>982271</v>
      </c>
    </row>
    <row r="48" spans="1:10" x14ac:dyDescent="0.3">
      <c r="A48" s="3" t="s">
        <v>74</v>
      </c>
      <c r="B48" s="3" t="s">
        <v>76</v>
      </c>
      <c r="C48" s="3"/>
      <c r="D48" s="2">
        <v>500</v>
      </c>
      <c r="E48" s="3" t="s">
        <v>14</v>
      </c>
      <c r="F48" s="2">
        <v>170</v>
      </c>
      <c r="G48" s="2">
        <v>85000</v>
      </c>
      <c r="H48" s="2">
        <v>8500</v>
      </c>
      <c r="I48" s="2">
        <v>0</v>
      </c>
      <c r="J48" s="2">
        <v>1075771</v>
      </c>
    </row>
    <row r="49" spans="1:10" x14ac:dyDescent="0.3">
      <c r="A49" s="3" t="s">
        <v>77</v>
      </c>
      <c r="B49" s="3" t="s">
        <v>78</v>
      </c>
      <c r="C49" s="3"/>
      <c r="D49" s="2">
        <v>5</v>
      </c>
      <c r="E49" s="3" t="s">
        <v>14</v>
      </c>
      <c r="F49" s="2">
        <v>6600</v>
      </c>
      <c r="G49" s="2">
        <v>33000</v>
      </c>
      <c r="H49" s="2">
        <v>3300</v>
      </c>
      <c r="I49" s="2">
        <v>0</v>
      </c>
      <c r="J49" s="2">
        <v>1112071</v>
      </c>
    </row>
    <row r="50" spans="1:10" x14ac:dyDescent="0.3">
      <c r="A50" s="3" t="s">
        <v>77</v>
      </c>
      <c r="B50" s="3" t="s">
        <v>79</v>
      </c>
      <c r="C50" s="3"/>
      <c r="D50" s="2">
        <v>3</v>
      </c>
      <c r="E50" s="3" t="s">
        <v>14</v>
      </c>
      <c r="F50" s="2">
        <v>7296</v>
      </c>
      <c r="G50" s="2">
        <v>21888</v>
      </c>
      <c r="H50" s="2">
        <v>2189</v>
      </c>
      <c r="I50" s="2">
        <v>0</v>
      </c>
      <c r="J50" s="2">
        <v>1136148</v>
      </c>
    </row>
    <row r="51" spans="1:10" x14ac:dyDescent="0.3">
      <c r="A51" s="3" t="s">
        <v>77</v>
      </c>
      <c r="B51" s="3" t="s">
        <v>80</v>
      </c>
      <c r="C51" s="3"/>
      <c r="D51" s="2">
        <v>2</v>
      </c>
      <c r="E51" s="3" t="s">
        <v>14</v>
      </c>
      <c r="F51" s="2">
        <v>715</v>
      </c>
      <c r="G51" s="2">
        <v>1430</v>
      </c>
      <c r="H51" s="2">
        <v>143</v>
      </c>
      <c r="I51" s="2">
        <v>0</v>
      </c>
      <c r="J51" s="2">
        <v>1137721</v>
      </c>
    </row>
    <row r="52" spans="1:10" x14ac:dyDescent="0.3">
      <c r="A52" s="3" t="s">
        <v>77</v>
      </c>
      <c r="B52" s="3" t="s">
        <v>81</v>
      </c>
      <c r="C52" s="3"/>
      <c r="D52" s="2">
        <v>10</v>
      </c>
      <c r="E52" s="3" t="s">
        <v>14</v>
      </c>
      <c r="F52" s="2">
        <v>259</v>
      </c>
      <c r="G52" s="2">
        <v>2590</v>
      </c>
      <c r="H52" s="2">
        <v>259</v>
      </c>
      <c r="I52" s="2">
        <v>0</v>
      </c>
      <c r="J52" s="2">
        <v>1140570</v>
      </c>
    </row>
    <row r="53" spans="1:10" x14ac:dyDescent="0.3">
      <c r="A53" s="3" t="s">
        <v>77</v>
      </c>
      <c r="B53" s="3" t="s">
        <v>82</v>
      </c>
      <c r="C53" s="3"/>
      <c r="D53" s="2">
        <v>10</v>
      </c>
      <c r="E53" s="3" t="s">
        <v>14</v>
      </c>
      <c r="F53" s="2">
        <v>1400</v>
      </c>
      <c r="G53" s="2">
        <v>14000</v>
      </c>
      <c r="H53" s="2">
        <v>1400</v>
      </c>
      <c r="I53" s="2">
        <v>0</v>
      </c>
      <c r="J53" s="2">
        <v>1155970</v>
      </c>
    </row>
    <row r="54" spans="1:10" x14ac:dyDescent="0.3">
      <c r="A54" s="3" t="s">
        <v>77</v>
      </c>
      <c r="B54" s="3" t="s">
        <v>83</v>
      </c>
      <c r="C54" s="3"/>
      <c r="D54" s="2">
        <v>2</v>
      </c>
      <c r="E54" s="3" t="s">
        <v>14</v>
      </c>
      <c r="F54" s="2">
        <v>2553</v>
      </c>
      <c r="G54" s="2">
        <v>5106</v>
      </c>
      <c r="H54" s="2">
        <v>511</v>
      </c>
      <c r="I54" s="2">
        <v>0</v>
      </c>
      <c r="J54" s="2">
        <v>1161587</v>
      </c>
    </row>
    <row r="55" spans="1:10" x14ac:dyDescent="0.3">
      <c r="A55" s="3" t="s">
        <v>84</v>
      </c>
      <c r="B55" s="3" t="s">
        <v>85</v>
      </c>
      <c r="C55" s="3"/>
      <c r="D55" s="2">
        <v>5</v>
      </c>
      <c r="E55" s="3" t="s">
        <v>14</v>
      </c>
      <c r="F55" s="2">
        <v>2590</v>
      </c>
      <c r="G55" s="2">
        <v>12950</v>
      </c>
      <c r="H55" s="2">
        <v>1295</v>
      </c>
      <c r="I55" s="2">
        <v>0</v>
      </c>
      <c r="J55" s="2">
        <v>1175832</v>
      </c>
    </row>
    <row r="56" spans="1:10" x14ac:dyDescent="0.3">
      <c r="A56" s="3" t="s">
        <v>86</v>
      </c>
      <c r="B56" s="3" t="s">
        <v>87</v>
      </c>
      <c r="C56" s="3"/>
      <c r="D56" s="2">
        <v>1</v>
      </c>
      <c r="E56" s="3" t="s">
        <v>14</v>
      </c>
      <c r="F56" s="2">
        <v>53760</v>
      </c>
      <c r="G56" s="2">
        <v>53760</v>
      </c>
      <c r="H56" s="2">
        <v>5376</v>
      </c>
      <c r="I56" s="2">
        <v>0</v>
      </c>
      <c r="J56" s="2">
        <v>1234968</v>
      </c>
    </row>
    <row r="57" spans="1:10" x14ac:dyDescent="0.3">
      <c r="A57" s="3" t="s">
        <v>86</v>
      </c>
      <c r="B57" s="3" t="s">
        <v>88</v>
      </c>
      <c r="C57" s="3"/>
      <c r="D57" s="2">
        <v>20</v>
      </c>
      <c r="E57" s="3" t="s">
        <v>14</v>
      </c>
      <c r="F57" s="2">
        <v>369</v>
      </c>
      <c r="G57" s="2">
        <v>7380</v>
      </c>
      <c r="H57" s="2">
        <v>738</v>
      </c>
      <c r="I57" s="2">
        <v>0</v>
      </c>
      <c r="J57" s="2">
        <v>1243086</v>
      </c>
    </row>
    <row r="58" spans="1:10" x14ac:dyDescent="0.3">
      <c r="A58" s="3" t="s">
        <v>86</v>
      </c>
      <c r="B58" s="3" t="s">
        <v>89</v>
      </c>
      <c r="C58" s="3"/>
      <c r="D58" s="2">
        <v>5</v>
      </c>
      <c r="E58" s="3" t="s">
        <v>54</v>
      </c>
      <c r="F58" s="2">
        <v>1800</v>
      </c>
      <c r="G58" s="2">
        <v>9000</v>
      </c>
      <c r="H58" s="2">
        <v>900</v>
      </c>
      <c r="I58" s="2">
        <v>0</v>
      </c>
      <c r="J58" s="2">
        <v>1252986</v>
      </c>
    </row>
    <row r="59" spans="1:10" x14ac:dyDescent="0.3">
      <c r="A59" s="3" t="s">
        <v>86</v>
      </c>
      <c r="B59" s="3" t="s">
        <v>90</v>
      </c>
      <c r="C59" s="3"/>
      <c r="D59" s="2">
        <v>5</v>
      </c>
      <c r="E59" s="3" t="s">
        <v>54</v>
      </c>
      <c r="F59" s="2">
        <v>1200</v>
      </c>
      <c r="G59" s="2">
        <v>6000</v>
      </c>
      <c r="H59" s="2">
        <v>600</v>
      </c>
      <c r="I59" s="2">
        <v>0</v>
      </c>
      <c r="J59" s="2">
        <v>1259586</v>
      </c>
    </row>
    <row r="60" spans="1:10" x14ac:dyDescent="0.3">
      <c r="A60" s="3" t="s">
        <v>86</v>
      </c>
      <c r="B60" s="3" t="s">
        <v>91</v>
      </c>
      <c r="C60" s="3"/>
      <c r="D60" s="2">
        <v>5</v>
      </c>
      <c r="E60" s="3" t="s">
        <v>54</v>
      </c>
      <c r="F60" s="2">
        <v>1800</v>
      </c>
      <c r="G60" s="2">
        <v>9000</v>
      </c>
      <c r="H60" s="2">
        <v>900</v>
      </c>
      <c r="I60" s="2">
        <v>0</v>
      </c>
      <c r="J60" s="2">
        <v>1269486</v>
      </c>
    </row>
    <row r="61" spans="1:10" x14ac:dyDescent="0.3">
      <c r="A61" s="3" t="s">
        <v>92</v>
      </c>
      <c r="B61" s="3"/>
      <c r="C61" s="3" t="s">
        <v>93</v>
      </c>
      <c r="D61" s="2">
        <v>0</v>
      </c>
      <c r="E61" s="3"/>
      <c r="F61" s="2">
        <v>0</v>
      </c>
      <c r="G61" s="2">
        <v>0</v>
      </c>
      <c r="H61" s="2">
        <v>0</v>
      </c>
      <c r="I61" s="2">
        <v>952000</v>
      </c>
      <c r="J61" s="2">
        <v>317486</v>
      </c>
    </row>
    <row r="62" spans="1:10" x14ac:dyDescent="0.3">
      <c r="A62" s="3" t="s">
        <v>94</v>
      </c>
      <c r="B62" s="3"/>
      <c r="C62" s="3" t="s">
        <v>95</v>
      </c>
      <c r="D62" s="2">
        <v>0</v>
      </c>
      <c r="E62" s="3"/>
      <c r="F62" s="2">
        <v>0</v>
      </c>
      <c r="G62" s="2">
        <v>0</v>
      </c>
      <c r="H62" s="2">
        <v>0</v>
      </c>
      <c r="I62" s="2">
        <v>241</v>
      </c>
      <c r="J62" s="2">
        <v>317245</v>
      </c>
    </row>
    <row r="63" spans="1:10" x14ac:dyDescent="0.3">
      <c r="A63" s="3" t="s">
        <v>96</v>
      </c>
      <c r="B63" s="3" t="s">
        <v>97</v>
      </c>
      <c r="C63" s="3"/>
      <c r="D63" s="2">
        <v>-1</v>
      </c>
      <c r="E63" s="3"/>
      <c r="F63" s="2">
        <v>25800</v>
      </c>
      <c r="G63" s="2">
        <v>-25800</v>
      </c>
      <c r="H63" s="2">
        <v>-2580</v>
      </c>
      <c r="I63" s="2">
        <v>0</v>
      </c>
      <c r="J63" s="2">
        <v>288865</v>
      </c>
    </row>
    <row r="64" spans="1:10" x14ac:dyDescent="0.3">
      <c r="A64" s="3" t="s">
        <v>98</v>
      </c>
      <c r="B64" s="3" t="s">
        <v>99</v>
      </c>
      <c r="C64" s="3"/>
      <c r="D64" s="2">
        <v>1</v>
      </c>
      <c r="E64" s="3" t="s">
        <v>14</v>
      </c>
      <c r="F64" s="2">
        <v>12000</v>
      </c>
      <c r="G64" s="2">
        <v>12000</v>
      </c>
      <c r="H64" s="2">
        <v>1200</v>
      </c>
      <c r="I64" s="2">
        <v>0</v>
      </c>
      <c r="J64" s="2">
        <v>302065</v>
      </c>
    </row>
    <row r="65" spans="1:10" x14ac:dyDescent="0.3">
      <c r="A65" s="3" t="s">
        <v>98</v>
      </c>
      <c r="B65" s="3" t="s">
        <v>100</v>
      </c>
      <c r="C65" s="3"/>
      <c r="D65" s="2">
        <v>2</v>
      </c>
      <c r="E65" s="3" t="s">
        <v>14</v>
      </c>
      <c r="F65" s="2">
        <v>28672</v>
      </c>
      <c r="G65" s="2">
        <v>57344</v>
      </c>
      <c r="H65" s="2">
        <v>5734</v>
      </c>
      <c r="I65" s="2">
        <v>0</v>
      </c>
      <c r="J65" s="2">
        <v>365143</v>
      </c>
    </row>
    <row r="66" spans="1:10" x14ac:dyDescent="0.3">
      <c r="A66" s="3" t="s">
        <v>101</v>
      </c>
      <c r="B66" s="3" t="s">
        <v>46</v>
      </c>
      <c r="C66" s="3"/>
      <c r="D66" s="2">
        <v>5</v>
      </c>
      <c r="E66" s="3" t="s">
        <v>14</v>
      </c>
      <c r="F66" s="2">
        <v>17400</v>
      </c>
      <c r="G66" s="2">
        <v>87000</v>
      </c>
      <c r="H66" s="2">
        <v>8700</v>
      </c>
      <c r="I66" s="2">
        <v>0</v>
      </c>
      <c r="J66" s="2">
        <v>460843</v>
      </c>
    </row>
    <row r="67" spans="1:10" x14ac:dyDescent="0.3">
      <c r="A67" s="3" t="s">
        <v>102</v>
      </c>
      <c r="B67" s="3" t="s">
        <v>46</v>
      </c>
      <c r="C67" s="3"/>
      <c r="D67" s="2">
        <v>2</v>
      </c>
      <c r="E67" s="3" t="s">
        <v>14</v>
      </c>
      <c r="F67" s="2">
        <v>17400</v>
      </c>
      <c r="G67" s="2">
        <v>34800</v>
      </c>
      <c r="H67" s="2">
        <v>3480</v>
      </c>
      <c r="I67" s="2">
        <v>0</v>
      </c>
      <c r="J67" s="2">
        <v>499123</v>
      </c>
    </row>
    <row r="68" spans="1:10" x14ac:dyDescent="0.3">
      <c r="A68" s="3" t="s">
        <v>102</v>
      </c>
      <c r="B68" s="3" t="s">
        <v>47</v>
      </c>
      <c r="C68" s="3"/>
      <c r="D68" s="2">
        <v>30</v>
      </c>
      <c r="E68" s="3" t="s">
        <v>14</v>
      </c>
      <c r="F68" s="2">
        <v>358</v>
      </c>
      <c r="G68" s="2">
        <v>10740</v>
      </c>
      <c r="H68" s="2">
        <v>1074</v>
      </c>
      <c r="I68" s="2">
        <v>0</v>
      </c>
      <c r="J68" s="2">
        <v>510937</v>
      </c>
    </row>
    <row r="69" spans="1:10" x14ac:dyDescent="0.3">
      <c r="A69" s="3" t="s">
        <v>102</v>
      </c>
      <c r="B69" s="3" t="s">
        <v>103</v>
      </c>
      <c r="C69" s="3"/>
      <c r="D69" s="2">
        <v>10</v>
      </c>
      <c r="E69" s="3" t="s">
        <v>14</v>
      </c>
      <c r="F69" s="2">
        <v>369</v>
      </c>
      <c r="G69" s="2">
        <v>3690</v>
      </c>
      <c r="H69" s="2">
        <v>369</v>
      </c>
      <c r="I69" s="2">
        <v>0</v>
      </c>
      <c r="J69" s="2">
        <v>514996</v>
      </c>
    </row>
    <row r="70" spans="1:10" x14ac:dyDescent="0.3">
      <c r="A70" s="3" t="s">
        <v>104</v>
      </c>
      <c r="B70" s="3" t="s">
        <v>46</v>
      </c>
      <c r="C70" s="3"/>
      <c r="D70" s="2">
        <v>5</v>
      </c>
      <c r="E70" s="3" t="s">
        <v>14</v>
      </c>
      <c r="F70" s="2">
        <v>17400</v>
      </c>
      <c r="G70" s="2">
        <v>87000</v>
      </c>
      <c r="H70" s="2">
        <v>8700</v>
      </c>
      <c r="I70" s="2">
        <v>0</v>
      </c>
      <c r="J70" s="2">
        <v>610696</v>
      </c>
    </row>
    <row r="71" spans="1:10" x14ac:dyDescent="0.3">
      <c r="A71" s="3" t="s">
        <v>105</v>
      </c>
      <c r="B71" s="3"/>
      <c r="C71" s="3"/>
      <c r="D71" s="2">
        <v>0</v>
      </c>
      <c r="E71" s="3"/>
      <c r="F71" s="2">
        <v>0</v>
      </c>
      <c r="G71" s="2">
        <v>555178</v>
      </c>
      <c r="H71" s="2">
        <v>55518</v>
      </c>
      <c r="I71" s="2">
        <v>952241</v>
      </c>
      <c r="J71" s="2">
        <v>0</v>
      </c>
    </row>
    <row r="72" spans="1:10" x14ac:dyDescent="0.3">
      <c r="A72" s="3" t="s">
        <v>106</v>
      </c>
      <c r="B72" s="3"/>
      <c r="C72" s="3" t="s">
        <v>107</v>
      </c>
      <c r="D72" s="2">
        <v>0</v>
      </c>
      <c r="E72" s="3"/>
      <c r="F72" s="2">
        <v>0</v>
      </c>
      <c r="G72" s="2">
        <v>0</v>
      </c>
      <c r="H72" s="2">
        <v>0</v>
      </c>
      <c r="I72" s="2">
        <v>610695</v>
      </c>
      <c r="J72" s="2">
        <v>1</v>
      </c>
    </row>
    <row r="73" spans="1:10" x14ac:dyDescent="0.3">
      <c r="A73" s="3" t="s">
        <v>108</v>
      </c>
      <c r="B73" s="3"/>
      <c r="C73" s="3" t="s">
        <v>109</v>
      </c>
      <c r="D73" s="2">
        <v>0</v>
      </c>
      <c r="E73" s="3"/>
      <c r="F73" s="2">
        <v>0</v>
      </c>
      <c r="G73" s="2">
        <v>0</v>
      </c>
      <c r="H73" s="2">
        <v>0</v>
      </c>
      <c r="I73" s="2">
        <v>1</v>
      </c>
      <c r="J73" s="2">
        <v>0</v>
      </c>
    </row>
    <row r="74" spans="1:10" x14ac:dyDescent="0.3">
      <c r="A74" s="3" t="s">
        <v>110</v>
      </c>
      <c r="B74" s="3" t="s">
        <v>111</v>
      </c>
      <c r="C74" s="3"/>
      <c r="D74" s="2">
        <v>5</v>
      </c>
      <c r="E74" s="3" t="s">
        <v>14</v>
      </c>
      <c r="F74" s="2">
        <v>4935</v>
      </c>
      <c r="G74" s="2">
        <v>24675</v>
      </c>
      <c r="H74" s="2">
        <v>2468</v>
      </c>
      <c r="I74" s="2">
        <v>0</v>
      </c>
      <c r="J74" s="2">
        <v>27143</v>
      </c>
    </row>
    <row r="75" spans="1:10" x14ac:dyDescent="0.3">
      <c r="A75" s="3" t="s">
        <v>110</v>
      </c>
      <c r="B75" s="3" t="s">
        <v>87</v>
      </c>
      <c r="C75" s="3"/>
      <c r="D75" s="2">
        <v>1</v>
      </c>
      <c r="E75" s="3" t="s">
        <v>14</v>
      </c>
      <c r="F75" s="2">
        <v>53760</v>
      </c>
      <c r="G75" s="2">
        <v>53760</v>
      </c>
      <c r="H75" s="2">
        <v>5376</v>
      </c>
      <c r="I75" s="2">
        <v>0</v>
      </c>
      <c r="J75" s="2">
        <v>86279</v>
      </c>
    </row>
    <row r="76" spans="1:10" x14ac:dyDescent="0.3">
      <c r="A76" s="3" t="s">
        <v>110</v>
      </c>
      <c r="B76" s="3" t="s">
        <v>112</v>
      </c>
      <c r="C76" s="3"/>
      <c r="D76" s="2">
        <v>1</v>
      </c>
      <c r="E76" s="3" t="s">
        <v>14</v>
      </c>
      <c r="F76" s="2">
        <v>41280</v>
      </c>
      <c r="G76" s="2">
        <v>41280</v>
      </c>
      <c r="H76" s="2">
        <v>4128</v>
      </c>
      <c r="I76" s="2">
        <v>0</v>
      </c>
      <c r="J76" s="2">
        <v>131687</v>
      </c>
    </row>
    <row r="77" spans="1:10" x14ac:dyDescent="0.3">
      <c r="A77" s="3" t="s">
        <v>110</v>
      </c>
      <c r="B77" s="3" t="s">
        <v>46</v>
      </c>
      <c r="C77" s="3"/>
      <c r="D77" s="2">
        <v>5</v>
      </c>
      <c r="E77" s="3" t="s">
        <v>14</v>
      </c>
      <c r="F77" s="2">
        <v>17400</v>
      </c>
      <c r="G77" s="2">
        <v>87000</v>
      </c>
      <c r="H77" s="2">
        <v>8700</v>
      </c>
      <c r="I77" s="2">
        <v>0</v>
      </c>
      <c r="J77" s="2">
        <v>227387</v>
      </c>
    </row>
    <row r="78" spans="1:10" x14ac:dyDescent="0.3">
      <c r="A78" s="3" t="s">
        <v>110</v>
      </c>
      <c r="B78" s="3" t="s">
        <v>113</v>
      </c>
      <c r="C78" s="3"/>
      <c r="D78" s="2">
        <v>10</v>
      </c>
      <c r="E78" s="3" t="s">
        <v>14</v>
      </c>
      <c r="F78" s="2">
        <v>699</v>
      </c>
      <c r="G78" s="2">
        <v>6990</v>
      </c>
      <c r="H78" s="2">
        <v>699</v>
      </c>
      <c r="I78" s="2">
        <v>0</v>
      </c>
      <c r="J78" s="2">
        <v>235076</v>
      </c>
    </row>
    <row r="79" spans="1:10" x14ac:dyDescent="0.3">
      <c r="A79" s="3" t="s">
        <v>110</v>
      </c>
      <c r="B79" s="3" t="s">
        <v>114</v>
      </c>
      <c r="C79" s="3"/>
      <c r="D79" s="2">
        <v>10</v>
      </c>
      <c r="E79" s="3" t="s">
        <v>14</v>
      </c>
      <c r="F79" s="2">
        <v>561</v>
      </c>
      <c r="G79" s="2">
        <v>5610</v>
      </c>
      <c r="H79" s="2">
        <v>561</v>
      </c>
      <c r="I79" s="2">
        <v>0</v>
      </c>
      <c r="J79" s="2">
        <v>241247</v>
      </c>
    </row>
    <row r="80" spans="1:10" x14ac:dyDescent="0.3">
      <c r="A80" s="3" t="s">
        <v>110</v>
      </c>
      <c r="B80" s="3" t="s">
        <v>115</v>
      </c>
      <c r="C80" s="3"/>
      <c r="D80" s="2">
        <v>10</v>
      </c>
      <c r="E80" s="3" t="s">
        <v>14</v>
      </c>
      <c r="F80" s="2">
        <v>479</v>
      </c>
      <c r="G80" s="2">
        <v>4790</v>
      </c>
      <c r="H80" s="2">
        <v>479</v>
      </c>
      <c r="I80" s="2">
        <v>0</v>
      </c>
      <c r="J80" s="2">
        <v>246516</v>
      </c>
    </row>
    <row r="81" spans="1:10" x14ac:dyDescent="0.3">
      <c r="A81" s="3" t="s">
        <v>110</v>
      </c>
      <c r="B81" s="3" t="s">
        <v>116</v>
      </c>
      <c r="C81" s="3"/>
      <c r="D81" s="2">
        <v>5</v>
      </c>
      <c r="E81" s="3" t="s">
        <v>14</v>
      </c>
      <c r="F81" s="2">
        <v>1172</v>
      </c>
      <c r="G81" s="2">
        <v>5860</v>
      </c>
      <c r="H81" s="2">
        <v>586</v>
      </c>
      <c r="I81" s="2">
        <v>0</v>
      </c>
      <c r="J81" s="2">
        <v>252962</v>
      </c>
    </row>
    <row r="82" spans="1:10" x14ac:dyDescent="0.3">
      <c r="A82" s="3" t="s">
        <v>110</v>
      </c>
      <c r="B82" s="3" t="s">
        <v>117</v>
      </c>
      <c r="C82" s="3"/>
      <c r="D82" s="2">
        <v>2</v>
      </c>
      <c r="E82" s="3" t="s">
        <v>14</v>
      </c>
      <c r="F82" s="2">
        <v>7200</v>
      </c>
      <c r="G82" s="2">
        <v>14400</v>
      </c>
      <c r="H82" s="2">
        <v>1440</v>
      </c>
      <c r="I82" s="2">
        <v>0</v>
      </c>
      <c r="J82" s="2">
        <v>268802</v>
      </c>
    </row>
    <row r="83" spans="1:10" x14ac:dyDescent="0.3">
      <c r="A83" s="3" t="s">
        <v>118</v>
      </c>
      <c r="B83" s="3" t="s">
        <v>119</v>
      </c>
      <c r="C83" s="3"/>
      <c r="D83" s="2">
        <v>10</v>
      </c>
      <c r="E83" s="3" t="s">
        <v>14</v>
      </c>
      <c r="F83" s="2">
        <v>448</v>
      </c>
      <c r="G83" s="2">
        <v>4480</v>
      </c>
      <c r="H83" s="2">
        <v>448</v>
      </c>
      <c r="I83" s="2">
        <v>0</v>
      </c>
      <c r="J83" s="2">
        <v>273730</v>
      </c>
    </row>
    <row r="84" spans="1:10" x14ac:dyDescent="0.3">
      <c r="A84" s="3" t="s">
        <v>118</v>
      </c>
      <c r="B84" s="3" t="s">
        <v>120</v>
      </c>
      <c r="C84" s="3"/>
      <c r="D84" s="2">
        <v>10</v>
      </c>
      <c r="E84" s="3" t="s">
        <v>14</v>
      </c>
      <c r="F84" s="2">
        <v>758</v>
      </c>
      <c r="G84" s="2">
        <v>7580</v>
      </c>
      <c r="H84" s="2">
        <v>758</v>
      </c>
      <c r="I84" s="2">
        <v>0</v>
      </c>
      <c r="J84" s="2">
        <v>282068</v>
      </c>
    </row>
    <row r="85" spans="1:10" x14ac:dyDescent="0.3">
      <c r="A85" s="3" t="s">
        <v>118</v>
      </c>
      <c r="B85" s="3" t="s">
        <v>121</v>
      </c>
      <c r="C85" s="3"/>
      <c r="D85" s="2">
        <v>10</v>
      </c>
      <c r="E85" s="3" t="s">
        <v>14</v>
      </c>
      <c r="F85" s="2">
        <v>515</v>
      </c>
      <c r="G85" s="2">
        <v>5150</v>
      </c>
      <c r="H85" s="2">
        <v>515</v>
      </c>
      <c r="I85" s="2">
        <v>0</v>
      </c>
      <c r="J85" s="2">
        <v>287733</v>
      </c>
    </row>
    <row r="86" spans="1:10" x14ac:dyDescent="0.3">
      <c r="A86" s="3" t="s">
        <v>118</v>
      </c>
      <c r="B86" s="3" t="s">
        <v>122</v>
      </c>
      <c r="C86" s="3"/>
      <c r="D86" s="2">
        <v>10</v>
      </c>
      <c r="E86" s="3" t="s">
        <v>14</v>
      </c>
      <c r="F86" s="2">
        <v>844</v>
      </c>
      <c r="G86" s="2">
        <v>8440</v>
      </c>
      <c r="H86" s="2">
        <v>844</v>
      </c>
      <c r="I86" s="2">
        <v>0</v>
      </c>
      <c r="J86" s="2">
        <v>297017</v>
      </c>
    </row>
    <row r="87" spans="1:10" x14ac:dyDescent="0.3">
      <c r="A87" s="3" t="s">
        <v>118</v>
      </c>
      <c r="B87" s="3" t="s">
        <v>123</v>
      </c>
      <c r="C87" s="3"/>
      <c r="D87" s="2">
        <v>10</v>
      </c>
      <c r="E87" s="3" t="s">
        <v>14</v>
      </c>
      <c r="F87" s="2">
        <v>826</v>
      </c>
      <c r="G87" s="2">
        <v>8260</v>
      </c>
      <c r="H87" s="2">
        <v>826</v>
      </c>
      <c r="I87" s="2">
        <v>0</v>
      </c>
      <c r="J87" s="2">
        <v>306103</v>
      </c>
    </row>
    <row r="88" spans="1:10" x14ac:dyDescent="0.3">
      <c r="A88" s="3" t="s">
        <v>124</v>
      </c>
      <c r="B88" s="3" t="s">
        <v>125</v>
      </c>
      <c r="C88" s="3"/>
      <c r="D88" s="2">
        <v>20</v>
      </c>
      <c r="E88" s="3" t="s">
        <v>14</v>
      </c>
      <c r="F88" s="2">
        <v>4380</v>
      </c>
      <c r="G88" s="2">
        <v>87600</v>
      </c>
      <c r="H88" s="2">
        <v>8760</v>
      </c>
      <c r="I88" s="2">
        <v>0</v>
      </c>
      <c r="J88" s="2">
        <v>402463</v>
      </c>
    </row>
    <row r="89" spans="1:10" x14ac:dyDescent="0.3">
      <c r="A89" s="3" t="s">
        <v>124</v>
      </c>
      <c r="B89" s="3" t="s">
        <v>126</v>
      </c>
      <c r="C89" s="3"/>
      <c r="D89" s="2">
        <v>8</v>
      </c>
      <c r="E89" s="3" t="s">
        <v>14</v>
      </c>
      <c r="F89" s="2">
        <v>6000</v>
      </c>
      <c r="G89" s="2">
        <v>48000</v>
      </c>
      <c r="H89" s="2">
        <v>4800</v>
      </c>
      <c r="I89" s="2">
        <v>0</v>
      </c>
      <c r="J89" s="2">
        <v>455263</v>
      </c>
    </row>
    <row r="90" spans="1:10" x14ac:dyDescent="0.3">
      <c r="A90" s="3" t="s">
        <v>124</v>
      </c>
      <c r="B90" s="3" t="s">
        <v>127</v>
      </c>
      <c r="C90" s="3"/>
      <c r="D90" s="2">
        <v>20</v>
      </c>
      <c r="E90" s="3" t="s">
        <v>14</v>
      </c>
      <c r="F90" s="2">
        <v>1344</v>
      </c>
      <c r="G90" s="2">
        <v>26880</v>
      </c>
      <c r="H90" s="2">
        <v>2688</v>
      </c>
      <c r="I90" s="2">
        <v>0</v>
      </c>
      <c r="J90" s="2">
        <v>484831</v>
      </c>
    </row>
    <row r="91" spans="1:10" x14ac:dyDescent="0.3">
      <c r="A91" s="3" t="s">
        <v>124</v>
      </c>
      <c r="B91" s="3" t="s">
        <v>128</v>
      </c>
      <c r="C91" s="3"/>
      <c r="D91" s="2">
        <v>10</v>
      </c>
      <c r="E91" s="3" t="s">
        <v>14</v>
      </c>
      <c r="F91" s="2">
        <v>1560</v>
      </c>
      <c r="G91" s="2">
        <v>15600</v>
      </c>
      <c r="H91" s="2">
        <v>1560</v>
      </c>
      <c r="I91" s="2">
        <v>0</v>
      </c>
      <c r="J91" s="2">
        <v>501991</v>
      </c>
    </row>
    <row r="92" spans="1:10" x14ac:dyDescent="0.3">
      <c r="A92" s="3" t="s">
        <v>124</v>
      </c>
      <c r="B92" s="3" t="s">
        <v>129</v>
      </c>
      <c r="C92" s="3"/>
      <c r="D92" s="2">
        <v>20</v>
      </c>
      <c r="E92" s="3" t="s">
        <v>14</v>
      </c>
      <c r="F92" s="2">
        <v>448</v>
      </c>
      <c r="G92" s="2">
        <v>8960</v>
      </c>
      <c r="H92" s="2">
        <v>896</v>
      </c>
      <c r="I92" s="2">
        <v>0</v>
      </c>
      <c r="J92" s="2">
        <v>511847</v>
      </c>
    </row>
    <row r="93" spans="1:10" x14ac:dyDescent="0.3">
      <c r="A93" s="3" t="s">
        <v>124</v>
      </c>
      <c r="B93" s="3" t="s">
        <v>130</v>
      </c>
      <c r="C93" s="3"/>
      <c r="D93" s="2">
        <v>20</v>
      </c>
      <c r="E93" s="3" t="s">
        <v>14</v>
      </c>
      <c r="F93" s="2">
        <v>480</v>
      </c>
      <c r="G93" s="2">
        <v>9600</v>
      </c>
      <c r="H93" s="2">
        <v>960</v>
      </c>
      <c r="I93" s="2">
        <v>0</v>
      </c>
      <c r="J93" s="2">
        <v>522407</v>
      </c>
    </row>
    <row r="94" spans="1:10" x14ac:dyDescent="0.3">
      <c r="A94" s="3" t="s">
        <v>131</v>
      </c>
      <c r="B94" s="3" t="s">
        <v>132</v>
      </c>
      <c r="C94" s="3"/>
      <c r="D94" s="2">
        <v>300</v>
      </c>
      <c r="E94" s="3" t="s">
        <v>14</v>
      </c>
      <c r="F94" s="2">
        <v>100</v>
      </c>
      <c r="G94" s="2">
        <v>30000</v>
      </c>
      <c r="H94" s="2">
        <v>3000</v>
      </c>
      <c r="I94" s="2">
        <v>0</v>
      </c>
      <c r="J94" s="2">
        <v>555407</v>
      </c>
    </row>
    <row r="95" spans="1:10" x14ac:dyDescent="0.3">
      <c r="A95" s="3" t="s">
        <v>131</v>
      </c>
      <c r="B95" s="3" t="s">
        <v>133</v>
      </c>
      <c r="C95" s="3"/>
      <c r="D95" s="2">
        <v>100</v>
      </c>
      <c r="E95" s="3" t="s">
        <v>14</v>
      </c>
      <c r="F95" s="2">
        <v>100</v>
      </c>
      <c r="G95" s="2">
        <v>10000</v>
      </c>
      <c r="H95" s="2">
        <v>1000</v>
      </c>
      <c r="I95" s="2">
        <v>0</v>
      </c>
      <c r="J95" s="2">
        <v>566407</v>
      </c>
    </row>
    <row r="96" spans="1:10" x14ac:dyDescent="0.3">
      <c r="A96" s="3" t="s">
        <v>131</v>
      </c>
      <c r="B96" s="3" t="s">
        <v>134</v>
      </c>
      <c r="C96" s="3"/>
      <c r="D96" s="2">
        <v>100</v>
      </c>
      <c r="E96" s="3" t="s">
        <v>14</v>
      </c>
      <c r="F96" s="2">
        <v>100</v>
      </c>
      <c r="G96" s="2">
        <v>10000</v>
      </c>
      <c r="H96" s="2">
        <v>1000</v>
      </c>
      <c r="I96" s="2">
        <v>0</v>
      </c>
      <c r="J96" s="2">
        <v>577407</v>
      </c>
    </row>
    <row r="97" spans="1:10" x14ac:dyDescent="0.3">
      <c r="A97" s="3" t="s">
        <v>135</v>
      </c>
      <c r="B97" s="3" t="s">
        <v>13</v>
      </c>
      <c r="C97" s="3"/>
      <c r="D97" s="2">
        <v>10</v>
      </c>
      <c r="E97" s="3" t="s">
        <v>14</v>
      </c>
      <c r="F97" s="2">
        <v>53760</v>
      </c>
      <c r="G97" s="2">
        <v>537600</v>
      </c>
      <c r="H97" s="2">
        <v>53760</v>
      </c>
      <c r="I97" s="2">
        <v>0</v>
      </c>
      <c r="J97" s="2">
        <v>1168767</v>
      </c>
    </row>
    <row r="98" spans="1:10" x14ac:dyDescent="0.3">
      <c r="A98" s="3" t="s">
        <v>135</v>
      </c>
      <c r="B98" s="3" t="s">
        <v>136</v>
      </c>
      <c r="C98" s="3"/>
      <c r="D98" s="2">
        <v>1</v>
      </c>
      <c r="E98" s="3" t="s">
        <v>14</v>
      </c>
      <c r="F98" s="2">
        <v>41280</v>
      </c>
      <c r="G98" s="2">
        <v>41280</v>
      </c>
      <c r="H98" s="2">
        <v>4128</v>
      </c>
      <c r="I98" s="2">
        <v>0</v>
      </c>
      <c r="J98" s="2">
        <v>1214175</v>
      </c>
    </row>
    <row r="99" spans="1:10" x14ac:dyDescent="0.3">
      <c r="A99" s="3" t="s">
        <v>135</v>
      </c>
      <c r="B99" s="3" t="s">
        <v>33</v>
      </c>
      <c r="C99" s="3"/>
      <c r="D99" s="2">
        <v>1</v>
      </c>
      <c r="E99" s="3" t="s">
        <v>14</v>
      </c>
      <c r="F99" s="2">
        <v>26458</v>
      </c>
      <c r="G99" s="2">
        <v>26458</v>
      </c>
      <c r="H99" s="2">
        <v>2646</v>
      </c>
      <c r="I99" s="2">
        <v>0</v>
      </c>
      <c r="J99" s="2">
        <v>1243279</v>
      </c>
    </row>
    <row r="100" spans="1:10" x14ac:dyDescent="0.3">
      <c r="A100" s="3" t="s">
        <v>135</v>
      </c>
      <c r="B100" s="3" t="s">
        <v>137</v>
      </c>
      <c r="C100" s="3"/>
      <c r="D100" s="2">
        <v>1</v>
      </c>
      <c r="E100" s="3" t="s">
        <v>14</v>
      </c>
      <c r="F100" s="2">
        <v>17400</v>
      </c>
      <c r="G100" s="2">
        <v>17400</v>
      </c>
      <c r="H100" s="2">
        <v>1740</v>
      </c>
      <c r="I100" s="2">
        <v>0</v>
      </c>
      <c r="J100" s="2">
        <v>1262419</v>
      </c>
    </row>
    <row r="101" spans="1:10" x14ac:dyDescent="0.3">
      <c r="A101" s="3" t="s">
        <v>135</v>
      </c>
      <c r="B101" s="3" t="s">
        <v>138</v>
      </c>
      <c r="C101" s="3"/>
      <c r="D101" s="2">
        <v>45</v>
      </c>
      <c r="E101" s="3" t="s">
        <v>14</v>
      </c>
      <c r="F101" s="2">
        <v>2943</v>
      </c>
      <c r="G101" s="2">
        <v>132435</v>
      </c>
      <c r="H101" s="2">
        <v>13244</v>
      </c>
      <c r="I101" s="2">
        <v>0</v>
      </c>
      <c r="J101" s="2">
        <v>1408098</v>
      </c>
    </row>
    <row r="102" spans="1:10" x14ac:dyDescent="0.3">
      <c r="A102" s="3" t="s">
        <v>135</v>
      </c>
      <c r="B102" s="3" t="s">
        <v>139</v>
      </c>
      <c r="C102" s="3"/>
      <c r="D102" s="2">
        <v>40</v>
      </c>
      <c r="E102" s="3" t="s">
        <v>14</v>
      </c>
      <c r="F102" s="2">
        <v>605</v>
      </c>
      <c r="G102" s="2">
        <v>24200</v>
      </c>
      <c r="H102" s="2">
        <v>2420</v>
      </c>
      <c r="I102" s="2">
        <v>0</v>
      </c>
      <c r="J102" s="2">
        <v>1434718</v>
      </c>
    </row>
    <row r="103" spans="1:10" x14ac:dyDescent="0.3">
      <c r="A103" s="3" t="s">
        <v>140</v>
      </c>
      <c r="B103" s="3" t="s">
        <v>138</v>
      </c>
      <c r="C103" s="3"/>
      <c r="D103" s="2">
        <v>11</v>
      </c>
      <c r="E103" s="3" t="s">
        <v>14</v>
      </c>
      <c r="F103" s="2">
        <v>2943</v>
      </c>
      <c r="G103" s="2">
        <v>32373</v>
      </c>
      <c r="H103" s="2">
        <v>3237</v>
      </c>
      <c r="I103" s="2">
        <v>0</v>
      </c>
      <c r="J103" s="2">
        <v>1470328</v>
      </c>
    </row>
    <row r="104" spans="1:10" x14ac:dyDescent="0.3">
      <c r="A104" s="3" t="s">
        <v>141</v>
      </c>
      <c r="B104" s="3" t="s">
        <v>142</v>
      </c>
      <c r="C104" s="3"/>
      <c r="D104" s="2">
        <v>1</v>
      </c>
      <c r="E104" s="3" t="s">
        <v>14</v>
      </c>
      <c r="F104" s="2">
        <v>53760</v>
      </c>
      <c r="G104" s="2">
        <v>53760</v>
      </c>
      <c r="H104" s="2">
        <v>5376</v>
      </c>
      <c r="I104" s="2">
        <v>0</v>
      </c>
      <c r="J104" s="2">
        <v>1529464</v>
      </c>
    </row>
    <row r="105" spans="1:10" x14ac:dyDescent="0.3">
      <c r="A105" s="3" t="s">
        <v>143</v>
      </c>
      <c r="B105" s="3" t="s">
        <v>137</v>
      </c>
      <c r="C105" s="3"/>
      <c r="D105" s="2">
        <v>1</v>
      </c>
      <c r="E105" s="3" t="s">
        <v>14</v>
      </c>
      <c r="F105" s="2">
        <v>17400</v>
      </c>
      <c r="G105" s="2">
        <v>17400</v>
      </c>
      <c r="H105" s="2">
        <v>1740</v>
      </c>
      <c r="I105" s="2">
        <v>0</v>
      </c>
      <c r="J105" s="2">
        <v>1548604</v>
      </c>
    </row>
    <row r="106" spans="1:10" x14ac:dyDescent="0.3">
      <c r="A106" s="3" t="s">
        <v>143</v>
      </c>
      <c r="B106" s="3" t="s">
        <v>144</v>
      </c>
      <c r="C106" s="3"/>
      <c r="D106" s="2">
        <v>5</v>
      </c>
      <c r="E106" s="3" t="s">
        <v>14</v>
      </c>
      <c r="F106" s="2">
        <v>1397</v>
      </c>
      <c r="G106" s="2">
        <v>6985</v>
      </c>
      <c r="H106" s="2">
        <v>699</v>
      </c>
      <c r="I106" s="2">
        <v>0</v>
      </c>
      <c r="J106" s="2">
        <v>1556288</v>
      </c>
    </row>
    <row r="107" spans="1:10" x14ac:dyDescent="0.3">
      <c r="A107" s="3" t="s">
        <v>145</v>
      </c>
      <c r="B107" s="3" t="s">
        <v>13</v>
      </c>
      <c r="C107" s="3"/>
      <c r="D107" s="2">
        <v>-6</v>
      </c>
      <c r="E107" s="3" t="s">
        <v>14</v>
      </c>
      <c r="F107" s="2">
        <v>53760</v>
      </c>
      <c r="G107" s="2">
        <v>-322560</v>
      </c>
      <c r="H107" s="2">
        <v>-32256</v>
      </c>
      <c r="I107" s="2">
        <v>0</v>
      </c>
      <c r="J107" s="2">
        <v>1201472</v>
      </c>
    </row>
    <row r="108" spans="1:10" x14ac:dyDescent="0.3">
      <c r="A108" s="3" t="s">
        <v>145</v>
      </c>
      <c r="B108" s="3" t="s">
        <v>138</v>
      </c>
      <c r="C108" s="3"/>
      <c r="D108" s="2">
        <v>-15</v>
      </c>
      <c r="E108" s="3" t="s">
        <v>14</v>
      </c>
      <c r="F108" s="2">
        <v>2943</v>
      </c>
      <c r="G108" s="2">
        <v>-44145</v>
      </c>
      <c r="H108" s="2">
        <v>-4415</v>
      </c>
      <c r="I108" s="2">
        <v>0</v>
      </c>
      <c r="J108" s="2">
        <v>1152912</v>
      </c>
    </row>
    <row r="109" spans="1:10" x14ac:dyDescent="0.3">
      <c r="A109" s="3" t="s">
        <v>146</v>
      </c>
      <c r="B109" s="3" t="s">
        <v>147</v>
      </c>
      <c r="C109" s="3"/>
      <c r="D109" s="2">
        <v>5</v>
      </c>
      <c r="E109" s="3" t="s">
        <v>14</v>
      </c>
      <c r="F109" s="2">
        <v>3146</v>
      </c>
      <c r="G109" s="2">
        <v>15730</v>
      </c>
      <c r="H109" s="2">
        <v>1573</v>
      </c>
      <c r="I109" s="2">
        <v>0</v>
      </c>
      <c r="J109" s="2">
        <v>1170215</v>
      </c>
    </row>
    <row r="110" spans="1:10" x14ac:dyDescent="0.3">
      <c r="A110" s="3" t="s">
        <v>148</v>
      </c>
      <c r="B110" s="3" t="s">
        <v>116</v>
      </c>
      <c r="C110" s="3"/>
      <c r="D110" s="2">
        <v>-1</v>
      </c>
      <c r="E110" s="3" t="s">
        <v>14</v>
      </c>
      <c r="F110" s="2">
        <v>1172</v>
      </c>
      <c r="G110" s="2">
        <v>-1172</v>
      </c>
      <c r="H110" s="2">
        <v>-117</v>
      </c>
      <c r="I110" s="2">
        <v>0</v>
      </c>
      <c r="J110" s="2">
        <v>1168926</v>
      </c>
    </row>
    <row r="111" spans="1:10" x14ac:dyDescent="0.3">
      <c r="A111" s="3" t="s">
        <v>149</v>
      </c>
      <c r="B111" s="3" t="s">
        <v>150</v>
      </c>
      <c r="C111" s="3"/>
      <c r="D111" s="2">
        <v>30</v>
      </c>
      <c r="E111" s="3" t="s">
        <v>14</v>
      </c>
      <c r="F111" s="2">
        <v>707</v>
      </c>
      <c r="G111" s="2">
        <v>21210</v>
      </c>
      <c r="H111" s="2">
        <v>2121</v>
      </c>
      <c r="I111" s="2">
        <v>0</v>
      </c>
      <c r="J111" s="2">
        <v>1192257</v>
      </c>
    </row>
    <row r="112" spans="1:10" x14ac:dyDescent="0.3">
      <c r="A112" s="3" t="s">
        <v>151</v>
      </c>
      <c r="B112" s="3" t="s">
        <v>46</v>
      </c>
      <c r="C112" s="3"/>
      <c r="D112" s="2">
        <v>5</v>
      </c>
      <c r="E112" s="3" t="s">
        <v>14</v>
      </c>
      <c r="F112" s="2">
        <v>17400</v>
      </c>
      <c r="G112" s="2">
        <v>87000</v>
      </c>
      <c r="H112" s="2">
        <v>8700</v>
      </c>
      <c r="I112" s="2">
        <v>0</v>
      </c>
      <c r="J112" s="2">
        <v>1287957</v>
      </c>
    </row>
    <row r="113" spans="1:10" x14ac:dyDescent="0.3">
      <c r="A113" s="3" t="s">
        <v>151</v>
      </c>
      <c r="B113" s="3" t="s">
        <v>152</v>
      </c>
      <c r="C113" s="3"/>
      <c r="D113" s="2">
        <v>10</v>
      </c>
      <c r="E113" s="3" t="s">
        <v>14</v>
      </c>
      <c r="F113" s="2">
        <v>572</v>
      </c>
      <c r="G113" s="2">
        <v>5720</v>
      </c>
      <c r="H113" s="2">
        <v>572</v>
      </c>
      <c r="I113" s="2">
        <v>0</v>
      </c>
      <c r="J113" s="2">
        <v>1294249</v>
      </c>
    </row>
    <row r="114" spans="1:10" x14ac:dyDescent="0.3">
      <c r="A114" s="3" t="s">
        <v>153</v>
      </c>
      <c r="B114" s="3" t="s">
        <v>154</v>
      </c>
      <c r="C114" s="3"/>
      <c r="D114" s="2">
        <v>2</v>
      </c>
      <c r="E114" s="3" t="s">
        <v>14</v>
      </c>
      <c r="F114" s="2">
        <v>28672</v>
      </c>
      <c r="G114" s="2">
        <v>57344</v>
      </c>
      <c r="H114" s="2">
        <v>5734</v>
      </c>
      <c r="I114" s="2">
        <v>0</v>
      </c>
      <c r="J114" s="2">
        <v>1357327</v>
      </c>
    </row>
    <row r="115" spans="1:10" x14ac:dyDescent="0.3">
      <c r="A115" s="3" t="s">
        <v>155</v>
      </c>
      <c r="B115" s="3" t="s">
        <v>156</v>
      </c>
      <c r="C115" s="3"/>
      <c r="D115" s="2">
        <v>1</v>
      </c>
      <c r="E115" s="3" t="s">
        <v>14</v>
      </c>
      <c r="F115" s="2">
        <v>28672</v>
      </c>
      <c r="G115" s="2">
        <v>28672</v>
      </c>
      <c r="H115" s="2">
        <v>2867</v>
      </c>
      <c r="I115" s="2">
        <v>0</v>
      </c>
      <c r="J115" s="2">
        <v>1388866</v>
      </c>
    </row>
    <row r="116" spans="1:10" x14ac:dyDescent="0.3">
      <c r="A116" s="3" t="s">
        <v>157</v>
      </c>
      <c r="B116" s="3" t="s">
        <v>147</v>
      </c>
      <c r="C116" s="3"/>
      <c r="D116" s="2">
        <v>5</v>
      </c>
      <c r="E116" s="3" t="s">
        <v>14</v>
      </c>
      <c r="F116" s="2">
        <v>3146</v>
      </c>
      <c r="G116" s="2">
        <v>15730</v>
      </c>
      <c r="H116" s="2">
        <v>1573</v>
      </c>
      <c r="I116" s="2">
        <v>0</v>
      </c>
      <c r="J116" s="2">
        <v>1406169</v>
      </c>
    </row>
    <row r="117" spans="1:10" x14ac:dyDescent="0.3">
      <c r="A117" s="3" t="s">
        <v>158</v>
      </c>
      <c r="B117" s="3" t="s">
        <v>159</v>
      </c>
      <c r="C117" s="3"/>
      <c r="D117" s="2">
        <v>4</v>
      </c>
      <c r="E117" s="3" t="s">
        <v>14</v>
      </c>
      <c r="F117" s="2">
        <v>16384</v>
      </c>
      <c r="G117" s="2">
        <v>65536</v>
      </c>
      <c r="H117" s="2">
        <v>6554</v>
      </c>
      <c r="I117" s="2">
        <v>0</v>
      </c>
      <c r="J117" s="2">
        <v>1478259</v>
      </c>
    </row>
    <row r="118" spans="1:10" x14ac:dyDescent="0.3">
      <c r="A118" s="3" t="s">
        <v>158</v>
      </c>
      <c r="B118" s="3" t="s">
        <v>160</v>
      </c>
      <c r="C118" s="3"/>
      <c r="D118" s="2">
        <v>3</v>
      </c>
      <c r="E118" s="3" t="s">
        <v>14</v>
      </c>
      <c r="F118" s="2">
        <v>10880</v>
      </c>
      <c r="G118" s="2">
        <v>32640</v>
      </c>
      <c r="H118" s="2">
        <v>3264</v>
      </c>
      <c r="I118" s="2">
        <v>0</v>
      </c>
      <c r="J118" s="2">
        <v>1514163</v>
      </c>
    </row>
    <row r="119" spans="1:10" x14ac:dyDescent="0.3">
      <c r="A119" s="3" t="s">
        <v>161</v>
      </c>
      <c r="B119" s="3" t="s">
        <v>159</v>
      </c>
      <c r="C119" s="3"/>
      <c r="D119" s="2">
        <v>1</v>
      </c>
      <c r="E119" s="3" t="s">
        <v>14</v>
      </c>
      <c r="F119" s="2">
        <v>16384</v>
      </c>
      <c r="G119" s="2">
        <v>16384</v>
      </c>
      <c r="H119" s="2">
        <v>1638</v>
      </c>
      <c r="I119" s="2">
        <v>0</v>
      </c>
      <c r="J119" s="2">
        <v>1532185</v>
      </c>
    </row>
    <row r="120" spans="1:10" x14ac:dyDescent="0.3">
      <c r="A120" s="3" t="s">
        <v>162</v>
      </c>
      <c r="B120" s="3"/>
      <c r="C120" s="3"/>
      <c r="D120" s="2">
        <v>0</v>
      </c>
      <c r="E120" s="3"/>
      <c r="F120" s="2">
        <v>0</v>
      </c>
      <c r="G120" s="2">
        <v>1392895</v>
      </c>
      <c r="H120" s="2">
        <v>139290</v>
      </c>
      <c r="I120" s="2">
        <v>610696</v>
      </c>
      <c r="J120" s="2">
        <v>0</v>
      </c>
    </row>
    <row r="121" spans="1:10" x14ac:dyDescent="0.3">
      <c r="A121" s="3" t="s">
        <v>163</v>
      </c>
      <c r="B121" s="3" t="s">
        <v>47</v>
      </c>
      <c r="C121" s="3"/>
      <c r="D121" s="2">
        <v>50</v>
      </c>
      <c r="E121" s="3" t="s">
        <v>14</v>
      </c>
      <c r="F121" s="2">
        <v>358</v>
      </c>
      <c r="G121" s="2">
        <v>17900</v>
      </c>
      <c r="H121" s="2">
        <v>1790</v>
      </c>
      <c r="I121" s="2">
        <v>0</v>
      </c>
      <c r="J121" s="2">
        <v>1551875</v>
      </c>
    </row>
    <row r="122" spans="1:10" x14ac:dyDescent="0.3">
      <c r="A122" s="3" t="s">
        <v>163</v>
      </c>
      <c r="B122" s="3" t="s">
        <v>164</v>
      </c>
      <c r="C122" s="3"/>
      <c r="D122" s="2">
        <v>2</v>
      </c>
      <c r="E122" s="3" t="s">
        <v>14</v>
      </c>
      <c r="F122" s="2">
        <v>27300</v>
      </c>
      <c r="G122" s="2">
        <v>54600</v>
      </c>
      <c r="H122" s="2">
        <v>5460</v>
      </c>
      <c r="I122" s="2">
        <v>0</v>
      </c>
      <c r="J122" s="2">
        <v>1611935</v>
      </c>
    </row>
    <row r="123" spans="1:10" x14ac:dyDescent="0.3">
      <c r="A123" s="3" t="s">
        <v>165</v>
      </c>
      <c r="B123" s="3" t="s">
        <v>166</v>
      </c>
      <c r="C123" s="3"/>
      <c r="D123" s="2">
        <v>10</v>
      </c>
      <c r="E123" s="3" t="s">
        <v>14</v>
      </c>
      <c r="F123" s="2">
        <v>1243</v>
      </c>
      <c r="G123" s="2">
        <v>12430</v>
      </c>
      <c r="H123" s="2">
        <v>1243</v>
      </c>
      <c r="I123" s="2">
        <v>0</v>
      </c>
      <c r="J123" s="2">
        <v>1625608</v>
      </c>
    </row>
    <row r="124" spans="1:10" x14ac:dyDescent="0.3">
      <c r="A124" s="3" t="s">
        <v>165</v>
      </c>
      <c r="B124" s="3" t="s">
        <v>167</v>
      </c>
      <c r="C124" s="3"/>
      <c r="D124" s="2">
        <v>10</v>
      </c>
      <c r="E124" s="3" t="s">
        <v>14</v>
      </c>
      <c r="F124" s="2">
        <v>622</v>
      </c>
      <c r="G124" s="2">
        <v>6220</v>
      </c>
      <c r="H124" s="2">
        <v>622</v>
      </c>
      <c r="I124" s="2">
        <v>0</v>
      </c>
      <c r="J124" s="2">
        <v>1632450</v>
      </c>
    </row>
    <row r="125" spans="1:10" x14ac:dyDescent="0.3">
      <c r="A125" s="3" t="s">
        <v>165</v>
      </c>
      <c r="B125" s="3" t="s">
        <v>42</v>
      </c>
      <c r="C125" s="3"/>
      <c r="D125" s="2">
        <v>10</v>
      </c>
      <c r="E125" s="3" t="s">
        <v>14</v>
      </c>
      <c r="F125" s="2">
        <v>1650</v>
      </c>
      <c r="G125" s="2">
        <v>16500</v>
      </c>
      <c r="H125" s="2">
        <v>1650</v>
      </c>
      <c r="I125" s="2">
        <v>0</v>
      </c>
      <c r="J125" s="2">
        <v>1650600</v>
      </c>
    </row>
    <row r="126" spans="1:10" x14ac:dyDescent="0.3">
      <c r="A126" s="3" t="s">
        <v>165</v>
      </c>
      <c r="B126" s="3" t="s">
        <v>168</v>
      </c>
      <c r="C126" s="3"/>
      <c r="D126" s="2">
        <v>10</v>
      </c>
      <c r="E126" s="3" t="s">
        <v>14</v>
      </c>
      <c r="F126" s="2">
        <v>1410</v>
      </c>
      <c r="G126" s="2">
        <v>14100</v>
      </c>
      <c r="H126" s="2">
        <v>1410</v>
      </c>
      <c r="I126" s="2">
        <v>0</v>
      </c>
      <c r="J126" s="2">
        <v>1666110</v>
      </c>
    </row>
    <row r="127" spans="1:10" x14ac:dyDescent="0.3">
      <c r="A127" s="3" t="s">
        <v>169</v>
      </c>
      <c r="B127" s="3" t="s">
        <v>46</v>
      </c>
      <c r="C127" s="3"/>
      <c r="D127" s="2">
        <v>10</v>
      </c>
      <c r="E127" s="3" t="s">
        <v>14</v>
      </c>
      <c r="F127" s="2">
        <v>17400</v>
      </c>
      <c r="G127" s="2">
        <v>174000</v>
      </c>
      <c r="H127" s="2">
        <v>17400</v>
      </c>
      <c r="I127" s="2">
        <v>0</v>
      </c>
      <c r="J127" s="2">
        <v>1857510</v>
      </c>
    </row>
    <row r="128" spans="1:10" x14ac:dyDescent="0.3">
      <c r="A128" s="3" t="s">
        <v>170</v>
      </c>
      <c r="B128" s="3"/>
      <c r="C128" s="3" t="s">
        <v>171</v>
      </c>
      <c r="D128" s="2">
        <v>0</v>
      </c>
      <c r="E128" s="3"/>
      <c r="F128" s="2">
        <v>0</v>
      </c>
      <c r="G128" s="2">
        <v>0</v>
      </c>
      <c r="H128" s="2">
        <v>0</v>
      </c>
      <c r="I128" s="2">
        <v>1532185</v>
      </c>
      <c r="J128" s="2">
        <v>325325</v>
      </c>
    </row>
    <row r="129" spans="1:10" x14ac:dyDescent="0.3">
      <c r="A129" s="3" t="s">
        <v>172</v>
      </c>
      <c r="B129" s="3" t="s">
        <v>159</v>
      </c>
      <c r="C129" s="3"/>
      <c r="D129" s="2">
        <v>-1</v>
      </c>
      <c r="E129" s="3" t="s">
        <v>14</v>
      </c>
      <c r="F129" s="2">
        <v>16384</v>
      </c>
      <c r="G129" s="2">
        <v>-16384</v>
      </c>
      <c r="H129" s="2">
        <v>-1638</v>
      </c>
      <c r="I129" s="2">
        <v>0</v>
      </c>
      <c r="J129" s="2">
        <v>307303</v>
      </c>
    </row>
    <row r="130" spans="1:10" x14ac:dyDescent="0.3">
      <c r="A130" s="3" t="s">
        <v>173</v>
      </c>
      <c r="B130" s="3" t="s">
        <v>136</v>
      </c>
      <c r="C130" s="3"/>
      <c r="D130" s="2">
        <v>2</v>
      </c>
      <c r="E130" s="3" t="s">
        <v>14</v>
      </c>
      <c r="F130" s="2">
        <v>41280</v>
      </c>
      <c r="G130" s="2">
        <v>82560</v>
      </c>
      <c r="H130" s="2">
        <v>8256</v>
      </c>
      <c r="I130" s="2">
        <v>0</v>
      </c>
      <c r="J130" s="2">
        <v>398119</v>
      </c>
    </row>
    <row r="131" spans="1:10" x14ac:dyDescent="0.3">
      <c r="A131" s="3" t="s">
        <v>173</v>
      </c>
      <c r="B131" s="3" t="s">
        <v>174</v>
      </c>
      <c r="C131" s="3"/>
      <c r="D131" s="2">
        <v>1</v>
      </c>
      <c r="E131" s="3" t="s">
        <v>14</v>
      </c>
      <c r="F131" s="2">
        <v>26458</v>
      </c>
      <c r="G131" s="2">
        <v>26458</v>
      </c>
      <c r="H131" s="2">
        <v>2646</v>
      </c>
      <c r="I131" s="2">
        <v>0</v>
      </c>
      <c r="J131" s="2">
        <v>427223</v>
      </c>
    </row>
    <row r="132" spans="1:10" x14ac:dyDescent="0.3">
      <c r="A132" s="3" t="s">
        <v>173</v>
      </c>
      <c r="B132" s="3" t="s">
        <v>33</v>
      </c>
      <c r="C132" s="3"/>
      <c r="D132" s="2">
        <v>1</v>
      </c>
      <c r="E132" s="3" t="s">
        <v>14</v>
      </c>
      <c r="F132" s="2">
        <v>26458</v>
      </c>
      <c r="G132" s="2">
        <v>26458</v>
      </c>
      <c r="H132" s="2">
        <v>2646</v>
      </c>
      <c r="I132" s="2">
        <v>0</v>
      </c>
      <c r="J132" s="2">
        <v>456327</v>
      </c>
    </row>
    <row r="133" spans="1:10" x14ac:dyDescent="0.3">
      <c r="A133" s="3" t="s">
        <v>175</v>
      </c>
      <c r="B133" s="3" t="s">
        <v>176</v>
      </c>
      <c r="C133" s="3"/>
      <c r="D133" s="2">
        <v>1</v>
      </c>
      <c r="E133" s="3" t="s">
        <v>14</v>
      </c>
      <c r="F133" s="2">
        <v>60000</v>
      </c>
      <c r="G133" s="2">
        <v>60000</v>
      </c>
      <c r="H133" s="2">
        <v>6000</v>
      </c>
      <c r="I133" s="2">
        <v>0</v>
      </c>
      <c r="J133" s="2">
        <v>522327</v>
      </c>
    </row>
    <row r="134" spans="1:10" x14ac:dyDescent="0.3">
      <c r="A134" s="3" t="s">
        <v>177</v>
      </c>
      <c r="B134" s="3" t="s">
        <v>178</v>
      </c>
      <c r="C134" s="3"/>
      <c r="D134" s="2">
        <v>10</v>
      </c>
      <c r="E134" s="3" t="s">
        <v>14</v>
      </c>
      <c r="F134" s="2">
        <v>1945</v>
      </c>
      <c r="G134" s="2">
        <v>19450</v>
      </c>
      <c r="H134" s="2">
        <v>1945</v>
      </c>
      <c r="I134" s="2">
        <v>0</v>
      </c>
      <c r="J134" s="2">
        <v>543722</v>
      </c>
    </row>
    <row r="135" spans="1:10" x14ac:dyDescent="0.3">
      <c r="A135" s="3" t="s">
        <v>177</v>
      </c>
      <c r="B135" s="3" t="s">
        <v>179</v>
      </c>
      <c r="C135" s="3"/>
      <c r="D135" s="2">
        <v>10</v>
      </c>
      <c r="E135" s="3" t="s">
        <v>14</v>
      </c>
      <c r="F135" s="2">
        <v>561</v>
      </c>
      <c r="G135" s="2">
        <v>5610</v>
      </c>
      <c r="H135" s="2">
        <v>561</v>
      </c>
      <c r="I135" s="2">
        <v>0</v>
      </c>
      <c r="J135" s="2">
        <v>549893</v>
      </c>
    </row>
    <row r="136" spans="1:10" x14ac:dyDescent="0.3">
      <c r="A136" s="3" t="s">
        <v>180</v>
      </c>
      <c r="B136" s="3" t="s">
        <v>46</v>
      </c>
      <c r="C136" s="3"/>
      <c r="D136" s="2">
        <v>5</v>
      </c>
      <c r="E136" s="3" t="s">
        <v>14</v>
      </c>
      <c r="F136" s="2">
        <v>17400</v>
      </c>
      <c r="G136" s="2">
        <v>87000</v>
      </c>
      <c r="H136" s="2">
        <v>8700</v>
      </c>
      <c r="I136" s="2">
        <v>0</v>
      </c>
      <c r="J136" s="2">
        <v>645593</v>
      </c>
    </row>
    <row r="137" spans="1:10" x14ac:dyDescent="0.3">
      <c r="A137" s="3" t="s">
        <v>180</v>
      </c>
      <c r="B137" s="3" t="s">
        <v>68</v>
      </c>
      <c r="C137" s="3"/>
      <c r="D137" s="2">
        <v>10</v>
      </c>
      <c r="E137" s="3" t="s">
        <v>14</v>
      </c>
      <c r="F137" s="2">
        <v>2426</v>
      </c>
      <c r="G137" s="2">
        <v>24260</v>
      </c>
      <c r="H137" s="2">
        <v>2426</v>
      </c>
      <c r="I137" s="2">
        <v>0</v>
      </c>
      <c r="J137" s="2">
        <v>672279</v>
      </c>
    </row>
    <row r="138" spans="1:10" x14ac:dyDescent="0.3">
      <c r="A138" s="3" t="s">
        <v>181</v>
      </c>
      <c r="B138" s="3" t="s">
        <v>46</v>
      </c>
      <c r="C138" s="3"/>
      <c r="D138" s="2">
        <v>5</v>
      </c>
      <c r="E138" s="3" t="s">
        <v>14</v>
      </c>
      <c r="F138" s="2">
        <v>17400</v>
      </c>
      <c r="G138" s="2">
        <v>87000</v>
      </c>
      <c r="H138" s="2">
        <v>8700</v>
      </c>
      <c r="I138" s="2">
        <v>0</v>
      </c>
      <c r="J138" s="2">
        <v>767979</v>
      </c>
    </row>
    <row r="139" spans="1:10" x14ac:dyDescent="0.3">
      <c r="A139" s="3" t="s">
        <v>181</v>
      </c>
      <c r="B139" s="3" t="s">
        <v>182</v>
      </c>
      <c r="C139" s="3"/>
      <c r="D139" s="2">
        <v>1</v>
      </c>
      <c r="E139" s="3" t="s">
        <v>14</v>
      </c>
      <c r="F139" s="2">
        <v>46150</v>
      </c>
      <c r="G139" s="2">
        <v>46150</v>
      </c>
      <c r="H139" s="2">
        <v>4615</v>
      </c>
      <c r="I139" s="2">
        <v>0</v>
      </c>
      <c r="J139" s="2">
        <v>818744</v>
      </c>
    </row>
    <row r="140" spans="1:10" x14ac:dyDescent="0.3">
      <c r="A140" s="3" t="s">
        <v>183</v>
      </c>
      <c r="B140" s="3" t="s">
        <v>184</v>
      </c>
      <c r="C140" s="3"/>
      <c r="D140" s="2">
        <v>10</v>
      </c>
      <c r="E140" s="3" t="s">
        <v>14</v>
      </c>
      <c r="F140" s="2">
        <v>1945</v>
      </c>
      <c r="G140" s="2">
        <v>19450</v>
      </c>
      <c r="H140" s="2">
        <v>1945</v>
      </c>
      <c r="I140" s="2">
        <v>0</v>
      </c>
      <c r="J140" s="2">
        <v>840139</v>
      </c>
    </row>
    <row r="141" spans="1:10" x14ac:dyDescent="0.3">
      <c r="A141" s="3" t="s">
        <v>183</v>
      </c>
      <c r="B141" s="3" t="s">
        <v>185</v>
      </c>
      <c r="C141" s="3"/>
      <c r="D141" s="2">
        <v>2</v>
      </c>
      <c r="E141" s="3" t="s">
        <v>14</v>
      </c>
      <c r="F141" s="2">
        <v>16000</v>
      </c>
      <c r="G141" s="2">
        <v>32000</v>
      </c>
      <c r="H141" s="2">
        <v>3200</v>
      </c>
      <c r="I141" s="2">
        <v>0</v>
      </c>
      <c r="J141" s="2">
        <v>875339</v>
      </c>
    </row>
    <row r="142" spans="1:10" x14ac:dyDescent="0.3">
      <c r="A142" s="3" t="s">
        <v>183</v>
      </c>
      <c r="B142" s="3" t="s">
        <v>47</v>
      </c>
      <c r="C142" s="3"/>
      <c r="D142" s="2">
        <v>30</v>
      </c>
      <c r="E142" s="3" t="s">
        <v>14</v>
      </c>
      <c r="F142" s="2">
        <v>358</v>
      </c>
      <c r="G142" s="2">
        <v>10740</v>
      </c>
      <c r="H142" s="2">
        <v>1074</v>
      </c>
      <c r="I142" s="2">
        <v>0</v>
      </c>
      <c r="J142" s="2">
        <v>887153</v>
      </c>
    </row>
    <row r="143" spans="1:10" x14ac:dyDescent="0.3">
      <c r="A143" s="3" t="s">
        <v>186</v>
      </c>
      <c r="B143" s="3" t="s">
        <v>187</v>
      </c>
      <c r="C143" s="3"/>
      <c r="D143" s="2">
        <v>20</v>
      </c>
      <c r="E143" s="3" t="s">
        <v>188</v>
      </c>
      <c r="F143" s="2">
        <v>700</v>
      </c>
      <c r="G143" s="2">
        <v>14000</v>
      </c>
      <c r="H143" s="2">
        <v>1400</v>
      </c>
      <c r="I143" s="2">
        <v>0</v>
      </c>
      <c r="J143" s="2">
        <v>902553</v>
      </c>
    </row>
    <row r="144" spans="1:10" x14ac:dyDescent="0.3">
      <c r="A144" s="3" t="s">
        <v>186</v>
      </c>
      <c r="B144" s="3" t="s">
        <v>189</v>
      </c>
      <c r="C144" s="3"/>
      <c r="D144" s="2">
        <v>20</v>
      </c>
      <c r="E144" s="3" t="s">
        <v>188</v>
      </c>
      <c r="F144" s="2">
        <v>500</v>
      </c>
      <c r="G144" s="2">
        <v>10000</v>
      </c>
      <c r="H144" s="2">
        <v>1000</v>
      </c>
      <c r="I144" s="2">
        <v>0</v>
      </c>
      <c r="J144" s="2">
        <v>913553</v>
      </c>
    </row>
    <row r="145" spans="1:10" x14ac:dyDescent="0.3">
      <c r="A145" s="3" t="s">
        <v>190</v>
      </c>
      <c r="B145" s="3"/>
      <c r="C145" s="3"/>
      <c r="D145" s="2">
        <v>0</v>
      </c>
      <c r="E145" s="3"/>
      <c r="F145" s="2">
        <v>0</v>
      </c>
      <c r="G145" s="2">
        <v>830502</v>
      </c>
      <c r="H145" s="2">
        <v>83051</v>
      </c>
      <c r="I145" s="2">
        <v>1532185</v>
      </c>
      <c r="J145" s="2">
        <v>0</v>
      </c>
    </row>
    <row r="146" spans="1:10" x14ac:dyDescent="0.3">
      <c r="A146" s="3" t="s">
        <v>191</v>
      </c>
      <c r="B146" s="3" t="s">
        <v>192</v>
      </c>
      <c r="C146" s="3"/>
      <c r="D146" s="2">
        <v>2</v>
      </c>
      <c r="E146" s="3" t="s">
        <v>14</v>
      </c>
      <c r="F146" s="2">
        <v>15600</v>
      </c>
      <c r="G146" s="2">
        <v>31200</v>
      </c>
      <c r="H146" s="2">
        <v>3120</v>
      </c>
      <c r="I146" s="2">
        <v>0</v>
      </c>
      <c r="J146" s="2">
        <v>947873</v>
      </c>
    </row>
    <row r="147" spans="1:10" x14ac:dyDescent="0.3">
      <c r="A147" s="3" t="s">
        <v>193</v>
      </c>
      <c r="B147" s="3" t="s">
        <v>194</v>
      </c>
      <c r="C147" s="3"/>
      <c r="D147" s="2">
        <v>20</v>
      </c>
      <c r="E147" s="3" t="s">
        <v>14</v>
      </c>
      <c r="F147" s="2">
        <v>781</v>
      </c>
      <c r="G147" s="2">
        <v>15620</v>
      </c>
      <c r="H147" s="2">
        <v>1562</v>
      </c>
      <c r="I147" s="2">
        <v>0</v>
      </c>
      <c r="J147" s="2">
        <v>965055</v>
      </c>
    </row>
    <row r="148" spans="1:10" x14ac:dyDescent="0.3">
      <c r="A148" s="3" t="s">
        <v>193</v>
      </c>
      <c r="B148" s="3" t="s">
        <v>195</v>
      </c>
      <c r="C148" s="3"/>
      <c r="D148" s="2">
        <v>10</v>
      </c>
      <c r="E148" s="3" t="s">
        <v>14</v>
      </c>
      <c r="F148" s="2">
        <v>638</v>
      </c>
      <c r="G148" s="2">
        <v>6380</v>
      </c>
      <c r="H148" s="2">
        <v>638</v>
      </c>
      <c r="I148" s="2">
        <v>0</v>
      </c>
      <c r="J148" s="2">
        <v>972073</v>
      </c>
    </row>
    <row r="149" spans="1:10" x14ac:dyDescent="0.3">
      <c r="A149" s="3" t="s">
        <v>193</v>
      </c>
      <c r="B149" s="3" t="s">
        <v>196</v>
      </c>
      <c r="C149" s="3"/>
      <c r="D149" s="2">
        <v>10</v>
      </c>
      <c r="E149" s="3" t="s">
        <v>14</v>
      </c>
      <c r="F149" s="2">
        <v>605</v>
      </c>
      <c r="G149" s="2">
        <v>6050</v>
      </c>
      <c r="H149" s="2">
        <v>605</v>
      </c>
      <c r="I149" s="2">
        <v>0</v>
      </c>
      <c r="J149" s="2">
        <v>978728</v>
      </c>
    </row>
    <row r="150" spans="1:10" x14ac:dyDescent="0.3">
      <c r="A150" s="3" t="s">
        <v>193</v>
      </c>
      <c r="B150" s="3" t="s">
        <v>197</v>
      </c>
      <c r="C150" s="3"/>
      <c r="D150" s="2">
        <v>5</v>
      </c>
      <c r="E150" s="3" t="s">
        <v>14</v>
      </c>
      <c r="F150" s="2">
        <v>908</v>
      </c>
      <c r="G150" s="2">
        <v>4540</v>
      </c>
      <c r="H150" s="2">
        <v>454</v>
      </c>
      <c r="I150" s="2">
        <v>0</v>
      </c>
      <c r="J150" s="2">
        <v>983722</v>
      </c>
    </row>
    <row r="151" spans="1:10" x14ac:dyDescent="0.3">
      <c r="A151" s="3" t="s">
        <v>193</v>
      </c>
      <c r="B151" s="3" t="s">
        <v>198</v>
      </c>
      <c r="C151" s="3"/>
      <c r="D151" s="2">
        <v>20</v>
      </c>
      <c r="E151" s="3" t="s">
        <v>14</v>
      </c>
      <c r="F151" s="2">
        <v>380</v>
      </c>
      <c r="G151" s="2">
        <v>7600</v>
      </c>
      <c r="H151" s="2">
        <v>760</v>
      </c>
      <c r="I151" s="2">
        <v>0</v>
      </c>
      <c r="J151" s="2">
        <v>992082</v>
      </c>
    </row>
    <row r="152" spans="1:10" x14ac:dyDescent="0.3">
      <c r="A152" s="3" t="s">
        <v>199</v>
      </c>
      <c r="B152" s="3" t="s">
        <v>46</v>
      </c>
      <c r="C152" s="3"/>
      <c r="D152" s="2">
        <v>25</v>
      </c>
      <c r="E152" s="3" t="s">
        <v>14</v>
      </c>
      <c r="F152" s="2">
        <v>17400</v>
      </c>
      <c r="G152" s="2">
        <v>435000</v>
      </c>
      <c r="H152" s="2">
        <v>43500</v>
      </c>
      <c r="I152" s="2">
        <v>0</v>
      </c>
      <c r="J152" s="2">
        <v>1470582</v>
      </c>
    </row>
    <row r="153" spans="1:10" x14ac:dyDescent="0.3">
      <c r="A153" s="3" t="s">
        <v>199</v>
      </c>
      <c r="B153" s="3" t="s">
        <v>200</v>
      </c>
      <c r="C153" s="3"/>
      <c r="D153" s="2">
        <v>10</v>
      </c>
      <c r="E153" s="3" t="s">
        <v>14</v>
      </c>
      <c r="F153" s="2">
        <v>3800</v>
      </c>
      <c r="G153" s="2">
        <v>38000</v>
      </c>
      <c r="H153" s="2">
        <v>3800</v>
      </c>
      <c r="I153" s="2">
        <v>0</v>
      </c>
      <c r="J153" s="2">
        <v>1512382</v>
      </c>
    </row>
    <row r="154" spans="1:10" x14ac:dyDescent="0.3">
      <c r="A154" s="3" t="s">
        <v>199</v>
      </c>
      <c r="B154" s="3" t="s">
        <v>201</v>
      </c>
      <c r="C154" s="3"/>
      <c r="D154" s="2">
        <v>-1</v>
      </c>
      <c r="E154" s="3"/>
      <c r="F154" s="2">
        <v>21750</v>
      </c>
      <c r="G154" s="2">
        <v>-21750</v>
      </c>
      <c r="H154" s="2">
        <v>-2175</v>
      </c>
      <c r="I154" s="2">
        <v>0</v>
      </c>
      <c r="J154" s="2">
        <v>1488457</v>
      </c>
    </row>
    <row r="155" spans="1:10" x14ac:dyDescent="0.3">
      <c r="A155" s="3" t="s">
        <v>202</v>
      </c>
      <c r="B155" s="3"/>
      <c r="C155" s="3" t="s">
        <v>203</v>
      </c>
      <c r="D155" s="2">
        <v>0</v>
      </c>
      <c r="E155" s="3"/>
      <c r="F155" s="2">
        <v>0</v>
      </c>
      <c r="G155" s="2">
        <v>0</v>
      </c>
      <c r="H155" s="2">
        <v>0</v>
      </c>
      <c r="I155" s="2">
        <v>913550</v>
      </c>
      <c r="J155" s="2">
        <v>574907</v>
      </c>
    </row>
    <row r="156" spans="1:10" x14ac:dyDescent="0.3">
      <c r="A156" s="3" t="s">
        <v>204</v>
      </c>
      <c r="B156" s="3"/>
      <c r="C156" s="3" t="s">
        <v>205</v>
      </c>
      <c r="D156" s="2">
        <v>0</v>
      </c>
      <c r="E156" s="3"/>
      <c r="F156" s="2">
        <v>0</v>
      </c>
      <c r="G156" s="2">
        <v>0</v>
      </c>
      <c r="H156" s="2">
        <v>0</v>
      </c>
      <c r="I156" s="2">
        <v>3</v>
      </c>
      <c r="J156" s="2">
        <v>574904</v>
      </c>
    </row>
    <row r="157" spans="1:10" x14ac:dyDescent="0.3">
      <c r="A157" s="3" t="s">
        <v>206</v>
      </c>
      <c r="B157" s="3" t="s">
        <v>185</v>
      </c>
      <c r="C157" s="3"/>
      <c r="D157" s="2">
        <v>5</v>
      </c>
      <c r="E157" s="3" t="s">
        <v>14</v>
      </c>
      <c r="F157" s="2">
        <v>16000</v>
      </c>
      <c r="G157" s="2">
        <v>80000</v>
      </c>
      <c r="H157" s="2">
        <v>8000</v>
      </c>
      <c r="I157" s="2">
        <v>0</v>
      </c>
      <c r="J157" s="2">
        <v>662904</v>
      </c>
    </row>
    <row r="158" spans="1:10" x14ac:dyDescent="0.3">
      <c r="A158" s="3" t="s">
        <v>207</v>
      </c>
      <c r="B158" s="3" t="s">
        <v>46</v>
      </c>
      <c r="C158" s="3"/>
      <c r="D158" s="2">
        <v>50</v>
      </c>
      <c r="E158" s="3" t="s">
        <v>14</v>
      </c>
      <c r="F158" s="2">
        <v>17400</v>
      </c>
      <c r="G158" s="2">
        <v>870000</v>
      </c>
      <c r="H158" s="2">
        <v>87000</v>
      </c>
      <c r="I158" s="2">
        <v>0</v>
      </c>
      <c r="J158" s="2">
        <v>1619904</v>
      </c>
    </row>
    <row r="159" spans="1:10" x14ac:dyDescent="0.3">
      <c r="A159" s="3" t="s">
        <v>207</v>
      </c>
      <c r="B159" s="3" t="s">
        <v>208</v>
      </c>
      <c r="C159" s="3"/>
      <c r="D159" s="2">
        <v>-1</v>
      </c>
      <c r="E159" s="3"/>
      <c r="F159" s="2">
        <v>43500</v>
      </c>
      <c r="G159" s="2">
        <v>-43500</v>
      </c>
      <c r="H159" s="2">
        <v>-4350</v>
      </c>
      <c r="I159" s="2">
        <v>0</v>
      </c>
      <c r="J159" s="2">
        <v>1572054</v>
      </c>
    </row>
    <row r="160" spans="1:10" x14ac:dyDescent="0.3">
      <c r="A160" s="3" t="s">
        <v>209</v>
      </c>
      <c r="B160" s="3" t="s">
        <v>47</v>
      </c>
      <c r="C160" s="3"/>
      <c r="D160" s="2">
        <v>50</v>
      </c>
      <c r="E160" s="3" t="s">
        <v>14</v>
      </c>
      <c r="F160" s="2">
        <v>358</v>
      </c>
      <c r="G160" s="2">
        <v>17900</v>
      </c>
      <c r="H160" s="2">
        <v>1790</v>
      </c>
      <c r="I160" s="2">
        <v>0</v>
      </c>
      <c r="J160" s="2">
        <v>1591744</v>
      </c>
    </row>
    <row r="161" spans="1:10" x14ac:dyDescent="0.3">
      <c r="A161" s="3" t="s">
        <v>209</v>
      </c>
      <c r="B161" s="3" t="s">
        <v>42</v>
      </c>
      <c r="C161" s="3"/>
      <c r="D161" s="2">
        <v>10</v>
      </c>
      <c r="E161" s="3" t="s">
        <v>14</v>
      </c>
      <c r="F161" s="2">
        <v>1650</v>
      </c>
      <c r="G161" s="2">
        <v>16500</v>
      </c>
      <c r="H161" s="2">
        <v>1650</v>
      </c>
      <c r="I161" s="2">
        <v>0</v>
      </c>
      <c r="J161" s="2">
        <v>1609894</v>
      </c>
    </row>
    <row r="162" spans="1:10" x14ac:dyDescent="0.3">
      <c r="A162" s="3" t="s">
        <v>209</v>
      </c>
      <c r="B162" s="3" t="s">
        <v>210</v>
      </c>
      <c r="C162" s="3"/>
      <c r="D162" s="2">
        <v>30</v>
      </c>
      <c r="E162" s="3" t="s">
        <v>14</v>
      </c>
      <c r="F162" s="2">
        <v>616</v>
      </c>
      <c r="G162" s="2">
        <v>18480</v>
      </c>
      <c r="H162" s="2">
        <v>1848</v>
      </c>
      <c r="I162" s="2">
        <v>0</v>
      </c>
      <c r="J162" s="2">
        <v>1630222</v>
      </c>
    </row>
    <row r="163" spans="1:10" x14ac:dyDescent="0.3">
      <c r="A163" s="3" t="s">
        <v>209</v>
      </c>
      <c r="B163" s="3" t="s">
        <v>211</v>
      </c>
      <c r="C163" s="3"/>
      <c r="D163" s="2">
        <v>50</v>
      </c>
      <c r="E163" s="3" t="s">
        <v>14</v>
      </c>
      <c r="F163" s="2">
        <v>162</v>
      </c>
      <c r="G163" s="2">
        <v>8100</v>
      </c>
      <c r="H163" s="2">
        <v>810</v>
      </c>
      <c r="I163" s="2">
        <v>0</v>
      </c>
      <c r="J163" s="2">
        <v>1639132</v>
      </c>
    </row>
    <row r="164" spans="1:10" x14ac:dyDescent="0.3">
      <c r="A164" s="3" t="s">
        <v>209</v>
      </c>
      <c r="B164" s="3" t="s">
        <v>212</v>
      </c>
      <c r="C164" s="3"/>
      <c r="D164" s="2">
        <v>30</v>
      </c>
      <c r="E164" s="3" t="s">
        <v>14</v>
      </c>
      <c r="F164" s="2">
        <v>306</v>
      </c>
      <c r="G164" s="2">
        <v>9180</v>
      </c>
      <c r="H164" s="2">
        <v>918</v>
      </c>
      <c r="I164" s="2">
        <v>0</v>
      </c>
      <c r="J164" s="2">
        <v>1649230</v>
      </c>
    </row>
    <row r="165" spans="1:10" x14ac:dyDescent="0.3">
      <c r="A165" s="3" t="s">
        <v>209</v>
      </c>
      <c r="B165" s="3" t="s">
        <v>213</v>
      </c>
      <c r="C165" s="3"/>
      <c r="D165" s="2">
        <v>10</v>
      </c>
      <c r="E165" s="3" t="s">
        <v>14</v>
      </c>
      <c r="F165" s="2">
        <v>1025</v>
      </c>
      <c r="G165" s="2">
        <v>10250</v>
      </c>
      <c r="H165" s="2">
        <v>1025</v>
      </c>
      <c r="I165" s="2">
        <v>0</v>
      </c>
      <c r="J165" s="2">
        <v>1660505</v>
      </c>
    </row>
    <row r="166" spans="1:10" x14ac:dyDescent="0.3">
      <c r="A166" s="3" t="s">
        <v>214</v>
      </c>
      <c r="B166" s="3" t="s">
        <v>117</v>
      </c>
      <c r="C166" s="3"/>
      <c r="D166" s="2">
        <v>2</v>
      </c>
      <c r="E166" s="3" t="s">
        <v>14</v>
      </c>
      <c r="F166" s="2">
        <v>7200</v>
      </c>
      <c r="G166" s="2">
        <v>14400</v>
      </c>
      <c r="H166" s="2">
        <v>1440</v>
      </c>
      <c r="I166" s="2">
        <v>0</v>
      </c>
      <c r="J166" s="2">
        <v>1676345</v>
      </c>
    </row>
    <row r="167" spans="1:10" x14ac:dyDescent="0.3">
      <c r="A167" s="3" t="s">
        <v>214</v>
      </c>
      <c r="B167" s="3" t="s">
        <v>215</v>
      </c>
      <c r="C167" s="3"/>
      <c r="D167" s="2">
        <v>2</v>
      </c>
      <c r="E167" s="3" t="s">
        <v>14</v>
      </c>
      <c r="F167" s="2">
        <v>8400</v>
      </c>
      <c r="G167" s="2">
        <v>16800</v>
      </c>
      <c r="H167" s="2">
        <v>1680</v>
      </c>
      <c r="I167" s="2">
        <v>0</v>
      </c>
      <c r="J167" s="2">
        <v>1694825</v>
      </c>
    </row>
    <row r="168" spans="1:10" x14ac:dyDescent="0.3">
      <c r="A168" s="3" t="s">
        <v>214</v>
      </c>
      <c r="B168" s="3" t="s">
        <v>216</v>
      </c>
      <c r="C168" s="3"/>
      <c r="D168" s="2">
        <v>5</v>
      </c>
      <c r="E168" s="3" t="s">
        <v>14</v>
      </c>
      <c r="F168" s="2">
        <v>758</v>
      </c>
      <c r="G168" s="2">
        <v>3790</v>
      </c>
      <c r="H168" s="2">
        <v>379</v>
      </c>
      <c r="I168" s="2">
        <v>0</v>
      </c>
      <c r="J168" s="2">
        <v>1698994</v>
      </c>
    </row>
    <row r="169" spans="1:10" x14ac:dyDescent="0.3">
      <c r="A169" s="3" t="s">
        <v>214</v>
      </c>
      <c r="B169" s="3" t="s">
        <v>217</v>
      </c>
      <c r="C169" s="3"/>
      <c r="D169" s="2">
        <v>10</v>
      </c>
      <c r="E169" s="3" t="s">
        <v>14</v>
      </c>
      <c r="F169" s="2">
        <v>398</v>
      </c>
      <c r="G169" s="2">
        <v>3980</v>
      </c>
      <c r="H169" s="2">
        <v>398</v>
      </c>
      <c r="I169" s="2">
        <v>0</v>
      </c>
      <c r="J169" s="2">
        <v>1703372</v>
      </c>
    </row>
    <row r="170" spans="1:10" x14ac:dyDescent="0.3">
      <c r="A170" s="3" t="s">
        <v>214</v>
      </c>
      <c r="B170" s="3" t="s">
        <v>18</v>
      </c>
      <c r="C170" s="3"/>
      <c r="D170" s="2">
        <v>10</v>
      </c>
      <c r="E170" s="3" t="s">
        <v>14</v>
      </c>
      <c r="F170" s="2">
        <v>827</v>
      </c>
      <c r="G170" s="2">
        <v>8270</v>
      </c>
      <c r="H170" s="2">
        <v>827</v>
      </c>
      <c r="I170" s="2">
        <v>0</v>
      </c>
      <c r="J170" s="2">
        <v>1712469</v>
      </c>
    </row>
    <row r="171" spans="1:10" x14ac:dyDescent="0.3">
      <c r="A171" s="3" t="s">
        <v>214</v>
      </c>
      <c r="B171" s="3" t="s">
        <v>218</v>
      </c>
      <c r="C171" s="3"/>
      <c r="D171" s="2">
        <v>12</v>
      </c>
      <c r="E171" s="3" t="s">
        <v>14</v>
      </c>
      <c r="F171" s="2">
        <v>1236</v>
      </c>
      <c r="G171" s="2">
        <v>14832</v>
      </c>
      <c r="H171" s="2">
        <v>1483</v>
      </c>
      <c r="I171" s="2">
        <v>0</v>
      </c>
      <c r="J171" s="2">
        <v>1728784</v>
      </c>
    </row>
    <row r="172" spans="1:10" x14ac:dyDescent="0.3">
      <c r="A172" s="3" t="s">
        <v>219</v>
      </c>
      <c r="B172" s="3" t="s">
        <v>220</v>
      </c>
      <c r="C172" s="3"/>
      <c r="D172" s="2">
        <v>10</v>
      </c>
      <c r="E172" s="3" t="s">
        <v>14</v>
      </c>
      <c r="F172" s="2">
        <v>427</v>
      </c>
      <c r="G172" s="2">
        <v>4270</v>
      </c>
      <c r="H172" s="2">
        <v>427</v>
      </c>
      <c r="I172" s="2">
        <v>0</v>
      </c>
      <c r="J172" s="2">
        <v>1733481</v>
      </c>
    </row>
    <row r="173" spans="1:10" x14ac:dyDescent="0.3">
      <c r="A173" s="3" t="s">
        <v>219</v>
      </c>
      <c r="B173" s="3" t="s">
        <v>221</v>
      </c>
      <c r="C173" s="3"/>
      <c r="D173" s="2">
        <v>10</v>
      </c>
      <c r="E173" s="3" t="s">
        <v>14</v>
      </c>
      <c r="F173" s="2">
        <v>424</v>
      </c>
      <c r="G173" s="2">
        <v>4240</v>
      </c>
      <c r="H173" s="2">
        <v>424</v>
      </c>
      <c r="I173" s="2">
        <v>0</v>
      </c>
      <c r="J173" s="2">
        <v>1738145</v>
      </c>
    </row>
    <row r="174" spans="1:10" x14ac:dyDescent="0.3">
      <c r="A174" s="3" t="s">
        <v>219</v>
      </c>
      <c r="B174" s="3" t="s">
        <v>139</v>
      </c>
      <c r="C174" s="3"/>
      <c r="D174" s="2">
        <v>10</v>
      </c>
      <c r="E174" s="3" t="s">
        <v>14</v>
      </c>
      <c r="F174" s="2">
        <v>605</v>
      </c>
      <c r="G174" s="2">
        <v>6050</v>
      </c>
      <c r="H174" s="2">
        <v>605</v>
      </c>
      <c r="I174" s="2">
        <v>0</v>
      </c>
      <c r="J174" s="2">
        <v>1744800</v>
      </c>
    </row>
    <row r="175" spans="1:10" x14ac:dyDescent="0.3">
      <c r="A175" s="3" t="s">
        <v>219</v>
      </c>
      <c r="B175" s="3" t="s">
        <v>51</v>
      </c>
      <c r="C175" s="3"/>
      <c r="D175" s="2">
        <v>10</v>
      </c>
      <c r="E175" s="3" t="s">
        <v>14</v>
      </c>
      <c r="F175" s="2">
        <v>836</v>
      </c>
      <c r="G175" s="2">
        <v>8360</v>
      </c>
      <c r="H175" s="2">
        <v>836</v>
      </c>
      <c r="I175" s="2">
        <v>0</v>
      </c>
      <c r="J175" s="2">
        <v>1753996</v>
      </c>
    </row>
    <row r="176" spans="1:10" x14ac:dyDescent="0.3">
      <c r="A176" s="3" t="s">
        <v>219</v>
      </c>
      <c r="B176" s="3" t="s">
        <v>222</v>
      </c>
      <c r="C176" s="3"/>
      <c r="D176" s="2">
        <v>10</v>
      </c>
      <c r="E176" s="3" t="s">
        <v>14</v>
      </c>
      <c r="F176" s="2">
        <v>451</v>
      </c>
      <c r="G176" s="2">
        <v>4510</v>
      </c>
      <c r="H176" s="2">
        <v>451</v>
      </c>
      <c r="I176" s="2">
        <v>0</v>
      </c>
      <c r="J176" s="2">
        <v>1758957</v>
      </c>
    </row>
    <row r="177" spans="1:10" x14ac:dyDescent="0.3">
      <c r="A177" s="3" t="s">
        <v>219</v>
      </c>
      <c r="B177" s="3" t="s">
        <v>24</v>
      </c>
      <c r="C177" s="3"/>
      <c r="D177" s="2">
        <v>10</v>
      </c>
      <c r="E177" s="3" t="s">
        <v>14</v>
      </c>
      <c r="F177" s="2">
        <v>638</v>
      </c>
      <c r="G177" s="2">
        <v>6380</v>
      </c>
      <c r="H177" s="2">
        <v>638</v>
      </c>
      <c r="I177" s="2">
        <v>0</v>
      </c>
      <c r="J177" s="2">
        <v>1765975</v>
      </c>
    </row>
    <row r="178" spans="1:10" x14ac:dyDescent="0.3">
      <c r="A178" s="3" t="s">
        <v>223</v>
      </c>
      <c r="B178" s="3" t="s">
        <v>182</v>
      </c>
      <c r="C178" s="3"/>
      <c r="D178" s="2">
        <v>3</v>
      </c>
      <c r="E178" s="3" t="s">
        <v>14</v>
      </c>
      <c r="F178" s="2">
        <v>46150</v>
      </c>
      <c r="G178" s="2">
        <v>138450</v>
      </c>
      <c r="H178" s="2">
        <v>13845</v>
      </c>
      <c r="I178" s="2">
        <v>0</v>
      </c>
      <c r="J178" s="2">
        <v>1918270</v>
      </c>
    </row>
    <row r="179" spans="1:10" x14ac:dyDescent="0.3">
      <c r="A179" s="3" t="s">
        <v>223</v>
      </c>
      <c r="B179" s="3" t="s">
        <v>26</v>
      </c>
      <c r="C179" s="3"/>
      <c r="D179" s="2">
        <v>2</v>
      </c>
      <c r="E179" s="3" t="s">
        <v>14</v>
      </c>
      <c r="F179" s="2">
        <v>110400</v>
      </c>
      <c r="G179" s="2">
        <v>220800</v>
      </c>
      <c r="H179" s="2">
        <v>22080</v>
      </c>
      <c r="I179" s="2">
        <v>0</v>
      </c>
      <c r="J179" s="2">
        <v>2161150</v>
      </c>
    </row>
    <row r="180" spans="1:10" x14ac:dyDescent="0.3">
      <c r="A180" s="3" t="s">
        <v>223</v>
      </c>
      <c r="B180" s="3" t="s">
        <v>134</v>
      </c>
      <c r="C180" s="3"/>
      <c r="D180" s="2">
        <v>200</v>
      </c>
      <c r="E180" s="3" t="s">
        <v>14</v>
      </c>
      <c r="F180" s="2">
        <v>100</v>
      </c>
      <c r="G180" s="2">
        <v>20000</v>
      </c>
      <c r="H180" s="2">
        <v>2000</v>
      </c>
      <c r="I180" s="2">
        <v>0</v>
      </c>
      <c r="J180" s="2">
        <v>2183150</v>
      </c>
    </row>
    <row r="181" spans="1:10" x14ac:dyDescent="0.3">
      <c r="A181" s="3" t="s">
        <v>223</v>
      </c>
      <c r="B181" s="3" t="s">
        <v>224</v>
      </c>
      <c r="C181" s="3"/>
      <c r="D181" s="2">
        <v>100</v>
      </c>
      <c r="E181" s="3" t="s">
        <v>14</v>
      </c>
      <c r="F181" s="2">
        <v>167</v>
      </c>
      <c r="G181" s="2">
        <v>16700</v>
      </c>
      <c r="H181" s="2">
        <v>1670</v>
      </c>
      <c r="I181" s="2">
        <v>0</v>
      </c>
      <c r="J181" s="2">
        <v>2201520</v>
      </c>
    </row>
    <row r="182" spans="1:10" x14ac:dyDescent="0.3">
      <c r="A182" s="3" t="s">
        <v>223</v>
      </c>
      <c r="B182" s="3" t="s">
        <v>18</v>
      </c>
      <c r="C182" s="3"/>
      <c r="D182" s="2">
        <v>10</v>
      </c>
      <c r="E182" s="3" t="s">
        <v>14</v>
      </c>
      <c r="F182" s="2">
        <v>827</v>
      </c>
      <c r="G182" s="2">
        <v>8270</v>
      </c>
      <c r="H182" s="2">
        <v>827</v>
      </c>
      <c r="I182" s="2">
        <v>0</v>
      </c>
      <c r="J182" s="2">
        <v>2210617</v>
      </c>
    </row>
    <row r="183" spans="1:10" x14ac:dyDescent="0.3">
      <c r="A183" s="3" t="s">
        <v>225</v>
      </c>
      <c r="B183" s="3" t="s">
        <v>226</v>
      </c>
      <c r="C183" s="3"/>
      <c r="D183" s="2">
        <v>20</v>
      </c>
      <c r="E183" s="3" t="s">
        <v>14</v>
      </c>
      <c r="F183" s="2">
        <v>336</v>
      </c>
      <c r="G183" s="2">
        <v>6720</v>
      </c>
      <c r="H183" s="2">
        <v>672</v>
      </c>
      <c r="I183" s="2">
        <v>0</v>
      </c>
      <c r="J183" s="2">
        <v>2218009</v>
      </c>
    </row>
    <row r="184" spans="1:10" x14ac:dyDescent="0.3">
      <c r="A184" s="3" t="s">
        <v>225</v>
      </c>
      <c r="B184" s="3" t="s">
        <v>65</v>
      </c>
      <c r="C184" s="3"/>
      <c r="D184" s="2">
        <v>10</v>
      </c>
      <c r="E184" s="3" t="s">
        <v>14</v>
      </c>
      <c r="F184" s="2">
        <v>308</v>
      </c>
      <c r="G184" s="2">
        <v>3080</v>
      </c>
      <c r="H184" s="2">
        <v>308</v>
      </c>
      <c r="I184" s="2">
        <v>0</v>
      </c>
      <c r="J184" s="2">
        <v>2221397</v>
      </c>
    </row>
    <row r="185" spans="1:10" x14ac:dyDescent="0.3">
      <c r="A185" s="3" t="s">
        <v>227</v>
      </c>
      <c r="B185" s="3" t="s">
        <v>228</v>
      </c>
      <c r="C185" s="3"/>
      <c r="D185" s="2">
        <v>1</v>
      </c>
      <c r="E185" s="3" t="s">
        <v>54</v>
      </c>
      <c r="F185" s="2">
        <v>5040</v>
      </c>
      <c r="G185" s="2">
        <v>5040</v>
      </c>
      <c r="H185" s="2">
        <v>504</v>
      </c>
      <c r="I185" s="2">
        <v>0</v>
      </c>
      <c r="J185" s="2">
        <v>2226941</v>
      </c>
    </row>
    <row r="186" spans="1:10" x14ac:dyDescent="0.3">
      <c r="A186" s="3" t="s">
        <v>227</v>
      </c>
      <c r="B186" s="3" t="s">
        <v>229</v>
      </c>
      <c r="C186" s="3"/>
      <c r="D186" s="2">
        <v>20</v>
      </c>
      <c r="E186" s="3" t="s">
        <v>14</v>
      </c>
      <c r="F186" s="2">
        <v>622</v>
      </c>
      <c r="G186" s="2">
        <v>12440</v>
      </c>
      <c r="H186" s="2">
        <v>1244</v>
      </c>
      <c r="I186" s="2">
        <v>0</v>
      </c>
      <c r="J186" s="2">
        <v>2240625</v>
      </c>
    </row>
    <row r="187" spans="1:10" x14ac:dyDescent="0.3">
      <c r="A187" s="3" t="s">
        <v>227</v>
      </c>
      <c r="B187" s="3" t="s">
        <v>230</v>
      </c>
      <c r="C187" s="3"/>
      <c r="D187" s="2">
        <v>10</v>
      </c>
      <c r="E187" s="3" t="s">
        <v>14</v>
      </c>
      <c r="F187" s="2">
        <v>2820</v>
      </c>
      <c r="G187" s="2">
        <v>28200</v>
      </c>
      <c r="H187" s="2">
        <v>2820</v>
      </c>
      <c r="I187" s="2">
        <v>0</v>
      </c>
      <c r="J187" s="2">
        <v>2271645</v>
      </c>
    </row>
    <row r="188" spans="1:10" x14ac:dyDescent="0.3">
      <c r="A188" s="3" t="s">
        <v>227</v>
      </c>
      <c r="B188" s="3" t="s">
        <v>179</v>
      </c>
      <c r="C188" s="3"/>
      <c r="D188" s="2">
        <v>10</v>
      </c>
      <c r="E188" s="3" t="s">
        <v>14</v>
      </c>
      <c r="F188" s="2">
        <v>561</v>
      </c>
      <c r="G188" s="2">
        <v>5610</v>
      </c>
      <c r="H188" s="2">
        <v>561</v>
      </c>
      <c r="I188" s="2">
        <v>0</v>
      </c>
      <c r="J188" s="2">
        <v>2277816</v>
      </c>
    </row>
    <row r="189" spans="1:10" x14ac:dyDescent="0.3">
      <c r="A189" s="3" t="s">
        <v>231</v>
      </c>
      <c r="B189" s="3" t="s">
        <v>232</v>
      </c>
      <c r="C189" s="3"/>
      <c r="D189" s="2">
        <v>1</v>
      </c>
      <c r="E189" s="3" t="s">
        <v>14</v>
      </c>
      <c r="F189" s="2">
        <v>18000</v>
      </c>
      <c r="G189" s="2">
        <v>18000</v>
      </c>
      <c r="H189" s="2">
        <v>1800</v>
      </c>
      <c r="I189" s="2">
        <v>0</v>
      </c>
      <c r="J189" s="2">
        <v>2297616</v>
      </c>
    </row>
    <row r="190" spans="1:10" x14ac:dyDescent="0.3">
      <c r="A190" s="3" t="s">
        <v>231</v>
      </c>
      <c r="B190" s="3" t="s">
        <v>99</v>
      </c>
      <c r="C190" s="3"/>
      <c r="D190" s="2">
        <v>1</v>
      </c>
      <c r="E190" s="3" t="s">
        <v>14</v>
      </c>
      <c r="F190" s="2">
        <v>12000</v>
      </c>
      <c r="G190" s="2">
        <v>12000</v>
      </c>
      <c r="H190" s="2">
        <v>1200</v>
      </c>
      <c r="I190" s="2">
        <v>0</v>
      </c>
      <c r="J190" s="2">
        <v>2310816</v>
      </c>
    </row>
    <row r="191" spans="1:10" x14ac:dyDescent="0.3">
      <c r="A191" s="3" t="s">
        <v>233</v>
      </c>
      <c r="B191" s="3" t="s">
        <v>18</v>
      </c>
      <c r="C191" s="3"/>
      <c r="D191" s="2">
        <v>18</v>
      </c>
      <c r="E191" s="3" t="s">
        <v>14</v>
      </c>
      <c r="F191" s="2">
        <v>827</v>
      </c>
      <c r="G191" s="2">
        <v>14886</v>
      </c>
      <c r="H191" s="2">
        <v>1489</v>
      </c>
      <c r="I191" s="2">
        <v>0</v>
      </c>
      <c r="J191" s="2">
        <v>2327191</v>
      </c>
    </row>
    <row r="192" spans="1:10" x14ac:dyDescent="0.3">
      <c r="A192" s="3" t="s">
        <v>234</v>
      </c>
      <c r="B192" s="3" t="s">
        <v>18</v>
      </c>
      <c r="C192" s="3"/>
      <c r="D192" s="2">
        <v>30</v>
      </c>
      <c r="E192" s="3" t="s">
        <v>14</v>
      </c>
      <c r="F192" s="2">
        <v>827</v>
      </c>
      <c r="G192" s="2">
        <v>24810</v>
      </c>
      <c r="H192" s="2">
        <v>2481</v>
      </c>
      <c r="I192" s="2">
        <v>0</v>
      </c>
      <c r="J192" s="2">
        <v>2354482</v>
      </c>
    </row>
    <row r="193" spans="1:10" x14ac:dyDescent="0.3">
      <c r="A193" s="3" t="s">
        <v>235</v>
      </c>
      <c r="B193" s="3"/>
      <c r="C193" s="3"/>
      <c r="D193" s="2">
        <v>0</v>
      </c>
      <c r="E193" s="3"/>
      <c r="F193" s="2">
        <v>0</v>
      </c>
      <c r="G193" s="2">
        <v>2140438</v>
      </c>
      <c r="H193" s="2">
        <v>214044</v>
      </c>
      <c r="I193" s="2">
        <v>913553</v>
      </c>
      <c r="J193" s="2">
        <v>0</v>
      </c>
    </row>
    <row r="194" spans="1:10" x14ac:dyDescent="0.3">
      <c r="A194" s="3" t="s">
        <v>236</v>
      </c>
      <c r="B194" s="3"/>
      <c r="C194" s="3"/>
      <c r="D194" s="2">
        <v>0</v>
      </c>
      <c r="E194" s="3"/>
      <c r="F194" s="2">
        <v>0</v>
      </c>
      <c r="G194" s="2">
        <v>5784685</v>
      </c>
      <c r="H194" s="2">
        <v>578472</v>
      </c>
      <c r="I194" s="2">
        <v>5166610</v>
      </c>
      <c r="J194" s="2">
        <v>0</v>
      </c>
    </row>
    <row r="195" spans="1:10" x14ac:dyDescent="0.2">
      <c r="A195" s="6" t="s">
        <v>237</v>
      </c>
      <c r="B195" s="1"/>
      <c r="C195" s="1"/>
      <c r="D195" s="1"/>
      <c r="E195" s="1"/>
      <c r="F195" s="1"/>
      <c r="G195" s="1"/>
      <c r="H195" s="1"/>
      <c r="I195" s="1"/>
      <c r="J195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6" workbookViewId="0">
      <selection activeCell="B22" sqref="B22:C22"/>
    </sheetView>
  </sheetViews>
  <sheetFormatPr defaultRowHeight="16.5" x14ac:dyDescent="0.3"/>
  <cols>
    <col min="1" max="1" width="6.875" style="86" customWidth="1"/>
    <col min="2" max="2" width="17.25" style="52" customWidth="1"/>
    <col min="3" max="3" width="21" style="57" customWidth="1"/>
    <col min="4" max="4" width="12.5" style="52" customWidth="1"/>
    <col min="5" max="5" width="10.875" style="58" customWidth="1"/>
    <col min="6" max="6" width="17.75" style="58" customWidth="1"/>
    <col min="7" max="7" width="14.375" style="58" customWidth="1"/>
    <col min="8" max="8" width="15.625" style="58" customWidth="1"/>
    <col min="9" max="9" width="14.75" style="52" customWidth="1"/>
    <col min="10" max="256" width="9" style="52"/>
    <col min="257" max="257" width="6.875" style="52" customWidth="1"/>
    <col min="258" max="258" width="17.25" style="52" customWidth="1"/>
    <col min="259" max="259" width="12.125" style="52" customWidth="1"/>
    <col min="260" max="260" width="12.5" style="52" customWidth="1"/>
    <col min="261" max="261" width="10.875" style="52" customWidth="1"/>
    <col min="262" max="262" width="17.75" style="52" customWidth="1"/>
    <col min="263" max="263" width="14.375" style="52" customWidth="1"/>
    <col min="264" max="264" width="15.625" style="52" customWidth="1"/>
    <col min="265" max="265" width="14.75" style="52" customWidth="1"/>
    <col min="266" max="512" width="9" style="52"/>
    <col min="513" max="513" width="6.875" style="52" customWidth="1"/>
    <col min="514" max="514" width="17.25" style="52" customWidth="1"/>
    <col min="515" max="515" width="12.125" style="52" customWidth="1"/>
    <col min="516" max="516" width="12.5" style="52" customWidth="1"/>
    <col min="517" max="517" width="10.875" style="52" customWidth="1"/>
    <col min="518" max="518" width="17.75" style="52" customWidth="1"/>
    <col min="519" max="519" width="14.375" style="52" customWidth="1"/>
    <col min="520" max="520" width="15.625" style="52" customWidth="1"/>
    <col min="521" max="521" width="14.75" style="52" customWidth="1"/>
    <col min="522" max="768" width="9" style="52"/>
    <col min="769" max="769" width="6.875" style="52" customWidth="1"/>
    <col min="770" max="770" width="17.25" style="52" customWidth="1"/>
    <col min="771" max="771" width="12.125" style="52" customWidth="1"/>
    <col min="772" max="772" width="12.5" style="52" customWidth="1"/>
    <col min="773" max="773" width="10.875" style="52" customWidth="1"/>
    <col min="774" max="774" width="17.75" style="52" customWidth="1"/>
    <col min="775" max="775" width="14.375" style="52" customWidth="1"/>
    <col min="776" max="776" width="15.625" style="52" customWidth="1"/>
    <col min="777" max="777" width="14.75" style="52" customWidth="1"/>
    <col min="778" max="1024" width="9" style="52"/>
    <col min="1025" max="1025" width="6.875" style="52" customWidth="1"/>
    <col min="1026" max="1026" width="17.25" style="52" customWidth="1"/>
    <col min="1027" max="1027" width="12.125" style="52" customWidth="1"/>
    <col min="1028" max="1028" width="12.5" style="52" customWidth="1"/>
    <col min="1029" max="1029" width="10.875" style="52" customWidth="1"/>
    <col min="1030" max="1030" width="17.75" style="52" customWidth="1"/>
    <col min="1031" max="1031" width="14.375" style="52" customWidth="1"/>
    <col min="1032" max="1032" width="15.625" style="52" customWidth="1"/>
    <col min="1033" max="1033" width="14.75" style="52" customWidth="1"/>
    <col min="1034" max="1280" width="9" style="52"/>
    <col min="1281" max="1281" width="6.875" style="52" customWidth="1"/>
    <col min="1282" max="1282" width="17.25" style="52" customWidth="1"/>
    <col min="1283" max="1283" width="12.125" style="52" customWidth="1"/>
    <col min="1284" max="1284" width="12.5" style="52" customWidth="1"/>
    <col min="1285" max="1285" width="10.875" style="52" customWidth="1"/>
    <col min="1286" max="1286" width="17.75" style="52" customWidth="1"/>
    <col min="1287" max="1287" width="14.375" style="52" customWidth="1"/>
    <col min="1288" max="1288" width="15.625" style="52" customWidth="1"/>
    <col min="1289" max="1289" width="14.75" style="52" customWidth="1"/>
    <col min="1290" max="1536" width="9" style="52"/>
    <col min="1537" max="1537" width="6.875" style="52" customWidth="1"/>
    <col min="1538" max="1538" width="17.25" style="52" customWidth="1"/>
    <col min="1539" max="1539" width="12.125" style="52" customWidth="1"/>
    <col min="1540" max="1540" width="12.5" style="52" customWidth="1"/>
    <col min="1541" max="1541" width="10.875" style="52" customWidth="1"/>
    <col min="1542" max="1542" width="17.75" style="52" customWidth="1"/>
    <col min="1543" max="1543" width="14.375" style="52" customWidth="1"/>
    <col min="1544" max="1544" width="15.625" style="52" customWidth="1"/>
    <col min="1545" max="1545" width="14.75" style="52" customWidth="1"/>
    <col min="1546" max="1792" width="9" style="52"/>
    <col min="1793" max="1793" width="6.875" style="52" customWidth="1"/>
    <col min="1794" max="1794" width="17.25" style="52" customWidth="1"/>
    <col min="1795" max="1795" width="12.125" style="52" customWidth="1"/>
    <col min="1796" max="1796" width="12.5" style="52" customWidth="1"/>
    <col min="1797" max="1797" width="10.875" style="52" customWidth="1"/>
    <col min="1798" max="1798" width="17.75" style="52" customWidth="1"/>
    <col min="1799" max="1799" width="14.375" style="52" customWidth="1"/>
    <col min="1800" max="1800" width="15.625" style="52" customWidth="1"/>
    <col min="1801" max="1801" width="14.75" style="52" customWidth="1"/>
    <col min="1802" max="2048" width="9" style="52"/>
    <col min="2049" max="2049" width="6.875" style="52" customWidth="1"/>
    <col min="2050" max="2050" width="17.25" style="52" customWidth="1"/>
    <col min="2051" max="2051" width="12.125" style="52" customWidth="1"/>
    <col min="2052" max="2052" width="12.5" style="52" customWidth="1"/>
    <col min="2053" max="2053" width="10.875" style="52" customWidth="1"/>
    <col min="2054" max="2054" width="17.75" style="52" customWidth="1"/>
    <col min="2055" max="2055" width="14.375" style="52" customWidth="1"/>
    <col min="2056" max="2056" width="15.625" style="52" customWidth="1"/>
    <col min="2057" max="2057" width="14.75" style="52" customWidth="1"/>
    <col min="2058" max="2304" width="9" style="52"/>
    <col min="2305" max="2305" width="6.875" style="52" customWidth="1"/>
    <col min="2306" max="2306" width="17.25" style="52" customWidth="1"/>
    <col min="2307" max="2307" width="12.125" style="52" customWidth="1"/>
    <col min="2308" max="2308" width="12.5" style="52" customWidth="1"/>
    <col min="2309" max="2309" width="10.875" style="52" customWidth="1"/>
    <col min="2310" max="2310" width="17.75" style="52" customWidth="1"/>
    <col min="2311" max="2311" width="14.375" style="52" customWidth="1"/>
    <col min="2312" max="2312" width="15.625" style="52" customWidth="1"/>
    <col min="2313" max="2313" width="14.75" style="52" customWidth="1"/>
    <col min="2314" max="2560" width="9" style="52"/>
    <col min="2561" max="2561" width="6.875" style="52" customWidth="1"/>
    <col min="2562" max="2562" width="17.25" style="52" customWidth="1"/>
    <col min="2563" max="2563" width="12.125" style="52" customWidth="1"/>
    <col min="2564" max="2564" width="12.5" style="52" customWidth="1"/>
    <col min="2565" max="2565" width="10.875" style="52" customWidth="1"/>
    <col min="2566" max="2566" width="17.75" style="52" customWidth="1"/>
    <col min="2567" max="2567" width="14.375" style="52" customWidth="1"/>
    <col min="2568" max="2568" width="15.625" style="52" customWidth="1"/>
    <col min="2569" max="2569" width="14.75" style="52" customWidth="1"/>
    <col min="2570" max="2816" width="9" style="52"/>
    <col min="2817" max="2817" width="6.875" style="52" customWidth="1"/>
    <col min="2818" max="2818" width="17.25" style="52" customWidth="1"/>
    <col min="2819" max="2819" width="12.125" style="52" customWidth="1"/>
    <col min="2820" max="2820" width="12.5" style="52" customWidth="1"/>
    <col min="2821" max="2821" width="10.875" style="52" customWidth="1"/>
    <col min="2822" max="2822" width="17.75" style="52" customWidth="1"/>
    <col min="2823" max="2823" width="14.375" style="52" customWidth="1"/>
    <col min="2824" max="2824" width="15.625" style="52" customWidth="1"/>
    <col min="2825" max="2825" width="14.75" style="52" customWidth="1"/>
    <col min="2826" max="3072" width="9" style="52"/>
    <col min="3073" max="3073" width="6.875" style="52" customWidth="1"/>
    <col min="3074" max="3074" width="17.25" style="52" customWidth="1"/>
    <col min="3075" max="3075" width="12.125" style="52" customWidth="1"/>
    <col min="3076" max="3076" width="12.5" style="52" customWidth="1"/>
    <col min="3077" max="3077" width="10.875" style="52" customWidth="1"/>
    <col min="3078" max="3078" width="17.75" style="52" customWidth="1"/>
    <col min="3079" max="3079" width="14.375" style="52" customWidth="1"/>
    <col min="3080" max="3080" width="15.625" style="52" customWidth="1"/>
    <col min="3081" max="3081" width="14.75" style="52" customWidth="1"/>
    <col min="3082" max="3328" width="9" style="52"/>
    <col min="3329" max="3329" width="6.875" style="52" customWidth="1"/>
    <col min="3330" max="3330" width="17.25" style="52" customWidth="1"/>
    <col min="3331" max="3331" width="12.125" style="52" customWidth="1"/>
    <col min="3332" max="3332" width="12.5" style="52" customWidth="1"/>
    <col min="3333" max="3333" width="10.875" style="52" customWidth="1"/>
    <col min="3334" max="3334" width="17.75" style="52" customWidth="1"/>
    <col min="3335" max="3335" width="14.375" style="52" customWidth="1"/>
    <col min="3336" max="3336" width="15.625" style="52" customWidth="1"/>
    <col min="3337" max="3337" width="14.75" style="52" customWidth="1"/>
    <col min="3338" max="3584" width="9" style="52"/>
    <col min="3585" max="3585" width="6.875" style="52" customWidth="1"/>
    <col min="3586" max="3586" width="17.25" style="52" customWidth="1"/>
    <col min="3587" max="3587" width="12.125" style="52" customWidth="1"/>
    <col min="3588" max="3588" width="12.5" style="52" customWidth="1"/>
    <col min="3589" max="3589" width="10.875" style="52" customWidth="1"/>
    <col min="3590" max="3590" width="17.75" style="52" customWidth="1"/>
    <col min="3591" max="3591" width="14.375" style="52" customWidth="1"/>
    <col min="3592" max="3592" width="15.625" style="52" customWidth="1"/>
    <col min="3593" max="3593" width="14.75" style="52" customWidth="1"/>
    <col min="3594" max="3840" width="9" style="52"/>
    <col min="3841" max="3841" width="6.875" style="52" customWidth="1"/>
    <col min="3842" max="3842" width="17.25" style="52" customWidth="1"/>
    <col min="3843" max="3843" width="12.125" style="52" customWidth="1"/>
    <col min="3844" max="3844" width="12.5" style="52" customWidth="1"/>
    <col min="3845" max="3845" width="10.875" style="52" customWidth="1"/>
    <col min="3846" max="3846" width="17.75" style="52" customWidth="1"/>
    <col min="3847" max="3847" width="14.375" style="52" customWidth="1"/>
    <col min="3848" max="3848" width="15.625" style="52" customWidth="1"/>
    <col min="3849" max="3849" width="14.75" style="52" customWidth="1"/>
    <col min="3850" max="4096" width="9" style="52"/>
    <col min="4097" max="4097" width="6.875" style="52" customWidth="1"/>
    <col min="4098" max="4098" width="17.25" style="52" customWidth="1"/>
    <col min="4099" max="4099" width="12.125" style="52" customWidth="1"/>
    <col min="4100" max="4100" width="12.5" style="52" customWidth="1"/>
    <col min="4101" max="4101" width="10.875" style="52" customWidth="1"/>
    <col min="4102" max="4102" width="17.75" style="52" customWidth="1"/>
    <col min="4103" max="4103" width="14.375" style="52" customWidth="1"/>
    <col min="4104" max="4104" width="15.625" style="52" customWidth="1"/>
    <col min="4105" max="4105" width="14.75" style="52" customWidth="1"/>
    <col min="4106" max="4352" width="9" style="52"/>
    <col min="4353" max="4353" width="6.875" style="52" customWidth="1"/>
    <col min="4354" max="4354" width="17.25" style="52" customWidth="1"/>
    <col min="4355" max="4355" width="12.125" style="52" customWidth="1"/>
    <col min="4356" max="4356" width="12.5" style="52" customWidth="1"/>
    <col min="4357" max="4357" width="10.875" style="52" customWidth="1"/>
    <col min="4358" max="4358" width="17.75" style="52" customWidth="1"/>
    <col min="4359" max="4359" width="14.375" style="52" customWidth="1"/>
    <col min="4360" max="4360" width="15.625" style="52" customWidth="1"/>
    <col min="4361" max="4361" width="14.75" style="52" customWidth="1"/>
    <col min="4362" max="4608" width="9" style="52"/>
    <col min="4609" max="4609" width="6.875" style="52" customWidth="1"/>
    <col min="4610" max="4610" width="17.25" style="52" customWidth="1"/>
    <col min="4611" max="4611" width="12.125" style="52" customWidth="1"/>
    <col min="4612" max="4612" width="12.5" style="52" customWidth="1"/>
    <col min="4613" max="4613" width="10.875" style="52" customWidth="1"/>
    <col min="4614" max="4614" width="17.75" style="52" customWidth="1"/>
    <col min="4615" max="4615" width="14.375" style="52" customWidth="1"/>
    <col min="4616" max="4616" width="15.625" style="52" customWidth="1"/>
    <col min="4617" max="4617" width="14.75" style="52" customWidth="1"/>
    <col min="4618" max="4864" width="9" style="52"/>
    <col min="4865" max="4865" width="6.875" style="52" customWidth="1"/>
    <col min="4866" max="4866" width="17.25" style="52" customWidth="1"/>
    <col min="4867" max="4867" width="12.125" style="52" customWidth="1"/>
    <col min="4868" max="4868" width="12.5" style="52" customWidth="1"/>
    <col min="4869" max="4869" width="10.875" style="52" customWidth="1"/>
    <col min="4870" max="4870" width="17.75" style="52" customWidth="1"/>
    <col min="4871" max="4871" width="14.375" style="52" customWidth="1"/>
    <col min="4872" max="4872" width="15.625" style="52" customWidth="1"/>
    <col min="4873" max="4873" width="14.75" style="52" customWidth="1"/>
    <col min="4874" max="5120" width="9" style="52"/>
    <col min="5121" max="5121" width="6.875" style="52" customWidth="1"/>
    <col min="5122" max="5122" width="17.25" style="52" customWidth="1"/>
    <col min="5123" max="5123" width="12.125" style="52" customWidth="1"/>
    <col min="5124" max="5124" width="12.5" style="52" customWidth="1"/>
    <col min="5125" max="5125" width="10.875" style="52" customWidth="1"/>
    <col min="5126" max="5126" width="17.75" style="52" customWidth="1"/>
    <col min="5127" max="5127" width="14.375" style="52" customWidth="1"/>
    <col min="5128" max="5128" width="15.625" style="52" customWidth="1"/>
    <col min="5129" max="5129" width="14.75" style="52" customWidth="1"/>
    <col min="5130" max="5376" width="9" style="52"/>
    <col min="5377" max="5377" width="6.875" style="52" customWidth="1"/>
    <col min="5378" max="5378" width="17.25" style="52" customWidth="1"/>
    <col min="5379" max="5379" width="12.125" style="52" customWidth="1"/>
    <col min="5380" max="5380" width="12.5" style="52" customWidth="1"/>
    <col min="5381" max="5381" width="10.875" style="52" customWidth="1"/>
    <col min="5382" max="5382" width="17.75" style="52" customWidth="1"/>
    <col min="5383" max="5383" width="14.375" style="52" customWidth="1"/>
    <col min="5384" max="5384" width="15.625" style="52" customWidth="1"/>
    <col min="5385" max="5385" width="14.75" style="52" customWidth="1"/>
    <col min="5386" max="5632" width="9" style="52"/>
    <col min="5633" max="5633" width="6.875" style="52" customWidth="1"/>
    <col min="5634" max="5634" width="17.25" style="52" customWidth="1"/>
    <col min="5635" max="5635" width="12.125" style="52" customWidth="1"/>
    <col min="5636" max="5636" width="12.5" style="52" customWidth="1"/>
    <col min="5637" max="5637" width="10.875" style="52" customWidth="1"/>
    <col min="5638" max="5638" width="17.75" style="52" customWidth="1"/>
    <col min="5639" max="5639" width="14.375" style="52" customWidth="1"/>
    <col min="5640" max="5640" width="15.625" style="52" customWidth="1"/>
    <col min="5641" max="5641" width="14.75" style="52" customWidth="1"/>
    <col min="5642" max="5888" width="9" style="52"/>
    <col min="5889" max="5889" width="6.875" style="52" customWidth="1"/>
    <col min="5890" max="5890" width="17.25" style="52" customWidth="1"/>
    <col min="5891" max="5891" width="12.125" style="52" customWidth="1"/>
    <col min="5892" max="5892" width="12.5" style="52" customWidth="1"/>
    <col min="5893" max="5893" width="10.875" style="52" customWidth="1"/>
    <col min="5894" max="5894" width="17.75" style="52" customWidth="1"/>
    <col min="5895" max="5895" width="14.375" style="52" customWidth="1"/>
    <col min="5896" max="5896" width="15.625" style="52" customWidth="1"/>
    <col min="5897" max="5897" width="14.75" style="52" customWidth="1"/>
    <col min="5898" max="6144" width="9" style="52"/>
    <col min="6145" max="6145" width="6.875" style="52" customWidth="1"/>
    <col min="6146" max="6146" width="17.25" style="52" customWidth="1"/>
    <col min="6147" max="6147" width="12.125" style="52" customWidth="1"/>
    <col min="6148" max="6148" width="12.5" style="52" customWidth="1"/>
    <col min="6149" max="6149" width="10.875" style="52" customWidth="1"/>
    <col min="6150" max="6150" width="17.75" style="52" customWidth="1"/>
    <col min="6151" max="6151" width="14.375" style="52" customWidth="1"/>
    <col min="6152" max="6152" width="15.625" style="52" customWidth="1"/>
    <col min="6153" max="6153" width="14.75" style="52" customWidth="1"/>
    <col min="6154" max="6400" width="9" style="52"/>
    <col min="6401" max="6401" width="6.875" style="52" customWidth="1"/>
    <col min="6402" max="6402" width="17.25" style="52" customWidth="1"/>
    <col min="6403" max="6403" width="12.125" style="52" customWidth="1"/>
    <col min="6404" max="6404" width="12.5" style="52" customWidth="1"/>
    <col min="6405" max="6405" width="10.875" style="52" customWidth="1"/>
    <col min="6406" max="6406" width="17.75" style="52" customWidth="1"/>
    <col min="6407" max="6407" width="14.375" style="52" customWidth="1"/>
    <col min="6408" max="6408" width="15.625" style="52" customWidth="1"/>
    <col min="6409" max="6409" width="14.75" style="52" customWidth="1"/>
    <col min="6410" max="6656" width="9" style="52"/>
    <col min="6657" max="6657" width="6.875" style="52" customWidth="1"/>
    <col min="6658" max="6658" width="17.25" style="52" customWidth="1"/>
    <col min="6659" max="6659" width="12.125" style="52" customWidth="1"/>
    <col min="6660" max="6660" width="12.5" style="52" customWidth="1"/>
    <col min="6661" max="6661" width="10.875" style="52" customWidth="1"/>
    <col min="6662" max="6662" width="17.75" style="52" customWidth="1"/>
    <col min="6663" max="6663" width="14.375" style="52" customWidth="1"/>
    <col min="6664" max="6664" width="15.625" style="52" customWidth="1"/>
    <col min="6665" max="6665" width="14.75" style="52" customWidth="1"/>
    <col min="6666" max="6912" width="9" style="52"/>
    <col min="6913" max="6913" width="6.875" style="52" customWidth="1"/>
    <col min="6914" max="6914" width="17.25" style="52" customWidth="1"/>
    <col min="6915" max="6915" width="12.125" style="52" customWidth="1"/>
    <col min="6916" max="6916" width="12.5" style="52" customWidth="1"/>
    <col min="6917" max="6917" width="10.875" style="52" customWidth="1"/>
    <col min="6918" max="6918" width="17.75" style="52" customWidth="1"/>
    <col min="6919" max="6919" width="14.375" style="52" customWidth="1"/>
    <col min="6920" max="6920" width="15.625" style="52" customWidth="1"/>
    <col min="6921" max="6921" width="14.75" style="52" customWidth="1"/>
    <col min="6922" max="7168" width="9" style="52"/>
    <col min="7169" max="7169" width="6.875" style="52" customWidth="1"/>
    <col min="7170" max="7170" width="17.25" style="52" customWidth="1"/>
    <col min="7171" max="7171" width="12.125" style="52" customWidth="1"/>
    <col min="7172" max="7172" width="12.5" style="52" customWidth="1"/>
    <col min="7173" max="7173" width="10.875" style="52" customWidth="1"/>
    <col min="7174" max="7174" width="17.75" style="52" customWidth="1"/>
    <col min="7175" max="7175" width="14.375" style="52" customWidth="1"/>
    <col min="7176" max="7176" width="15.625" style="52" customWidth="1"/>
    <col min="7177" max="7177" width="14.75" style="52" customWidth="1"/>
    <col min="7178" max="7424" width="9" style="52"/>
    <col min="7425" max="7425" width="6.875" style="52" customWidth="1"/>
    <col min="7426" max="7426" width="17.25" style="52" customWidth="1"/>
    <col min="7427" max="7427" width="12.125" style="52" customWidth="1"/>
    <col min="7428" max="7428" width="12.5" style="52" customWidth="1"/>
    <col min="7429" max="7429" width="10.875" style="52" customWidth="1"/>
    <col min="7430" max="7430" width="17.75" style="52" customWidth="1"/>
    <col min="7431" max="7431" width="14.375" style="52" customWidth="1"/>
    <col min="7432" max="7432" width="15.625" style="52" customWidth="1"/>
    <col min="7433" max="7433" width="14.75" style="52" customWidth="1"/>
    <col min="7434" max="7680" width="9" style="52"/>
    <col min="7681" max="7681" width="6.875" style="52" customWidth="1"/>
    <col min="7682" max="7682" width="17.25" style="52" customWidth="1"/>
    <col min="7683" max="7683" width="12.125" style="52" customWidth="1"/>
    <col min="7684" max="7684" width="12.5" style="52" customWidth="1"/>
    <col min="7685" max="7685" width="10.875" style="52" customWidth="1"/>
    <col min="7686" max="7686" width="17.75" style="52" customWidth="1"/>
    <col min="7687" max="7687" width="14.375" style="52" customWidth="1"/>
    <col min="7688" max="7688" width="15.625" style="52" customWidth="1"/>
    <col min="7689" max="7689" width="14.75" style="52" customWidth="1"/>
    <col min="7690" max="7936" width="9" style="52"/>
    <col min="7937" max="7937" width="6.875" style="52" customWidth="1"/>
    <col min="7938" max="7938" width="17.25" style="52" customWidth="1"/>
    <col min="7939" max="7939" width="12.125" style="52" customWidth="1"/>
    <col min="7940" max="7940" width="12.5" style="52" customWidth="1"/>
    <col min="7941" max="7941" width="10.875" style="52" customWidth="1"/>
    <col min="7942" max="7942" width="17.75" style="52" customWidth="1"/>
    <col min="7943" max="7943" width="14.375" style="52" customWidth="1"/>
    <col min="7944" max="7944" width="15.625" style="52" customWidth="1"/>
    <col min="7945" max="7945" width="14.75" style="52" customWidth="1"/>
    <col min="7946" max="8192" width="9" style="52"/>
    <col min="8193" max="8193" width="6.875" style="52" customWidth="1"/>
    <col min="8194" max="8194" width="17.25" style="52" customWidth="1"/>
    <col min="8195" max="8195" width="12.125" style="52" customWidth="1"/>
    <col min="8196" max="8196" width="12.5" style="52" customWidth="1"/>
    <col min="8197" max="8197" width="10.875" style="52" customWidth="1"/>
    <col min="8198" max="8198" width="17.75" style="52" customWidth="1"/>
    <col min="8199" max="8199" width="14.375" style="52" customWidth="1"/>
    <col min="8200" max="8200" width="15.625" style="52" customWidth="1"/>
    <col min="8201" max="8201" width="14.75" style="52" customWidth="1"/>
    <col min="8202" max="8448" width="9" style="52"/>
    <col min="8449" max="8449" width="6.875" style="52" customWidth="1"/>
    <col min="8450" max="8450" width="17.25" style="52" customWidth="1"/>
    <col min="8451" max="8451" width="12.125" style="52" customWidth="1"/>
    <col min="8452" max="8452" width="12.5" style="52" customWidth="1"/>
    <col min="8453" max="8453" width="10.875" style="52" customWidth="1"/>
    <col min="8454" max="8454" width="17.75" style="52" customWidth="1"/>
    <col min="8455" max="8455" width="14.375" style="52" customWidth="1"/>
    <col min="8456" max="8456" width="15.625" style="52" customWidth="1"/>
    <col min="8457" max="8457" width="14.75" style="52" customWidth="1"/>
    <col min="8458" max="8704" width="9" style="52"/>
    <col min="8705" max="8705" width="6.875" style="52" customWidth="1"/>
    <col min="8706" max="8706" width="17.25" style="52" customWidth="1"/>
    <col min="8707" max="8707" width="12.125" style="52" customWidth="1"/>
    <col min="8708" max="8708" width="12.5" style="52" customWidth="1"/>
    <col min="8709" max="8709" width="10.875" style="52" customWidth="1"/>
    <col min="8710" max="8710" width="17.75" style="52" customWidth="1"/>
    <col min="8711" max="8711" width="14.375" style="52" customWidth="1"/>
    <col min="8712" max="8712" width="15.625" style="52" customWidth="1"/>
    <col min="8713" max="8713" width="14.75" style="52" customWidth="1"/>
    <col min="8714" max="8960" width="9" style="52"/>
    <col min="8961" max="8961" width="6.875" style="52" customWidth="1"/>
    <col min="8962" max="8962" width="17.25" style="52" customWidth="1"/>
    <col min="8963" max="8963" width="12.125" style="52" customWidth="1"/>
    <col min="8964" max="8964" width="12.5" style="52" customWidth="1"/>
    <col min="8965" max="8965" width="10.875" style="52" customWidth="1"/>
    <col min="8966" max="8966" width="17.75" style="52" customWidth="1"/>
    <col min="8967" max="8967" width="14.375" style="52" customWidth="1"/>
    <col min="8968" max="8968" width="15.625" style="52" customWidth="1"/>
    <col min="8969" max="8969" width="14.75" style="52" customWidth="1"/>
    <col min="8970" max="9216" width="9" style="52"/>
    <col min="9217" max="9217" width="6.875" style="52" customWidth="1"/>
    <col min="9218" max="9218" width="17.25" style="52" customWidth="1"/>
    <col min="9219" max="9219" width="12.125" style="52" customWidth="1"/>
    <col min="9220" max="9220" width="12.5" style="52" customWidth="1"/>
    <col min="9221" max="9221" width="10.875" style="52" customWidth="1"/>
    <col min="9222" max="9222" width="17.75" style="52" customWidth="1"/>
    <col min="9223" max="9223" width="14.375" style="52" customWidth="1"/>
    <col min="9224" max="9224" width="15.625" style="52" customWidth="1"/>
    <col min="9225" max="9225" width="14.75" style="52" customWidth="1"/>
    <col min="9226" max="9472" width="9" style="52"/>
    <col min="9473" max="9473" width="6.875" style="52" customWidth="1"/>
    <col min="9474" max="9474" width="17.25" style="52" customWidth="1"/>
    <col min="9475" max="9475" width="12.125" style="52" customWidth="1"/>
    <col min="9476" max="9476" width="12.5" style="52" customWidth="1"/>
    <col min="9477" max="9477" width="10.875" style="52" customWidth="1"/>
    <col min="9478" max="9478" width="17.75" style="52" customWidth="1"/>
    <col min="9479" max="9479" width="14.375" style="52" customWidth="1"/>
    <col min="9480" max="9480" width="15.625" style="52" customWidth="1"/>
    <col min="9481" max="9481" width="14.75" style="52" customWidth="1"/>
    <col min="9482" max="9728" width="9" style="52"/>
    <col min="9729" max="9729" width="6.875" style="52" customWidth="1"/>
    <col min="9730" max="9730" width="17.25" style="52" customWidth="1"/>
    <col min="9731" max="9731" width="12.125" style="52" customWidth="1"/>
    <col min="9732" max="9732" width="12.5" style="52" customWidth="1"/>
    <col min="9733" max="9733" width="10.875" style="52" customWidth="1"/>
    <col min="9734" max="9734" width="17.75" style="52" customWidth="1"/>
    <col min="9735" max="9735" width="14.375" style="52" customWidth="1"/>
    <col min="9736" max="9736" width="15.625" style="52" customWidth="1"/>
    <col min="9737" max="9737" width="14.75" style="52" customWidth="1"/>
    <col min="9738" max="9984" width="9" style="52"/>
    <col min="9985" max="9985" width="6.875" style="52" customWidth="1"/>
    <col min="9986" max="9986" width="17.25" style="52" customWidth="1"/>
    <col min="9987" max="9987" width="12.125" style="52" customWidth="1"/>
    <col min="9988" max="9988" width="12.5" style="52" customWidth="1"/>
    <col min="9989" max="9989" width="10.875" style="52" customWidth="1"/>
    <col min="9990" max="9990" width="17.75" style="52" customWidth="1"/>
    <col min="9991" max="9991" width="14.375" style="52" customWidth="1"/>
    <col min="9992" max="9992" width="15.625" style="52" customWidth="1"/>
    <col min="9993" max="9993" width="14.75" style="52" customWidth="1"/>
    <col min="9994" max="10240" width="9" style="52"/>
    <col min="10241" max="10241" width="6.875" style="52" customWidth="1"/>
    <col min="10242" max="10242" width="17.25" style="52" customWidth="1"/>
    <col min="10243" max="10243" width="12.125" style="52" customWidth="1"/>
    <col min="10244" max="10244" width="12.5" style="52" customWidth="1"/>
    <col min="10245" max="10245" width="10.875" style="52" customWidth="1"/>
    <col min="10246" max="10246" width="17.75" style="52" customWidth="1"/>
    <col min="10247" max="10247" width="14.375" style="52" customWidth="1"/>
    <col min="10248" max="10248" width="15.625" style="52" customWidth="1"/>
    <col min="10249" max="10249" width="14.75" style="52" customWidth="1"/>
    <col min="10250" max="10496" width="9" style="52"/>
    <col min="10497" max="10497" width="6.875" style="52" customWidth="1"/>
    <col min="10498" max="10498" width="17.25" style="52" customWidth="1"/>
    <col min="10499" max="10499" width="12.125" style="52" customWidth="1"/>
    <col min="10500" max="10500" width="12.5" style="52" customWidth="1"/>
    <col min="10501" max="10501" width="10.875" style="52" customWidth="1"/>
    <col min="10502" max="10502" width="17.75" style="52" customWidth="1"/>
    <col min="10503" max="10503" width="14.375" style="52" customWidth="1"/>
    <col min="10504" max="10504" width="15.625" style="52" customWidth="1"/>
    <col min="10505" max="10505" width="14.75" style="52" customWidth="1"/>
    <col min="10506" max="10752" width="9" style="52"/>
    <col min="10753" max="10753" width="6.875" style="52" customWidth="1"/>
    <col min="10754" max="10754" width="17.25" style="52" customWidth="1"/>
    <col min="10755" max="10755" width="12.125" style="52" customWidth="1"/>
    <col min="10756" max="10756" width="12.5" style="52" customWidth="1"/>
    <col min="10757" max="10757" width="10.875" style="52" customWidth="1"/>
    <col min="10758" max="10758" width="17.75" style="52" customWidth="1"/>
    <col min="10759" max="10759" width="14.375" style="52" customWidth="1"/>
    <col min="10760" max="10760" width="15.625" style="52" customWidth="1"/>
    <col min="10761" max="10761" width="14.75" style="52" customWidth="1"/>
    <col min="10762" max="11008" width="9" style="52"/>
    <col min="11009" max="11009" width="6.875" style="52" customWidth="1"/>
    <col min="11010" max="11010" width="17.25" style="52" customWidth="1"/>
    <col min="11011" max="11011" width="12.125" style="52" customWidth="1"/>
    <col min="11012" max="11012" width="12.5" style="52" customWidth="1"/>
    <col min="11013" max="11013" width="10.875" style="52" customWidth="1"/>
    <col min="11014" max="11014" width="17.75" style="52" customWidth="1"/>
    <col min="11015" max="11015" width="14.375" style="52" customWidth="1"/>
    <col min="11016" max="11016" width="15.625" style="52" customWidth="1"/>
    <col min="11017" max="11017" width="14.75" style="52" customWidth="1"/>
    <col min="11018" max="11264" width="9" style="52"/>
    <col min="11265" max="11265" width="6.875" style="52" customWidth="1"/>
    <col min="11266" max="11266" width="17.25" style="52" customWidth="1"/>
    <col min="11267" max="11267" width="12.125" style="52" customWidth="1"/>
    <col min="11268" max="11268" width="12.5" style="52" customWidth="1"/>
    <col min="11269" max="11269" width="10.875" style="52" customWidth="1"/>
    <col min="11270" max="11270" width="17.75" style="52" customWidth="1"/>
    <col min="11271" max="11271" width="14.375" style="52" customWidth="1"/>
    <col min="11272" max="11272" width="15.625" style="52" customWidth="1"/>
    <col min="11273" max="11273" width="14.75" style="52" customWidth="1"/>
    <col min="11274" max="11520" width="9" style="52"/>
    <col min="11521" max="11521" width="6.875" style="52" customWidth="1"/>
    <col min="11522" max="11522" width="17.25" style="52" customWidth="1"/>
    <col min="11523" max="11523" width="12.125" style="52" customWidth="1"/>
    <col min="11524" max="11524" width="12.5" style="52" customWidth="1"/>
    <col min="11525" max="11525" width="10.875" style="52" customWidth="1"/>
    <col min="11526" max="11526" width="17.75" style="52" customWidth="1"/>
    <col min="11527" max="11527" width="14.375" style="52" customWidth="1"/>
    <col min="11528" max="11528" width="15.625" style="52" customWidth="1"/>
    <col min="11529" max="11529" width="14.75" style="52" customWidth="1"/>
    <col min="11530" max="11776" width="9" style="52"/>
    <col min="11777" max="11777" width="6.875" style="52" customWidth="1"/>
    <col min="11778" max="11778" width="17.25" style="52" customWidth="1"/>
    <col min="11779" max="11779" width="12.125" style="52" customWidth="1"/>
    <col min="11780" max="11780" width="12.5" style="52" customWidth="1"/>
    <col min="11781" max="11781" width="10.875" style="52" customWidth="1"/>
    <col min="11782" max="11782" width="17.75" style="52" customWidth="1"/>
    <col min="11783" max="11783" width="14.375" style="52" customWidth="1"/>
    <col min="11784" max="11784" width="15.625" style="52" customWidth="1"/>
    <col min="11785" max="11785" width="14.75" style="52" customWidth="1"/>
    <col min="11786" max="12032" width="9" style="52"/>
    <col min="12033" max="12033" width="6.875" style="52" customWidth="1"/>
    <col min="12034" max="12034" width="17.25" style="52" customWidth="1"/>
    <col min="12035" max="12035" width="12.125" style="52" customWidth="1"/>
    <col min="12036" max="12036" width="12.5" style="52" customWidth="1"/>
    <col min="12037" max="12037" width="10.875" style="52" customWidth="1"/>
    <col min="12038" max="12038" width="17.75" style="52" customWidth="1"/>
    <col min="12039" max="12039" width="14.375" style="52" customWidth="1"/>
    <col min="12040" max="12040" width="15.625" style="52" customWidth="1"/>
    <col min="12041" max="12041" width="14.75" style="52" customWidth="1"/>
    <col min="12042" max="12288" width="9" style="52"/>
    <col min="12289" max="12289" width="6.875" style="52" customWidth="1"/>
    <col min="12290" max="12290" width="17.25" style="52" customWidth="1"/>
    <col min="12291" max="12291" width="12.125" style="52" customWidth="1"/>
    <col min="12292" max="12292" width="12.5" style="52" customWidth="1"/>
    <col min="12293" max="12293" width="10.875" style="52" customWidth="1"/>
    <col min="12294" max="12294" width="17.75" style="52" customWidth="1"/>
    <col min="12295" max="12295" width="14.375" style="52" customWidth="1"/>
    <col min="12296" max="12296" width="15.625" style="52" customWidth="1"/>
    <col min="12297" max="12297" width="14.75" style="52" customWidth="1"/>
    <col min="12298" max="12544" width="9" style="52"/>
    <col min="12545" max="12545" width="6.875" style="52" customWidth="1"/>
    <col min="12546" max="12546" width="17.25" style="52" customWidth="1"/>
    <col min="12547" max="12547" width="12.125" style="52" customWidth="1"/>
    <col min="12548" max="12548" width="12.5" style="52" customWidth="1"/>
    <col min="12549" max="12549" width="10.875" style="52" customWidth="1"/>
    <col min="12550" max="12550" width="17.75" style="52" customWidth="1"/>
    <col min="12551" max="12551" width="14.375" style="52" customWidth="1"/>
    <col min="12552" max="12552" width="15.625" style="52" customWidth="1"/>
    <col min="12553" max="12553" width="14.75" style="52" customWidth="1"/>
    <col min="12554" max="12800" width="9" style="52"/>
    <col min="12801" max="12801" width="6.875" style="52" customWidth="1"/>
    <col min="12802" max="12802" width="17.25" style="52" customWidth="1"/>
    <col min="12803" max="12803" width="12.125" style="52" customWidth="1"/>
    <col min="12804" max="12804" width="12.5" style="52" customWidth="1"/>
    <col min="12805" max="12805" width="10.875" style="52" customWidth="1"/>
    <col min="12806" max="12806" width="17.75" style="52" customWidth="1"/>
    <col min="12807" max="12807" width="14.375" style="52" customWidth="1"/>
    <col min="12808" max="12808" width="15.625" style="52" customWidth="1"/>
    <col min="12809" max="12809" width="14.75" style="52" customWidth="1"/>
    <col min="12810" max="13056" width="9" style="52"/>
    <col min="13057" max="13057" width="6.875" style="52" customWidth="1"/>
    <col min="13058" max="13058" width="17.25" style="52" customWidth="1"/>
    <col min="13059" max="13059" width="12.125" style="52" customWidth="1"/>
    <col min="13060" max="13060" width="12.5" style="52" customWidth="1"/>
    <col min="13061" max="13061" width="10.875" style="52" customWidth="1"/>
    <col min="13062" max="13062" width="17.75" style="52" customWidth="1"/>
    <col min="13063" max="13063" width="14.375" style="52" customWidth="1"/>
    <col min="13064" max="13064" width="15.625" style="52" customWidth="1"/>
    <col min="13065" max="13065" width="14.75" style="52" customWidth="1"/>
    <col min="13066" max="13312" width="9" style="52"/>
    <col min="13313" max="13313" width="6.875" style="52" customWidth="1"/>
    <col min="13314" max="13314" width="17.25" style="52" customWidth="1"/>
    <col min="13315" max="13315" width="12.125" style="52" customWidth="1"/>
    <col min="13316" max="13316" width="12.5" style="52" customWidth="1"/>
    <col min="13317" max="13317" width="10.875" style="52" customWidth="1"/>
    <col min="13318" max="13318" width="17.75" style="52" customWidth="1"/>
    <col min="13319" max="13319" width="14.375" style="52" customWidth="1"/>
    <col min="13320" max="13320" width="15.625" style="52" customWidth="1"/>
    <col min="13321" max="13321" width="14.75" style="52" customWidth="1"/>
    <col min="13322" max="13568" width="9" style="52"/>
    <col min="13569" max="13569" width="6.875" style="52" customWidth="1"/>
    <col min="13570" max="13570" width="17.25" style="52" customWidth="1"/>
    <col min="13571" max="13571" width="12.125" style="52" customWidth="1"/>
    <col min="13572" max="13572" width="12.5" style="52" customWidth="1"/>
    <col min="13573" max="13573" width="10.875" style="52" customWidth="1"/>
    <col min="13574" max="13574" width="17.75" style="52" customWidth="1"/>
    <col min="13575" max="13575" width="14.375" style="52" customWidth="1"/>
    <col min="13576" max="13576" width="15.625" style="52" customWidth="1"/>
    <col min="13577" max="13577" width="14.75" style="52" customWidth="1"/>
    <col min="13578" max="13824" width="9" style="52"/>
    <col min="13825" max="13825" width="6.875" style="52" customWidth="1"/>
    <col min="13826" max="13826" width="17.25" style="52" customWidth="1"/>
    <col min="13827" max="13827" width="12.125" style="52" customWidth="1"/>
    <col min="13828" max="13828" width="12.5" style="52" customWidth="1"/>
    <col min="13829" max="13829" width="10.875" style="52" customWidth="1"/>
    <col min="13830" max="13830" width="17.75" style="52" customWidth="1"/>
    <col min="13831" max="13831" width="14.375" style="52" customWidth="1"/>
    <col min="13832" max="13832" width="15.625" style="52" customWidth="1"/>
    <col min="13833" max="13833" width="14.75" style="52" customWidth="1"/>
    <col min="13834" max="14080" width="9" style="52"/>
    <col min="14081" max="14081" width="6.875" style="52" customWidth="1"/>
    <col min="14082" max="14082" width="17.25" style="52" customWidth="1"/>
    <col min="14083" max="14083" width="12.125" style="52" customWidth="1"/>
    <col min="14084" max="14084" width="12.5" style="52" customWidth="1"/>
    <col min="14085" max="14085" width="10.875" style="52" customWidth="1"/>
    <col min="14086" max="14086" width="17.75" style="52" customWidth="1"/>
    <col min="14087" max="14087" width="14.375" style="52" customWidth="1"/>
    <col min="14088" max="14088" width="15.625" style="52" customWidth="1"/>
    <col min="14089" max="14089" width="14.75" style="52" customWidth="1"/>
    <col min="14090" max="14336" width="9" style="52"/>
    <col min="14337" max="14337" width="6.875" style="52" customWidth="1"/>
    <col min="14338" max="14338" width="17.25" style="52" customWidth="1"/>
    <col min="14339" max="14339" width="12.125" style="52" customWidth="1"/>
    <col min="14340" max="14340" width="12.5" style="52" customWidth="1"/>
    <col min="14341" max="14341" width="10.875" style="52" customWidth="1"/>
    <col min="14342" max="14342" width="17.75" style="52" customWidth="1"/>
    <col min="14343" max="14343" width="14.375" style="52" customWidth="1"/>
    <col min="14344" max="14344" width="15.625" style="52" customWidth="1"/>
    <col min="14345" max="14345" width="14.75" style="52" customWidth="1"/>
    <col min="14346" max="14592" width="9" style="52"/>
    <col min="14593" max="14593" width="6.875" style="52" customWidth="1"/>
    <col min="14594" max="14594" width="17.25" style="52" customWidth="1"/>
    <col min="14595" max="14595" width="12.125" style="52" customWidth="1"/>
    <col min="14596" max="14596" width="12.5" style="52" customWidth="1"/>
    <col min="14597" max="14597" width="10.875" style="52" customWidth="1"/>
    <col min="14598" max="14598" width="17.75" style="52" customWidth="1"/>
    <col min="14599" max="14599" width="14.375" style="52" customWidth="1"/>
    <col min="14600" max="14600" width="15.625" style="52" customWidth="1"/>
    <col min="14601" max="14601" width="14.75" style="52" customWidth="1"/>
    <col min="14602" max="14848" width="9" style="52"/>
    <col min="14849" max="14849" width="6.875" style="52" customWidth="1"/>
    <col min="14850" max="14850" width="17.25" style="52" customWidth="1"/>
    <col min="14851" max="14851" width="12.125" style="52" customWidth="1"/>
    <col min="14852" max="14852" width="12.5" style="52" customWidth="1"/>
    <col min="14853" max="14853" width="10.875" style="52" customWidth="1"/>
    <col min="14854" max="14854" width="17.75" style="52" customWidth="1"/>
    <col min="14855" max="14855" width="14.375" style="52" customWidth="1"/>
    <col min="14856" max="14856" width="15.625" style="52" customWidth="1"/>
    <col min="14857" max="14857" width="14.75" style="52" customWidth="1"/>
    <col min="14858" max="15104" width="9" style="52"/>
    <col min="15105" max="15105" width="6.875" style="52" customWidth="1"/>
    <col min="15106" max="15106" width="17.25" style="52" customWidth="1"/>
    <col min="15107" max="15107" width="12.125" style="52" customWidth="1"/>
    <col min="15108" max="15108" width="12.5" style="52" customWidth="1"/>
    <col min="15109" max="15109" width="10.875" style="52" customWidth="1"/>
    <col min="15110" max="15110" width="17.75" style="52" customWidth="1"/>
    <col min="15111" max="15111" width="14.375" style="52" customWidth="1"/>
    <col min="15112" max="15112" width="15.625" style="52" customWidth="1"/>
    <col min="15113" max="15113" width="14.75" style="52" customWidth="1"/>
    <col min="15114" max="15360" width="9" style="52"/>
    <col min="15361" max="15361" width="6.875" style="52" customWidth="1"/>
    <col min="15362" max="15362" width="17.25" style="52" customWidth="1"/>
    <col min="15363" max="15363" width="12.125" style="52" customWidth="1"/>
    <col min="15364" max="15364" width="12.5" style="52" customWidth="1"/>
    <col min="15365" max="15365" width="10.875" style="52" customWidth="1"/>
    <col min="15366" max="15366" width="17.75" style="52" customWidth="1"/>
    <col min="15367" max="15367" width="14.375" style="52" customWidth="1"/>
    <col min="15368" max="15368" width="15.625" style="52" customWidth="1"/>
    <col min="15369" max="15369" width="14.75" style="52" customWidth="1"/>
    <col min="15370" max="15616" width="9" style="52"/>
    <col min="15617" max="15617" width="6.875" style="52" customWidth="1"/>
    <col min="15618" max="15618" width="17.25" style="52" customWidth="1"/>
    <col min="15619" max="15619" width="12.125" style="52" customWidth="1"/>
    <col min="15620" max="15620" width="12.5" style="52" customWidth="1"/>
    <col min="15621" max="15621" width="10.875" style="52" customWidth="1"/>
    <col min="15622" max="15622" width="17.75" style="52" customWidth="1"/>
    <col min="15623" max="15623" width="14.375" style="52" customWidth="1"/>
    <col min="15624" max="15624" width="15.625" style="52" customWidth="1"/>
    <col min="15625" max="15625" width="14.75" style="52" customWidth="1"/>
    <col min="15626" max="15872" width="9" style="52"/>
    <col min="15873" max="15873" width="6.875" style="52" customWidth="1"/>
    <col min="15874" max="15874" width="17.25" style="52" customWidth="1"/>
    <col min="15875" max="15875" width="12.125" style="52" customWidth="1"/>
    <col min="15876" max="15876" width="12.5" style="52" customWidth="1"/>
    <col min="15877" max="15877" width="10.875" style="52" customWidth="1"/>
    <col min="15878" max="15878" width="17.75" style="52" customWidth="1"/>
    <col min="15879" max="15879" width="14.375" style="52" customWidth="1"/>
    <col min="15880" max="15880" width="15.625" style="52" customWidth="1"/>
    <col min="15881" max="15881" width="14.75" style="52" customWidth="1"/>
    <col min="15882" max="16128" width="9" style="52"/>
    <col min="16129" max="16129" width="6.875" style="52" customWidth="1"/>
    <col min="16130" max="16130" width="17.25" style="52" customWidth="1"/>
    <col min="16131" max="16131" width="12.125" style="52" customWidth="1"/>
    <col min="16132" max="16132" width="12.5" style="52" customWidth="1"/>
    <col min="16133" max="16133" width="10.875" style="52" customWidth="1"/>
    <col min="16134" max="16134" width="17.75" style="52" customWidth="1"/>
    <col min="16135" max="16135" width="14.375" style="52" customWidth="1"/>
    <col min="16136" max="16136" width="15.625" style="52" customWidth="1"/>
    <col min="16137" max="16137" width="14.75" style="52" customWidth="1"/>
    <col min="16138" max="16384" width="9" style="52"/>
  </cols>
  <sheetData>
    <row r="1" spans="1:9" ht="27" customHeight="1" x14ac:dyDescent="0.3">
      <c r="A1" s="87" t="s">
        <v>585</v>
      </c>
      <c r="B1" s="87"/>
      <c r="C1" s="87"/>
      <c r="D1" s="87"/>
      <c r="E1" s="87"/>
      <c r="F1" s="87"/>
      <c r="G1" s="87"/>
      <c r="H1" s="87"/>
    </row>
    <row r="2" spans="1:9" ht="28.5" customHeight="1" thickBot="1" x14ac:dyDescent="0.35">
      <c r="A2" s="56"/>
      <c r="B2" s="52" t="s">
        <v>586</v>
      </c>
    </row>
    <row r="3" spans="1:9" s="57" customFormat="1" ht="15.95" customHeight="1" thickTop="1" x14ac:dyDescent="0.3">
      <c r="A3" s="59" t="s">
        <v>575</v>
      </c>
      <c r="B3" s="60" t="s">
        <v>576</v>
      </c>
      <c r="C3" s="60" t="s">
        <v>577</v>
      </c>
      <c r="D3" s="60" t="s">
        <v>578</v>
      </c>
      <c r="E3" s="61" t="s">
        <v>579</v>
      </c>
      <c r="F3" s="61" t="s">
        <v>580</v>
      </c>
      <c r="G3" s="61" t="s">
        <v>581</v>
      </c>
      <c r="H3" s="62" t="s">
        <v>582</v>
      </c>
      <c r="I3" s="57" t="s">
        <v>583</v>
      </c>
    </row>
    <row r="4" spans="1:9" s="57" customFormat="1" ht="15.95" customHeight="1" x14ac:dyDescent="0.3">
      <c r="A4" s="63" t="s">
        <v>587</v>
      </c>
      <c r="B4" s="64" t="s">
        <v>588</v>
      </c>
      <c r="C4" s="65" t="s">
        <v>589</v>
      </c>
      <c r="D4" s="64">
        <v>1</v>
      </c>
      <c r="E4" s="66">
        <v>28220</v>
      </c>
      <c r="F4" s="66">
        <f t="shared" ref="F4:F30" si="0">E4*D4</f>
        <v>28220</v>
      </c>
      <c r="G4" s="66">
        <f t="shared" ref="G4:G30" si="1">F4*0.1</f>
        <v>2822</v>
      </c>
      <c r="H4" s="67">
        <f t="shared" ref="H4:H30" si="2">G4+F4</f>
        <v>31042</v>
      </c>
      <c r="I4" s="68">
        <f>SUM(F4)</f>
        <v>28220</v>
      </c>
    </row>
    <row r="5" spans="1:9" s="57" customFormat="1" ht="15.95" customHeight="1" x14ac:dyDescent="0.3">
      <c r="A5" s="69" t="s">
        <v>590</v>
      </c>
      <c r="B5" s="70" t="s">
        <v>591</v>
      </c>
      <c r="C5" s="65" t="s">
        <v>592</v>
      </c>
      <c r="D5" s="64">
        <v>3</v>
      </c>
      <c r="E5" s="66">
        <v>15000</v>
      </c>
      <c r="F5" s="66">
        <f t="shared" si="0"/>
        <v>45000</v>
      </c>
      <c r="G5" s="66">
        <f t="shared" si="1"/>
        <v>4500</v>
      </c>
      <c r="H5" s="67">
        <f t="shared" si="2"/>
        <v>49500</v>
      </c>
      <c r="I5" s="33"/>
    </row>
    <row r="6" spans="1:9" s="57" customFormat="1" ht="15.95" customHeight="1" x14ac:dyDescent="0.3">
      <c r="A6" s="63"/>
      <c r="B6" s="64" t="s">
        <v>593</v>
      </c>
      <c r="C6" s="65" t="s">
        <v>594</v>
      </c>
      <c r="D6" s="64">
        <v>2</v>
      </c>
      <c r="E6" s="66">
        <v>18000</v>
      </c>
      <c r="F6" s="66">
        <f t="shared" si="0"/>
        <v>36000</v>
      </c>
      <c r="G6" s="66">
        <f t="shared" si="1"/>
        <v>3600</v>
      </c>
      <c r="H6" s="67">
        <f t="shared" si="2"/>
        <v>39600</v>
      </c>
      <c r="I6" s="33">
        <f>SUM(F5:F6)</f>
        <v>81000</v>
      </c>
    </row>
    <row r="7" spans="1:9" s="57" customFormat="1" ht="15.95" customHeight="1" x14ac:dyDescent="0.3">
      <c r="A7" s="63" t="s">
        <v>590</v>
      </c>
      <c r="B7" s="64" t="s">
        <v>595</v>
      </c>
      <c r="C7" s="65" t="s">
        <v>596</v>
      </c>
      <c r="D7" s="64">
        <v>2</v>
      </c>
      <c r="E7" s="66">
        <v>15000</v>
      </c>
      <c r="F7" s="66">
        <f t="shared" si="0"/>
        <v>30000</v>
      </c>
      <c r="G7" s="66">
        <f t="shared" si="1"/>
        <v>3000</v>
      </c>
      <c r="H7" s="67">
        <f t="shared" si="2"/>
        <v>33000</v>
      </c>
      <c r="I7" s="33">
        <f>SUM(F7)</f>
        <v>30000</v>
      </c>
    </row>
    <row r="8" spans="1:9" s="57" customFormat="1" ht="15.95" customHeight="1" x14ac:dyDescent="0.3">
      <c r="A8" s="63" t="s">
        <v>590</v>
      </c>
      <c r="B8" s="64" t="s">
        <v>597</v>
      </c>
      <c r="C8" s="65" t="s">
        <v>598</v>
      </c>
      <c r="D8" s="64">
        <v>3</v>
      </c>
      <c r="E8" s="66">
        <v>90000</v>
      </c>
      <c r="F8" s="66">
        <f t="shared" si="0"/>
        <v>270000</v>
      </c>
      <c r="G8" s="66">
        <f t="shared" si="1"/>
        <v>27000</v>
      </c>
      <c r="H8" s="67">
        <f t="shared" si="2"/>
        <v>297000</v>
      </c>
      <c r="I8" s="33">
        <f>SUM(F8)</f>
        <v>270000</v>
      </c>
    </row>
    <row r="9" spans="1:9" s="57" customFormat="1" ht="15.95" customHeight="1" x14ac:dyDescent="0.3">
      <c r="A9" s="63" t="s">
        <v>590</v>
      </c>
      <c r="B9" s="64" t="s">
        <v>599</v>
      </c>
      <c r="C9" s="65" t="s">
        <v>600</v>
      </c>
      <c r="D9" s="64">
        <v>20</v>
      </c>
      <c r="E9" s="66">
        <v>783</v>
      </c>
      <c r="F9" s="66">
        <f t="shared" si="0"/>
        <v>15660</v>
      </c>
      <c r="G9" s="66">
        <f t="shared" si="1"/>
        <v>1566</v>
      </c>
      <c r="H9" s="67">
        <f t="shared" si="2"/>
        <v>17226</v>
      </c>
      <c r="I9" s="68"/>
    </row>
    <row r="10" spans="1:9" s="57" customFormat="1" ht="15.95" customHeight="1" x14ac:dyDescent="0.3">
      <c r="A10" s="63"/>
      <c r="B10" s="64" t="s">
        <v>601</v>
      </c>
      <c r="C10" s="65" t="s">
        <v>602</v>
      </c>
      <c r="D10" s="64">
        <v>10</v>
      </c>
      <c r="E10" s="66">
        <v>965</v>
      </c>
      <c r="F10" s="66">
        <f t="shared" si="0"/>
        <v>9650</v>
      </c>
      <c r="G10" s="66">
        <f t="shared" si="1"/>
        <v>965</v>
      </c>
      <c r="H10" s="67">
        <f t="shared" si="2"/>
        <v>10615</v>
      </c>
      <c r="I10" s="68"/>
    </row>
    <row r="11" spans="1:9" s="57" customFormat="1" ht="15.95" customHeight="1" x14ac:dyDescent="0.3">
      <c r="A11" s="63"/>
      <c r="B11" s="64" t="s">
        <v>603</v>
      </c>
      <c r="C11" s="65" t="s">
        <v>602</v>
      </c>
      <c r="D11" s="64">
        <v>10</v>
      </c>
      <c r="E11" s="66">
        <v>362</v>
      </c>
      <c r="F11" s="66">
        <f t="shared" si="0"/>
        <v>3620</v>
      </c>
      <c r="G11" s="66">
        <f t="shared" si="1"/>
        <v>362</v>
      </c>
      <c r="H11" s="67">
        <f t="shared" si="2"/>
        <v>3982</v>
      </c>
      <c r="I11" s="68"/>
    </row>
    <row r="12" spans="1:9" s="57" customFormat="1" ht="15.95" customHeight="1" x14ac:dyDescent="0.3">
      <c r="A12" s="63"/>
      <c r="B12" s="64" t="s">
        <v>604</v>
      </c>
      <c r="C12" s="65" t="s">
        <v>605</v>
      </c>
      <c r="D12" s="64">
        <v>10</v>
      </c>
      <c r="E12" s="66">
        <v>2900</v>
      </c>
      <c r="F12" s="66">
        <f t="shared" si="0"/>
        <v>29000</v>
      </c>
      <c r="G12" s="66">
        <f t="shared" si="1"/>
        <v>2900</v>
      </c>
      <c r="H12" s="67">
        <f t="shared" si="2"/>
        <v>31900</v>
      </c>
      <c r="I12" s="68">
        <f>SUM(F9:F12)</f>
        <v>57930</v>
      </c>
    </row>
    <row r="13" spans="1:9" s="57" customFormat="1" ht="15.95" customHeight="1" x14ac:dyDescent="0.3">
      <c r="A13" s="63" t="s">
        <v>590</v>
      </c>
      <c r="B13" s="64" t="s">
        <v>606</v>
      </c>
      <c r="C13" s="65" t="s">
        <v>607</v>
      </c>
      <c r="D13" s="64">
        <v>2</v>
      </c>
      <c r="E13" s="66">
        <v>37200</v>
      </c>
      <c r="F13" s="66">
        <f t="shared" si="0"/>
        <v>74400</v>
      </c>
      <c r="G13" s="66">
        <f t="shared" si="1"/>
        <v>7440</v>
      </c>
      <c r="H13" s="67">
        <f t="shared" si="2"/>
        <v>81840</v>
      </c>
      <c r="I13" s="68">
        <f>SUM(F13)</f>
        <v>74400</v>
      </c>
    </row>
    <row r="14" spans="1:9" s="57" customFormat="1" ht="15.95" customHeight="1" x14ac:dyDescent="0.3">
      <c r="A14" s="63" t="s">
        <v>608</v>
      </c>
      <c r="B14" s="64" t="s">
        <v>609</v>
      </c>
      <c r="C14" s="65">
        <v>25</v>
      </c>
      <c r="D14" s="64">
        <v>20</v>
      </c>
      <c r="E14" s="66">
        <v>950</v>
      </c>
      <c r="F14" s="66">
        <f t="shared" si="0"/>
        <v>19000</v>
      </c>
      <c r="G14" s="66">
        <f t="shared" si="1"/>
        <v>1900</v>
      </c>
      <c r="H14" s="67">
        <f t="shared" si="2"/>
        <v>20900</v>
      </c>
      <c r="I14" s="68"/>
    </row>
    <row r="15" spans="1:9" s="57" customFormat="1" ht="15.95" customHeight="1" x14ac:dyDescent="0.3">
      <c r="A15" s="69"/>
      <c r="B15" s="70" t="s">
        <v>610</v>
      </c>
      <c r="C15" s="65">
        <v>15</v>
      </c>
      <c r="D15" s="64">
        <v>10</v>
      </c>
      <c r="E15" s="66">
        <v>600</v>
      </c>
      <c r="F15" s="66">
        <f t="shared" si="0"/>
        <v>6000</v>
      </c>
      <c r="G15" s="66">
        <f t="shared" si="1"/>
        <v>600</v>
      </c>
      <c r="H15" s="67">
        <f t="shared" si="2"/>
        <v>6600</v>
      </c>
      <c r="I15" s="33">
        <f>SUM(F14:F15)</f>
        <v>25000</v>
      </c>
    </row>
    <row r="16" spans="1:9" s="57" customFormat="1" ht="15.95" customHeight="1" x14ac:dyDescent="0.3">
      <c r="A16" s="63" t="s">
        <v>611</v>
      </c>
      <c r="B16" s="70" t="s">
        <v>612</v>
      </c>
      <c r="C16" s="65" t="s">
        <v>613</v>
      </c>
      <c r="D16" s="64">
        <v>10</v>
      </c>
      <c r="E16" s="66">
        <v>3780</v>
      </c>
      <c r="F16" s="66">
        <f t="shared" si="0"/>
        <v>37800</v>
      </c>
      <c r="G16" s="66">
        <f t="shared" si="1"/>
        <v>3780</v>
      </c>
      <c r="H16" s="67">
        <f t="shared" si="2"/>
        <v>41580</v>
      </c>
      <c r="I16" s="33"/>
    </row>
    <row r="17" spans="1:9" s="57" customFormat="1" ht="15.95" customHeight="1" x14ac:dyDescent="0.3">
      <c r="A17" s="69"/>
      <c r="B17" s="64" t="s">
        <v>614</v>
      </c>
      <c r="C17" s="65" t="s">
        <v>615</v>
      </c>
      <c r="D17" s="64">
        <v>10</v>
      </c>
      <c r="E17" s="66">
        <v>990</v>
      </c>
      <c r="F17" s="66">
        <f t="shared" si="0"/>
        <v>9900</v>
      </c>
      <c r="G17" s="66">
        <f t="shared" si="1"/>
        <v>990</v>
      </c>
      <c r="H17" s="67">
        <f t="shared" si="2"/>
        <v>10890</v>
      </c>
      <c r="I17" s="33"/>
    </row>
    <row r="18" spans="1:9" s="57" customFormat="1" ht="15.95" customHeight="1" x14ac:dyDescent="0.3">
      <c r="A18" s="69"/>
      <c r="B18" s="64" t="s">
        <v>614</v>
      </c>
      <c r="C18" s="65" t="s">
        <v>616</v>
      </c>
      <c r="D18" s="64">
        <v>10</v>
      </c>
      <c r="E18" s="66">
        <v>894</v>
      </c>
      <c r="F18" s="66">
        <f t="shared" si="0"/>
        <v>8940</v>
      </c>
      <c r="G18" s="66">
        <f t="shared" si="1"/>
        <v>894</v>
      </c>
      <c r="H18" s="67">
        <f t="shared" si="2"/>
        <v>9834</v>
      </c>
      <c r="I18" s="33"/>
    </row>
    <row r="19" spans="1:9" ht="15.95" customHeight="1" x14ac:dyDescent="0.3">
      <c r="A19" s="63"/>
      <c r="B19" s="64" t="s">
        <v>614</v>
      </c>
      <c r="C19" s="65" t="s">
        <v>616</v>
      </c>
      <c r="D19" s="64">
        <v>10</v>
      </c>
      <c r="E19" s="66">
        <v>1631</v>
      </c>
      <c r="F19" s="66">
        <f t="shared" si="0"/>
        <v>16310</v>
      </c>
      <c r="G19" s="66">
        <f t="shared" si="1"/>
        <v>1631</v>
      </c>
      <c r="H19" s="67">
        <f>G19+F19</f>
        <v>17941</v>
      </c>
      <c r="I19" s="68">
        <f>SUM(F16:F19)</f>
        <v>72950</v>
      </c>
    </row>
    <row r="20" spans="1:9" ht="15.95" customHeight="1" x14ac:dyDescent="0.3">
      <c r="A20" s="69" t="s">
        <v>617</v>
      </c>
      <c r="B20" s="70" t="s">
        <v>618</v>
      </c>
      <c r="C20" s="65" t="s">
        <v>619</v>
      </c>
      <c r="D20" s="64">
        <v>20</v>
      </c>
      <c r="E20" s="66">
        <v>706</v>
      </c>
      <c r="F20" s="66">
        <f t="shared" si="0"/>
        <v>14120</v>
      </c>
      <c r="G20" s="66">
        <f t="shared" si="1"/>
        <v>1412</v>
      </c>
      <c r="H20" s="67">
        <f>G20+F20</f>
        <v>15532</v>
      </c>
      <c r="I20" s="33"/>
    </row>
    <row r="21" spans="1:9" ht="15.95" customHeight="1" x14ac:dyDescent="0.3">
      <c r="A21" s="63"/>
      <c r="B21" s="64" t="s">
        <v>620</v>
      </c>
      <c r="C21" s="65" t="s">
        <v>621</v>
      </c>
      <c r="D21" s="64">
        <v>10</v>
      </c>
      <c r="E21" s="66">
        <v>969</v>
      </c>
      <c r="F21" s="66">
        <f t="shared" si="0"/>
        <v>9690</v>
      </c>
      <c r="G21" s="66">
        <f t="shared" si="1"/>
        <v>969</v>
      </c>
      <c r="H21" s="67">
        <f t="shared" si="2"/>
        <v>10659</v>
      </c>
      <c r="I21" s="33">
        <f>SUM(F20:F21)</f>
        <v>23810</v>
      </c>
    </row>
    <row r="22" spans="1:9" ht="15.95" customHeight="1" x14ac:dyDescent="0.3">
      <c r="A22" s="69" t="s">
        <v>622</v>
      </c>
      <c r="B22" s="64" t="s">
        <v>623</v>
      </c>
      <c r="C22" s="65" t="s">
        <v>624</v>
      </c>
      <c r="D22" s="64">
        <v>-1</v>
      </c>
      <c r="E22" s="66">
        <v>36000</v>
      </c>
      <c r="F22" s="66">
        <f t="shared" si="0"/>
        <v>-36000</v>
      </c>
      <c r="G22" s="66">
        <f t="shared" si="1"/>
        <v>-3600</v>
      </c>
      <c r="H22" s="67">
        <f t="shared" si="2"/>
        <v>-39600</v>
      </c>
      <c r="I22" s="33">
        <f>SUM(F22)</f>
        <v>-36000</v>
      </c>
    </row>
    <row r="23" spans="1:9" ht="15.95" customHeight="1" x14ac:dyDescent="0.3">
      <c r="A23" s="69" t="s">
        <v>622</v>
      </c>
      <c r="B23" s="64" t="s">
        <v>625</v>
      </c>
      <c r="C23" s="65" t="s">
        <v>626</v>
      </c>
      <c r="D23" s="64">
        <v>2</v>
      </c>
      <c r="E23" s="66">
        <v>46150</v>
      </c>
      <c r="F23" s="66">
        <f t="shared" si="0"/>
        <v>92300</v>
      </c>
      <c r="G23" s="66">
        <f t="shared" si="1"/>
        <v>9230</v>
      </c>
      <c r="H23" s="67">
        <f t="shared" si="2"/>
        <v>101530</v>
      </c>
      <c r="I23" s="33">
        <f>SUM(F23)</f>
        <v>92300</v>
      </c>
    </row>
    <row r="24" spans="1:9" ht="15.95" customHeight="1" x14ac:dyDescent="0.3">
      <c r="A24" s="69" t="s">
        <v>622</v>
      </c>
      <c r="B24" s="64" t="s">
        <v>627</v>
      </c>
      <c r="C24" s="71" t="s">
        <v>628</v>
      </c>
      <c r="D24" s="64">
        <v>10</v>
      </c>
      <c r="E24" s="66">
        <v>506</v>
      </c>
      <c r="F24" s="66">
        <f t="shared" si="0"/>
        <v>5060</v>
      </c>
      <c r="G24" s="66">
        <f t="shared" si="1"/>
        <v>506</v>
      </c>
      <c r="H24" s="67">
        <f t="shared" si="2"/>
        <v>5566</v>
      </c>
      <c r="I24" s="33">
        <f t="shared" ref="I24:I32" si="3">SUM(F24)</f>
        <v>5060</v>
      </c>
    </row>
    <row r="25" spans="1:9" ht="15.95" customHeight="1" x14ac:dyDescent="0.3">
      <c r="A25" s="69" t="s">
        <v>629</v>
      </c>
      <c r="B25" s="64" t="s">
        <v>630</v>
      </c>
      <c r="C25" s="65" t="s">
        <v>631</v>
      </c>
      <c r="D25" s="64">
        <v>20</v>
      </c>
      <c r="E25" s="66">
        <v>1067</v>
      </c>
      <c r="F25" s="66">
        <f t="shared" si="0"/>
        <v>21340</v>
      </c>
      <c r="G25" s="66">
        <f t="shared" si="1"/>
        <v>2134</v>
      </c>
      <c r="H25" s="67">
        <f t="shared" si="2"/>
        <v>23474</v>
      </c>
      <c r="I25" s="33">
        <f t="shared" si="3"/>
        <v>21340</v>
      </c>
    </row>
    <row r="26" spans="1:9" ht="15.95" customHeight="1" x14ac:dyDescent="0.3">
      <c r="A26" s="69" t="s">
        <v>632</v>
      </c>
      <c r="B26" s="64" t="s">
        <v>633</v>
      </c>
      <c r="C26" s="65" t="s">
        <v>634</v>
      </c>
      <c r="D26" s="64">
        <v>10</v>
      </c>
      <c r="E26" s="66">
        <v>215</v>
      </c>
      <c r="F26" s="66">
        <f t="shared" si="0"/>
        <v>2150</v>
      </c>
      <c r="G26" s="66">
        <f t="shared" si="1"/>
        <v>215</v>
      </c>
      <c r="H26" s="67">
        <f t="shared" si="2"/>
        <v>2365</v>
      </c>
      <c r="I26" s="33"/>
    </row>
    <row r="27" spans="1:9" ht="15.95" customHeight="1" x14ac:dyDescent="0.3">
      <c r="A27" s="69"/>
      <c r="B27" s="64" t="s">
        <v>635</v>
      </c>
      <c r="C27" s="65" t="s">
        <v>636</v>
      </c>
      <c r="D27" s="64">
        <v>10</v>
      </c>
      <c r="E27" s="66">
        <v>1836</v>
      </c>
      <c r="F27" s="66">
        <f t="shared" si="0"/>
        <v>18360</v>
      </c>
      <c r="G27" s="66">
        <f t="shared" si="1"/>
        <v>1836</v>
      </c>
      <c r="H27" s="67">
        <f t="shared" si="2"/>
        <v>20196</v>
      </c>
      <c r="I27" s="33">
        <f>SUM(F26:F27)</f>
        <v>20510</v>
      </c>
    </row>
    <row r="28" spans="1:9" ht="15.95" customHeight="1" x14ac:dyDescent="0.3">
      <c r="A28" s="69" t="s">
        <v>637</v>
      </c>
      <c r="B28" s="72" t="s">
        <v>638</v>
      </c>
      <c r="C28" s="73" t="s">
        <v>639</v>
      </c>
      <c r="D28" s="72">
        <v>10</v>
      </c>
      <c r="E28" s="74">
        <v>1724</v>
      </c>
      <c r="F28" s="74">
        <f t="shared" si="0"/>
        <v>17240</v>
      </c>
      <c r="G28" s="74">
        <f t="shared" si="1"/>
        <v>1724</v>
      </c>
      <c r="H28" s="75">
        <f t="shared" si="2"/>
        <v>18964</v>
      </c>
      <c r="I28" s="33">
        <f t="shared" si="3"/>
        <v>17240</v>
      </c>
    </row>
    <row r="29" spans="1:9" ht="15.95" customHeight="1" x14ac:dyDescent="0.3">
      <c r="A29" s="69" t="s">
        <v>642</v>
      </c>
      <c r="B29" s="64" t="s">
        <v>640</v>
      </c>
      <c r="C29" s="65" t="s">
        <v>641</v>
      </c>
      <c r="D29" s="64">
        <v>1</v>
      </c>
      <c r="E29" s="66">
        <v>4650</v>
      </c>
      <c r="F29" s="66">
        <f t="shared" si="0"/>
        <v>4650</v>
      </c>
      <c r="G29" s="66">
        <f t="shared" si="1"/>
        <v>465</v>
      </c>
      <c r="H29" s="67">
        <f t="shared" si="2"/>
        <v>5115</v>
      </c>
      <c r="I29" s="33">
        <f t="shared" si="3"/>
        <v>4650</v>
      </c>
    </row>
    <row r="30" spans="1:9" ht="15.95" customHeight="1" x14ac:dyDescent="0.3">
      <c r="A30" s="69" t="s">
        <v>642</v>
      </c>
      <c r="B30" s="64" t="s">
        <v>643</v>
      </c>
      <c r="C30" s="65" t="s">
        <v>644</v>
      </c>
      <c r="D30" s="64">
        <v>1</v>
      </c>
      <c r="E30" s="66">
        <v>24000</v>
      </c>
      <c r="F30" s="66">
        <f t="shared" si="0"/>
        <v>24000</v>
      </c>
      <c r="G30" s="66">
        <f t="shared" si="1"/>
        <v>2400</v>
      </c>
      <c r="H30" s="67">
        <f t="shared" si="2"/>
        <v>26400</v>
      </c>
      <c r="I30" s="33">
        <f t="shared" si="3"/>
        <v>24000</v>
      </c>
    </row>
    <row r="31" spans="1:9" ht="15.95" customHeight="1" x14ac:dyDescent="0.3">
      <c r="A31" s="69"/>
      <c r="B31" s="64"/>
      <c r="C31" s="65"/>
      <c r="D31" s="64"/>
      <c r="E31" s="66"/>
      <c r="F31" s="66"/>
      <c r="G31" s="66"/>
      <c r="H31" s="67"/>
      <c r="I31" s="33"/>
    </row>
    <row r="32" spans="1:9" ht="15.95" customHeight="1" x14ac:dyDescent="0.3">
      <c r="A32" s="69"/>
      <c r="B32" s="64"/>
      <c r="C32" s="65"/>
      <c r="D32" s="64"/>
      <c r="E32" s="66"/>
      <c r="F32" s="66"/>
      <c r="G32" s="66"/>
      <c r="H32" s="67"/>
      <c r="I32" s="33"/>
    </row>
    <row r="33" spans="1:9" ht="15.95" customHeight="1" x14ac:dyDescent="0.3">
      <c r="A33" s="69"/>
      <c r="B33" s="70"/>
      <c r="C33" s="65"/>
      <c r="D33" s="64"/>
      <c r="E33" s="66"/>
      <c r="F33" s="66"/>
      <c r="G33" s="66"/>
      <c r="H33" s="67"/>
      <c r="I33" s="33"/>
    </row>
    <row r="34" spans="1:9" ht="15.95" customHeight="1" thickBot="1" x14ac:dyDescent="0.35">
      <c r="A34" s="76"/>
      <c r="B34" s="77" t="s">
        <v>584</v>
      </c>
      <c r="C34" s="77"/>
      <c r="D34" s="78"/>
      <c r="E34" s="79"/>
      <c r="F34" s="80">
        <f>SUM(F4:F33)</f>
        <v>812410</v>
      </c>
      <c r="G34" s="80">
        <f>SUM(G4:G33)</f>
        <v>81241</v>
      </c>
      <c r="H34" s="81">
        <f>SUM(F34:G34)</f>
        <v>893651</v>
      </c>
      <c r="I34" s="58">
        <f>SUM(I4:I33)</f>
        <v>812410</v>
      </c>
    </row>
    <row r="35" spans="1:9" ht="15.95" customHeight="1" thickTop="1" x14ac:dyDescent="0.3">
      <c r="A35" s="82"/>
      <c r="B35" s="82"/>
      <c r="C35" s="82"/>
      <c r="D35" s="83"/>
      <c r="E35" s="84"/>
      <c r="F35" s="85"/>
      <c r="G35" s="85"/>
      <c r="H35" s="85"/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C29" sqref="C29"/>
    </sheetView>
  </sheetViews>
  <sheetFormatPr defaultRowHeight="16.5" x14ac:dyDescent="0.3"/>
  <cols>
    <col min="1" max="1" width="6.875" style="86" customWidth="1"/>
    <col min="2" max="2" width="17.25" style="52" customWidth="1"/>
    <col min="3" max="3" width="21" style="57" customWidth="1"/>
    <col min="4" max="4" width="12.5" style="52" customWidth="1"/>
    <col min="5" max="5" width="10.875" style="58" customWidth="1"/>
    <col min="6" max="6" width="17.75" style="58" customWidth="1"/>
    <col min="7" max="7" width="14.375" style="58" customWidth="1"/>
    <col min="8" max="8" width="15.625" style="58" customWidth="1"/>
    <col min="9" max="9" width="14.75" style="52" customWidth="1"/>
    <col min="10" max="256" width="9" style="52"/>
    <col min="257" max="257" width="6.875" style="52" customWidth="1"/>
    <col min="258" max="258" width="17.25" style="52" customWidth="1"/>
    <col min="259" max="259" width="12.125" style="52" customWidth="1"/>
    <col min="260" max="260" width="12.5" style="52" customWidth="1"/>
    <col min="261" max="261" width="10.875" style="52" customWidth="1"/>
    <col min="262" max="262" width="17.75" style="52" customWidth="1"/>
    <col min="263" max="263" width="14.375" style="52" customWidth="1"/>
    <col min="264" max="264" width="15.625" style="52" customWidth="1"/>
    <col min="265" max="265" width="14.75" style="52" customWidth="1"/>
    <col min="266" max="512" width="9" style="52"/>
    <col min="513" max="513" width="6.875" style="52" customWidth="1"/>
    <col min="514" max="514" width="17.25" style="52" customWidth="1"/>
    <col min="515" max="515" width="12.125" style="52" customWidth="1"/>
    <col min="516" max="516" width="12.5" style="52" customWidth="1"/>
    <col min="517" max="517" width="10.875" style="52" customWidth="1"/>
    <col min="518" max="518" width="17.75" style="52" customWidth="1"/>
    <col min="519" max="519" width="14.375" style="52" customWidth="1"/>
    <col min="520" max="520" width="15.625" style="52" customWidth="1"/>
    <col min="521" max="521" width="14.75" style="52" customWidth="1"/>
    <col min="522" max="768" width="9" style="52"/>
    <col min="769" max="769" width="6.875" style="52" customWidth="1"/>
    <col min="770" max="770" width="17.25" style="52" customWidth="1"/>
    <col min="771" max="771" width="12.125" style="52" customWidth="1"/>
    <col min="772" max="772" width="12.5" style="52" customWidth="1"/>
    <col min="773" max="773" width="10.875" style="52" customWidth="1"/>
    <col min="774" max="774" width="17.75" style="52" customWidth="1"/>
    <col min="775" max="775" width="14.375" style="52" customWidth="1"/>
    <col min="776" max="776" width="15.625" style="52" customWidth="1"/>
    <col min="777" max="777" width="14.75" style="52" customWidth="1"/>
    <col min="778" max="1024" width="9" style="52"/>
    <col min="1025" max="1025" width="6.875" style="52" customWidth="1"/>
    <col min="1026" max="1026" width="17.25" style="52" customWidth="1"/>
    <col min="1027" max="1027" width="12.125" style="52" customWidth="1"/>
    <col min="1028" max="1028" width="12.5" style="52" customWidth="1"/>
    <col min="1029" max="1029" width="10.875" style="52" customWidth="1"/>
    <col min="1030" max="1030" width="17.75" style="52" customWidth="1"/>
    <col min="1031" max="1031" width="14.375" style="52" customWidth="1"/>
    <col min="1032" max="1032" width="15.625" style="52" customWidth="1"/>
    <col min="1033" max="1033" width="14.75" style="52" customWidth="1"/>
    <col min="1034" max="1280" width="9" style="52"/>
    <col min="1281" max="1281" width="6.875" style="52" customWidth="1"/>
    <col min="1282" max="1282" width="17.25" style="52" customWidth="1"/>
    <col min="1283" max="1283" width="12.125" style="52" customWidth="1"/>
    <col min="1284" max="1284" width="12.5" style="52" customWidth="1"/>
    <col min="1285" max="1285" width="10.875" style="52" customWidth="1"/>
    <col min="1286" max="1286" width="17.75" style="52" customWidth="1"/>
    <col min="1287" max="1287" width="14.375" style="52" customWidth="1"/>
    <col min="1288" max="1288" width="15.625" style="52" customWidth="1"/>
    <col min="1289" max="1289" width="14.75" style="52" customWidth="1"/>
    <col min="1290" max="1536" width="9" style="52"/>
    <col min="1537" max="1537" width="6.875" style="52" customWidth="1"/>
    <col min="1538" max="1538" width="17.25" style="52" customWidth="1"/>
    <col min="1539" max="1539" width="12.125" style="52" customWidth="1"/>
    <col min="1540" max="1540" width="12.5" style="52" customWidth="1"/>
    <col min="1541" max="1541" width="10.875" style="52" customWidth="1"/>
    <col min="1542" max="1542" width="17.75" style="52" customWidth="1"/>
    <col min="1543" max="1543" width="14.375" style="52" customWidth="1"/>
    <col min="1544" max="1544" width="15.625" style="52" customWidth="1"/>
    <col min="1545" max="1545" width="14.75" style="52" customWidth="1"/>
    <col min="1546" max="1792" width="9" style="52"/>
    <col min="1793" max="1793" width="6.875" style="52" customWidth="1"/>
    <col min="1794" max="1794" width="17.25" style="52" customWidth="1"/>
    <col min="1795" max="1795" width="12.125" style="52" customWidth="1"/>
    <col min="1796" max="1796" width="12.5" style="52" customWidth="1"/>
    <col min="1797" max="1797" width="10.875" style="52" customWidth="1"/>
    <col min="1798" max="1798" width="17.75" style="52" customWidth="1"/>
    <col min="1799" max="1799" width="14.375" style="52" customWidth="1"/>
    <col min="1800" max="1800" width="15.625" style="52" customWidth="1"/>
    <col min="1801" max="1801" width="14.75" style="52" customWidth="1"/>
    <col min="1802" max="2048" width="9" style="52"/>
    <col min="2049" max="2049" width="6.875" style="52" customWidth="1"/>
    <col min="2050" max="2050" width="17.25" style="52" customWidth="1"/>
    <col min="2051" max="2051" width="12.125" style="52" customWidth="1"/>
    <col min="2052" max="2052" width="12.5" style="52" customWidth="1"/>
    <col min="2053" max="2053" width="10.875" style="52" customWidth="1"/>
    <col min="2054" max="2054" width="17.75" style="52" customWidth="1"/>
    <col min="2055" max="2055" width="14.375" style="52" customWidth="1"/>
    <col min="2056" max="2056" width="15.625" style="52" customWidth="1"/>
    <col min="2057" max="2057" width="14.75" style="52" customWidth="1"/>
    <col min="2058" max="2304" width="9" style="52"/>
    <col min="2305" max="2305" width="6.875" style="52" customWidth="1"/>
    <col min="2306" max="2306" width="17.25" style="52" customWidth="1"/>
    <col min="2307" max="2307" width="12.125" style="52" customWidth="1"/>
    <col min="2308" max="2308" width="12.5" style="52" customWidth="1"/>
    <col min="2309" max="2309" width="10.875" style="52" customWidth="1"/>
    <col min="2310" max="2310" width="17.75" style="52" customWidth="1"/>
    <col min="2311" max="2311" width="14.375" style="52" customWidth="1"/>
    <col min="2312" max="2312" width="15.625" style="52" customWidth="1"/>
    <col min="2313" max="2313" width="14.75" style="52" customWidth="1"/>
    <col min="2314" max="2560" width="9" style="52"/>
    <col min="2561" max="2561" width="6.875" style="52" customWidth="1"/>
    <col min="2562" max="2562" width="17.25" style="52" customWidth="1"/>
    <col min="2563" max="2563" width="12.125" style="52" customWidth="1"/>
    <col min="2564" max="2564" width="12.5" style="52" customWidth="1"/>
    <col min="2565" max="2565" width="10.875" style="52" customWidth="1"/>
    <col min="2566" max="2566" width="17.75" style="52" customWidth="1"/>
    <col min="2567" max="2567" width="14.375" style="52" customWidth="1"/>
    <col min="2568" max="2568" width="15.625" style="52" customWidth="1"/>
    <col min="2569" max="2569" width="14.75" style="52" customWidth="1"/>
    <col min="2570" max="2816" width="9" style="52"/>
    <col min="2817" max="2817" width="6.875" style="52" customWidth="1"/>
    <col min="2818" max="2818" width="17.25" style="52" customWidth="1"/>
    <col min="2819" max="2819" width="12.125" style="52" customWidth="1"/>
    <col min="2820" max="2820" width="12.5" style="52" customWidth="1"/>
    <col min="2821" max="2821" width="10.875" style="52" customWidth="1"/>
    <col min="2822" max="2822" width="17.75" style="52" customWidth="1"/>
    <col min="2823" max="2823" width="14.375" style="52" customWidth="1"/>
    <col min="2824" max="2824" width="15.625" style="52" customWidth="1"/>
    <col min="2825" max="2825" width="14.75" style="52" customWidth="1"/>
    <col min="2826" max="3072" width="9" style="52"/>
    <col min="3073" max="3073" width="6.875" style="52" customWidth="1"/>
    <col min="3074" max="3074" width="17.25" style="52" customWidth="1"/>
    <col min="3075" max="3075" width="12.125" style="52" customWidth="1"/>
    <col min="3076" max="3076" width="12.5" style="52" customWidth="1"/>
    <col min="3077" max="3077" width="10.875" style="52" customWidth="1"/>
    <col min="3078" max="3078" width="17.75" style="52" customWidth="1"/>
    <col min="3079" max="3079" width="14.375" style="52" customWidth="1"/>
    <col min="3080" max="3080" width="15.625" style="52" customWidth="1"/>
    <col min="3081" max="3081" width="14.75" style="52" customWidth="1"/>
    <col min="3082" max="3328" width="9" style="52"/>
    <col min="3329" max="3329" width="6.875" style="52" customWidth="1"/>
    <col min="3330" max="3330" width="17.25" style="52" customWidth="1"/>
    <col min="3331" max="3331" width="12.125" style="52" customWidth="1"/>
    <col min="3332" max="3332" width="12.5" style="52" customWidth="1"/>
    <col min="3333" max="3333" width="10.875" style="52" customWidth="1"/>
    <col min="3334" max="3334" width="17.75" style="52" customWidth="1"/>
    <col min="3335" max="3335" width="14.375" style="52" customWidth="1"/>
    <col min="3336" max="3336" width="15.625" style="52" customWidth="1"/>
    <col min="3337" max="3337" width="14.75" style="52" customWidth="1"/>
    <col min="3338" max="3584" width="9" style="52"/>
    <col min="3585" max="3585" width="6.875" style="52" customWidth="1"/>
    <col min="3586" max="3586" width="17.25" style="52" customWidth="1"/>
    <col min="3587" max="3587" width="12.125" style="52" customWidth="1"/>
    <col min="3588" max="3588" width="12.5" style="52" customWidth="1"/>
    <col min="3589" max="3589" width="10.875" style="52" customWidth="1"/>
    <col min="3590" max="3590" width="17.75" style="52" customWidth="1"/>
    <col min="3591" max="3591" width="14.375" style="52" customWidth="1"/>
    <col min="3592" max="3592" width="15.625" style="52" customWidth="1"/>
    <col min="3593" max="3593" width="14.75" style="52" customWidth="1"/>
    <col min="3594" max="3840" width="9" style="52"/>
    <col min="3841" max="3841" width="6.875" style="52" customWidth="1"/>
    <col min="3842" max="3842" width="17.25" style="52" customWidth="1"/>
    <col min="3843" max="3843" width="12.125" style="52" customWidth="1"/>
    <col min="3844" max="3844" width="12.5" style="52" customWidth="1"/>
    <col min="3845" max="3845" width="10.875" style="52" customWidth="1"/>
    <col min="3846" max="3846" width="17.75" style="52" customWidth="1"/>
    <col min="3847" max="3847" width="14.375" style="52" customWidth="1"/>
    <col min="3848" max="3848" width="15.625" style="52" customWidth="1"/>
    <col min="3849" max="3849" width="14.75" style="52" customWidth="1"/>
    <col min="3850" max="4096" width="9" style="52"/>
    <col min="4097" max="4097" width="6.875" style="52" customWidth="1"/>
    <col min="4098" max="4098" width="17.25" style="52" customWidth="1"/>
    <col min="4099" max="4099" width="12.125" style="52" customWidth="1"/>
    <col min="4100" max="4100" width="12.5" style="52" customWidth="1"/>
    <col min="4101" max="4101" width="10.875" style="52" customWidth="1"/>
    <col min="4102" max="4102" width="17.75" style="52" customWidth="1"/>
    <col min="4103" max="4103" width="14.375" style="52" customWidth="1"/>
    <col min="4104" max="4104" width="15.625" style="52" customWidth="1"/>
    <col min="4105" max="4105" width="14.75" style="52" customWidth="1"/>
    <col min="4106" max="4352" width="9" style="52"/>
    <col min="4353" max="4353" width="6.875" style="52" customWidth="1"/>
    <col min="4354" max="4354" width="17.25" style="52" customWidth="1"/>
    <col min="4355" max="4355" width="12.125" style="52" customWidth="1"/>
    <col min="4356" max="4356" width="12.5" style="52" customWidth="1"/>
    <col min="4357" max="4357" width="10.875" style="52" customWidth="1"/>
    <col min="4358" max="4358" width="17.75" style="52" customWidth="1"/>
    <col min="4359" max="4359" width="14.375" style="52" customWidth="1"/>
    <col min="4360" max="4360" width="15.625" style="52" customWidth="1"/>
    <col min="4361" max="4361" width="14.75" style="52" customWidth="1"/>
    <col min="4362" max="4608" width="9" style="52"/>
    <col min="4609" max="4609" width="6.875" style="52" customWidth="1"/>
    <col min="4610" max="4610" width="17.25" style="52" customWidth="1"/>
    <col min="4611" max="4611" width="12.125" style="52" customWidth="1"/>
    <col min="4612" max="4612" width="12.5" style="52" customWidth="1"/>
    <col min="4613" max="4613" width="10.875" style="52" customWidth="1"/>
    <col min="4614" max="4614" width="17.75" style="52" customWidth="1"/>
    <col min="4615" max="4615" width="14.375" style="52" customWidth="1"/>
    <col min="4616" max="4616" width="15.625" style="52" customWidth="1"/>
    <col min="4617" max="4617" width="14.75" style="52" customWidth="1"/>
    <col min="4618" max="4864" width="9" style="52"/>
    <col min="4865" max="4865" width="6.875" style="52" customWidth="1"/>
    <col min="4866" max="4866" width="17.25" style="52" customWidth="1"/>
    <col min="4867" max="4867" width="12.125" style="52" customWidth="1"/>
    <col min="4868" max="4868" width="12.5" style="52" customWidth="1"/>
    <col min="4869" max="4869" width="10.875" style="52" customWidth="1"/>
    <col min="4870" max="4870" width="17.75" style="52" customWidth="1"/>
    <col min="4871" max="4871" width="14.375" style="52" customWidth="1"/>
    <col min="4872" max="4872" width="15.625" style="52" customWidth="1"/>
    <col min="4873" max="4873" width="14.75" style="52" customWidth="1"/>
    <col min="4874" max="5120" width="9" style="52"/>
    <col min="5121" max="5121" width="6.875" style="52" customWidth="1"/>
    <col min="5122" max="5122" width="17.25" style="52" customWidth="1"/>
    <col min="5123" max="5123" width="12.125" style="52" customWidth="1"/>
    <col min="5124" max="5124" width="12.5" style="52" customWidth="1"/>
    <col min="5125" max="5125" width="10.875" style="52" customWidth="1"/>
    <col min="5126" max="5126" width="17.75" style="52" customWidth="1"/>
    <col min="5127" max="5127" width="14.375" style="52" customWidth="1"/>
    <col min="5128" max="5128" width="15.625" style="52" customWidth="1"/>
    <col min="5129" max="5129" width="14.75" style="52" customWidth="1"/>
    <col min="5130" max="5376" width="9" style="52"/>
    <col min="5377" max="5377" width="6.875" style="52" customWidth="1"/>
    <col min="5378" max="5378" width="17.25" style="52" customWidth="1"/>
    <col min="5379" max="5379" width="12.125" style="52" customWidth="1"/>
    <col min="5380" max="5380" width="12.5" style="52" customWidth="1"/>
    <col min="5381" max="5381" width="10.875" style="52" customWidth="1"/>
    <col min="5382" max="5382" width="17.75" style="52" customWidth="1"/>
    <col min="5383" max="5383" width="14.375" style="52" customWidth="1"/>
    <col min="5384" max="5384" width="15.625" style="52" customWidth="1"/>
    <col min="5385" max="5385" width="14.75" style="52" customWidth="1"/>
    <col min="5386" max="5632" width="9" style="52"/>
    <col min="5633" max="5633" width="6.875" style="52" customWidth="1"/>
    <col min="5634" max="5634" width="17.25" style="52" customWidth="1"/>
    <col min="5635" max="5635" width="12.125" style="52" customWidth="1"/>
    <col min="5636" max="5636" width="12.5" style="52" customWidth="1"/>
    <col min="5637" max="5637" width="10.875" style="52" customWidth="1"/>
    <col min="5638" max="5638" width="17.75" style="52" customWidth="1"/>
    <col min="5639" max="5639" width="14.375" style="52" customWidth="1"/>
    <col min="5640" max="5640" width="15.625" style="52" customWidth="1"/>
    <col min="5641" max="5641" width="14.75" style="52" customWidth="1"/>
    <col min="5642" max="5888" width="9" style="52"/>
    <col min="5889" max="5889" width="6.875" style="52" customWidth="1"/>
    <col min="5890" max="5890" width="17.25" style="52" customWidth="1"/>
    <col min="5891" max="5891" width="12.125" style="52" customWidth="1"/>
    <col min="5892" max="5892" width="12.5" style="52" customWidth="1"/>
    <col min="5893" max="5893" width="10.875" style="52" customWidth="1"/>
    <col min="5894" max="5894" width="17.75" style="52" customWidth="1"/>
    <col min="5895" max="5895" width="14.375" style="52" customWidth="1"/>
    <col min="5896" max="5896" width="15.625" style="52" customWidth="1"/>
    <col min="5897" max="5897" width="14.75" style="52" customWidth="1"/>
    <col min="5898" max="6144" width="9" style="52"/>
    <col min="6145" max="6145" width="6.875" style="52" customWidth="1"/>
    <col min="6146" max="6146" width="17.25" style="52" customWidth="1"/>
    <col min="6147" max="6147" width="12.125" style="52" customWidth="1"/>
    <col min="6148" max="6148" width="12.5" style="52" customWidth="1"/>
    <col min="6149" max="6149" width="10.875" style="52" customWidth="1"/>
    <col min="6150" max="6150" width="17.75" style="52" customWidth="1"/>
    <col min="6151" max="6151" width="14.375" style="52" customWidth="1"/>
    <col min="6152" max="6152" width="15.625" style="52" customWidth="1"/>
    <col min="6153" max="6153" width="14.75" style="52" customWidth="1"/>
    <col min="6154" max="6400" width="9" style="52"/>
    <col min="6401" max="6401" width="6.875" style="52" customWidth="1"/>
    <col min="6402" max="6402" width="17.25" style="52" customWidth="1"/>
    <col min="6403" max="6403" width="12.125" style="52" customWidth="1"/>
    <col min="6404" max="6404" width="12.5" style="52" customWidth="1"/>
    <col min="6405" max="6405" width="10.875" style="52" customWidth="1"/>
    <col min="6406" max="6406" width="17.75" style="52" customWidth="1"/>
    <col min="6407" max="6407" width="14.375" style="52" customWidth="1"/>
    <col min="6408" max="6408" width="15.625" style="52" customWidth="1"/>
    <col min="6409" max="6409" width="14.75" style="52" customWidth="1"/>
    <col min="6410" max="6656" width="9" style="52"/>
    <col min="6657" max="6657" width="6.875" style="52" customWidth="1"/>
    <col min="6658" max="6658" width="17.25" style="52" customWidth="1"/>
    <col min="6659" max="6659" width="12.125" style="52" customWidth="1"/>
    <col min="6660" max="6660" width="12.5" style="52" customWidth="1"/>
    <col min="6661" max="6661" width="10.875" style="52" customWidth="1"/>
    <col min="6662" max="6662" width="17.75" style="52" customWidth="1"/>
    <col min="6663" max="6663" width="14.375" style="52" customWidth="1"/>
    <col min="6664" max="6664" width="15.625" style="52" customWidth="1"/>
    <col min="6665" max="6665" width="14.75" style="52" customWidth="1"/>
    <col min="6666" max="6912" width="9" style="52"/>
    <col min="6913" max="6913" width="6.875" style="52" customWidth="1"/>
    <col min="6914" max="6914" width="17.25" style="52" customWidth="1"/>
    <col min="6915" max="6915" width="12.125" style="52" customWidth="1"/>
    <col min="6916" max="6916" width="12.5" style="52" customWidth="1"/>
    <col min="6917" max="6917" width="10.875" style="52" customWidth="1"/>
    <col min="6918" max="6918" width="17.75" style="52" customWidth="1"/>
    <col min="6919" max="6919" width="14.375" style="52" customWidth="1"/>
    <col min="6920" max="6920" width="15.625" style="52" customWidth="1"/>
    <col min="6921" max="6921" width="14.75" style="52" customWidth="1"/>
    <col min="6922" max="7168" width="9" style="52"/>
    <col min="7169" max="7169" width="6.875" style="52" customWidth="1"/>
    <col min="7170" max="7170" width="17.25" style="52" customWidth="1"/>
    <col min="7171" max="7171" width="12.125" style="52" customWidth="1"/>
    <col min="7172" max="7172" width="12.5" style="52" customWidth="1"/>
    <col min="7173" max="7173" width="10.875" style="52" customWidth="1"/>
    <col min="7174" max="7174" width="17.75" style="52" customWidth="1"/>
    <col min="7175" max="7175" width="14.375" style="52" customWidth="1"/>
    <col min="7176" max="7176" width="15.625" style="52" customWidth="1"/>
    <col min="7177" max="7177" width="14.75" style="52" customWidth="1"/>
    <col min="7178" max="7424" width="9" style="52"/>
    <col min="7425" max="7425" width="6.875" style="52" customWidth="1"/>
    <col min="7426" max="7426" width="17.25" style="52" customWidth="1"/>
    <col min="7427" max="7427" width="12.125" style="52" customWidth="1"/>
    <col min="7428" max="7428" width="12.5" style="52" customWidth="1"/>
    <col min="7429" max="7429" width="10.875" style="52" customWidth="1"/>
    <col min="7430" max="7430" width="17.75" style="52" customWidth="1"/>
    <col min="7431" max="7431" width="14.375" style="52" customWidth="1"/>
    <col min="7432" max="7432" width="15.625" style="52" customWidth="1"/>
    <col min="7433" max="7433" width="14.75" style="52" customWidth="1"/>
    <col min="7434" max="7680" width="9" style="52"/>
    <col min="7681" max="7681" width="6.875" style="52" customWidth="1"/>
    <col min="7682" max="7682" width="17.25" style="52" customWidth="1"/>
    <col min="7683" max="7683" width="12.125" style="52" customWidth="1"/>
    <col min="7684" max="7684" width="12.5" style="52" customWidth="1"/>
    <col min="7685" max="7685" width="10.875" style="52" customWidth="1"/>
    <col min="7686" max="7686" width="17.75" style="52" customWidth="1"/>
    <col min="7687" max="7687" width="14.375" style="52" customWidth="1"/>
    <col min="7688" max="7688" width="15.625" style="52" customWidth="1"/>
    <col min="7689" max="7689" width="14.75" style="52" customWidth="1"/>
    <col min="7690" max="7936" width="9" style="52"/>
    <col min="7937" max="7937" width="6.875" style="52" customWidth="1"/>
    <col min="7938" max="7938" width="17.25" style="52" customWidth="1"/>
    <col min="7939" max="7939" width="12.125" style="52" customWidth="1"/>
    <col min="7940" max="7940" width="12.5" style="52" customWidth="1"/>
    <col min="7941" max="7941" width="10.875" style="52" customWidth="1"/>
    <col min="7942" max="7942" width="17.75" style="52" customWidth="1"/>
    <col min="7943" max="7943" width="14.375" style="52" customWidth="1"/>
    <col min="7944" max="7944" width="15.625" style="52" customWidth="1"/>
    <col min="7945" max="7945" width="14.75" style="52" customWidth="1"/>
    <col min="7946" max="8192" width="9" style="52"/>
    <col min="8193" max="8193" width="6.875" style="52" customWidth="1"/>
    <col min="8194" max="8194" width="17.25" style="52" customWidth="1"/>
    <col min="8195" max="8195" width="12.125" style="52" customWidth="1"/>
    <col min="8196" max="8196" width="12.5" style="52" customWidth="1"/>
    <col min="8197" max="8197" width="10.875" style="52" customWidth="1"/>
    <col min="8198" max="8198" width="17.75" style="52" customWidth="1"/>
    <col min="8199" max="8199" width="14.375" style="52" customWidth="1"/>
    <col min="8200" max="8200" width="15.625" style="52" customWidth="1"/>
    <col min="8201" max="8201" width="14.75" style="52" customWidth="1"/>
    <col min="8202" max="8448" width="9" style="52"/>
    <col min="8449" max="8449" width="6.875" style="52" customWidth="1"/>
    <col min="8450" max="8450" width="17.25" style="52" customWidth="1"/>
    <col min="8451" max="8451" width="12.125" style="52" customWidth="1"/>
    <col min="8452" max="8452" width="12.5" style="52" customWidth="1"/>
    <col min="8453" max="8453" width="10.875" style="52" customWidth="1"/>
    <col min="8454" max="8454" width="17.75" style="52" customWidth="1"/>
    <col min="8455" max="8455" width="14.375" style="52" customWidth="1"/>
    <col min="8456" max="8456" width="15.625" style="52" customWidth="1"/>
    <col min="8457" max="8457" width="14.75" style="52" customWidth="1"/>
    <col min="8458" max="8704" width="9" style="52"/>
    <col min="8705" max="8705" width="6.875" style="52" customWidth="1"/>
    <col min="8706" max="8706" width="17.25" style="52" customWidth="1"/>
    <col min="8707" max="8707" width="12.125" style="52" customWidth="1"/>
    <col min="8708" max="8708" width="12.5" style="52" customWidth="1"/>
    <col min="8709" max="8709" width="10.875" style="52" customWidth="1"/>
    <col min="8710" max="8710" width="17.75" style="52" customWidth="1"/>
    <col min="8711" max="8711" width="14.375" style="52" customWidth="1"/>
    <col min="8712" max="8712" width="15.625" style="52" customWidth="1"/>
    <col min="8713" max="8713" width="14.75" style="52" customWidth="1"/>
    <col min="8714" max="8960" width="9" style="52"/>
    <col min="8961" max="8961" width="6.875" style="52" customWidth="1"/>
    <col min="8962" max="8962" width="17.25" style="52" customWidth="1"/>
    <col min="8963" max="8963" width="12.125" style="52" customWidth="1"/>
    <col min="8964" max="8964" width="12.5" style="52" customWidth="1"/>
    <col min="8965" max="8965" width="10.875" style="52" customWidth="1"/>
    <col min="8966" max="8966" width="17.75" style="52" customWidth="1"/>
    <col min="8967" max="8967" width="14.375" style="52" customWidth="1"/>
    <col min="8968" max="8968" width="15.625" style="52" customWidth="1"/>
    <col min="8969" max="8969" width="14.75" style="52" customWidth="1"/>
    <col min="8970" max="9216" width="9" style="52"/>
    <col min="9217" max="9217" width="6.875" style="52" customWidth="1"/>
    <col min="9218" max="9218" width="17.25" style="52" customWidth="1"/>
    <col min="9219" max="9219" width="12.125" style="52" customWidth="1"/>
    <col min="9220" max="9220" width="12.5" style="52" customWidth="1"/>
    <col min="9221" max="9221" width="10.875" style="52" customWidth="1"/>
    <col min="9222" max="9222" width="17.75" style="52" customWidth="1"/>
    <col min="9223" max="9223" width="14.375" style="52" customWidth="1"/>
    <col min="9224" max="9224" width="15.625" style="52" customWidth="1"/>
    <col min="9225" max="9225" width="14.75" style="52" customWidth="1"/>
    <col min="9226" max="9472" width="9" style="52"/>
    <col min="9473" max="9473" width="6.875" style="52" customWidth="1"/>
    <col min="9474" max="9474" width="17.25" style="52" customWidth="1"/>
    <col min="9475" max="9475" width="12.125" style="52" customWidth="1"/>
    <col min="9476" max="9476" width="12.5" style="52" customWidth="1"/>
    <col min="9477" max="9477" width="10.875" style="52" customWidth="1"/>
    <col min="9478" max="9478" width="17.75" style="52" customWidth="1"/>
    <col min="9479" max="9479" width="14.375" style="52" customWidth="1"/>
    <col min="9480" max="9480" width="15.625" style="52" customWidth="1"/>
    <col min="9481" max="9481" width="14.75" style="52" customWidth="1"/>
    <col min="9482" max="9728" width="9" style="52"/>
    <col min="9729" max="9729" width="6.875" style="52" customWidth="1"/>
    <col min="9730" max="9730" width="17.25" style="52" customWidth="1"/>
    <col min="9731" max="9731" width="12.125" style="52" customWidth="1"/>
    <col min="9732" max="9732" width="12.5" style="52" customWidth="1"/>
    <col min="9733" max="9733" width="10.875" style="52" customWidth="1"/>
    <col min="9734" max="9734" width="17.75" style="52" customWidth="1"/>
    <col min="9735" max="9735" width="14.375" style="52" customWidth="1"/>
    <col min="9736" max="9736" width="15.625" style="52" customWidth="1"/>
    <col min="9737" max="9737" width="14.75" style="52" customWidth="1"/>
    <col min="9738" max="9984" width="9" style="52"/>
    <col min="9985" max="9985" width="6.875" style="52" customWidth="1"/>
    <col min="9986" max="9986" width="17.25" style="52" customWidth="1"/>
    <col min="9987" max="9987" width="12.125" style="52" customWidth="1"/>
    <col min="9988" max="9988" width="12.5" style="52" customWidth="1"/>
    <col min="9989" max="9989" width="10.875" style="52" customWidth="1"/>
    <col min="9990" max="9990" width="17.75" style="52" customWidth="1"/>
    <col min="9991" max="9991" width="14.375" style="52" customWidth="1"/>
    <col min="9992" max="9992" width="15.625" style="52" customWidth="1"/>
    <col min="9993" max="9993" width="14.75" style="52" customWidth="1"/>
    <col min="9994" max="10240" width="9" style="52"/>
    <col min="10241" max="10241" width="6.875" style="52" customWidth="1"/>
    <col min="10242" max="10242" width="17.25" style="52" customWidth="1"/>
    <col min="10243" max="10243" width="12.125" style="52" customWidth="1"/>
    <col min="10244" max="10244" width="12.5" style="52" customWidth="1"/>
    <col min="10245" max="10245" width="10.875" style="52" customWidth="1"/>
    <col min="10246" max="10246" width="17.75" style="52" customWidth="1"/>
    <col min="10247" max="10247" width="14.375" style="52" customWidth="1"/>
    <col min="10248" max="10248" width="15.625" style="52" customWidth="1"/>
    <col min="10249" max="10249" width="14.75" style="52" customWidth="1"/>
    <col min="10250" max="10496" width="9" style="52"/>
    <col min="10497" max="10497" width="6.875" style="52" customWidth="1"/>
    <col min="10498" max="10498" width="17.25" style="52" customWidth="1"/>
    <col min="10499" max="10499" width="12.125" style="52" customWidth="1"/>
    <col min="10500" max="10500" width="12.5" style="52" customWidth="1"/>
    <col min="10501" max="10501" width="10.875" style="52" customWidth="1"/>
    <col min="10502" max="10502" width="17.75" style="52" customWidth="1"/>
    <col min="10503" max="10503" width="14.375" style="52" customWidth="1"/>
    <col min="10504" max="10504" width="15.625" style="52" customWidth="1"/>
    <col min="10505" max="10505" width="14.75" style="52" customWidth="1"/>
    <col min="10506" max="10752" width="9" style="52"/>
    <col min="10753" max="10753" width="6.875" style="52" customWidth="1"/>
    <col min="10754" max="10754" width="17.25" style="52" customWidth="1"/>
    <col min="10755" max="10755" width="12.125" style="52" customWidth="1"/>
    <col min="10756" max="10756" width="12.5" style="52" customWidth="1"/>
    <col min="10757" max="10757" width="10.875" style="52" customWidth="1"/>
    <col min="10758" max="10758" width="17.75" style="52" customWidth="1"/>
    <col min="10759" max="10759" width="14.375" style="52" customWidth="1"/>
    <col min="10760" max="10760" width="15.625" style="52" customWidth="1"/>
    <col min="10761" max="10761" width="14.75" style="52" customWidth="1"/>
    <col min="10762" max="11008" width="9" style="52"/>
    <col min="11009" max="11009" width="6.875" style="52" customWidth="1"/>
    <col min="11010" max="11010" width="17.25" style="52" customWidth="1"/>
    <col min="11011" max="11011" width="12.125" style="52" customWidth="1"/>
    <col min="11012" max="11012" width="12.5" style="52" customWidth="1"/>
    <col min="11013" max="11013" width="10.875" style="52" customWidth="1"/>
    <col min="11014" max="11014" width="17.75" style="52" customWidth="1"/>
    <col min="11015" max="11015" width="14.375" style="52" customWidth="1"/>
    <col min="11016" max="11016" width="15.625" style="52" customWidth="1"/>
    <col min="11017" max="11017" width="14.75" style="52" customWidth="1"/>
    <col min="11018" max="11264" width="9" style="52"/>
    <col min="11265" max="11265" width="6.875" style="52" customWidth="1"/>
    <col min="11266" max="11266" width="17.25" style="52" customWidth="1"/>
    <col min="11267" max="11267" width="12.125" style="52" customWidth="1"/>
    <col min="11268" max="11268" width="12.5" style="52" customWidth="1"/>
    <col min="11269" max="11269" width="10.875" style="52" customWidth="1"/>
    <col min="11270" max="11270" width="17.75" style="52" customWidth="1"/>
    <col min="11271" max="11271" width="14.375" style="52" customWidth="1"/>
    <col min="11272" max="11272" width="15.625" style="52" customWidth="1"/>
    <col min="11273" max="11273" width="14.75" style="52" customWidth="1"/>
    <col min="11274" max="11520" width="9" style="52"/>
    <col min="11521" max="11521" width="6.875" style="52" customWidth="1"/>
    <col min="11522" max="11522" width="17.25" style="52" customWidth="1"/>
    <col min="11523" max="11523" width="12.125" style="52" customWidth="1"/>
    <col min="11524" max="11524" width="12.5" style="52" customWidth="1"/>
    <col min="11525" max="11525" width="10.875" style="52" customWidth="1"/>
    <col min="11526" max="11526" width="17.75" style="52" customWidth="1"/>
    <col min="11527" max="11527" width="14.375" style="52" customWidth="1"/>
    <col min="11528" max="11528" width="15.625" style="52" customWidth="1"/>
    <col min="11529" max="11529" width="14.75" style="52" customWidth="1"/>
    <col min="11530" max="11776" width="9" style="52"/>
    <col min="11777" max="11777" width="6.875" style="52" customWidth="1"/>
    <col min="11778" max="11778" width="17.25" style="52" customWidth="1"/>
    <col min="11779" max="11779" width="12.125" style="52" customWidth="1"/>
    <col min="11780" max="11780" width="12.5" style="52" customWidth="1"/>
    <col min="11781" max="11781" width="10.875" style="52" customWidth="1"/>
    <col min="11782" max="11782" width="17.75" style="52" customWidth="1"/>
    <col min="11783" max="11783" width="14.375" style="52" customWidth="1"/>
    <col min="11784" max="11784" width="15.625" style="52" customWidth="1"/>
    <col min="11785" max="11785" width="14.75" style="52" customWidth="1"/>
    <col min="11786" max="12032" width="9" style="52"/>
    <col min="12033" max="12033" width="6.875" style="52" customWidth="1"/>
    <col min="12034" max="12034" width="17.25" style="52" customWidth="1"/>
    <col min="12035" max="12035" width="12.125" style="52" customWidth="1"/>
    <col min="12036" max="12036" width="12.5" style="52" customWidth="1"/>
    <col min="12037" max="12037" width="10.875" style="52" customWidth="1"/>
    <col min="12038" max="12038" width="17.75" style="52" customWidth="1"/>
    <col min="12039" max="12039" width="14.375" style="52" customWidth="1"/>
    <col min="12040" max="12040" width="15.625" style="52" customWidth="1"/>
    <col min="12041" max="12041" width="14.75" style="52" customWidth="1"/>
    <col min="12042" max="12288" width="9" style="52"/>
    <col min="12289" max="12289" width="6.875" style="52" customWidth="1"/>
    <col min="12290" max="12290" width="17.25" style="52" customWidth="1"/>
    <col min="12291" max="12291" width="12.125" style="52" customWidth="1"/>
    <col min="12292" max="12292" width="12.5" style="52" customWidth="1"/>
    <col min="12293" max="12293" width="10.875" style="52" customWidth="1"/>
    <col min="12294" max="12294" width="17.75" style="52" customWidth="1"/>
    <col min="12295" max="12295" width="14.375" style="52" customWidth="1"/>
    <col min="12296" max="12296" width="15.625" style="52" customWidth="1"/>
    <col min="12297" max="12297" width="14.75" style="52" customWidth="1"/>
    <col min="12298" max="12544" width="9" style="52"/>
    <col min="12545" max="12545" width="6.875" style="52" customWidth="1"/>
    <col min="12546" max="12546" width="17.25" style="52" customWidth="1"/>
    <col min="12547" max="12547" width="12.125" style="52" customWidth="1"/>
    <col min="12548" max="12548" width="12.5" style="52" customWidth="1"/>
    <col min="12549" max="12549" width="10.875" style="52" customWidth="1"/>
    <col min="12550" max="12550" width="17.75" style="52" customWidth="1"/>
    <col min="12551" max="12551" width="14.375" style="52" customWidth="1"/>
    <col min="12552" max="12552" width="15.625" style="52" customWidth="1"/>
    <col min="12553" max="12553" width="14.75" style="52" customWidth="1"/>
    <col min="12554" max="12800" width="9" style="52"/>
    <col min="12801" max="12801" width="6.875" style="52" customWidth="1"/>
    <col min="12802" max="12802" width="17.25" style="52" customWidth="1"/>
    <col min="12803" max="12803" width="12.125" style="52" customWidth="1"/>
    <col min="12804" max="12804" width="12.5" style="52" customWidth="1"/>
    <col min="12805" max="12805" width="10.875" style="52" customWidth="1"/>
    <col min="12806" max="12806" width="17.75" style="52" customWidth="1"/>
    <col min="12807" max="12807" width="14.375" style="52" customWidth="1"/>
    <col min="12808" max="12808" width="15.625" style="52" customWidth="1"/>
    <col min="12809" max="12809" width="14.75" style="52" customWidth="1"/>
    <col min="12810" max="13056" width="9" style="52"/>
    <col min="13057" max="13057" width="6.875" style="52" customWidth="1"/>
    <col min="13058" max="13058" width="17.25" style="52" customWidth="1"/>
    <col min="13059" max="13059" width="12.125" style="52" customWidth="1"/>
    <col min="13060" max="13060" width="12.5" style="52" customWidth="1"/>
    <col min="13061" max="13061" width="10.875" style="52" customWidth="1"/>
    <col min="13062" max="13062" width="17.75" style="52" customWidth="1"/>
    <col min="13063" max="13063" width="14.375" style="52" customWidth="1"/>
    <col min="13064" max="13064" width="15.625" style="52" customWidth="1"/>
    <col min="13065" max="13065" width="14.75" style="52" customWidth="1"/>
    <col min="13066" max="13312" width="9" style="52"/>
    <col min="13313" max="13313" width="6.875" style="52" customWidth="1"/>
    <col min="13314" max="13314" width="17.25" style="52" customWidth="1"/>
    <col min="13315" max="13315" width="12.125" style="52" customWidth="1"/>
    <col min="13316" max="13316" width="12.5" style="52" customWidth="1"/>
    <col min="13317" max="13317" width="10.875" style="52" customWidth="1"/>
    <col min="13318" max="13318" width="17.75" style="52" customWidth="1"/>
    <col min="13319" max="13319" width="14.375" style="52" customWidth="1"/>
    <col min="13320" max="13320" width="15.625" style="52" customWidth="1"/>
    <col min="13321" max="13321" width="14.75" style="52" customWidth="1"/>
    <col min="13322" max="13568" width="9" style="52"/>
    <col min="13569" max="13569" width="6.875" style="52" customWidth="1"/>
    <col min="13570" max="13570" width="17.25" style="52" customWidth="1"/>
    <col min="13571" max="13571" width="12.125" style="52" customWidth="1"/>
    <col min="13572" max="13572" width="12.5" style="52" customWidth="1"/>
    <col min="13573" max="13573" width="10.875" style="52" customWidth="1"/>
    <col min="13574" max="13574" width="17.75" style="52" customWidth="1"/>
    <col min="13575" max="13575" width="14.375" style="52" customWidth="1"/>
    <col min="13576" max="13576" width="15.625" style="52" customWidth="1"/>
    <col min="13577" max="13577" width="14.75" style="52" customWidth="1"/>
    <col min="13578" max="13824" width="9" style="52"/>
    <col min="13825" max="13825" width="6.875" style="52" customWidth="1"/>
    <col min="13826" max="13826" width="17.25" style="52" customWidth="1"/>
    <col min="13827" max="13827" width="12.125" style="52" customWidth="1"/>
    <col min="13828" max="13828" width="12.5" style="52" customWidth="1"/>
    <col min="13829" max="13829" width="10.875" style="52" customWidth="1"/>
    <col min="13830" max="13830" width="17.75" style="52" customWidth="1"/>
    <col min="13831" max="13831" width="14.375" style="52" customWidth="1"/>
    <col min="13832" max="13832" width="15.625" style="52" customWidth="1"/>
    <col min="13833" max="13833" width="14.75" style="52" customWidth="1"/>
    <col min="13834" max="14080" width="9" style="52"/>
    <col min="14081" max="14081" width="6.875" style="52" customWidth="1"/>
    <col min="14082" max="14082" width="17.25" style="52" customWidth="1"/>
    <col min="14083" max="14083" width="12.125" style="52" customWidth="1"/>
    <col min="14084" max="14084" width="12.5" style="52" customWidth="1"/>
    <col min="14085" max="14085" width="10.875" style="52" customWidth="1"/>
    <col min="14086" max="14086" width="17.75" style="52" customWidth="1"/>
    <col min="14087" max="14087" width="14.375" style="52" customWidth="1"/>
    <col min="14088" max="14088" width="15.625" style="52" customWidth="1"/>
    <col min="14089" max="14089" width="14.75" style="52" customWidth="1"/>
    <col min="14090" max="14336" width="9" style="52"/>
    <col min="14337" max="14337" width="6.875" style="52" customWidth="1"/>
    <col min="14338" max="14338" width="17.25" style="52" customWidth="1"/>
    <col min="14339" max="14339" width="12.125" style="52" customWidth="1"/>
    <col min="14340" max="14340" width="12.5" style="52" customWidth="1"/>
    <col min="14341" max="14341" width="10.875" style="52" customWidth="1"/>
    <col min="14342" max="14342" width="17.75" style="52" customWidth="1"/>
    <col min="14343" max="14343" width="14.375" style="52" customWidth="1"/>
    <col min="14344" max="14344" width="15.625" style="52" customWidth="1"/>
    <col min="14345" max="14345" width="14.75" style="52" customWidth="1"/>
    <col min="14346" max="14592" width="9" style="52"/>
    <col min="14593" max="14593" width="6.875" style="52" customWidth="1"/>
    <col min="14594" max="14594" width="17.25" style="52" customWidth="1"/>
    <col min="14595" max="14595" width="12.125" style="52" customWidth="1"/>
    <col min="14596" max="14596" width="12.5" style="52" customWidth="1"/>
    <col min="14597" max="14597" width="10.875" style="52" customWidth="1"/>
    <col min="14598" max="14598" width="17.75" style="52" customWidth="1"/>
    <col min="14599" max="14599" width="14.375" style="52" customWidth="1"/>
    <col min="14600" max="14600" width="15.625" style="52" customWidth="1"/>
    <col min="14601" max="14601" width="14.75" style="52" customWidth="1"/>
    <col min="14602" max="14848" width="9" style="52"/>
    <col min="14849" max="14849" width="6.875" style="52" customWidth="1"/>
    <col min="14850" max="14850" width="17.25" style="52" customWidth="1"/>
    <col min="14851" max="14851" width="12.125" style="52" customWidth="1"/>
    <col min="14852" max="14852" width="12.5" style="52" customWidth="1"/>
    <col min="14853" max="14853" width="10.875" style="52" customWidth="1"/>
    <col min="14854" max="14854" width="17.75" style="52" customWidth="1"/>
    <col min="14855" max="14855" width="14.375" style="52" customWidth="1"/>
    <col min="14856" max="14856" width="15.625" style="52" customWidth="1"/>
    <col min="14857" max="14857" width="14.75" style="52" customWidth="1"/>
    <col min="14858" max="15104" width="9" style="52"/>
    <col min="15105" max="15105" width="6.875" style="52" customWidth="1"/>
    <col min="15106" max="15106" width="17.25" style="52" customWidth="1"/>
    <col min="15107" max="15107" width="12.125" style="52" customWidth="1"/>
    <col min="15108" max="15108" width="12.5" style="52" customWidth="1"/>
    <col min="15109" max="15109" width="10.875" style="52" customWidth="1"/>
    <col min="15110" max="15110" width="17.75" style="52" customWidth="1"/>
    <col min="15111" max="15111" width="14.375" style="52" customWidth="1"/>
    <col min="15112" max="15112" width="15.625" style="52" customWidth="1"/>
    <col min="15113" max="15113" width="14.75" style="52" customWidth="1"/>
    <col min="15114" max="15360" width="9" style="52"/>
    <col min="15361" max="15361" width="6.875" style="52" customWidth="1"/>
    <col min="15362" max="15362" width="17.25" style="52" customWidth="1"/>
    <col min="15363" max="15363" width="12.125" style="52" customWidth="1"/>
    <col min="15364" max="15364" width="12.5" style="52" customWidth="1"/>
    <col min="15365" max="15365" width="10.875" style="52" customWidth="1"/>
    <col min="15366" max="15366" width="17.75" style="52" customWidth="1"/>
    <col min="15367" max="15367" width="14.375" style="52" customWidth="1"/>
    <col min="15368" max="15368" width="15.625" style="52" customWidth="1"/>
    <col min="15369" max="15369" width="14.75" style="52" customWidth="1"/>
    <col min="15370" max="15616" width="9" style="52"/>
    <col min="15617" max="15617" width="6.875" style="52" customWidth="1"/>
    <col min="15618" max="15618" width="17.25" style="52" customWidth="1"/>
    <col min="15619" max="15619" width="12.125" style="52" customWidth="1"/>
    <col min="15620" max="15620" width="12.5" style="52" customWidth="1"/>
    <col min="15621" max="15621" width="10.875" style="52" customWidth="1"/>
    <col min="15622" max="15622" width="17.75" style="52" customWidth="1"/>
    <col min="15623" max="15623" width="14.375" style="52" customWidth="1"/>
    <col min="15624" max="15624" width="15.625" style="52" customWidth="1"/>
    <col min="15625" max="15625" width="14.75" style="52" customWidth="1"/>
    <col min="15626" max="15872" width="9" style="52"/>
    <col min="15873" max="15873" width="6.875" style="52" customWidth="1"/>
    <col min="15874" max="15874" width="17.25" style="52" customWidth="1"/>
    <col min="15875" max="15875" width="12.125" style="52" customWidth="1"/>
    <col min="15876" max="15876" width="12.5" style="52" customWidth="1"/>
    <col min="15877" max="15877" width="10.875" style="52" customWidth="1"/>
    <col min="15878" max="15878" width="17.75" style="52" customWidth="1"/>
    <col min="15879" max="15879" width="14.375" style="52" customWidth="1"/>
    <col min="15880" max="15880" width="15.625" style="52" customWidth="1"/>
    <col min="15881" max="15881" width="14.75" style="52" customWidth="1"/>
    <col min="15882" max="16128" width="9" style="52"/>
    <col min="16129" max="16129" width="6.875" style="52" customWidth="1"/>
    <col min="16130" max="16130" width="17.25" style="52" customWidth="1"/>
    <col min="16131" max="16131" width="12.125" style="52" customWidth="1"/>
    <col min="16132" max="16132" width="12.5" style="52" customWidth="1"/>
    <col min="16133" max="16133" width="10.875" style="52" customWidth="1"/>
    <col min="16134" max="16134" width="17.75" style="52" customWidth="1"/>
    <col min="16135" max="16135" width="14.375" style="52" customWidth="1"/>
    <col min="16136" max="16136" width="15.625" style="52" customWidth="1"/>
    <col min="16137" max="16137" width="14.75" style="52" customWidth="1"/>
    <col min="16138" max="16384" width="9" style="52"/>
  </cols>
  <sheetData>
    <row r="1" spans="1:9" ht="27" customHeight="1" x14ac:dyDescent="0.3">
      <c r="A1" s="87" t="s">
        <v>645</v>
      </c>
      <c r="B1" s="87"/>
      <c r="C1" s="87"/>
      <c r="D1" s="87"/>
      <c r="E1" s="87"/>
      <c r="F1" s="87"/>
      <c r="G1" s="87"/>
      <c r="H1" s="87"/>
    </row>
    <row r="2" spans="1:9" ht="28.5" customHeight="1" thickBot="1" x14ac:dyDescent="0.35">
      <c r="A2" s="56"/>
      <c r="B2" s="52" t="s">
        <v>586</v>
      </c>
    </row>
    <row r="3" spans="1:9" s="57" customFormat="1" ht="15.95" customHeight="1" thickTop="1" x14ac:dyDescent="0.3">
      <c r="A3" s="59" t="s">
        <v>575</v>
      </c>
      <c r="B3" s="60" t="s">
        <v>576</v>
      </c>
      <c r="C3" s="60" t="s">
        <v>577</v>
      </c>
      <c r="D3" s="60" t="s">
        <v>578</v>
      </c>
      <c r="E3" s="61" t="s">
        <v>579</v>
      </c>
      <c r="F3" s="61" t="s">
        <v>580</v>
      </c>
      <c r="G3" s="61" t="s">
        <v>581</v>
      </c>
      <c r="H3" s="62" t="s">
        <v>582</v>
      </c>
      <c r="I3" s="57" t="s">
        <v>583</v>
      </c>
    </row>
    <row r="4" spans="1:9" s="57" customFormat="1" ht="15.95" customHeight="1" x14ac:dyDescent="0.3">
      <c r="A4" s="63" t="s">
        <v>646</v>
      </c>
      <c r="B4" s="64" t="s">
        <v>647</v>
      </c>
      <c r="C4" s="65" t="s">
        <v>648</v>
      </c>
      <c r="D4" s="64">
        <v>10</v>
      </c>
      <c r="E4" s="66">
        <v>1546</v>
      </c>
      <c r="F4" s="66">
        <f t="shared" ref="F4:F30" si="0">E4*D4</f>
        <v>15460</v>
      </c>
      <c r="G4" s="66">
        <f t="shared" ref="G4:G30" si="1">F4*0.1</f>
        <v>1546</v>
      </c>
      <c r="H4" s="67">
        <f t="shared" ref="H4:H30" si="2">G4+F4</f>
        <v>17006</v>
      </c>
      <c r="I4" s="68"/>
    </row>
    <row r="5" spans="1:9" s="57" customFormat="1" ht="15.95" customHeight="1" x14ac:dyDescent="0.3">
      <c r="A5" s="69"/>
      <c r="B5" s="70" t="s">
        <v>649</v>
      </c>
      <c r="C5" s="65" t="s">
        <v>650</v>
      </c>
      <c r="D5" s="64">
        <v>10</v>
      </c>
      <c r="E5" s="66">
        <v>824</v>
      </c>
      <c r="F5" s="66">
        <f t="shared" si="0"/>
        <v>8240</v>
      </c>
      <c r="G5" s="66">
        <f t="shared" si="1"/>
        <v>824</v>
      </c>
      <c r="H5" s="67">
        <f t="shared" si="2"/>
        <v>9064</v>
      </c>
      <c r="I5" s="33"/>
    </row>
    <row r="6" spans="1:9" s="57" customFormat="1" ht="15.95" customHeight="1" x14ac:dyDescent="0.3">
      <c r="A6" s="63"/>
      <c r="B6" s="64" t="s">
        <v>651</v>
      </c>
      <c r="C6" s="65" t="s">
        <v>652</v>
      </c>
      <c r="D6" s="64">
        <v>5</v>
      </c>
      <c r="E6" s="66">
        <v>2400</v>
      </c>
      <c r="F6" s="66">
        <f t="shared" si="0"/>
        <v>12000</v>
      </c>
      <c r="G6" s="66">
        <f t="shared" si="1"/>
        <v>1200</v>
      </c>
      <c r="H6" s="67">
        <f t="shared" si="2"/>
        <v>13200</v>
      </c>
      <c r="I6" s="33"/>
    </row>
    <row r="7" spans="1:9" s="57" customFormat="1" ht="15.95" customHeight="1" x14ac:dyDescent="0.3">
      <c r="A7" s="63"/>
      <c r="B7" s="64" t="s">
        <v>654</v>
      </c>
      <c r="C7" s="65" t="s">
        <v>653</v>
      </c>
      <c r="D7" s="64">
        <v>2</v>
      </c>
      <c r="E7" s="66">
        <v>17400</v>
      </c>
      <c r="F7" s="66">
        <f t="shared" si="0"/>
        <v>34800</v>
      </c>
      <c r="G7" s="66">
        <f t="shared" si="1"/>
        <v>3480</v>
      </c>
      <c r="H7" s="67">
        <f t="shared" si="2"/>
        <v>38280</v>
      </c>
      <c r="I7" s="33"/>
    </row>
    <row r="8" spans="1:9" s="57" customFormat="1" ht="15.95" customHeight="1" x14ac:dyDescent="0.3">
      <c r="A8" s="63"/>
      <c r="B8" s="64" t="s">
        <v>654</v>
      </c>
      <c r="C8" s="65" t="s">
        <v>655</v>
      </c>
      <c r="D8" s="64">
        <v>1</v>
      </c>
      <c r="E8" s="66">
        <v>26458</v>
      </c>
      <c r="F8" s="66">
        <f t="shared" si="0"/>
        <v>26458</v>
      </c>
      <c r="G8" s="66">
        <f t="shared" si="1"/>
        <v>2645.8</v>
      </c>
      <c r="H8" s="67">
        <f t="shared" si="2"/>
        <v>29103.8</v>
      </c>
      <c r="I8" s="33"/>
    </row>
    <row r="9" spans="1:9" s="57" customFormat="1" ht="15.95" customHeight="1" x14ac:dyDescent="0.3">
      <c r="A9" s="63"/>
      <c r="B9" s="64" t="s">
        <v>656</v>
      </c>
      <c r="C9" s="65" t="s">
        <v>361</v>
      </c>
      <c r="D9" s="64">
        <v>10</v>
      </c>
      <c r="E9" s="66">
        <v>1736</v>
      </c>
      <c r="F9" s="66">
        <f t="shared" si="0"/>
        <v>17360</v>
      </c>
      <c r="G9" s="66">
        <f t="shared" si="1"/>
        <v>1736</v>
      </c>
      <c r="H9" s="67">
        <f t="shared" si="2"/>
        <v>19096</v>
      </c>
      <c r="I9" s="68">
        <f>SUM(F4:F9)</f>
        <v>114318</v>
      </c>
    </row>
    <row r="10" spans="1:9" s="57" customFormat="1" ht="15.95" customHeight="1" x14ac:dyDescent="0.3">
      <c r="A10" s="63" t="s">
        <v>657</v>
      </c>
      <c r="B10" s="64" t="s">
        <v>658</v>
      </c>
      <c r="C10" s="65" t="s">
        <v>659</v>
      </c>
      <c r="D10" s="64">
        <v>10</v>
      </c>
      <c r="E10" s="66">
        <v>880</v>
      </c>
      <c r="F10" s="66">
        <f t="shared" si="0"/>
        <v>8800</v>
      </c>
      <c r="G10" s="66">
        <f t="shared" si="1"/>
        <v>880</v>
      </c>
      <c r="H10" s="67">
        <f t="shared" si="2"/>
        <v>9680</v>
      </c>
      <c r="I10" s="68"/>
    </row>
    <row r="11" spans="1:9" s="57" customFormat="1" ht="15.95" customHeight="1" x14ac:dyDescent="0.3">
      <c r="A11" s="63"/>
      <c r="B11" s="64" t="s">
        <v>658</v>
      </c>
      <c r="C11" s="65" t="s">
        <v>660</v>
      </c>
      <c r="D11" s="64">
        <v>10</v>
      </c>
      <c r="E11" s="66">
        <v>1012</v>
      </c>
      <c r="F11" s="66">
        <f t="shared" si="0"/>
        <v>10120</v>
      </c>
      <c r="G11" s="66">
        <f t="shared" si="1"/>
        <v>1012</v>
      </c>
      <c r="H11" s="67">
        <f t="shared" si="2"/>
        <v>11132</v>
      </c>
      <c r="I11" s="68"/>
    </row>
    <row r="12" spans="1:9" s="57" customFormat="1" ht="15.95" customHeight="1" x14ac:dyDescent="0.3">
      <c r="A12" s="63"/>
      <c r="B12" s="64" t="s">
        <v>658</v>
      </c>
      <c r="C12" s="65" t="s">
        <v>661</v>
      </c>
      <c r="D12" s="64">
        <v>20</v>
      </c>
      <c r="E12" s="66">
        <v>561</v>
      </c>
      <c r="F12" s="66">
        <f t="shared" si="0"/>
        <v>11220</v>
      </c>
      <c r="G12" s="66">
        <f t="shared" si="1"/>
        <v>1122</v>
      </c>
      <c r="H12" s="67">
        <f t="shared" si="2"/>
        <v>12342</v>
      </c>
      <c r="I12" s="68"/>
    </row>
    <row r="13" spans="1:9" s="57" customFormat="1" ht="15.95" customHeight="1" x14ac:dyDescent="0.3">
      <c r="A13" s="63"/>
      <c r="B13" s="64" t="s">
        <v>658</v>
      </c>
      <c r="C13" s="65" t="s">
        <v>662</v>
      </c>
      <c r="D13" s="64">
        <v>20</v>
      </c>
      <c r="E13" s="66">
        <v>457</v>
      </c>
      <c r="F13" s="66">
        <f t="shared" si="0"/>
        <v>9140</v>
      </c>
      <c r="G13" s="66">
        <f t="shared" si="1"/>
        <v>914</v>
      </c>
      <c r="H13" s="67">
        <f t="shared" si="2"/>
        <v>10054</v>
      </c>
      <c r="I13" s="68"/>
    </row>
    <row r="14" spans="1:9" s="57" customFormat="1" ht="15.95" customHeight="1" x14ac:dyDescent="0.3">
      <c r="A14" s="63"/>
      <c r="B14" s="64" t="s">
        <v>654</v>
      </c>
      <c r="C14" s="65" t="s">
        <v>663</v>
      </c>
      <c r="D14" s="64">
        <v>1</v>
      </c>
      <c r="E14" s="66">
        <v>41280</v>
      </c>
      <c r="F14" s="66">
        <f t="shared" si="0"/>
        <v>41280</v>
      </c>
      <c r="G14" s="66">
        <f t="shared" si="1"/>
        <v>4128</v>
      </c>
      <c r="H14" s="67">
        <f t="shared" si="2"/>
        <v>45408</v>
      </c>
      <c r="I14" s="68">
        <f>SUM(F10:F14)</f>
        <v>80560</v>
      </c>
    </row>
    <row r="15" spans="1:9" s="57" customFormat="1" ht="15.95" customHeight="1" x14ac:dyDescent="0.3">
      <c r="A15" s="69" t="s">
        <v>657</v>
      </c>
      <c r="B15" s="70" t="s">
        <v>664</v>
      </c>
      <c r="C15" s="65" t="s">
        <v>665</v>
      </c>
      <c r="D15" s="64">
        <v>10</v>
      </c>
      <c r="E15" s="66">
        <v>2062</v>
      </c>
      <c r="F15" s="66">
        <f t="shared" si="0"/>
        <v>20620</v>
      </c>
      <c r="G15" s="66">
        <f t="shared" si="1"/>
        <v>2062</v>
      </c>
      <c r="H15" s="67">
        <f t="shared" si="2"/>
        <v>22682</v>
      </c>
      <c r="I15" s="33">
        <f>SUM(F15)</f>
        <v>20620</v>
      </c>
    </row>
    <row r="16" spans="1:9" s="57" customFormat="1" ht="15.95" customHeight="1" x14ac:dyDescent="0.3">
      <c r="A16" s="63" t="s">
        <v>657</v>
      </c>
      <c r="B16" s="70" t="s">
        <v>664</v>
      </c>
      <c r="C16" s="65" t="s">
        <v>666</v>
      </c>
      <c r="D16" s="64">
        <v>10</v>
      </c>
      <c r="E16" s="66">
        <v>2338</v>
      </c>
      <c r="F16" s="66">
        <f t="shared" si="0"/>
        <v>23380</v>
      </c>
      <c r="G16" s="66">
        <f t="shared" si="1"/>
        <v>2338</v>
      </c>
      <c r="H16" s="67">
        <f t="shared" si="2"/>
        <v>25718</v>
      </c>
      <c r="I16" s="33"/>
    </row>
    <row r="17" spans="1:9" s="57" customFormat="1" ht="15.95" customHeight="1" x14ac:dyDescent="0.3">
      <c r="A17" s="69"/>
      <c r="B17" s="70" t="s">
        <v>664</v>
      </c>
      <c r="C17" s="65" t="s">
        <v>667</v>
      </c>
      <c r="D17" s="64">
        <v>10</v>
      </c>
      <c r="E17" s="66">
        <v>3032</v>
      </c>
      <c r="F17" s="66">
        <f t="shared" si="0"/>
        <v>30320</v>
      </c>
      <c r="G17" s="66">
        <f t="shared" si="1"/>
        <v>3032</v>
      </c>
      <c r="H17" s="67">
        <f t="shared" si="2"/>
        <v>33352</v>
      </c>
      <c r="I17" s="33"/>
    </row>
    <row r="18" spans="1:9" s="57" customFormat="1" ht="15.95" customHeight="1" x14ac:dyDescent="0.3">
      <c r="A18" s="69"/>
      <c r="B18" s="70" t="s">
        <v>668</v>
      </c>
      <c r="C18" s="65" t="s">
        <v>653</v>
      </c>
      <c r="D18" s="64">
        <v>1</v>
      </c>
      <c r="E18" s="66">
        <v>16800</v>
      </c>
      <c r="F18" s="66">
        <f t="shared" si="0"/>
        <v>16800</v>
      </c>
      <c r="G18" s="66">
        <f t="shared" si="1"/>
        <v>1680</v>
      </c>
      <c r="H18" s="67">
        <f t="shared" si="2"/>
        <v>18480</v>
      </c>
      <c r="I18" s="33"/>
    </row>
    <row r="19" spans="1:9" ht="15.95" customHeight="1" x14ac:dyDescent="0.3">
      <c r="A19" s="63"/>
      <c r="B19" s="70" t="s">
        <v>664</v>
      </c>
      <c r="C19" s="65" t="s">
        <v>669</v>
      </c>
      <c r="D19" s="64">
        <v>10</v>
      </c>
      <c r="E19" s="66">
        <v>1029</v>
      </c>
      <c r="F19" s="66">
        <f t="shared" si="0"/>
        <v>10290</v>
      </c>
      <c r="G19" s="66">
        <f t="shared" si="1"/>
        <v>1029</v>
      </c>
      <c r="H19" s="67">
        <f>G19+F19</f>
        <v>11319</v>
      </c>
      <c r="I19" s="68">
        <f>SUM(F16:F19)</f>
        <v>80790</v>
      </c>
    </row>
    <row r="20" spans="1:9" ht="15.95" customHeight="1" x14ac:dyDescent="0.3">
      <c r="A20" s="69"/>
      <c r="B20" s="70" t="s">
        <v>664</v>
      </c>
      <c r="C20" s="65" t="s">
        <v>670</v>
      </c>
      <c r="D20" s="64">
        <v>10</v>
      </c>
      <c r="E20" s="66">
        <v>1945</v>
      </c>
      <c r="F20" s="66">
        <f t="shared" si="0"/>
        <v>19450</v>
      </c>
      <c r="G20" s="66">
        <f t="shared" si="1"/>
        <v>1945</v>
      </c>
      <c r="H20" s="67">
        <f>G20+F20</f>
        <v>21395</v>
      </c>
      <c r="I20" s="33">
        <f>SUM(F20)</f>
        <v>19450</v>
      </c>
    </row>
    <row r="21" spans="1:9" ht="15.95" customHeight="1" x14ac:dyDescent="0.3">
      <c r="A21" s="63"/>
      <c r="B21" s="64" t="s">
        <v>671</v>
      </c>
      <c r="C21" s="65" t="s">
        <v>672</v>
      </c>
      <c r="D21" s="64">
        <v>-1</v>
      </c>
      <c r="E21" s="66">
        <v>41280</v>
      </c>
      <c r="F21" s="66">
        <f t="shared" si="0"/>
        <v>-41280</v>
      </c>
      <c r="G21" s="66">
        <f t="shared" si="1"/>
        <v>-4128</v>
      </c>
      <c r="H21" s="67">
        <f t="shared" si="2"/>
        <v>-45408</v>
      </c>
      <c r="I21" s="33">
        <f>SUM(F21)</f>
        <v>-41280</v>
      </c>
    </row>
    <row r="22" spans="1:9" ht="15.95" customHeight="1" x14ac:dyDescent="0.3">
      <c r="A22" s="69" t="s">
        <v>590</v>
      </c>
      <c r="B22" s="70" t="s">
        <v>664</v>
      </c>
      <c r="C22" s="65" t="s">
        <v>673</v>
      </c>
      <c r="D22" s="64">
        <v>10</v>
      </c>
      <c r="E22" s="66">
        <v>1375</v>
      </c>
      <c r="F22" s="66">
        <f t="shared" si="0"/>
        <v>13750</v>
      </c>
      <c r="G22" s="66">
        <f t="shared" si="1"/>
        <v>1375</v>
      </c>
      <c r="H22" s="67">
        <f t="shared" si="2"/>
        <v>15125</v>
      </c>
      <c r="I22" s="33">
        <f>SUM(F22)</f>
        <v>13750</v>
      </c>
    </row>
    <row r="23" spans="1:9" ht="15.95" customHeight="1" x14ac:dyDescent="0.3">
      <c r="A23" s="69"/>
      <c r="B23" s="70" t="s">
        <v>674</v>
      </c>
      <c r="C23" s="65" t="s">
        <v>675</v>
      </c>
      <c r="D23" s="64">
        <v>1</v>
      </c>
      <c r="E23" s="66">
        <v>18000</v>
      </c>
      <c r="F23" s="66">
        <f t="shared" si="0"/>
        <v>18000</v>
      </c>
      <c r="G23" s="66">
        <f t="shared" si="1"/>
        <v>1800</v>
      </c>
      <c r="H23" s="67">
        <f t="shared" si="2"/>
        <v>19800</v>
      </c>
      <c r="I23" s="33">
        <f>SUM(F23)</f>
        <v>18000</v>
      </c>
    </row>
    <row r="24" spans="1:9" ht="15.95" customHeight="1" x14ac:dyDescent="0.3">
      <c r="A24" s="69"/>
      <c r="B24" s="64" t="s">
        <v>676</v>
      </c>
      <c r="C24" s="71" t="s">
        <v>677</v>
      </c>
      <c r="D24" s="64">
        <v>1</v>
      </c>
      <c r="E24" s="66">
        <v>24000</v>
      </c>
      <c r="F24" s="66">
        <f t="shared" si="0"/>
        <v>24000</v>
      </c>
      <c r="G24" s="66">
        <f t="shared" si="1"/>
        <v>2400</v>
      </c>
      <c r="H24" s="67">
        <f t="shared" si="2"/>
        <v>26400</v>
      </c>
      <c r="I24" s="33">
        <f t="shared" ref="I24:I32" si="3">SUM(F24)</f>
        <v>24000</v>
      </c>
    </row>
    <row r="25" spans="1:9" ht="15.95" customHeight="1" x14ac:dyDescent="0.3">
      <c r="A25" s="69"/>
      <c r="B25" s="64"/>
      <c r="C25" s="65"/>
      <c r="D25" s="64"/>
      <c r="E25" s="66"/>
      <c r="F25" s="66">
        <f t="shared" si="0"/>
        <v>0</v>
      </c>
      <c r="G25" s="66">
        <f t="shared" si="1"/>
        <v>0</v>
      </c>
      <c r="H25" s="67">
        <f t="shared" si="2"/>
        <v>0</v>
      </c>
      <c r="I25" s="33">
        <f t="shared" si="3"/>
        <v>0</v>
      </c>
    </row>
    <row r="26" spans="1:9" ht="15.95" customHeight="1" x14ac:dyDescent="0.3">
      <c r="A26" s="69"/>
      <c r="B26" s="64"/>
      <c r="C26" s="65"/>
      <c r="D26" s="64"/>
      <c r="E26" s="66"/>
      <c r="F26" s="66">
        <f t="shared" si="0"/>
        <v>0</v>
      </c>
      <c r="G26" s="66">
        <f t="shared" si="1"/>
        <v>0</v>
      </c>
      <c r="H26" s="67">
        <f t="shared" si="2"/>
        <v>0</v>
      </c>
      <c r="I26" s="33"/>
    </row>
    <row r="27" spans="1:9" ht="15.95" customHeight="1" x14ac:dyDescent="0.3">
      <c r="A27" s="69"/>
      <c r="B27" s="64"/>
      <c r="C27" s="65"/>
      <c r="D27" s="64"/>
      <c r="E27" s="66"/>
      <c r="F27" s="66">
        <f t="shared" si="0"/>
        <v>0</v>
      </c>
      <c r="G27" s="66">
        <f t="shared" si="1"/>
        <v>0</v>
      </c>
      <c r="H27" s="67">
        <f t="shared" si="2"/>
        <v>0</v>
      </c>
      <c r="I27" s="33">
        <f>SUM(F26:F27)</f>
        <v>0</v>
      </c>
    </row>
    <row r="28" spans="1:9" ht="15.95" customHeight="1" x14ac:dyDescent="0.3">
      <c r="A28" s="69"/>
      <c r="B28" s="72"/>
      <c r="C28" s="73"/>
      <c r="D28" s="72"/>
      <c r="E28" s="74"/>
      <c r="F28" s="74">
        <f t="shared" si="0"/>
        <v>0</v>
      </c>
      <c r="G28" s="74">
        <f t="shared" si="1"/>
        <v>0</v>
      </c>
      <c r="H28" s="75">
        <f t="shared" si="2"/>
        <v>0</v>
      </c>
      <c r="I28" s="33">
        <f t="shared" si="3"/>
        <v>0</v>
      </c>
    </row>
    <row r="29" spans="1:9" ht="15.95" customHeight="1" x14ac:dyDescent="0.3">
      <c r="A29" s="69"/>
      <c r="B29" s="64"/>
      <c r="C29" s="65"/>
      <c r="D29" s="64"/>
      <c r="E29" s="66"/>
      <c r="F29" s="66">
        <f t="shared" si="0"/>
        <v>0</v>
      </c>
      <c r="G29" s="66">
        <f t="shared" si="1"/>
        <v>0</v>
      </c>
      <c r="H29" s="67">
        <f t="shared" si="2"/>
        <v>0</v>
      </c>
      <c r="I29" s="33">
        <f t="shared" si="3"/>
        <v>0</v>
      </c>
    </row>
    <row r="30" spans="1:9" ht="15.95" customHeight="1" x14ac:dyDescent="0.3">
      <c r="A30" s="69"/>
      <c r="B30" s="64"/>
      <c r="C30" s="65"/>
      <c r="D30" s="64"/>
      <c r="E30" s="66"/>
      <c r="F30" s="66">
        <f t="shared" si="0"/>
        <v>0</v>
      </c>
      <c r="G30" s="66">
        <f t="shared" si="1"/>
        <v>0</v>
      </c>
      <c r="H30" s="67">
        <f t="shared" si="2"/>
        <v>0</v>
      </c>
      <c r="I30" s="33">
        <f t="shared" si="3"/>
        <v>0</v>
      </c>
    </row>
    <row r="31" spans="1:9" ht="15.95" customHeight="1" x14ac:dyDescent="0.3">
      <c r="A31" s="69"/>
      <c r="B31" s="64"/>
      <c r="C31" s="65"/>
      <c r="D31" s="64"/>
      <c r="E31" s="66"/>
      <c r="F31" s="66"/>
      <c r="G31" s="66"/>
      <c r="H31" s="67"/>
      <c r="I31" s="33"/>
    </row>
    <row r="32" spans="1:9" ht="15.95" customHeight="1" x14ac:dyDescent="0.3">
      <c r="A32" s="69"/>
      <c r="B32" s="64"/>
      <c r="C32" s="65"/>
      <c r="D32" s="64"/>
      <c r="E32" s="66"/>
      <c r="F32" s="66"/>
      <c r="G32" s="66"/>
      <c r="H32" s="67"/>
      <c r="I32" s="33"/>
    </row>
    <row r="33" spans="1:9" ht="15.95" customHeight="1" x14ac:dyDescent="0.3">
      <c r="A33" s="69"/>
      <c r="B33" s="70"/>
      <c r="C33" s="65"/>
      <c r="D33" s="64"/>
      <c r="E33" s="66"/>
      <c r="F33" s="66"/>
      <c r="G33" s="66"/>
      <c r="H33" s="67"/>
      <c r="I33" s="33"/>
    </row>
    <row r="34" spans="1:9" ht="15.95" customHeight="1" thickBot="1" x14ac:dyDescent="0.35">
      <c r="A34" s="76"/>
      <c r="B34" s="77" t="s">
        <v>584</v>
      </c>
      <c r="C34" s="77"/>
      <c r="D34" s="78"/>
      <c r="E34" s="79"/>
      <c r="F34" s="80">
        <f>SUM(F4:F33)</f>
        <v>330208</v>
      </c>
      <c r="G34" s="80">
        <f>SUM(G4:G33)</f>
        <v>33020.800000000003</v>
      </c>
      <c r="H34" s="81">
        <f>SUM(F34:G34)</f>
        <v>363228.8</v>
      </c>
      <c r="I34" s="58">
        <f>SUM(I4:I33)</f>
        <v>330208</v>
      </c>
    </row>
    <row r="35" spans="1:9" ht="15.95" customHeight="1" thickTop="1" x14ac:dyDescent="0.3">
      <c r="A35" s="82"/>
      <c r="B35" s="82"/>
      <c r="C35" s="82"/>
      <c r="D35" s="83"/>
      <c r="E35" s="84"/>
      <c r="F35" s="85"/>
      <c r="G35" s="85"/>
      <c r="H35" s="85"/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7" workbookViewId="0">
      <selection activeCell="L68" sqref="L68"/>
    </sheetView>
  </sheetViews>
  <sheetFormatPr defaultRowHeight="16.5" x14ac:dyDescent="0.3"/>
  <cols>
    <col min="3" max="3" width="15.375" customWidth="1"/>
    <col min="4" max="4" width="7.375" customWidth="1"/>
    <col min="5" max="5" width="9.625" customWidth="1"/>
    <col min="6" max="6" width="12.375" customWidth="1"/>
    <col min="7" max="7" width="18.75" customWidth="1"/>
    <col min="8" max="8" width="11.375" customWidth="1"/>
    <col min="9" max="9" width="14.875" customWidth="1"/>
    <col min="10" max="10" width="16.875" customWidth="1"/>
  </cols>
  <sheetData>
    <row r="1" spans="1:10" x14ac:dyDescent="0.2">
      <c r="A1" s="10" t="s">
        <v>238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</row>
    <row r="3" spans="1:10" x14ac:dyDescent="0.3">
      <c r="A3" s="9"/>
      <c r="B3" s="9" t="s">
        <v>11</v>
      </c>
      <c r="C3" s="9"/>
      <c r="D3" s="8">
        <v>0</v>
      </c>
      <c r="E3" s="9"/>
      <c r="F3" s="8">
        <v>0</v>
      </c>
      <c r="G3" s="8">
        <v>0</v>
      </c>
      <c r="H3" s="8">
        <v>0</v>
      </c>
      <c r="I3" s="8">
        <v>0</v>
      </c>
      <c r="J3" s="8">
        <v>2354482</v>
      </c>
    </row>
    <row r="4" spans="1:10" x14ac:dyDescent="0.3">
      <c r="A4" s="9" t="s">
        <v>239</v>
      </c>
      <c r="B4" s="9" t="s">
        <v>240</v>
      </c>
      <c r="C4" s="9"/>
      <c r="D4" s="8">
        <v>2</v>
      </c>
      <c r="E4" s="9" t="s">
        <v>54</v>
      </c>
      <c r="F4" s="8">
        <v>1560</v>
      </c>
      <c r="G4" s="8">
        <v>3120</v>
      </c>
      <c r="H4" s="8">
        <v>312</v>
      </c>
      <c r="I4" s="8">
        <v>0</v>
      </c>
      <c r="J4" s="8">
        <v>2357914</v>
      </c>
    </row>
    <row r="5" spans="1:10" x14ac:dyDescent="0.3">
      <c r="A5" s="9" t="s">
        <v>239</v>
      </c>
      <c r="B5" s="9" t="s">
        <v>90</v>
      </c>
      <c r="C5" s="9"/>
      <c r="D5" s="8">
        <v>5</v>
      </c>
      <c r="E5" s="9" t="s">
        <v>54</v>
      </c>
      <c r="F5" s="8">
        <v>1200</v>
      </c>
      <c r="G5" s="8">
        <v>6000</v>
      </c>
      <c r="H5" s="8">
        <v>600</v>
      </c>
      <c r="I5" s="8">
        <v>0</v>
      </c>
      <c r="J5" s="8">
        <v>2364514</v>
      </c>
    </row>
    <row r="6" spans="1:10" x14ac:dyDescent="0.3">
      <c r="A6" s="9" t="s">
        <v>239</v>
      </c>
      <c r="B6" s="9" t="s">
        <v>91</v>
      </c>
      <c r="C6" s="9"/>
      <c r="D6" s="8">
        <v>5</v>
      </c>
      <c r="E6" s="9" t="s">
        <v>54</v>
      </c>
      <c r="F6" s="8">
        <v>1800</v>
      </c>
      <c r="G6" s="8">
        <v>9000</v>
      </c>
      <c r="H6" s="8">
        <v>900</v>
      </c>
      <c r="I6" s="8">
        <v>0</v>
      </c>
      <c r="J6" s="8">
        <v>2374414</v>
      </c>
    </row>
    <row r="7" spans="1:10" x14ac:dyDescent="0.3">
      <c r="A7" s="9" t="s">
        <v>239</v>
      </c>
      <c r="B7" s="9" t="s">
        <v>228</v>
      </c>
      <c r="C7" s="9"/>
      <c r="D7" s="8">
        <v>5</v>
      </c>
      <c r="E7" s="9" t="s">
        <v>54</v>
      </c>
      <c r="F7" s="8">
        <v>5040</v>
      </c>
      <c r="G7" s="8">
        <v>25200</v>
      </c>
      <c r="H7" s="8">
        <v>2520</v>
      </c>
      <c r="I7" s="8">
        <v>0</v>
      </c>
      <c r="J7" s="8">
        <v>2402134</v>
      </c>
    </row>
    <row r="8" spans="1:10" x14ac:dyDescent="0.3">
      <c r="A8" s="9" t="s">
        <v>239</v>
      </c>
      <c r="B8" s="9" t="s">
        <v>241</v>
      </c>
      <c r="C8" s="9"/>
      <c r="D8" s="8">
        <v>2</v>
      </c>
      <c r="E8" s="9" t="s">
        <v>14</v>
      </c>
      <c r="F8" s="8">
        <v>28220</v>
      </c>
      <c r="G8" s="8">
        <v>56440</v>
      </c>
      <c r="H8" s="8">
        <v>5644</v>
      </c>
      <c r="I8" s="8">
        <v>0</v>
      </c>
      <c r="J8" s="8">
        <v>2464218</v>
      </c>
    </row>
    <row r="9" spans="1:10" x14ac:dyDescent="0.3">
      <c r="A9" s="9" t="s">
        <v>239</v>
      </c>
      <c r="B9" s="9" t="s">
        <v>242</v>
      </c>
      <c r="C9" s="9"/>
      <c r="D9" s="8">
        <v>1</v>
      </c>
      <c r="E9" s="9" t="s">
        <v>14</v>
      </c>
      <c r="F9" s="8">
        <v>19040</v>
      </c>
      <c r="G9" s="8">
        <v>19040</v>
      </c>
      <c r="H9" s="8">
        <v>1904</v>
      </c>
      <c r="I9" s="8">
        <v>0</v>
      </c>
      <c r="J9" s="8">
        <v>2485162</v>
      </c>
    </row>
    <row r="10" spans="1:10" x14ac:dyDescent="0.3">
      <c r="A10" s="9" t="s">
        <v>239</v>
      </c>
      <c r="B10" s="9" t="s">
        <v>243</v>
      </c>
      <c r="C10" s="9"/>
      <c r="D10" s="8">
        <v>2</v>
      </c>
      <c r="E10" s="9" t="s">
        <v>14</v>
      </c>
      <c r="F10" s="8">
        <v>14280</v>
      </c>
      <c r="G10" s="8">
        <v>28560</v>
      </c>
      <c r="H10" s="8">
        <v>2856</v>
      </c>
      <c r="I10" s="8">
        <v>0</v>
      </c>
      <c r="J10" s="8">
        <v>2516578</v>
      </c>
    </row>
    <row r="11" spans="1:10" x14ac:dyDescent="0.3">
      <c r="A11" s="9" t="s">
        <v>244</v>
      </c>
      <c r="B11" s="9" t="s">
        <v>245</v>
      </c>
      <c r="C11" s="9"/>
      <c r="D11" s="8">
        <v>5</v>
      </c>
      <c r="E11" s="9" t="s">
        <v>14</v>
      </c>
      <c r="F11" s="8">
        <v>4400</v>
      </c>
      <c r="G11" s="8">
        <v>22000</v>
      </c>
      <c r="H11" s="8">
        <v>2200</v>
      </c>
      <c r="I11" s="8">
        <v>0</v>
      </c>
      <c r="J11" s="8">
        <v>2540778</v>
      </c>
    </row>
    <row r="12" spans="1:10" x14ac:dyDescent="0.3">
      <c r="A12" s="9" t="s">
        <v>244</v>
      </c>
      <c r="B12" s="9" t="s">
        <v>246</v>
      </c>
      <c r="C12" s="9"/>
      <c r="D12" s="8">
        <v>5</v>
      </c>
      <c r="E12" s="9" t="s">
        <v>14</v>
      </c>
      <c r="F12" s="8">
        <v>3900</v>
      </c>
      <c r="G12" s="8">
        <v>19500</v>
      </c>
      <c r="H12" s="8">
        <v>1950</v>
      </c>
      <c r="I12" s="8">
        <v>0</v>
      </c>
      <c r="J12" s="8">
        <v>2562228</v>
      </c>
    </row>
    <row r="13" spans="1:10" x14ac:dyDescent="0.3">
      <c r="A13" s="9" t="s">
        <v>244</v>
      </c>
      <c r="B13" s="9" t="s">
        <v>247</v>
      </c>
      <c r="C13" s="9"/>
      <c r="D13" s="8">
        <v>5</v>
      </c>
      <c r="E13" s="9" t="s">
        <v>14</v>
      </c>
      <c r="F13" s="8">
        <v>2767</v>
      </c>
      <c r="G13" s="8">
        <v>13835</v>
      </c>
      <c r="H13" s="8">
        <v>1384</v>
      </c>
      <c r="I13" s="8">
        <v>0</v>
      </c>
      <c r="J13" s="8">
        <v>2577447</v>
      </c>
    </row>
    <row r="14" spans="1:10" x14ac:dyDescent="0.3">
      <c r="A14" s="9" t="s">
        <v>244</v>
      </c>
      <c r="B14" s="9" t="s">
        <v>83</v>
      </c>
      <c r="C14" s="9"/>
      <c r="D14" s="8">
        <v>2</v>
      </c>
      <c r="E14" s="9" t="s">
        <v>14</v>
      </c>
      <c r="F14" s="8">
        <v>2553</v>
      </c>
      <c r="G14" s="8">
        <v>5106</v>
      </c>
      <c r="H14" s="8">
        <v>511</v>
      </c>
      <c r="I14" s="8">
        <v>0</v>
      </c>
      <c r="J14" s="8">
        <v>2583064</v>
      </c>
    </row>
    <row r="15" spans="1:10" x14ac:dyDescent="0.3">
      <c r="A15" s="9" t="s">
        <v>248</v>
      </c>
      <c r="B15" s="9"/>
      <c r="C15" s="9" t="s">
        <v>249</v>
      </c>
      <c r="D15" s="8">
        <v>0</v>
      </c>
      <c r="E15" s="9"/>
      <c r="F15" s="8">
        <v>0</v>
      </c>
      <c r="G15" s="8">
        <v>0</v>
      </c>
      <c r="H15" s="8">
        <v>0</v>
      </c>
      <c r="I15" s="8">
        <v>2354481</v>
      </c>
      <c r="J15" s="8">
        <v>228583</v>
      </c>
    </row>
    <row r="16" spans="1:10" x14ac:dyDescent="0.3">
      <c r="A16" s="9" t="s">
        <v>250</v>
      </c>
      <c r="B16" s="9"/>
      <c r="C16" s="9" t="s">
        <v>251</v>
      </c>
      <c r="D16" s="8">
        <v>0</v>
      </c>
      <c r="E16" s="9"/>
      <c r="F16" s="8">
        <v>0</v>
      </c>
      <c r="G16" s="8">
        <v>0</v>
      </c>
      <c r="H16" s="8">
        <v>0</v>
      </c>
      <c r="I16" s="8">
        <v>1</v>
      </c>
      <c r="J16" s="8">
        <v>228582</v>
      </c>
    </row>
    <row r="17" spans="1:10" x14ac:dyDescent="0.3">
      <c r="A17" s="9" t="s">
        <v>252</v>
      </c>
      <c r="B17" s="9" t="s">
        <v>253</v>
      </c>
      <c r="C17" s="9"/>
      <c r="D17" s="8">
        <v>20</v>
      </c>
      <c r="E17" s="9" t="s">
        <v>254</v>
      </c>
      <c r="F17" s="8">
        <v>2400</v>
      </c>
      <c r="G17" s="8">
        <v>48000</v>
      </c>
      <c r="H17" s="8">
        <v>4800</v>
      </c>
      <c r="I17" s="8">
        <v>0</v>
      </c>
      <c r="J17" s="8">
        <v>281382</v>
      </c>
    </row>
    <row r="18" spans="1:10" x14ac:dyDescent="0.3">
      <c r="A18" s="9" t="s">
        <v>255</v>
      </c>
      <c r="B18" s="9" t="s">
        <v>256</v>
      </c>
      <c r="C18" s="9"/>
      <c r="D18" s="8">
        <v>1</v>
      </c>
      <c r="E18" s="9" t="s">
        <v>14</v>
      </c>
      <c r="F18" s="8">
        <v>26400</v>
      </c>
      <c r="G18" s="8">
        <v>26400</v>
      </c>
      <c r="H18" s="8">
        <v>2640</v>
      </c>
      <c r="I18" s="8">
        <v>0</v>
      </c>
      <c r="J18" s="8">
        <v>310422</v>
      </c>
    </row>
    <row r="19" spans="1:10" x14ac:dyDescent="0.3">
      <c r="A19" s="9" t="s">
        <v>255</v>
      </c>
      <c r="B19" s="9" t="s">
        <v>232</v>
      </c>
      <c r="C19" s="9"/>
      <c r="D19" s="8">
        <v>1</v>
      </c>
      <c r="E19" s="9" t="s">
        <v>14</v>
      </c>
      <c r="F19" s="8">
        <v>18000</v>
      </c>
      <c r="G19" s="8">
        <v>18000</v>
      </c>
      <c r="H19" s="8">
        <v>1800</v>
      </c>
      <c r="I19" s="8">
        <v>0</v>
      </c>
      <c r="J19" s="8">
        <v>330222</v>
      </c>
    </row>
    <row r="20" spans="1:10" x14ac:dyDescent="0.3">
      <c r="A20" s="9" t="s">
        <v>257</v>
      </c>
      <c r="B20" s="9" t="s">
        <v>179</v>
      </c>
      <c r="C20" s="9"/>
      <c r="D20" s="8">
        <v>30</v>
      </c>
      <c r="E20" s="9" t="s">
        <v>14</v>
      </c>
      <c r="F20" s="8">
        <v>561</v>
      </c>
      <c r="G20" s="8">
        <v>16830</v>
      </c>
      <c r="H20" s="8">
        <v>1683</v>
      </c>
      <c r="I20" s="8">
        <v>0</v>
      </c>
      <c r="J20" s="8">
        <v>348735</v>
      </c>
    </row>
    <row r="21" spans="1:10" x14ac:dyDescent="0.3">
      <c r="A21" s="9" t="s">
        <v>258</v>
      </c>
      <c r="B21" s="9" t="s">
        <v>174</v>
      </c>
      <c r="C21" s="9"/>
      <c r="D21" s="8">
        <v>2</v>
      </c>
      <c r="E21" s="9" t="s">
        <v>14</v>
      </c>
      <c r="F21" s="8">
        <v>26458</v>
      </c>
      <c r="G21" s="8">
        <v>52916</v>
      </c>
      <c r="H21" s="8">
        <v>5292</v>
      </c>
      <c r="I21" s="8">
        <v>0</v>
      </c>
      <c r="J21" s="8">
        <v>406943</v>
      </c>
    </row>
    <row r="22" spans="1:10" x14ac:dyDescent="0.3">
      <c r="A22" s="9" t="s">
        <v>258</v>
      </c>
      <c r="B22" s="9" t="s">
        <v>259</v>
      </c>
      <c r="C22" s="9"/>
      <c r="D22" s="8">
        <v>20</v>
      </c>
      <c r="E22" s="9" t="s">
        <v>14</v>
      </c>
      <c r="F22" s="8">
        <v>477</v>
      </c>
      <c r="G22" s="8">
        <v>9540</v>
      </c>
      <c r="H22" s="8">
        <v>954</v>
      </c>
      <c r="I22" s="8">
        <v>0</v>
      </c>
      <c r="J22" s="8">
        <v>417437</v>
      </c>
    </row>
    <row r="23" spans="1:10" x14ac:dyDescent="0.3">
      <c r="A23" s="9" t="s">
        <v>260</v>
      </c>
      <c r="B23" s="9" t="s">
        <v>261</v>
      </c>
      <c r="C23" s="9"/>
      <c r="D23" s="8">
        <v>5</v>
      </c>
      <c r="E23" s="9" t="s">
        <v>14</v>
      </c>
      <c r="F23" s="8">
        <v>7500</v>
      </c>
      <c r="G23" s="8">
        <v>37500</v>
      </c>
      <c r="H23" s="8">
        <v>3750</v>
      </c>
      <c r="I23" s="8">
        <v>0</v>
      </c>
      <c r="J23" s="8">
        <v>458687</v>
      </c>
    </row>
    <row r="24" spans="1:10" x14ac:dyDescent="0.3">
      <c r="A24" s="9" t="s">
        <v>262</v>
      </c>
      <c r="B24" s="9" t="s">
        <v>263</v>
      </c>
      <c r="C24" s="9"/>
      <c r="D24" s="8">
        <v>2</v>
      </c>
      <c r="E24" s="9" t="s">
        <v>14</v>
      </c>
      <c r="F24" s="8">
        <v>12000</v>
      </c>
      <c r="G24" s="8">
        <v>24000</v>
      </c>
      <c r="H24" s="8">
        <v>2400</v>
      </c>
      <c r="I24" s="8">
        <v>0</v>
      </c>
      <c r="J24" s="8">
        <v>485087</v>
      </c>
    </row>
    <row r="25" spans="1:10" x14ac:dyDescent="0.3">
      <c r="A25" s="9" t="s">
        <v>262</v>
      </c>
      <c r="B25" s="9" t="s">
        <v>264</v>
      </c>
      <c r="C25" s="9"/>
      <c r="D25" s="8">
        <v>2</v>
      </c>
      <c r="E25" s="9" t="s">
        <v>14</v>
      </c>
      <c r="F25" s="8">
        <v>18850</v>
      </c>
      <c r="G25" s="8">
        <v>37700</v>
      </c>
      <c r="H25" s="8">
        <v>3770</v>
      </c>
      <c r="I25" s="8">
        <v>0</v>
      </c>
      <c r="J25" s="8">
        <v>526557</v>
      </c>
    </row>
    <row r="26" spans="1:10" x14ac:dyDescent="0.3">
      <c r="A26" s="9" t="s">
        <v>265</v>
      </c>
      <c r="B26" s="9" t="s">
        <v>266</v>
      </c>
      <c r="C26" s="9"/>
      <c r="D26" s="8">
        <v>5</v>
      </c>
      <c r="E26" s="9" t="s">
        <v>14</v>
      </c>
      <c r="F26" s="8">
        <v>1776</v>
      </c>
      <c r="G26" s="8">
        <v>8880</v>
      </c>
      <c r="H26" s="8">
        <v>888</v>
      </c>
      <c r="I26" s="8">
        <v>0</v>
      </c>
      <c r="J26" s="8">
        <v>536325</v>
      </c>
    </row>
    <row r="27" spans="1:10" x14ac:dyDescent="0.3">
      <c r="A27" s="9" t="s">
        <v>265</v>
      </c>
      <c r="B27" s="9" t="s">
        <v>70</v>
      </c>
      <c r="C27" s="9"/>
      <c r="D27" s="8">
        <v>10</v>
      </c>
      <c r="E27" s="9" t="s">
        <v>14</v>
      </c>
      <c r="F27" s="8">
        <v>2491</v>
      </c>
      <c r="G27" s="8">
        <v>24910</v>
      </c>
      <c r="H27" s="8">
        <v>2491</v>
      </c>
      <c r="I27" s="8">
        <v>0</v>
      </c>
      <c r="J27" s="8">
        <v>563726</v>
      </c>
    </row>
    <row r="28" spans="1:10" x14ac:dyDescent="0.3">
      <c r="A28" s="9" t="s">
        <v>265</v>
      </c>
      <c r="B28" s="9" t="s">
        <v>38</v>
      </c>
      <c r="C28" s="9"/>
      <c r="D28" s="8">
        <v>30</v>
      </c>
      <c r="E28" s="9" t="s">
        <v>14</v>
      </c>
      <c r="F28" s="8">
        <v>240</v>
      </c>
      <c r="G28" s="8">
        <v>7200</v>
      </c>
      <c r="H28" s="8">
        <v>720</v>
      </c>
      <c r="I28" s="8">
        <v>0</v>
      </c>
      <c r="J28" s="8">
        <v>571646</v>
      </c>
    </row>
    <row r="29" spans="1:10" x14ac:dyDescent="0.3">
      <c r="A29" s="9" t="s">
        <v>265</v>
      </c>
      <c r="B29" s="9" t="s">
        <v>71</v>
      </c>
      <c r="C29" s="9"/>
      <c r="D29" s="8">
        <v>20</v>
      </c>
      <c r="E29" s="9" t="s">
        <v>14</v>
      </c>
      <c r="F29" s="8">
        <v>79</v>
      </c>
      <c r="G29" s="8">
        <v>1580</v>
      </c>
      <c r="H29" s="8">
        <v>158</v>
      </c>
      <c r="I29" s="8">
        <v>0</v>
      </c>
      <c r="J29" s="8">
        <v>573384</v>
      </c>
    </row>
    <row r="30" spans="1:10" x14ac:dyDescent="0.3">
      <c r="A30" s="9" t="s">
        <v>267</v>
      </c>
      <c r="B30" s="9" t="s">
        <v>268</v>
      </c>
      <c r="C30" s="9"/>
      <c r="D30" s="8">
        <v>10</v>
      </c>
      <c r="E30" s="9" t="s">
        <v>14</v>
      </c>
      <c r="F30" s="8">
        <v>726</v>
      </c>
      <c r="G30" s="8">
        <v>7260</v>
      </c>
      <c r="H30" s="8">
        <v>726</v>
      </c>
      <c r="I30" s="8">
        <v>0</v>
      </c>
      <c r="J30" s="8">
        <v>581370</v>
      </c>
    </row>
    <row r="31" spans="1:10" x14ac:dyDescent="0.3">
      <c r="A31" s="9" t="s">
        <v>267</v>
      </c>
      <c r="B31" s="9" t="s">
        <v>50</v>
      </c>
      <c r="C31" s="9"/>
      <c r="D31" s="8">
        <v>10</v>
      </c>
      <c r="E31" s="9" t="s">
        <v>14</v>
      </c>
      <c r="F31" s="8">
        <v>935</v>
      </c>
      <c r="G31" s="8">
        <v>9350</v>
      </c>
      <c r="H31" s="8">
        <v>935</v>
      </c>
      <c r="I31" s="8">
        <v>0</v>
      </c>
      <c r="J31" s="8">
        <v>591655</v>
      </c>
    </row>
    <row r="32" spans="1:10" x14ac:dyDescent="0.3">
      <c r="A32" s="9" t="s">
        <v>269</v>
      </c>
      <c r="B32" s="9" t="s">
        <v>270</v>
      </c>
      <c r="C32" s="9"/>
      <c r="D32" s="8">
        <v>10</v>
      </c>
      <c r="E32" s="9" t="s">
        <v>14</v>
      </c>
      <c r="F32" s="8">
        <v>1760</v>
      </c>
      <c r="G32" s="8">
        <v>17600</v>
      </c>
      <c r="H32" s="8">
        <v>1760</v>
      </c>
      <c r="I32" s="8">
        <v>0</v>
      </c>
      <c r="J32" s="8">
        <v>611015</v>
      </c>
    </row>
    <row r="33" spans="1:10" x14ac:dyDescent="0.3">
      <c r="A33" s="9" t="s">
        <v>269</v>
      </c>
      <c r="B33" s="9" t="s">
        <v>271</v>
      </c>
      <c r="C33" s="9"/>
      <c r="D33" s="8">
        <v>10</v>
      </c>
      <c r="E33" s="9" t="s">
        <v>14</v>
      </c>
      <c r="F33" s="8">
        <v>2480</v>
      </c>
      <c r="G33" s="8">
        <v>24800</v>
      </c>
      <c r="H33" s="8">
        <v>2480</v>
      </c>
      <c r="I33" s="8">
        <v>0</v>
      </c>
      <c r="J33" s="8">
        <v>638295</v>
      </c>
    </row>
    <row r="34" spans="1:10" x14ac:dyDescent="0.3">
      <c r="A34" s="9" t="s">
        <v>269</v>
      </c>
      <c r="B34" s="9" t="s">
        <v>272</v>
      </c>
      <c r="C34" s="9"/>
      <c r="D34" s="8">
        <v>10</v>
      </c>
      <c r="E34" s="9" t="s">
        <v>14</v>
      </c>
      <c r="F34" s="8">
        <v>1350</v>
      </c>
      <c r="G34" s="8">
        <v>13500</v>
      </c>
      <c r="H34" s="8">
        <v>1350</v>
      </c>
      <c r="I34" s="8">
        <v>0</v>
      </c>
      <c r="J34" s="8">
        <v>653145</v>
      </c>
    </row>
    <row r="35" spans="1:10" x14ac:dyDescent="0.3">
      <c r="A35" s="9" t="s">
        <v>269</v>
      </c>
      <c r="B35" s="9" t="s">
        <v>42</v>
      </c>
      <c r="C35" s="9"/>
      <c r="D35" s="8">
        <v>10</v>
      </c>
      <c r="E35" s="9" t="s">
        <v>14</v>
      </c>
      <c r="F35" s="8">
        <v>1650</v>
      </c>
      <c r="G35" s="8">
        <v>16500</v>
      </c>
      <c r="H35" s="8">
        <v>1650</v>
      </c>
      <c r="I35" s="8">
        <v>0</v>
      </c>
      <c r="J35" s="8">
        <v>671295</v>
      </c>
    </row>
    <row r="36" spans="1:10" x14ac:dyDescent="0.3">
      <c r="A36" s="9" t="s">
        <v>273</v>
      </c>
      <c r="B36" s="9" t="s">
        <v>38</v>
      </c>
      <c r="C36" s="9"/>
      <c r="D36" s="8">
        <v>30</v>
      </c>
      <c r="E36" s="9" t="s">
        <v>14</v>
      </c>
      <c r="F36" s="8">
        <v>240</v>
      </c>
      <c r="G36" s="8">
        <v>7200</v>
      </c>
      <c r="H36" s="8">
        <v>720</v>
      </c>
      <c r="I36" s="8">
        <v>0</v>
      </c>
      <c r="J36" s="8">
        <v>679215</v>
      </c>
    </row>
    <row r="37" spans="1:10" x14ac:dyDescent="0.3">
      <c r="A37" s="9" t="s">
        <v>274</v>
      </c>
      <c r="B37" s="9" t="s">
        <v>275</v>
      </c>
      <c r="C37" s="9"/>
      <c r="D37" s="8">
        <v>10</v>
      </c>
      <c r="E37" s="9" t="s">
        <v>14</v>
      </c>
      <c r="F37" s="8">
        <v>1120</v>
      </c>
      <c r="G37" s="8">
        <v>11200</v>
      </c>
      <c r="H37" s="8">
        <v>1120</v>
      </c>
      <c r="I37" s="8">
        <v>0</v>
      </c>
      <c r="J37" s="8">
        <v>691535</v>
      </c>
    </row>
    <row r="38" spans="1:10" x14ac:dyDescent="0.3">
      <c r="A38" s="9" t="s">
        <v>276</v>
      </c>
      <c r="B38" s="9" t="s">
        <v>277</v>
      </c>
      <c r="C38" s="9"/>
      <c r="D38" s="8">
        <v>10</v>
      </c>
      <c r="E38" s="9" t="s">
        <v>14</v>
      </c>
      <c r="F38" s="8">
        <v>410</v>
      </c>
      <c r="G38" s="8">
        <v>4100</v>
      </c>
      <c r="H38" s="8">
        <v>410</v>
      </c>
      <c r="I38" s="8">
        <v>0</v>
      </c>
      <c r="J38" s="8">
        <v>696045</v>
      </c>
    </row>
    <row r="39" spans="1:10" x14ac:dyDescent="0.3">
      <c r="A39" s="9" t="s">
        <v>276</v>
      </c>
      <c r="B39" s="9" t="s">
        <v>278</v>
      </c>
      <c r="C39" s="9"/>
      <c r="D39" s="8">
        <v>10</v>
      </c>
      <c r="E39" s="9" t="s">
        <v>14</v>
      </c>
      <c r="F39" s="8">
        <v>513</v>
      </c>
      <c r="G39" s="8">
        <v>5130</v>
      </c>
      <c r="H39" s="8">
        <v>513</v>
      </c>
      <c r="I39" s="8">
        <v>0</v>
      </c>
      <c r="J39" s="8">
        <v>701688</v>
      </c>
    </row>
    <row r="40" spans="1:10" x14ac:dyDescent="0.3">
      <c r="A40" s="9" t="s">
        <v>276</v>
      </c>
      <c r="B40" s="9" t="s">
        <v>279</v>
      </c>
      <c r="C40" s="9"/>
      <c r="D40" s="8">
        <v>10</v>
      </c>
      <c r="E40" s="9" t="s">
        <v>14</v>
      </c>
      <c r="F40" s="8">
        <v>617</v>
      </c>
      <c r="G40" s="8">
        <v>6170</v>
      </c>
      <c r="H40" s="8">
        <v>617</v>
      </c>
      <c r="I40" s="8">
        <v>0</v>
      </c>
      <c r="J40" s="8">
        <v>708475</v>
      </c>
    </row>
    <row r="41" spans="1:10" x14ac:dyDescent="0.3">
      <c r="A41" s="9" t="s">
        <v>276</v>
      </c>
      <c r="B41" s="9" t="s">
        <v>280</v>
      </c>
      <c r="C41" s="9"/>
      <c r="D41" s="8">
        <v>10</v>
      </c>
      <c r="E41" s="9" t="s">
        <v>14</v>
      </c>
      <c r="F41" s="8">
        <v>749</v>
      </c>
      <c r="G41" s="8">
        <v>7490</v>
      </c>
      <c r="H41" s="8">
        <v>749</v>
      </c>
      <c r="I41" s="8">
        <v>0</v>
      </c>
      <c r="J41" s="8">
        <v>716714</v>
      </c>
    </row>
    <row r="42" spans="1:10" x14ac:dyDescent="0.3">
      <c r="A42" s="9" t="s">
        <v>276</v>
      </c>
      <c r="B42" s="9" t="s">
        <v>281</v>
      </c>
      <c r="C42" s="9"/>
      <c r="D42" s="8">
        <v>10</v>
      </c>
      <c r="E42" s="9" t="s">
        <v>14</v>
      </c>
      <c r="F42" s="8">
        <v>2338</v>
      </c>
      <c r="G42" s="8">
        <v>23380</v>
      </c>
      <c r="H42" s="8">
        <v>2338</v>
      </c>
      <c r="I42" s="8">
        <v>0</v>
      </c>
      <c r="J42" s="8">
        <v>742432</v>
      </c>
    </row>
    <row r="43" spans="1:10" x14ac:dyDescent="0.3">
      <c r="A43" s="9" t="s">
        <v>282</v>
      </c>
      <c r="B43" s="9" t="s">
        <v>243</v>
      </c>
      <c r="C43" s="9"/>
      <c r="D43" s="8">
        <v>2</v>
      </c>
      <c r="E43" s="9" t="s">
        <v>14</v>
      </c>
      <c r="F43" s="8">
        <v>14280</v>
      </c>
      <c r="G43" s="8">
        <v>28560</v>
      </c>
      <c r="H43" s="8">
        <v>2856</v>
      </c>
      <c r="I43" s="8">
        <v>0</v>
      </c>
      <c r="J43" s="8">
        <v>773848</v>
      </c>
    </row>
    <row r="44" spans="1:10" x14ac:dyDescent="0.3">
      <c r="A44" s="9" t="s">
        <v>282</v>
      </c>
      <c r="B44" s="9" t="s">
        <v>242</v>
      </c>
      <c r="C44" s="9"/>
      <c r="D44" s="8">
        <v>4</v>
      </c>
      <c r="E44" s="9" t="s">
        <v>14</v>
      </c>
      <c r="F44" s="8">
        <v>19040</v>
      </c>
      <c r="G44" s="8">
        <v>76160</v>
      </c>
      <c r="H44" s="8">
        <v>7616</v>
      </c>
      <c r="I44" s="8">
        <v>0</v>
      </c>
      <c r="J44" s="8">
        <v>857624</v>
      </c>
    </row>
    <row r="45" spans="1:10" x14ac:dyDescent="0.3">
      <c r="A45" s="9" t="s">
        <v>283</v>
      </c>
      <c r="B45" s="9" t="s">
        <v>284</v>
      </c>
      <c r="C45" s="9"/>
      <c r="D45" s="8">
        <v>30</v>
      </c>
      <c r="E45" s="9" t="s">
        <v>14</v>
      </c>
      <c r="F45" s="8">
        <v>369</v>
      </c>
      <c r="G45" s="8">
        <v>11070</v>
      </c>
      <c r="H45" s="8">
        <v>1107</v>
      </c>
      <c r="I45" s="8">
        <v>0</v>
      </c>
      <c r="J45" s="8">
        <v>869801</v>
      </c>
    </row>
    <row r="46" spans="1:10" x14ac:dyDescent="0.3">
      <c r="A46" s="9" t="s">
        <v>283</v>
      </c>
      <c r="B46" s="9" t="s">
        <v>243</v>
      </c>
      <c r="C46" s="9"/>
      <c r="D46" s="8">
        <v>2</v>
      </c>
      <c r="E46" s="9" t="s">
        <v>14</v>
      </c>
      <c r="F46" s="8">
        <v>14280</v>
      </c>
      <c r="G46" s="8">
        <v>28560</v>
      </c>
      <c r="H46" s="8">
        <v>2856</v>
      </c>
      <c r="I46" s="8">
        <v>0</v>
      </c>
      <c r="J46" s="8">
        <v>901217</v>
      </c>
    </row>
    <row r="47" spans="1:10" x14ac:dyDescent="0.3">
      <c r="A47" s="9" t="s">
        <v>285</v>
      </c>
      <c r="B47" s="9"/>
      <c r="C47" s="9"/>
      <c r="D47" s="8">
        <v>0</v>
      </c>
      <c r="E47" s="9"/>
      <c r="F47" s="8">
        <v>0</v>
      </c>
      <c r="G47" s="8">
        <v>819287</v>
      </c>
      <c r="H47" s="8">
        <v>81930</v>
      </c>
      <c r="I47" s="8">
        <v>2354482</v>
      </c>
      <c r="J47" s="8">
        <v>0</v>
      </c>
    </row>
    <row r="48" spans="1:10" x14ac:dyDescent="0.3">
      <c r="A48" s="9" t="s">
        <v>286</v>
      </c>
      <c r="B48" s="9" t="s">
        <v>46</v>
      </c>
      <c r="C48" s="9"/>
      <c r="D48" s="8">
        <v>20</v>
      </c>
      <c r="E48" s="9" t="s">
        <v>14</v>
      </c>
      <c r="F48" s="8">
        <v>17400</v>
      </c>
      <c r="G48" s="8">
        <v>348000</v>
      </c>
      <c r="H48" s="8">
        <v>34800</v>
      </c>
      <c r="I48" s="8">
        <v>0</v>
      </c>
      <c r="J48" s="8">
        <v>1284017</v>
      </c>
    </row>
    <row r="49" spans="1:10" x14ac:dyDescent="0.3">
      <c r="A49" s="9" t="s">
        <v>286</v>
      </c>
      <c r="B49" s="9" t="s">
        <v>50</v>
      </c>
      <c r="C49" s="9"/>
      <c r="D49" s="8">
        <v>10</v>
      </c>
      <c r="E49" s="9" t="s">
        <v>14</v>
      </c>
      <c r="F49" s="8">
        <v>935</v>
      </c>
      <c r="G49" s="8">
        <v>9350</v>
      </c>
      <c r="H49" s="8">
        <v>935</v>
      </c>
      <c r="I49" s="8">
        <v>0</v>
      </c>
      <c r="J49" s="8">
        <v>1294302</v>
      </c>
    </row>
    <row r="50" spans="1:10" x14ac:dyDescent="0.3">
      <c r="A50" s="9" t="s">
        <v>286</v>
      </c>
      <c r="B50" s="9" t="s">
        <v>125</v>
      </c>
      <c r="C50" s="9"/>
      <c r="D50" s="8">
        <v>10</v>
      </c>
      <c r="E50" s="9" t="s">
        <v>14</v>
      </c>
      <c r="F50" s="8">
        <v>4380</v>
      </c>
      <c r="G50" s="8">
        <v>43800</v>
      </c>
      <c r="H50" s="8">
        <v>4380</v>
      </c>
      <c r="I50" s="8">
        <v>0</v>
      </c>
      <c r="J50" s="8">
        <v>1342482</v>
      </c>
    </row>
    <row r="51" spans="1:10" x14ac:dyDescent="0.3">
      <c r="A51" s="9" t="s">
        <v>286</v>
      </c>
      <c r="B51" s="9" t="s">
        <v>287</v>
      </c>
      <c r="C51" s="9"/>
      <c r="D51" s="8">
        <v>10</v>
      </c>
      <c r="E51" s="9" t="s">
        <v>14</v>
      </c>
      <c r="F51" s="8">
        <v>448</v>
      </c>
      <c r="G51" s="8">
        <v>4480</v>
      </c>
      <c r="H51" s="8">
        <v>448</v>
      </c>
      <c r="I51" s="8">
        <v>0</v>
      </c>
      <c r="J51" s="8">
        <v>1347410</v>
      </c>
    </row>
    <row r="52" spans="1:10" x14ac:dyDescent="0.3">
      <c r="A52" s="9" t="s">
        <v>288</v>
      </c>
      <c r="B52" s="9"/>
      <c r="C52" s="9"/>
      <c r="D52" s="8">
        <v>0</v>
      </c>
      <c r="E52" s="9"/>
      <c r="F52" s="8">
        <v>0</v>
      </c>
      <c r="G52" s="8">
        <v>405630</v>
      </c>
      <c r="H52" s="8">
        <v>40563</v>
      </c>
      <c r="I52" s="8">
        <v>0</v>
      </c>
      <c r="J52" s="8">
        <v>0</v>
      </c>
    </row>
    <row r="53" spans="1:10" x14ac:dyDescent="0.3">
      <c r="A53" s="9" t="s">
        <v>236</v>
      </c>
      <c r="B53" s="9"/>
      <c r="C53" s="9"/>
      <c r="D53" s="8">
        <v>0</v>
      </c>
      <c r="E53" s="9"/>
      <c r="F53" s="8">
        <v>0</v>
      </c>
      <c r="G53" s="8">
        <v>1224917</v>
      </c>
      <c r="H53" s="8">
        <v>122493</v>
      </c>
      <c r="I53" s="8">
        <v>2354482</v>
      </c>
      <c r="J53" s="8">
        <v>0</v>
      </c>
    </row>
    <row r="54" spans="1:10" x14ac:dyDescent="0.2">
      <c r="A54" s="12" t="s">
        <v>289</v>
      </c>
      <c r="B54" s="7"/>
      <c r="C54" s="7"/>
      <c r="D54" s="7"/>
      <c r="E54" s="7"/>
      <c r="F54" s="7"/>
      <c r="G54" s="7"/>
      <c r="H54" s="7"/>
      <c r="I54" s="7"/>
      <c r="J54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opLeftCell="A41" workbookViewId="0">
      <selection activeCell="B64" sqref="B64"/>
    </sheetView>
  </sheetViews>
  <sheetFormatPr defaultRowHeight="16.5" x14ac:dyDescent="0.3"/>
  <cols>
    <col min="3" max="3" width="17.875" customWidth="1"/>
    <col min="5" max="5" width="6.75" customWidth="1"/>
    <col min="6" max="6" width="10.75" customWidth="1"/>
    <col min="7" max="7" width="11.875" customWidth="1"/>
    <col min="8" max="8" width="11.625" customWidth="1"/>
    <col min="9" max="9" width="10.875" customWidth="1"/>
    <col min="10" max="10" width="18.875" customWidth="1"/>
  </cols>
  <sheetData>
    <row r="1" spans="1:10" x14ac:dyDescent="0.2">
      <c r="A1" s="16" t="s">
        <v>290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3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</row>
    <row r="3" spans="1:10" x14ac:dyDescent="0.3">
      <c r="A3" s="15"/>
      <c r="B3" s="15" t="s">
        <v>11</v>
      </c>
      <c r="C3" s="15"/>
      <c r="D3" s="14">
        <v>0</v>
      </c>
      <c r="E3" s="15"/>
      <c r="F3" s="14">
        <v>0</v>
      </c>
      <c r="G3" s="14">
        <v>0</v>
      </c>
      <c r="H3" s="14">
        <v>0</v>
      </c>
      <c r="I3" s="14">
        <v>0</v>
      </c>
      <c r="J3" s="14">
        <v>901217</v>
      </c>
    </row>
    <row r="4" spans="1:10" x14ac:dyDescent="0.3">
      <c r="A4" s="15" t="s">
        <v>286</v>
      </c>
      <c r="B4" s="15" t="s">
        <v>46</v>
      </c>
      <c r="C4" s="15"/>
      <c r="D4" s="14">
        <v>20</v>
      </c>
      <c r="E4" s="15" t="s">
        <v>14</v>
      </c>
      <c r="F4" s="14">
        <v>17400</v>
      </c>
      <c r="G4" s="14">
        <v>348000</v>
      </c>
      <c r="H4" s="14">
        <v>34800</v>
      </c>
      <c r="I4" s="14">
        <v>0</v>
      </c>
      <c r="J4" s="14">
        <v>1284017</v>
      </c>
    </row>
    <row r="5" spans="1:10" x14ac:dyDescent="0.3">
      <c r="A5" s="15" t="s">
        <v>286</v>
      </c>
      <c r="B5" s="15" t="s">
        <v>291</v>
      </c>
      <c r="C5" s="15"/>
      <c r="D5" s="14">
        <v>-20</v>
      </c>
      <c r="E5" s="15"/>
      <c r="F5" s="14">
        <v>870</v>
      </c>
      <c r="G5" s="14">
        <v>-17400</v>
      </c>
      <c r="H5" s="14">
        <v>-1740</v>
      </c>
      <c r="I5" s="14">
        <v>0</v>
      </c>
      <c r="J5" s="14">
        <v>1264877</v>
      </c>
    </row>
    <row r="6" spans="1:10" x14ac:dyDescent="0.3">
      <c r="A6" s="15" t="s">
        <v>286</v>
      </c>
      <c r="B6" s="15" t="s">
        <v>50</v>
      </c>
      <c r="C6" s="15"/>
      <c r="D6" s="14">
        <v>10</v>
      </c>
      <c r="E6" s="15" t="s">
        <v>14</v>
      </c>
      <c r="F6" s="14">
        <v>935</v>
      </c>
      <c r="G6" s="14">
        <v>9350</v>
      </c>
      <c r="H6" s="14">
        <v>935</v>
      </c>
      <c r="I6" s="14">
        <v>0</v>
      </c>
      <c r="J6" s="14">
        <v>1275162</v>
      </c>
    </row>
    <row r="7" spans="1:10" x14ac:dyDescent="0.3">
      <c r="A7" s="15" t="s">
        <v>286</v>
      </c>
      <c r="B7" s="15" t="s">
        <v>125</v>
      </c>
      <c r="C7" s="15"/>
      <c r="D7" s="14">
        <v>10</v>
      </c>
      <c r="E7" s="15" t="s">
        <v>14</v>
      </c>
      <c r="F7" s="14">
        <v>4380</v>
      </c>
      <c r="G7" s="14">
        <v>43800</v>
      </c>
      <c r="H7" s="14">
        <v>4380</v>
      </c>
      <c r="I7" s="14">
        <v>0</v>
      </c>
      <c r="J7" s="14">
        <v>1323342</v>
      </c>
    </row>
    <row r="8" spans="1:10" x14ac:dyDescent="0.3">
      <c r="A8" s="15" t="s">
        <v>286</v>
      </c>
      <c r="B8" s="15" t="s">
        <v>287</v>
      </c>
      <c r="C8" s="15"/>
      <c r="D8" s="14">
        <v>10</v>
      </c>
      <c r="E8" s="15" t="s">
        <v>14</v>
      </c>
      <c r="F8" s="14">
        <v>448</v>
      </c>
      <c r="G8" s="14">
        <v>4480</v>
      </c>
      <c r="H8" s="14">
        <v>448</v>
      </c>
      <c r="I8" s="14">
        <v>0</v>
      </c>
      <c r="J8" s="14">
        <v>1328270</v>
      </c>
    </row>
    <row r="9" spans="1:10" x14ac:dyDescent="0.3">
      <c r="A9" s="15" t="s">
        <v>292</v>
      </c>
      <c r="B9" s="15" t="s">
        <v>65</v>
      </c>
      <c r="C9" s="15"/>
      <c r="D9" s="14">
        <v>10</v>
      </c>
      <c r="E9" s="15" t="s">
        <v>14</v>
      </c>
      <c r="F9" s="14">
        <v>308</v>
      </c>
      <c r="G9" s="14">
        <v>3080</v>
      </c>
      <c r="H9" s="14">
        <v>308</v>
      </c>
      <c r="I9" s="14">
        <v>0</v>
      </c>
      <c r="J9" s="14">
        <v>1331658</v>
      </c>
    </row>
    <row r="10" spans="1:10" x14ac:dyDescent="0.3">
      <c r="A10" s="15" t="s">
        <v>292</v>
      </c>
      <c r="B10" s="15" t="s">
        <v>293</v>
      </c>
      <c r="C10" s="15"/>
      <c r="D10" s="14">
        <v>10</v>
      </c>
      <c r="E10" s="15" t="s">
        <v>14</v>
      </c>
      <c r="F10" s="14">
        <v>281</v>
      </c>
      <c r="G10" s="14">
        <v>2810</v>
      </c>
      <c r="H10" s="14">
        <v>281</v>
      </c>
      <c r="I10" s="14">
        <v>0</v>
      </c>
      <c r="J10" s="14">
        <v>1334749</v>
      </c>
    </row>
    <row r="11" spans="1:10" x14ac:dyDescent="0.3">
      <c r="A11" s="15" t="s">
        <v>292</v>
      </c>
      <c r="B11" s="15" t="s">
        <v>198</v>
      </c>
      <c r="C11" s="15"/>
      <c r="D11" s="14">
        <v>10</v>
      </c>
      <c r="E11" s="15" t="s">
        <v>14</v>
      </c>
      <c r="F11" s="14">
        <v>380</v>
      </c>
      <c r="G11" s="14">
        <v>3800</v>
      </c>
      <c r="H11" s="14">
        <v>380</v>
      </c>
      <c r="I11" s="14">
        <v>0</v>
      </c>
      <c r="J11" s="14">
        <v>1338929</v>
      </c>
    </row>
    <row r="12" spans="1:10" x14ac:dyDescent="0.3">
      <c r="A12" s="15" t="s">
        <v>292</v>
      </c>
      <c r="B12" s="15" t="s">
        <v>294</v>
      </c>
      <c r="C12" s="15"/>
      <c r="D12" s="14">
        <v>10</v>
      </c>
      <c r="E12" s="15" t="s">
        <v>14</v>
      </c>
      <c r="F12" s="14">
        <v>721</v>
      </c>
      <c r="G12" s="14">
        <v>7210</v>
      </c>
      <c r="H12" s="14">
        <v>721</v>
      </c>
      <c r="I12" s="14">
        <v>0</v>
      </c>
      <c r="J12" s="14">
        <v>1346860</v>
      </c>
    </row>
    <row r="13" spans="1:10" x14ac:dyDescent="0.3">
      <c r="A13" s="15" t="s">
        <v>292</v>
      </c>
      <c r="B13" s="15" t="s">
        <v>295</v>
      </c>
      <c r="C13" s="15"/>
      <c r="D13" s="14">
        <v>10</v>
      </c>
      <c r="E13" s="15" t="s">
        <v>14</v>
      </c>
      <c r="F13" s="14">
        <v>278</v>
      </c>
      <c r="G13" s="14">
        <v>2780</v>
      </c>
      <c r="H13" s="14">
        <v>278</v>
      </c>
      <c r="I13" s="14">
        <v>0</v>
      </c>
      <c r="J13" s="14">
        <v>1349918</v>
      </c>
    </row>
    <row r="14" spans="1:10" x14ac:dyDescent="0.3">
      <c r="A14" s="15" t="s">
        <v>292</v>
      </c>
      <c r="B14" s="15" t="s">
        <v>296</v>
      </c>
      <c r="C14" s="15"/>
      <c r="D14" s="14">
        <v>20</v>
      </c>
      <c r="E14" s="15" t="s">
        <v>14</v>
      </c>
      <c r="F14" s="14">
        <v>457</v>
      </c>
      <c r="G14" s="14">
        <v>9140</v>
      </c>
      <c r="H14" s="14">
        <v>914</v>
      </c>
      <c r="I14" s="14">
        <v>0</v>
      </c>
      <c r="J14" s="14">
        <v>1359972</v>
      </c>
    </row>
    <row r="15" spans="1:10" x14ac:dyDescent="0.3">
      <c r="A15" s="15" t="s">
        <v>297</v>
      </c>
      <c r="B15" s="15" t="s">
        <v>298</v>
      </c>
      <c r="C15" s="15"/>
      <c r="D15" s="14">
        <v>10</v>
      </c>
      <c r="E15" s="15" t="s">
        <v>14</v>
      </c>
      <c r="F15" s="14">
        <v>809</v>
      </c>
      <c r="G15" s="14">
        <v>8090</v>
      </c>
      <c r="H15" s="14">
        <v>809</v>
      </c>
      <c r="I15" s="14">
        <v>0</v>
      </c>
      <c r="J15" s="14">
        <v>1368871</v>
      </c>
    </row>
    <row r="16" spans="1:10" x14ac:dyDescent="0.3">
      <c r="A16" s="15" t="s">
        <v>299</v>
      </c>
      <c r="B16" s="15"/>
      <c r="C16" s="15" t="s">
        <v>300</v>
      </c>
      <c r="D16" s="14">
        <v>0</v>
      </c>
      <c r="E16" s="15"/>
      <c r="F16" s="14">
        <v>0</v>
      </c>
      <c r="G16" s="14">
        <v>0</v>
      </c>
      <c r="H16" s="14">
        <v>0</v>
      </c>
      <c r="I16" s="14">
        <v>901217</v>
      </c>
      <c r="J16" s="14">
        <v>467654</v>
      </c>
    </row>
    <row r="17" spans="1:10" x14ac:dyDescent="0.3">
      <c r="A17" s="15" t="s">
        <v>301</v>
      </c>
      <c r="B17" s="15" t="s">
        <v>138</v>
      </c>
      <c r="C17" s="15"/>
      <c r="D17" s="14">
        <v>5</v>
      </c>
      <c r="E17" s="15" t="s">
        <v>14</v>
      </c>
      <c r="F17" s="14">
        <v>2943</v>
      </c>
      <c r="G17" s="14">
        <v>14715</v>
      </c>
      <c r="H17" s="14">
        <v>1472</v>
      </c>
      <c r="I17" s="14">
        <v>0</v>
      </c>
      <c r="J17" s="14">
        <v>483841</v>
      </c>
    </row>
    <row r="18" spans="1:10" x14ac:dyDescent="0.3">
      <c r="A18" s="15" t="s">
        <v>301</v>
      </c>
      <c r="B18" s="15" t="s">
        <v>302</v>
      </c>
      <c r="C18" s="15"/>
      <c r="D18" s="14">
        <v>10</v>
      </c>
      <c r="E18" s="15" t="s">
        <v>14</v>
      </c>
      <c r="F18" s="14">
        <v>924</v>
      </c>
      <c r="G18" s="14">
        <v>9240</v>
      </c>
      <c r="H18" s="14">
        <v>924</v>
      </c>
      <c r="I18" s="14">
        <v>0</v>
      </c>
      <c r="J18" s="14">
        <v>494005</v>
      </c>
    </row>
    <row r="19" spans="1:10" x14ac:dyDescent="0.3">
      <c r="A19" s="15" t="s">
        <v>303</v>
      </c>
      <c r="B19" s="15" t="s">
        <v>87</v>
      </c>
      <c r="C19" s="15"/>
      <c r="D19" s="14">
        <v>2</v>
      </c>
      <c r="E19" s="15" t="s">
        <v>14</v>
      </c>
      <c r="F19" s="14">
        <v>53760</v>
      </c>
      <c r="G19" s="14">
        <v>107520</v>
      </c>
      <c r="H19" s="14">
        <v>10752</v>
      </c>
      <c r="I19" s="14">
        <v>0</v>
      </c>
      <c r="J19" s="14">
        <v>612277</v>
      </c>
    </row>
    <row r="20" spans="1:10" x14ac:dyDescent="0.3">
      <c r="A20" s="15" t="s">
        <v>304</v>
      </c>
      <c r="B20" s="15" t="s">
        <v>305</v>
      </c>
      <c r="C20" s="15" t="s">
        <v>306</v>
      </c>
      <c r="D20" s="14">
        <v>1</v>
      </c>
      <c r="E20" s="15" t="s">
        <v>14</v>
      </c>
      <c r="F20" s="14">
        <v>13300</v>
      </c>
      <c r="G20" s="14">
        <v>13300</v>
      </c>
      <c r="H20" s="14">
        <v>1330</v>
      </c>
      <c r="I20" s="14">
        <v>0</v>
      </c>
      <c r="J20" s="14">
        <v>626907</v>
      </c>
    </row>
    <row r="21" spans="1:10" x14ac:dyDescent="0.3">
      <c r="A21" s="15" t="s">
        <v>307</v>
      </c>
      <c r="B21" s="15" t="s">
        <v>126</v>
      </c>
      <c r="C21" s="15"/>
      <c r="D21" s="14">
        <v>8</v>
      </c>
      <c r="E21" s="15" t="s">
        <v>14</v>
      </c>
      <c r="F21" s="14">
        <v>6000</v>
      </c>
      <c r="G21" s="14">
        <v>48000</v>
      </c>
      <c r="H21" s="14">
        <v>4800</v>
      </c>
      <c r="I21" s="14">
        <v>0</v>
      </c>
      <c r="J21" s="14">
        <v>679707</v>
      </c>
    </row>
    <row r="22" spans="1:10" x14ac:dyDescent="0.3">
      <c r="A22" s="15" t="s">
        <v>308</v>
      </c>
      <c r="B22" s="15" t="s">
        <v>16</v>
      </c>
      <c r="C22" s="15"/>
      <c r="D22" s="14">
        <v>20</v>
      </c>
      <c r="E22" s="15" t="s">
        <v>14</v>
      </c>
      <c r="F22" s="14">
        <v>342</v>
      </c>
      <c r="G22" s="14">
        <v>6840</v>
      </c>
      <c r="H22" s="14">
        <v>684</v>
      </c>
      <c r="I22" s="14">
        <v>0</v>
      </c>
      <c r="J22" s="14">
        <v>687231</v>
      </c>
    </row>
    <row r="23" spans="1:10" x14ac:dyDescent="0.3">
      <c r="A23" s="15" t="s">
        <v>308</v>
      </c>
      <c r="B23" s="15" t="s">
        <v>139</v>
      </c>
      <c r="C23" s="15"/>
      <c r="D23" s="14">
        <v>20</v>
      </c>
      <c r="E23" s="15" t="s">
        <v>14</v>
      </c>
      <c r="F23" s="14">
        <v>605</v>
      </c>
      <c r="G23" s="14">
        <v>12100</v>
      </c>
      <c r="H23" s="14">
        <v>1210</v>
      </c>
      <c r="I23" s="14">
        <v>0</v>
      </c>
      <c r="J23" s="14">
        <v>700541</v>
      </c>
    </row>
    <row r="24" spans="1:10" x14ac:dyDescent="0.3">
      <c r="A24" s="15" t="s">
        <v>309</v>
      </c>
      <c r="B24" s="15" t="s">
        <v>310</v>
      </c>
      <c r="C24" s="15"/>
      <c r="D24" s="14">
        <v>7</v>
      </c>
      <c r="E24" s="15" t="s">
        <v>14</v>
      </c>
      <c r="F24" s="14">
        <v>3812</v>
      </c>
      <c r="G24" s="14">
        <v>26684</v>
      </c>
      <c r="H24" s="14">
        <v>2668</v>
      </c>
      <c r="I24" s="14">
        <v>0</v>
      </c>
      <c r="J24" s="14">
        <v>729893</v>
      </c>
    </row>
    <row r="25" spans="1:10" x14ac:dyDescent="0.3">
      <c r="A25" s="15" t="s">
        <v>309</v>
      </c>
      <c r="B25" s="15" t="s">
        <v>311</v>
      </c>
      <c r="C25" s="15"/>
      <c r="D25" s="14">
        <v>5</v>
      </c>
      <c r="E25" s="15" t="s">
        <v>14</v>
      </c>
      <c r="F25" s="14">
        <v>1661</v>
      </c>
      <c r="G25" s="14">
        <v>8305</v>
      </c>
      <c r="H25" s="14">
        <v>831</v>
      </c>
      <c r="I25" s="14">
        <v>0</v>
      </c>
      <c r="J25" s="14">
        <v>739029</v>
      </c>
    </row>
    <row r="26" spans="1:10" x14ac:dyDescent="0.3">
      <c r="A26" s="15" t="s">
        <v>309</v>
      </c>
      <c r="B26" s="15" t="s">
        <v>312</v>
      </c>
      <c r="C26" s="15"/>
      <c r="D26" s="14">
        <v>5</v>
      </c>
      <c r="E26" s="15" t="s">
        <v>14</v>
      </c>
      <c r="F26" s="14">
        <v>3207</v>
      </c>
      <c r="G26" s="14">
        <v>16035</v>
      </c>
      <c r="H26" s="14">
        <v>1604</v>
      </c>
      <c r="I26" s="14">
        <v>0</v>
      </c>
      <c r="J26" s="14">
        <v>756668</v>
      </c>
    </row>
    <row r="27" spans="1:10" x14ac:dyDescent="0.3">
      <c r="A27" s="15" t="s">
        <v>309</v>
      </c>
      <c r="B27" s="15" t="s">
        <v>313</v>
      </c>
      <c r="C27" s="15"/>
      <c r="D27" s="14">
        <v>5</v>
      </c>
      <c r="E27" s="15" t="s">
        <v>14</v>
      </c>
      <c r="F27" s="14">
        <v>3465</v>
      </c>
      <c r="G27" s="14">
        <v>17325</v>
      </c>
      <c r="H27" s="14">
        <v>1733</v>
      </c>
      <c r="I27" s="14">
        <v>0</v>
      </c>
      <c r="J27" s="14">
        <v>775726</v>
      </c>
    </row>
    <row r="28" spans="1:10" x14ac:dyDescent="0.3">
      <c r="A28" s="15" t="s">
        <v>314</v>
      </c>
      <c r="B28" s="15" t="s">
        <v>315</v>
      </c>
      <c r="C28" s="15"/>
      <c r="D28" s="14">
        <v>10</v>
      </c>
      <c r="E28" s="15" t="s">
        <v>14</v>
      </c>
      <c r="F28" s="14">
        <v>875</v>
      </c>
      <c r="G28" s="14">
        <v>8750</v>
      </c>
      <c r="H28" s="14">
        <v>875</v>
      </c>
      <c r="I28" s="14">
        <v>0</v>
      </c>
      <c r="J28" s="14">
        <v>785351</v>
      </c>
    </row>
    <row r="29" spans="1:10" x14ac:dyDescent="0.3">
      <c r="A29" s="15" t="s">
        <v>316</v>
      </c>
      <c r="B29" s="15" t="s">
        <v>317</v>
      </c>
      <c r="C29" s="15"/>
      <c r="D29" s="14">
        <v>1</v>
      </c>
      <c r="E29" s="15"/>
      <c r="F29" s="14">
        <v>0</v>
      </c>
      <c r="G29" s="14">
        <v>0</v>
      </c>
      <c r="H29" s="14">
        <v>0</v>
      </c>
      <c r="I29" s="14">
        <v>0</v>
      </c>
      <c r="J29" s="14">
        <v>785351</v>
      </c>
    </row>
    <row r="30" spans="1:10" x14ac:dyDescent="0.3">
      <c r="A30" s="15" t="s">
        <v>316</v>
      </c>
      <c r="B30" s="15" t="s">
        <v>318</v>
      </c>
      <c r="C30" s="15"/>
      <c r="D30" s="14">
        <v>2</v>
      </c>
      <c r="E30" s="15" t="s">
        <v>14</v>
      </c>
      <c r="F30" s="14">
        <v>4900</v>
      </c>
      <c r="G30" s="14">
        <v>9800</v>
      </c>
      <c r="H30" s="14">
        <v>980</v>
      </c>
      <c r="I30" s="14">
        <v>0</v>
      </c>
      <c r="J30" s="14">
        <v>796131</v>
      </c>
    </row>
    <row r="31" spans="1:10" x14ac:dyDescent="0.3">
      <c r="A31" s="15" t="s">
        <v>319</v>
      </c>
      <c r="B31" s="15" t="s">
        <v>179</v>
      </c>
      <c r="C31" s="15"/>
      <c r="D31" s="14">
        <v>20</v>
      </c>
      <c r="E31" s="15" t="s">
        <v>14</v>
      </c>
      <c r="F31" s="14">
        <v>561</v>
      </c>
      <c r="G31" s="14">
        <v>11220</v>
      </c>
      <c r="H31" s="14">
        <v>1122</v>
      </c>
      <c r="I31" s="14">
        <v>0</v>
      </c>
      <c r="J31" s="14">
        <v>808473</v>
      </c>
    </row>
    <row r="32" spans="1:10" x14ac:dyDescent="0.3">
      <c r="A32" s="15" t="s">
        <v>319</v>
      </c>
      <c r="B32" s="15" t="s">
        <v>298</v>
      </c>
      <c r="C32" s="15"/>
      <c r="D32" s="14">
        <v>20</v>
      </c>
      <c r="E32" s="15" t="s">
        <v>14</v>
      </c>
      <c r="F32" s="14">
        <v>809</v>
      </c>
      <c r="G32" s="14">
        <v>16180</v>
      </c>
      <c r="H32" s="14">
        <v>1618</v>
      </c>
      <c r="I32" s="14">
        <v>0</v>
      </c>
      <c r="J32" s="14">
        <v>826271</v>
      </c>
    </row>
    <row r="33" spans="1:10" x14ac:dyDescent="0.3">
      <c r="A33" s="15" t="s">
        <v>319</v>
      </c>
      <c r="B33" s="15" t="s">
        <v>115</v>
      </c>
      <c r="C33" s="15"/>
      <c r="D33" s="14">
        <v>10</v>
      </c>
      <c r="E33" s="15" t="s">
        <v>14</v>
      </c>
      <c r="F33" s="14">
        <v>479</v>
      </c>
      <c r="G33" s="14">
        <v>4790</v>
      </c>
      <c r="H33" s="14">
        <v>479</v>
      </c>
      <c r="I33" s="14">
        <v>0</v>
      </c>
      <c r="J33" s="14">
        <v>831540</v>
      </c>
    </row>
    <row r="34" spans="1:10" x14ac:dyDescent="0.3">
      <c r="A34" s="15" t="s">
        <v>319</v>
      </c>
      <c r="B34" s="15" t="s">
        <v>317</v>
      </c>
      <c r="C34" s="15"/>
      <c r="D34" s="14">
        <v>1</v>
      </c>
      <c r="E34" s="15"/>
      <c r="F34" s="14">
        <v>0</v>
      </c>
      <c r="G34" s="14">
        <v>0</v>
      </c>
      <c r="H34" s="14">
        <v>0</v>
      </c>
      <c r="I34" s="14">
        <v>0</v>
      </c>
      <c r="J34" s="14">
        <v>831540</v>
      </c>
    </row>
    <row r="35" spans="1:10" x14ac:dyDescent="0.3">
      <c r="A35" s="15" t="s">
        <v>320</v>
      </c>
      <c r="B35" s="15" t="s">
        <v>197</v>
      </c>
      <c r="C35" s="15"/>
      <c r="D35" s="14">
        <v>5</v>
      </c>
      <c r="E35" s="15" t="s">
        <v>14</v>
      </c>
      <c r="F35" s="14">
        <v>908</v>
      </c>
      <c r="G35" s="14">
        <v>4540</v>
      </c>
      <c r="H35" s="14">
        <v>454</v>
      </c>
      <c r="I35" s="14">
        <v>0</v>
      </c>
      <c r="J35" s="14">
        <v>836534</v>
      </c>
    </row>
    <row r="36" spans="1:10" x14ac:dyDescent="0.3">
      <c r="A36" s="15" t="s">
        <v>320</v>
      </c>
      <c r="B36" s="15" t="s">
        <v>321</v>
      </c>
      <c r="C36" s="15"/>
      <c r="D36" s="14">
        <v>5</v>
      </c>
      <c r="E36" s="15" t="s">
        <v>14</v>
      </c>
      <c r="F36" s="14">
        <v>930</v>
      </c>
      <c r="G36" s="14">
        <v>4650</v>
      </c>
      <c r="H36" s="14">
        <v>465</v>
      </c>
      <c r="I36" s="14">
        <v>0</v>
      </c>
      <c r="J36" s="14">
        <v>841649</v>
      </c>
    </row>
    <row r="37" spans="1:10" x14ac:dyDescent="0.3">
      <c r="A37" s="15" t="s">
        <v>320</v>
      </c>
      <c r="B37" s="15" t="s">
        <v>322</v>
      </c>
      <c r="C37" s="15"/>
      <c r="D37" s="14">
        <v>5</v>
      </c>
      <c r="E37" s="15" t="s">
        <v>14</v>
      </c>
      <c r="F37" s="14">
        <v>1067</v>
      </c>
      <c r="G37" s="14">
        <v>5335</v>
      </c>
      <c r="H37" s="14">
        <v>534</v>
      </c>
      <c r="I37" s="14">
        <v>0</v>
      </c>
      <c r="J37" s="14">
        <v>847518</v>
      </c>
    </row>
    <row r="38" spans="1:10" x14ac:dyDescent="0.3">
      <c r="A38" s="15" t="s">
        <v>320</v>
      </c>
      <c r="B38" s="15" t="s">
        <v>323</v>
      </c>
      <c r="C38" s="15"/>
      <c r="D38" s="14">
        <v>20</v>
      </c>
      <c r="E38" s="15" t="s">
        <v>14</v>
      </c>
      <c r="F38" s="14">
        <v>462</v>
      </c>
      <c r="G38" s="14">
        <v>9240</v>
      </c>
      <c r="H38" s="14">
        <v>924</v>
      </c>
      <c r="I38" s="14">
        <v>0</v>
      </c>
      <c r="J38" s="14">
        <v>857682</v>
      </c>
    </row>
    <row r="39" spans="1:10" x14ac:dyDescent="0.3">
      <c r="A39" s="15" t="s">
        <v>320</v>
      </c>
      <c r="B39" s="15" t="s">
        <v>317</v>
      </c>
      <c r="C39" s="15"/>
      <c r="D39" s="14">
        <v>1</v>
      </c>
      <c r="E39" s="15"/>
      <c r="F39" s="14">
        <v>0</v>
      </c>
      <c r="G39" s="14">
        <v>0</v>
      </c>
      <c r="H39" s="14">
        <v>0</v>
      </c>
      <c r="I39" s="14">
        <v>0</v>
      </c>
      <c r="J39" s="14">
        <v>857682</v>
      </c>
    </row>
    <row r="40" spans="1:10" x14ac:dyDescent="0.3">
      <c r="A40" s="15" t="s">
        <v>288</v>
      </c>
      <c r="B40" s="15"/>
      <c r="C40" s="15"/>
      <c r="D40" s="14">
        <v>0</v>
      </c>
      <c r="E40" s="15"/>
      <c r="F40" s="14">
        <v>0</v>
      </c>
      <c r="G40" s="14">
        <v>779709</v>
      </c>
      <c r="H40" s="14">
        <v>77973</v>
      </c>
      <c r="I40" s="14">
        <v>901217</v>
      </c>
      <c r="J40" s="14">
        <v>0</v>
      </c>
    </row>
    <row r="41" spans="1:10" x14ac:dyDescent="0.3">
      <c r="A41" s="15" t="s">
        <v>324</v>
      </c>
      <c r="B41" s="15" t="s">
        <v>164</v>
      </c>
      <c r="C41" s="15"/>
      <c r="D41" s="14">
        <v>2</v>
      </c>
      <c r="E41" s="15" t="s">
        <v>14</v>
      </c>
      <c r="F41" s="14">
        <v>27300</v>
      </c>
      <c r="G41" s="14">
        <v>54600</v>
      </c>
      <c r="H41" s="14">
        <v>5460</v>
      </c>
      <c r="I41" s="14">
        <v>0</v>
      </c>
      <c r="J41" s="14">
        <v>917742</v>
      </c>
    </row>
    <row r="42" spans="1:10" x14ac:dyDescent="0.3">
      <c r="A42" s="15" t="s">
        <v>324</v>
      </c>
      <c r="B42" s="15" t="s">
        <v>325</v>
      </c>
      <c r="C42" s="15"/>
      <c r="D42" s="14">
        <v>10</v>
      </c>
      <c r="E42" s="15" t="s">
        <v>14</v>
      </c>
      <c r="F42" s="14">
        <v>847</v>
      </c>
      <c r="G42" s="14">
        <v>8470</v>
      </c>
      <c r="H42" s="14">
        <v>847</v>
      </c>
      <c r="I42" s="14">
        <v>0</v>
      </c>
      <c r="J42" s="14">
        <v>927059</v>
      </c>
    </row>
    <row r="43" spans="1:10" x14ac:dyDescent="0.3">
      <c r="A43" s="15" t="s">
        <v>324</v>
      </c>
      <c r="B43" s="15" t="s">
        <v>317</v>
      </c>
      <c r="C43" s="15"/>
      <c r="D43" s="14">
        <v>1</v>
      </c>
      <c r="E43" s="15"/>
      <c r="F43" s="14">
        <v>0</v>
      </c>
      <c r="G43" s="14">
        <v>0</v>
      </c>
      <c r="H43" s="14">
        <v>0</v>
      </c>
      <c r="I43" s="14">
        <v>0</v>
      </c>
      <c r="J43" s="14">
        <v>927059</v>
      </c>
    </row>
    <row r="44" spans="1:10" x14ac:dyDescent="0.3">
      <c r="A44" s="15" t="s">
        <v>326</v>
      </c>
      <c r="B44" s="15" t="s">
        <v>241</v>
      </c>
      <c r="C44" s="15"/>
      <c r="D44" s="14">
        <v>2</v>
      </c>
      <c r="E44" s="15" t="s">
        <v>14</v>
      </c>
      <c r="F44" s="14">
        <v>28220</v>
      </c>
      <c r="G44" s="14">
        <v>56440</v>
      </c>
      <c r="H44" s="14">
        <v>5644</v>
      </c>
      <c r="I44" s="14">
        <v>0</v>
      </c>
      <c r="J44" s="14">
        <v>989143</v>
      </c>
    </row>
    <row r="45" spans="1:10" x14ac:dyDescent="0.3">
      <c r="A45" s="15" t="s">
        <v>326</v>
      </c>
      <c r="B45" s="15" t="s">
        <v>317</v>
      </c>
      <c r="C45" s="15"/>
      <c r="D45" s="14">
        <v>1</v>
      </c>
      <c r="E45" s="15"/>
      <c r="F45" s="14">
        <v>0</v>
      </c>
      <c r="G45" s="14">
        <v>0</v>
      </c>
      <c r="H45" s="14">
        <v>0</v>
      </c>
      <c r="I45" s="14">
        <v>0</v>
      </c>
      <c r="J45" s="14">
        <v>989143</v>
      </c>
    </row>
    <row r="46" spans="1:10" x14ac:dyDescent="0.3">
      <c r="A46" s="15" t="s">
        <v>327</v>
      </c>
      <c r="B46" s="15" t="s">
        <v>328</v>
      </c>
      <c r="C46" s="15"/>
      <c r="D46" s="14">
        <v>4</v>
      </c>
      <c r="E46" s="15" t="s">
        <v>14</v>
      </c>
      <c r="F46" s="14">
        <v>1641</v>
      </c>
      <c r="G46" s="14">
        <v>6564</v>
      </c>
      <c r="H46" s="14">
        <v>656</v>
      </c>
      <c r="I46" s="14">
        <v>0</v>
      </c>
      <c r="J46" s="14">
        <v>996363</v>
      </c>
    </row>
    <row r="47" spans="1:10" x14ac:dyDescent="0.3">
      <c r="A47" s="15" t="s">
        <v>327</v>
      </c>
      <c r="B47" s="15" t="s">
        <v>278</v>
      </c>
      <c r="C47" s="15"/>
      <c r="D47" s="14">
        <v>4</v>
      </c>
      <c r="E47" s="15" t="s">
        <v>14</v>
      </c>
      <c r="F47" s="14">
        <v>513</v>
      </c>
      <c r="G47" s="14">
        <v>2052</v>
      </c>
      <c r="H47" s="14">
        <v>205</v>
      </c>
      <c r="I47" s="14">
        <v>0</v>
      </c>
      <c r="J47" s="14">
        <v>998620</v>
      </c>
    </row>
    <row r="48" spans="1:10" x14ac:dyDescent="0.3">
      <c r="A48" s="15" t="s">
        <v>327</v>
      </c>
      <c r="B48" s="15" t="s">
        <v>317</v>
      </c>
      <c r="C48" s="15"/>
      <c r="D48" s="14">
        <v>1</v>
      </c>
      <c r="E48" s="15"/>
      <c r="F48" s="14">
        <v>0</v>
      </c>
      <c r="G48" s="14">
        <v>0</v>
      </c>
      <c r="H48" s="14">
        <v>0</v>
      </c>
      <c r="I48" s="14">
        <v>0</v>
      </c>
      <c r="J48" s="14">
        <v>998620</v>
      </c>
    </row>
    <row r="49" spans="1:10" x14ac:dyDescent="0.3">
      <c r="A49" s="15" t="s">
        <v>329</v>
      </c>
      <c r="B49" s="15"/>
      <c r="C49" s="15" t="s">
        <v>330</v>
      </c>
      <c r="D49" s="14">
        <v>0</v>
      </c>
      <c r="E49" s="15"/>
      <c r="F49" s="14">
        <v>0</v>
      </c>
      <c r="G49" s="14">
        <v>0</v>
      </c>
      <c r="H49" s="14">
        <v>0</v>
      </c>
      <c r="I49" s="14">
        <v>857680</v>
      </c>
      <c r="J49" s="14">
        <v>140940</v>
      </c>
    </row>
    <row r="50" spans="1:10" x14ac:dyDescent="0.3">
      <c r="A50" s="15" t="s">
        <v>331</v>
      </c>
      <c r="B50" s="15"/>
      <c r="C50" s="15" t="s">
        <v>332</v>
      </c>
      <c r="D50" s="14">
        <v>0</v>
      </c>
      <c r="E50" s="15"/>
      <c r="F50" s="14">
        <v>0</v>
      </c>
      <c r="G50" s="14">
        <v>0</v>
      </c>
      <c r="H50" s="14">
        <v>0</v>
      </c>
      <c r="I50" s="14">
        <v>2</v>
      </c>
      <c r="J50" s="14">
        <v>140938</v>
      </c>
    </row>
    <row r="51" spans="1:10" x14ac:dyDescent="0.3">
      <c r="A51" s="15" t="s">
        <v>333</v>
      </c>
      <c r="B51" s="15" t="s">
        <v>245</v>
      </c>
      <c r="C51" s="15"/>
      <c r="D51" s="14">
        <v>10</v>
      </c>
      <c r="E51" s="15" t="s">
        <v>14</v>
      </c>
      <c r="F51" s="14">
        <v>4400</v>
      </c>
      <c r="G51" s="14">
        <v>44000</v>
      </c>
      <c r="H51" s="14">
        <v>4400</v>
      </c>
      <c r="I51" s="14">
        <v>0</v>
      </c>
      <c r="J51" s="14">
        <v>189338</v>
      </c>
    </row>
    <row r="52" spans="1:10" x14ac:dyDescent="0.3">
      <c r="A52" s="15" t="s">
        <v>333</v>
      </c>
      <c r="B52" s="15" t="s">
        <v>111</v>
      </c>
      <c r="C52" s="15"/>
      <c r="D52" s="14">
        <v>5</v>
      </c>
      <c r="E52" s="15" t="s">
        <v>14</v>
      </c>
      <c r="F52" s="14">
        <v>4935</v>
      </c>
      <c r="G52" s="14">
        <v>24675</v>
      </c>
      <c r="H52" s="14">
        <v>2468</v>
      </c>
      <c r="I52" s="14">
        <v>0</v>
      </c>
      <c r="J52" s="14">
        <v>216481</v>
      </c>
    </row>
    <row r="53" spans="1:10" x14ac:dyDescent="0.3">
      <c r="A53" s="15" t="s">
        <v>333</v>
      </c>
      <c r="B53" s="15" t="s">
        <v>261</v>
      </c>
      <c r="C53" s="15"/>
      <c r="D53" s="14">
        <v>5</v>
      </c>
      <c r="E53" s="15" t="s">
        <v>14</v>
      </c>
      <c r="F53" s="14">
        <v>7500</v>
      </c>
      <c r="G53" s="14">
        <v>37500</v>
      </c>
      <c r="H53" s="14">
        <v>3750</v>
      </c>
      <c r="I53" s="14">
        <v>0</v>
      </c>
      <c r="J53" s="14">
        <v>257731</v>
      </c>
    </row>
    <row r="54" spans="1:10" x14ac:dyDescent="0.3">
      <c r="A54" s="15" t="s">
        <v>333</v>
      </c>
      <c r="B54" s="15" t="s">
        <v>317</v>
      </c>
      <c r="C54" s="15"/>
      <c r="D54" s="14">
        <v>1</v>
      </c>
      <c r="E54" s="15"/>
      <c r="F54" s="14">
        <v>0</v>
      </c>
      <c r="G54" s="14">
        <v>0</v>
      </c>
      <c r="H54" s="14">
        <v>0</v>
      </c>
      <c r="I54" s="14">
        <v>0</v>
      </c>
      <c r="J54" s="14">
        <v>257731</v>
      </c>
    </row>
    <row r="55" spans="1:10" x14ac:dyDescent="0.3">
      <c r="A55" s="15" t="s">
        <v>334</v>
      </c>
      <c r="B55" s="15" t="s">
        <v>185</v>
      </c>
      <c r="C55" s="15"/>
      <c r="D55" s="14">
        <v>3</v>
      </c>
      <c r="E55" s="15" t="s">
        <v>14</v>
      </c>
      <c r="F55" s="14">
        <v>16000</v>
      </c>
      <c r="G55" s="14">
        <v>48000</v>
      </c>
      <c r="H55" s="14">
        <v>4800</v>
      </c>
      <c r="I55" s="14">
        <v>0</v>
      </c>
      <c r="J55" s="14">
        <v>310531</v>
      </c>
    </row>
    <row r="56" spans="1:10" x14ac:dyDescent="0.3">
      <c r="A56" s="15" t="s">
        <v>335</v>
      </c>
      <c r="B56" s="15" t="s">
        <v>280</v>
      </c>
      <c r="C56" s="15"/>
      <c r="D56" s="14">
        <v>30</v>
      </c>
      <c r="E56" s="15" t="s">
        <v>14</v>
      </c>
      <c r="F56" s="14">
        <v>749</v>
      </c>
      <c r="G56" s="14">
        <v>22470</v>
      </c>
      <c r="H56" s="14">
        <v>2247</v>
      </c>
      <c r="I56" s="14">
        <v>0</v>
      </c>
      <c r="J56" s="14">
        <v>335248</v>
      </c>
    </row>
    <row r="57" spans="1:10" x14ac:dyDescent="0.3">
      <c r="A57" s="15" t="s">
        <v>335</v>
      </c>
      <c r="B57" s="15" t="s">
        <v>336</v>
      </c>
      <c r="C57" s="15"/>
      <c r="D57" s="14">
        <v>20</v>
      </c>
      <c r="E57" s="15" t="s">
        <v>14</v>
      </c>
      <c r="F57" s="14">
        <v>933</v>
      </c>
      <c r="G57" s="14">
        <v>18660</v>
      </c>
      <c r="H57" s="14">
        <v>1866</v>
      </c>
      <c r="I57" s="14">
        <v>0</v>
      </c>
      <c r="J57" s="14">
        <v>355774</v>
      </c>
    </row>
    <row r="58" spans="1:10" x14ac:dyDescent="0.3">
      <c r="A58" s="15" t="s">
        <v>335</v>
      </c>
      <c r="B58" s="15" t="s">
        <v>337</v>
      </c>
      <c r="C58" s="15"/>
      <c r="D58" s="14">
        <v>10</v>
      </c>
      <c r="E58" s="15" t="s">
        <v>14</v>
      </c>
      <c r="F58" s="14">
        <v>581</v>
      </c>
      <c r="G58" s="14">
        <v>5810</v>
      </c>
      <c r="H58" s="14">
        <v>581</v>
      </c>
      <c r="I58" s="14">
        <v>0</v>
      </c>
      <c r="J58" s="14">
        <v>362165</v>
      </c>
    </row>
    <row r="59" spans="1:10" x14ac:dyDescent="0.3">
      <c r="A59" s="15" t="s">
        <v>338</v>
      </c>
      <c r="B59" s="15" t="s">
        <v>229</v>
      </c>
      <c r="C59" s="15"/>
      <c r="D59" s="14">
        <v>10</v>
      </c>
      <c r="E59" s="15" t="s">
        <v>14</v>
      </c>
      <c r="F59" s="14">
        <v>622</v>
      </c>
      <c r="G59" s="14">
        <v>6220</v>
      </c>
      <c r="H59" s="14">
        <v>622</v>
      </c>
      <c r="I59" s="14">
        <v>0</v>
      </c>
      <c r="J59" s="14">
        <v>369007</v>
      </c>
    </row>
    <row r="60" spans="1:10" x14ac:dyDescent="0.3">
      <c r="A60" s="15" t="s">
        <v>338</v>
      </c>
      <c r="B60" s="15" t="s">
        <v>133</v>
      </c>
      <c r="C60" s="15"/>
      <c r="D60" s="14">
        <v>100</v>
      </c>
      <c r="E60" s="15" t="s">
        <v>14</v>
      </c>
      <c r="F60" s="14">
        <v>100</v>
      </c>
      <c r="G60" s="14">
        <v>10000</v>
      </c>
      <c r="H60" s="14">
        <v>1000</v>
      </c>
      <c r="I60" s="14">
        <v>0</v>
      </c>
      <c r="J60" s="14">
        <v>380007</v>
      </c>
    </row>
    <row r="61" spans="1:10" x14ac:dyDescent="0.3">
      <c r="A61" s="15" t="s">
        <v>338</v>
      </c>
      <c r="B61" s="15" t="s">
        <v>179</v>
      </c>
      <c r="C61" s="15"/>
      <c r="D61" s="14">
        <v>30</v>
      </c>
      <c r="E61" s="15" t="s">
        <v>14</v>
      </c>
      <c r="F61" s="14">
        <v>561</v>
      </c>
      <c r="G61" s="14">
        <v>16830</v>
      </c>
      <c r="H61" s="14">
        <v>1683</v>
      </c>
      <c r="I61" s="14">
        <v>0</v>
      </c>
      <c r="J61" s="14">
        <v>398520</v>
      </c>
    </row>
    <row r="62" spans="1:10" x14ac:dyDescent="0.3">
      <c r="A62" s="15" t="s">
        <v>339</v>
      </c>
      <c r="B62" s="15" t="s">
        <v>340</v>
      </c>
      <c r="C62" s="15"/>
      <c r="D62" s="14">
        <v>1</v>
      </c>
      <c r="E62" s="15" t="s">
        <v>14</v>
      </c>
      <c r="F62" s="14">
        <v>15360</v>
      </c>
      <c r="G62" s="14">
        <v>15360</v>
      </c>
      <c r="H62" s="14">
        <v>1536</v>
      </c>
      <c r="I62" s="14">
        <v>0</v>
      </c>
      <c r="J62" s="14">
        <v>415416</v>
      </c>
    </row>
    <row r="63" spans="1:10" x14ac:dyDescent="0.3">
      <c r="A63" s="15" t="s">
        <v>341</v>
      </c>
      <c r="B63" s="15" t="s">
        <v>342</v>
      </c>
      <c r="C63" s="15"/>
      <c r="D63" s="14">
        <v>1</v>
      </c>
      <c r="E63" s="15" t="s">
        <v>14</v>
      </c>
      <c r="F63" s="14">
        <v>15360</v>
      </c>
      <c r="G63" s="14">
        <v>15360</v>
      </c>
      <c r="H63" s="14">
        <v>1536</v>
      </c>
      <c r="I63" s="14">
        <v>0</v>
      </c>
      <c r="J63" s="14">
        <v>432312</v>
      </c>
    </row>
    <row r="64" spans="1:10" x14ac:dyDescent="0.3">
      <c r="A64" s="15" t="s">
        <v>343</v>
      </c>
      <c r="B64" s="15" t="s">
        <v>185</v>
      </c>
      <c r="C64" s="15"/>
      <c r="D64" s="14">
        <v>3</v>
      </c>
      <c r="E64" s="15" t="s">
        <v>14</v>
      </c>
      <c r="F64" s="14">
        <v>16000</v>
      </c>
      <c r="G64" s="14">
        <v>48000</v>
      </c>
      <c r="H64" s="14">
        <v>4800</v>
      </c>
      <c r="I64" s="14">
        <v>0</v>
      </c>
      <c r="J64" s="14">
        <v>485112</v>
      </c>
    </row>
    <row r="65" spans="1:10" x14ac:dyDescent="0.3">
      <c r="A65" s="15" t="s">
        <v>343</v>
      </c>
      <c r="B65" s="15" t="s">
        <v>24</v>
      </c>
      <c r="C65" s="15"/>
      <c r="D65" s="14">
        <v>10</v>
      </c>
      <c r="E65" s="15" t="s">
        <v>14</v>
      </c>
      <c r="F65" s="14">
        <v>638</v>
      </c>
      <c r="G65" s="14">
        <v>6380</v>
      </c>
      <c r="H65" s="14">
        <v>638</v>
      </c>
      <c r="I65" s="14">
        <v>0</v>
      </c>
      <c r="J65" s="14">
        <v>492130</v>
      </c>
    </row>
    <row r="66" spans="1:10" x14ac:dyDescent="0.3">
      <c r="A66" s="15" t="s">
        <v>343</v>
      </c>
      <c r="B66" s="15" t="s">
        <v>115</v>
      </c>
      <c r="C66" s="15"/>
      <c r="D66" s="14">
        <v>30</v>
      </c>
      <c r="E66" s="15" t="s">
        <v>14</v>
      </c>
      <c r="F66" s="14">
        <v>479</v>
      </c>
      <c r="G66" s="14">
        <v>14370</v>
      </c>
      <c r="H66" s="14">
        <v>1437</v>
      </c>
      <c r="I66" s="14">
        <v>0</v>
      </c>
      <c r="J66" s="14">
        <v>507937</v>
      </c>
    </row>
    <row r="67" spans="1:10" x14ac:dyDescent="0.3">
      <c r="A67" s="15" t="s">
        <v>344</v>
      </c>
      <c r="B67" s="15" t="s">
        <v>345</v>
      </c>
      <c r="C67" s="15"/>
      <c r="D67" s="14">
        <v>2</v>
      </c>
      <c r="E67" s="15" t="s">
        <v>14</v>
      </c>
      <c r="F67" s="14">
        <v>49000</v>
      </c>
      <c r="G67" s="14">
        <v>98000</v>
      </c>
      <c r="H67" s="14">
        <v>9800</v>
      </c>
      <c r="I67" s="14">
        <v>0</v>
      </c>
      <c r="J67" s="14">
        <v>615737</v>
      </c>
    </row>
    <row r="68" spans="1:10" x14ac:dyDescent="0.3">
      <c r="A68" s="15" t="s">
        <v>346</v>
      </c>
      <c r="B68" s="15" t="s">
        <v>347</v>
      </c>
      <c r="C68" s="15"/>
      <c r="D68" s="14">
        <v>10</v>
      </c>
      <c r="E68" s="15" t="s">
        <v>14</v>
      </c>
      <c r="F68" s="14">
        <v>1111</v>
      </c>
      <c r="G68" s="14">
        <v>11110</v>
      </c>
      <c r="H68" s="14">
        <v>1111</v>
      </c>
      <c r="I68" s="14">
        <v>0</v>
      </c>
      <c r="J68" s="14">
        <v>627958</v>
      </c>
    </row>
    <row r="69" spans="1:10" x14ac:dyDescent="0.3">
      <c r="A69" s="15" t="s">
        <v>348</v>
      </c>
      <c r="B69" s="15" t="s">
        <v>349</v>
      </c>
      <c r="C69" s="15"/>
      <c r="D69" s="14">
        <v>5</v>
      </c>
      <c r="E69" s="15" t="s">
        <v>188</v>
      </c>
      <c r="F69" s="14">
        <v>1872</v>
      </c>
      <c r="G69" s="14">
        <v>9360</v>
      </c>
      <c r="H69" s="14">
        <v>936</v>
      </c>
      <c r="I69" s="14">
        <v>0</v>
      </c>
      <c r="J69" s="14">
        <v>638254</v>
      </c>
    </row>
    <row r="70" spans="1:10" x14ac:dyDescent="0.3">
      <c r="A70" s="15" t="s">
        <v>350</v>
      </c>
      <c r="B70" s="15" t="s">
        <v>42</v>
      </c>
      <c r="C70" s="15"/>
      <c r="D70" s="14">
        <v>10</v>
      </c>
      <c r="E70" s="15" t="s">
        <v>14</v>
      </c>
      <c r="F70" s="14">
        <v>1650</v>
      </c>
      <c r="G70" s="14">
        <v>16500</v>
      </c>
      <c r="H70" s="14">
        <v>1650</v>
      </c>
      <c r="I70" s="14">
        <v>0</v>
      </c>
      <c r="J70" s="14">
        <v>656404</v>
      </c>
    </row>
    <row r="71" spans="1:10" x14ac:dyDescent="0.3">
      <c r="A71" s="15" t="s">
        <v>350</v>
      </c>
      <c r="B71" s="15" t="s">
        <v>351</v>
      </c>
      <c r="C71" s="15"/>
      <c r="D71" s="14">
        <v>10</v>
      </c>
      <c r="E71" s="15" t="s">
        <v>14</v>
      </c>
      <c r="F71" s="14">
        <v>329</v>
      </c>
      <c r="G71" s="14">
        <v>3290</v>
      </c>
      <c r="H71" s="14">
        <v>329</v>
      </c>
      <c r="I71" s="14">
        <v>0</v>
      </c>
      <c r="J71" s="14">
        <v>660023</v>
      </c>
    </row>
    <row r="72" spans="1:10" x14ac:dyDescent="0.3">
      <c r="A72" s="15" t="s">
        <v>350</v>
      </c>
      <c r="B72" s="15" t="s">
        <v>352</v>
      </c>
      <c r="C72" s="15"/>
      <c r="D72" s="14">
        <v>1</v>
      </c>
      <c r="E72" s="15" t="s">
        <v>54</v>
      </c>
      <c r="F72" s="14">
        <v>5940</v>
      </c>
      <c r="G72" s="14">
        <v>5940</v>
      </c>
      <c r="H72" s="14">
        <v>594</v>
      </c>
      <c r="I72" s="14">
        <v>0</v>
      </c>
      <c r="J72" s="14">
        <v>666557</v>
      </c>
    </row>
    <row r="73" spans="1:10" x14ac:dyDescent="0.3">
      <c r="A73" s="15" t="s">
        <v>350</v>
      </c>
      <c r="B73" s="15" t="s">
        <v>195</v>
      </c>
      <c r="C73" s="15"/>
      <c r="D73" s="14">
        <v>30</v>
      </c>
      <c r="E73" s="15" t="s">
        <v>14</v>
      </c>
      <c r="F73" s="14">
        <v>638</v>
      </c>
      <c r="G73" s="14">
        <v>19140</v>
      </c>
      <c r="H73" s="14">
        <v>1914</v>
      </c>
      <c r="I73" s="14">
        <v>0</v>
      </c>
      <c r="J73" s="14">
        <v>687611</v>
      </c>
    </row>
    <row r="74" spans="1:10" x14ac:dyDescent="0.3">
      <c r="A74" s="15" t="s">
        <v>350</v>
      </c>
      <c r="B74" s="15" t="s">
        <v>76</v>
      </c>
      <c r="C74" s="15"/>
      <c r="D74" s="14">
        <v>500</v>
      </c>
      <c r="E74" s="15" t="s">
        <v>14</v>
      </c>
      <c r="F74" s="14">
        <v>150</v>
      </c>
      <c r="G74" s="14">
        <v>75000</v>
      </c>
      <c r="H74" s="14">
        <v>7500</v>
      </c>
      <c r="I74" s="14">
        <v>0</v>
      </c>
      <c r="J74" s="14">
        <v>770111</v>
      </c>
    </row>
    <row r="75" spans="1:10" x14ac:dyDescent="0.3">
      <c r="A75" s="15" t="s">
        <v>350</v>
      </c>
      <c r="B75" s="15" t="s">
        <v>200</v>
      </c>
      <c r="C75" s="15"/>
      <c r="D75" s="14">
        <v>5</v>
      </c>
      <c r="E75" s="15" t="s">
        <v>14</v>
      </c>
      <c r="F75" s="14">
        <v>3800</v>
      </c>
      <c r="G75" s="14">
        <v>19000</v>
      </c>
      <c r="H75" s="14">
        <v>1900</v>
      </c>
      <c r="I75" s="14">
        <v>0</v>
      </c>
      <c r="J75" s="14">
        <v>791011</v>
      </c>
    </row>
    <row r="76" spans="1:10" x14ac:dyDescent="0.3">
      <c r="A76" s="15" t="s">
        <v>353</v>
      </c>
      <c r="B76" s="15" t="s">
        <v>197</v>
      </c>
      <c r="C76" s="15"/>
      <c r="D76" s="14">
        <v>5</v>
      </c>
      <c r="E76" s="15" t="s">
        <v>14</v>
      </c>
      <c r="F76" s="14">
        <v>908</v>
      </c>
      <c r="G76" s="14">
        <v>4540</v>
      </c>
      <c r="H76" s="14">
        <v>454</v>
      </c>
      <c r="I76" s="14">
        <v>0</v>
      </c>
      <c r="J76" s="14">
        <v>796005</v>
      </c>
    </row>
    <row r="77" spans="1:10" x14ac:dyDescent="0.3">
      <c r="A77" s="15" t="s">
        <v>354</v>
      </c>
      <c r="B77" s="15" t="s">
        <v>315</v>
      </c>
      <c r="C77" s="15"/>
      <c r="D77" s="14">
        <v>10</v>
      </c>
      <c r="E77" s="15" t="s">
        <v>14</v>
      </c>
      <c r="F77" s="14">
        <v>875</v>
      </c>
      <c r="G77" s="14">
        <v>8750</v>
      </c>
      <c r="H77" s="14">
        <v>875</v>
      </c>
      <c r="I77" s="14">
        <v>0</v>
      </c>
      <c r="J77" s="14">
        <v>805630</v>
      </c>
    </row>
    <row r="78" spans="1:10" x14ac:dyDescent="0.3">
      <c r="A78" s="15" t="s">
        <v>355</v>
      </c>
      <c r="B78" s="15" t="s">
        <v>33</v>
      </c>
      <c r="C78" s="15"/>
      <c r="D78" s="14">
        <v>2</v>
      </c>
      <c r="E78" s="15" t="s">
        <v>14</v>
      </c>
      <c r="F78" s="14">
        <v>26458</v>
      </c>
      <c r="G78" s="14">
        <v>52916</v>
      </c>
      <c r="H78" s="14">
        <v>5292</v>
      </c>
      <c r="I78" s="14">
        <v>0</v>
      </c>
      <c r="J78" s="14">
        <v>863838</v>
      </c>
    </row>
    <row r="79" spans="1:10" x14ac:dyDescent="0.3">
      <c r="A79" s="15" t="s">
        <v>356</v>
      </c>
      <c r="B79" s="15" t="s">
        <v>345</v>
      </c>
      <c r="C79" s="15"/>
      <c r="D79" s="14">
        <v>10</v>
      </c>
      <c r="E79" s="15" t="s">
        <v>14</v>
      </c>
      <c r="F79" s="14">
        <v>49000</v>
      </c>
      <c r="G79" s="14">
        <v>490000</v>
      </c>
      <c r="H79" s="14">
        <v>49000</v>
      </c>
      <c r="I79" s="14">
        <v>0</v>
      </c>
      <c r="J79" s="14">
        <v>1402838</v>
      </c>
    </row>
    <row r="80" spans="1:10" x14ac:dyDescent="0.3">
      <c r="A80" s="15" t="s">
        <v>357</v>
      </c>
      <c r="B80" s="15" t="s">
        <v>242</v>
      </c>
      <c r="C80" s="15"/>
      <c r="D80" s="14">
        <v>5</v>
      </c>
      <c r="E80" s="15" t="s">
        <v>14</v>
      </c>
      <c r="F80" s="14">
        <v>19040</v>
      </c>
      <c r="G80" s="14">
        <v>95200</v>
      </c>
      <c r="H80" s="14">
        <v>9520</v>
      </c>
      <c r="I80" s="14">
        <v>0</v>
      </c>
      <c r="J80" s="14">
        <v>1507558</v>
      </c>
    </row>
    <row r="81" spans="1:10" x14ac:dyDescent="0.3">
      <c r="A81" s="15" t="s">
        <v>358</v>
      </c>
      <c r="B81" s="15"/>
      <c r="C81" s="15"/>
      <c r="D81" s="14">
        <v>0</v>
      </c>
      <c r="E81" s="15"/>
      <c r="F81" s="14">
        <v>0</v>
      </c>
      <c r="G81" s="14">
        <v>1370507</v>
      </c>
      <c r="H81" s="14">
        <v>137051</v>
      </c>
      <c r="I81" s="14">
        <v>857682</v>
      </c>
      <c r="J81" s="14">
        <v>0</v>
      </c>
    </row>
    <row r="82" spans="1:10" x14ac:dyDescent="0.3">
      <c r="A82" s="15" t="s">
        <v>236</v>
      </c>
      <c r="B82" s="15"/>
      <c r="C82" s="15"/>
      <c r="D82" s="14">
        <v>0</v>
      </c>
      <c r="E82" s="15"/>
      <c r="F82" s="14">
        <v>0</v>
      </c>
      <c r="G82" s="14">
        <v>2150216</v>
      </c>
      <c r="H82" s="14">
        <v>215024</v>
      </c>
      <c r="I82" s="14">
        <v>1758899</v>
      </c>
      <c r="J82" s="14">
        <v>0</v>
      </c>
    </row>
    <row r="83" spans="1:10" x14ac:dyDescent="0.2">
      <c r="A83" s="18" t="s">
        <v>359</v>
      </c>
      <c r="B83" s="13"/>
      <c r="C83" s="13"/>
      <c r="D83" s="13"/>
      <c r="E83" s="13"/>
      <c r="F83" s="13"/>
      <c r="G83" s="13"/>
      <c r="H83" s="13"/>
      <c r="I83" s="13"/>
      <c r="J83" s="13"/>
    </row>
    <row r="85" spans="1:10" x14ac:dyDescent="0.3">
      <c r="B85" t="s">
        <v>360</v>
      </c>
      <c r="C85" t="s">
        <v>361</v>
      </c>
      <c r="D85" t="s">
        <v>362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workbookViewId="0">
      <selection activeCell="L34" sqref="L34"/>
    </sheetView>
  </sheetViews>
  <sheetFormatPr defaultRowHeight="16.5" x14ac:dyDescent="0.3"/>
  <cols>
    <col min="3" max="3" width="17.625" customWidth="1"/>
    <col min="5" max="5" width="6" customWidth="1"/>
    <col min="6" max="6" width="10" customWidth="1"/>
    <col min="7" max="7" width="14.375" customWidth="1"/>
    <col min="10" max="10" width="13" customWidth="1"/>
  </cols>
  <sheetData>
    <row r="1" spans="1:10" x14ac:dyDescent="0.2">
      <c r="A1" s="22" t="s">
        <v>363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3">
      <c r="A2" s="23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  <c r="J2" s="23" t="s">
        <v>10</v>
      </c>
    </row>
    <row r="3" spans="1:10" x14ac:dyDescent="0.3">
      <c r="A3" s="21"/>
      <c r="B3" s="21" t="s">
        <v>11</v>
      </c>
      <c r="C3" s="21"/>
      <c r="D3" s="20">
        <v>0</v>
      </c>
      <c r="E3" s="21"/>
      <c r="F3" s="20">
        <v>0</v>
      </c>
      <c r="G3" s="20">
        <v>0</v>
      </c>
      <c r="H3" s="20">
        <v>0</v>
      </c>
      <c r="I3" s="20">
        <v>0</v>
      </c>
      <c r="J3" s="20">
        <v>1507558</v>
      </c>
    </row>
    <row r="4" spans="1:10" x14ac:dyDescent="0.3">
      <c r="A4" s="21" t="s">
        <v>364</v>
      </c>
      <c r="B4" s="21" t="s">
        <v>46</v>
      </c>
      <c r="C4" s="21"/>
      <c r="D4" s="20">
        <v>20</v>
      </c>
      <c r="E4" s="21" t="s">
        <v>14</v>
      </c>
      <c r="F4" s="20">
        <v>14889</v>
      </c>
      <c r="G4" s="20">
        <v>297780</v>
      </c>
      <c r="H4" s="20">
        <v>29778</v>
      </c>
      <c r="I4" s="20">
        <v>0</v>
      </c>
      <c r="J4" s="20">
        <v>1835116</v>
      </c>
    </row>
    <row r="5" spans="1:10" x14ac:dyDescent="0.3">
      <c r="A5" s="21" t="s">
        <v>364</v>
      </c>
      <c r="B5" s="21" t="s">
        <v>137</v>
      </c>
      <c r="C5" s="21"/>
      <c r="D5" s="20">
        <v>3</v>
      </c>
      <c r="E5" s="21" t="s">
        <v>14</v>
      </c>
      <c r="F5" s="20">
        <v>14889</v>
      </c>
      <c r="G5" s="20">
        <v>44667</v>
      </c>
      <c r="H5" s="20">
        <v>4467</v>
      </c>
      <c r="I5" s="20">
        <v>0</v>
      </c>
      <c r="J5" s="20">
        <v>1884250</v>
      </c>
    </row>
    <row r="6" spans="1:10" x14ac:dyDescent="0.3">
      <c r="A6" s="21" t="s">
        <v>364</v>
      </c>
      <c r="B6" s="21" t="s">
        <v>242</v>
      </c>
      <c r="C6" s="21"/>
      <c r="D6" s="20">
        <v>3</v>
      </c>
      <c r="E6" s="21" t="s">
        <v>14</v>
      </c>
      <c r="F6" s="20">
        <v>19040</v>
      </c>
      <c r="G6" s="20">
        <v>57120</v>
      </c>
      <c r="H6" s="20">
        <v>5712</v>
      </c>
      <c r="I6" s="20">
        <v>0</v>
      </c>
      <c r="J6" s="20">
        <v>1947082</v>
      </c>
    </row>
    <row r="7" spans="1:10" x14ac:dyDescent="0.3">
      <c r="A7" s="21" t="s">
        <v>364</v>
      </c>
      <c r="B7" s="21" t="s">
        <v>198</v>
      </c>
      <c r="C7" s="21"/>
      <c r="D7" s="20">
        <v>30</v>
      </c>
      <c r="E7" s="21" t="s">
        <v>14</v>
      </c>
      <c r="F7" s="20">
        <v>380</v>
      </c>
      <c r="G7" s="20">
        <v>11400</v>
      </c>
      <c r="H7" s="20">
        <v>1140</v>
      </c>
      <c r="I7" s="20">
        <v>0</v>
      </c>
      <c r="J7" s="20">
        <v>1959622</v>
      </c>
    </row>
    <row r="8" spans="1:10" x14ac:dyDescent="0.3">
      <c r="A8" s="21" t="s">
        <v>364</v>
      </c>
      <c r="B8" s="21" t="s">
        <v>103</v>
      </c>
      <c r="C8" s="21"/>
      <c r="D8" s="20">
        <v>20</v>
      </c>
      <c r="E8" s="21" t="s">
        <v>14</v>
      </c>
      <c r="F8" s="20">
        <v>369</v>
      </c>
      <c r="G8" s="20">
        <v>7380</v>
      </c>
      <c r="H8" s="20">
        <v>738</v>
      </c>
      <c r="I8" s="20">
        <v>0</v>
      </c>
      <c r="J8" s="20">
        <v>1967740</v>
      </c>
    </row>
    <row r="9" spans="1:10" x14ac:dyDescent="0.3">
      <c r="A9" s="21" t="s">
        <v>364</v>
      </c>
      <c r="B9" s="21" t="s">
        <v>365</v>
      </c>
      <c r="C9" s="21"/>
      <c r="D9" s="20">
        <v>10</v>
      </c>
      <c r="E9" s="21" t="s">
        <v>14</v>
      </c>
      <c r="F9" s="20">
        <v>1470</v>
      </c>
      <c r="G9" s="20">
        <v>14700</v>
      </c>
      <c r="H9" s="20">
        <v>1470</v>
      </c>
      <c r="I9" s="20">
        <v>0</v>
      </c>
      <c r="J9" s="20">
        <v>1983910</v>
      </c>
    </row>
    <row r="10" spans="1:10" x14ac:dyDescent="0.3">
      <c r="A10" s="21" t="s">
        <v>364</v>
      </c>
      <c r="B10" s="21" t="s">
        <v>166</v>
      </c>
      <c r="C10" s="21"/>
      <c r="D10" s="20">
        <v>10</v>
      </c>
      <c r="E10" s="21" t="s">
        <v>14</v>
      </c>
      <c r="F10" s="20">
        <v>1243</v>
      </c>
      <c r="G10" s="20">
        <v>12430</v>
      </c>
      <c r="H10" s="20">
        <v>1243</v>
      </c>
      <c r="I10" s="20">
        <v>0</v>
      </c>
      <c r="J10" s="20">
        <v>1997583</v>
      </c>
    </row>
    <row r="11" spans="1:10" x14ac:dyDescent="0.3">
      <c r="A11" s="21" t="s">
        <v>366</v>
      </c>
      <c r="B11" s="21" t="s">
        <v>242</v>
      </c>
      <c r="C11" s="21"/>
      <c r="D11" s="20">
        <v>5</v>
      </c>
      <c r="E11" s="21" t="s">
        <v>14</v>
      </c>
      <c r="F11" s="20">
        <v>19040</v>
      </c>
      <c r="G11" s="20">
        <v>95200</v>
      </c>
      <c r="H11" s="20">
        <v>9520</v>
      </c>
      <c r="I11" s="20">
        <v>0</v>
      </c>
      <c r="J11" s="20">
        <v>2102303</v>
      </c>
    </row>
    <row r="12" spans="1:10" x14ac:dyDescent="0.3">
      <c r="A12" s="21" t="s">
        <v>367</v>
      </c>
      <c r="B12" s="21" t="s">
        <v>368</v>
      </c>
      <c r="C12" s="21"/>
      <c r="D12" s="20">
        <v>3</v>
      </c>
      <c r="E12" s="21" t="s">
        <v>254</v>
      </c>
      <c r="F12" s="20">
        <v>4550</v>
      </c>
      <c r="G12" s="20">
        <v>13650</v>
      </c>
      <c r="H12" s="20">
        <v>1365</v>
      </c>
      <c r="I12" s="20">
        <v>0</v>
      </c>
      <c r="J12" s="20">
        <v>2117318</v>
      </c>
    </row>
    <row r="13" spans="1:10" x14ac:dyDescent="0.3">
      <c r="A13" s="21" t="s">
        <v>367</v>
      </c>
      <c r="B13" s="21" t="s">
        <v>369</v>
      </c>
      <c r="C13" s="21"/>
      <c r="D13" s="20">
        <v>3</v>
      </c>
      <c r="E13" s="21" t="s">
        <v>254</v>
      </c>
      <c r="F13" s="20">
        <v>4940</v>
      </c>
      <c r="G13" s="20">
        <v>14820</v>
      </c>
      <c r="H13" s="20">
        <v>1482</v>
      </c>
      <c r="I13" s="20">
        <v>0</v>
      </c>
      <c r="J13" s="20">
        <v>2133620</v>
      </c>
    </row>
    <row r="14" spans="1:10" x14ac:dyDescent="0.3">
      <c r="A14" s="21" t="s">
        <v>370</v>
      </c>
      <c r="B14" s="21" t="s">
        <v>263</v>
      </c>
      <c r="C14" s="21"/>
      <c r="D14" s="20">
        <v>2</v>
      </c>
      <c r="E14" s="21" t="s">
        <v>14</v>
      </c>
      <c r="F14" s="20">
        <v>12000</v>
      </c>
      <c r="G14" s="20">
        <v>24000</v>
      </c>
      <c r="H14" s="20">
        <v>2400</v>
      </c>
      <c r="I14" s="20">
        <v>0</v>
      </c>
      <c r="J14" s="20">
        <v>2160020</v>
      </c>
    </row>
    <row r="15" spans="1:10" x14ac:dyDescent="0.3">
      <c r="A15" s="21" t="s">
        <v>371</v>
      </c>
      <c r="B15" s="21" t="s">
        <v>114</v>
      </c>
      <c r="C15" s="21"/>
      <c r="D15" s="20">
        <v>20</v>
      </c>
      <c r="E15" s="21" t="s">
        <v>14</v>
      </c>
      <c r="F15" s="20">
        <v>561</v>
      </c>
      <c r="G15" s="20">
        <v>11220</v>
      </c>
      <c r="H15" s="20">
        <v>1122</v>
      </c>
      <c r="I15" s="20">
        <v>0</v>
      </c>
      <c r="J15" s="20">
        <v>2172362</v>
      </c>
    </row>
    <row r="16" spans="1:10" x14ac:dyDescent="0.3">
      <c r="A16" s="21" t="s">
        <v>371</v>
      </c>
      <c r="B16" s="21" t="s">
        <v>372</v>
      </c>
      <c r="C16" s="21"/>
      <c r="D16" s="20">
        <v>10</v>
      </c>
      <c r="E16" s="21" t="s">
        <v>14</v>
      </c>
      <c r="F16" s="20">
        <v>1029</v>
      </c>
      <c r="G16" s="20">
        <v>10290</v>
      </c>
      <c r="H16" s="20">
        <v>1029</v>
      </c>
      <c r="I16" s="20">
        <v>0</v>
      </c>
      <c r="J16" s="20">
        <v>2183681</v>
      </c>
    </row>
    <row r="17" spans="1:10" x14ac:dyDescent="0.3">
      <c r="A17" s="21" t="s">
        <v>373</v>
      </c>
      <c r="B17" s="21"/>
      <c r="C17" s="21" t="s">
        <v>374</v>
      </c>
      <c r="D17" s="20">
        <v>0</v>
      </c>
      <c r="E17" s="21"/>
      <c r="F17" s="20">
        <v>0</v>
      </c>
      <c r="G17" s="20">
        <v>0</v>
      </c>
      <c r="H17" s="20">
        <v>0</v>
      </c>
      <c r="I17" s="20">
        <v>1507557</v>
      </c>
      <c r="J17" s="20">
        <v>676124</v>
      </c>
    </row>
    <row r="18" spans="1:10" x14ac:dyDescent="0.3">
      <c r="A18" s="21" t="s">
        <v>375</v>
      </c>
      <c r="B18" s="21"/>
      <c r="C18" s="21" t="s">
        <v>376</v>
      </c>
      <c r="D18" s="20">
        <v>0</v>
      </c>
      <c r="E18" s="21"/>
      <c r="F18" s="20">
        <v>0</v>
      </c>
      <c r="G18" s="20">
        <v>0</v>
      </c>
      <c r="H18" s="20">
        <v>0</v>
      </c>
      <c r="I18" s="20">
        <v>1</v>
      </c>
      <c r="J18" s="20">
        <v>676123</v>
      </c>
    </row>
    <row r="19" spans="1:10" x14ac:dyDescent="0.3">
      <c r="A19" s="21" t="s">
        <v>377</v>
      </c>
      <c r="B19" s="21" t="s">
        <v>378</v>
      </c>
      <c r="C19" s="21"/>
      <c r="D19" s="20">
        <v>10</v>
      </c>
      <c r="E19" s="21" t="s">
        <v>14</v>
      </c>
      <c r="F19" s="20">
        <v>1001</v>
      </c>
      <c r="G19" s="20">
        <v>10010</v>
      </c>
      <c r="H19" s="20">
        <v>1001</v>
      </c>
      <c r="I19" s="20">
        <v>0</v>
      </c>
      <c r="J19" s="20">
        <v>687134</v>
      </c>
    </row>
    <row r="20" spans="1:10" x14ac:dyDescent="0.3">
      <c r="A20" s="21" t="s">
        <v>377</v>
      </c>
      <c r="B20" s="21" t="s">
        <v>293</v>
      </c>
      <c r="C20" s="21"/>
      <c r="D20" s="20">
        <v>30</v>
      </c>
      <c r="E20" s="21" t="s">
        <v>14</v>
      </c>
      <c r="F20" s="20">
        <v>281</v>
      </c>
      <c r="G20" s="20">
        <v>8430</v>
      </c>
      <c r="H20" s="20">
        <v>843</v>
      </c>
      <c r="I20" s="20">
        <v>0</v>
      </c>
      <c r="J20" s="20">
        <v>696407</v>
      </c>
    </row>
    <row r="21" spans="1:10" x14ac:dyDescent="0.3">
      <c r="A21" s="21" t="s">
        <v>377</v>
      </c>
      <c r="B21" s="21" t="s">
        <v>136</v>
      </c>
      <c r="C21" s="21"/>
      <c r="D21" s="20">
        <v>2</v>
      </c>
      <c r="E21" s="21" t="s">
        <v>14</v>
      </c>
      <c r="F21" s="20">
        <v>41280</v>
      </c>
      <c r="G21" s="20">
        <v>82560</v>
      </c>
      <c r="H21" s="20">
        <v>8256</v>
      </c>
      <c r="I21" s="20">
        <v>0</v>
      </c>
      <c r="J21" s="20">
        <v>787223</v>
      </c>
    </row>
    <row r="22" spans="1:10" x14ac:dyDescent="0.3">
      <c r="A22" s="21" t="s">
        <v>379</v>
      </c>
      <c r="B22" s="21" t="s">
        <v>246</v>
      </c>
      <c r="C22" s="21"/>
      <c r="D22" s="20">
        <v>5</v>
      </c>
      <c r="E22" s="21" t="s">
        <v>14</v>
      </c>
      <c r="F22" s="20">
        <v>3900</v>
      </c>
      <c r="G22" s="20">
        <v>19500</v>
      </c>
      <c r="H22" s="20">
        <v>1950</v>
      </c>
      <c r="I22" s="20">
        <v>0</v>
      </c>
      <c r="J22" s="20">
        <v>808673</v>
      </c>
    </row>
    <row r="23" spans="1:10" x14ac:dyDescent="0.3">
      <c r="A23" s="21" t="s">
        <v>379</v>
      </c>
      <c r="B23" s="21" t="s">
        <v>111</v>
      </c>
      <c r="C23" s="21"/>
      <c r="D23" s="20">
        <v>5</v>
      </c>
      <c r="E23" s="21" t="s">
        <v>14</v>
      </c>
      <c r="F23" s="20">
        <v>4935</v>
      </c>
      <c r="G23" s="20">
        <v>24675</v>
      </c>
      <c r="H23" s="20">
        <v>2468</v>
      </c>
      <c r="I23" s="20">
        <v>0</v>
      </c>
      <c r="J23" s="20">
        <v>835816</v>
      </c>
    </row>
    <row r="24" spans="1:10" x14ac:dyDescent="0.3">
      <c r="A24" s="21" t="s">
        <v>379</v>
      </c>
      <c r="B24" s="21" t="s">
        <v>35</v>
      </c>
      <c r="C24" s="21" t="s">
        <v>380</v>
      </c>
      <c r="D24" s="20">
        <v>2</v>
      </c>
      <c r="E24" s="21" t="s">
        <v>14</v>
      </c>
      <c r="F24" s="20">
        <v>37200</v>
      </c>
      <c r="G24" s="20">
        <v>74400</v>
      </c>
      <c r="H24" s="20">
        <v>7440</v>
      </c>
      <c r="I24" s="20">
        <v>0</v>
      </c>
      <c r="J24" s="20">
        <v>917656</v>
      </c>
    </row>
    <row r="25" spans="1:10" x14ac:dyDescent="0.3">
      <c r="A25" s="21" t="s">
        <v>381</v>
      </c>
      <c r="B25" s="21" t="s">
        <v>78</v>
      </c>
      <c r="C25" s="21"/>
      <c r="D25" s="20">
        <v>5</v>
      </c>
      <c r="E25" s="21" t="s">
        <v>14</v>
      </c>
      <c r="F25" s="20">
        <v>6600</v>
      </c>
      <c r="G25" s="20">
        <v>33000</v>
      </c>
      <c r="H25" s="20">
        <v>3300</v>
      </c>
      <c r="I25" s="20">
        <v>0</v>
      </c>
      <c r="J25" s="20">
        <v>953956</v>
      </c>
    </row>
    <row r="26" spans="1:10" x14ac:dyDescent="0.3">
      <c r="A26" s="21" t="s">
        <v>382</v>
      </c>
      <c r="B26" s="21" t="s">
        <v>383</v>
      </c>
      <c r="C26" s="21"/>
      <c r="D26" s="20">
        <v>20</v>
      </c>
      <c r="E26" s="21" t="s">
        <v>14</v>
      </c>
      <c r="F26" s="20">
        <v>360</v>
      </c>
      <c r="G26" s="20">
        <v>7200</v>
      </c>
      <c r="H26" s="20">
        <v>720</v>
      </c>
      <c r="I26" s="20">
        <v>0</v>
      </c>
      <c r="J26" s="20">
        <v>961876</v>
      </c>
    </row>
    <row r="27" spans="1:10" x14ac:dyDescent="0.3">
      <c r="A27" s="21" t="s">
        <v>382</v>
      </c>
      <c r="B27" s="21" t="s">
        <v>384</v>
      </c>
      <c r="C27" s="21"/>
      <c r="D27" s="20">
        <v>20</v>
      </c>
      <c r="E27" s="21" t="s">
        <v>14</v>
      </c>
      <c r="F27" s="20">
        <v>720</v>
      </c>
      <c r="G27" s="20">
        <v>14400</v>
      </c>
      <c r="H27" s="20">
        <v>1440</v>
      </c>
      <c r="I27" s="20">
        <v>0</v>
      </c>
      <c r="J27" s="20">
        <v>977716</v>
      </c>
    </row>
    <row r="28" spans="1:10" x14ac:dyDescent="0.3">
      <c r="A28" s="21" t="s">
        <v>382</v>
      </c>
      <c r="B28" s="21" t="s">
        <v>60</v>
      </c>
      <c r="C28" s="21"/>
      <c r="D28" s="20">
        <v>10</v>
      </c>
      <c r="E28" s="21" t="s">
        <v>14</v>
      </c>
      <c r="F28" s="20">
        <v>442</v>
      </c>
      <c r="G28" s="20">
        <v>4420</v>
      </c>
      <c r="H28" s="20">
        <v>442</v>
      </c>
      <c r="I28" s="20">
        <v>0</v>
      </c>
      <c r="J28" s="20">
        <v>982578</v>
      </c>
    </row>
    <row r="29" spans="1:10" x14ac:dyDescent="0.3">
      <c r="A29" s="21" t="s">
        <v>385</v>
      </c>
      <c r="B29" s="21" t="s">
        <v>284</v>
      </c>
      <c r="C29" s="21"/>
      <c r="D29" s="20">
        <v>30</v>
      </c>
      <c r="E29" s="21" t="s">
        <v>14</v>
      </c>
      <c r="F29" s="20">
        <v>369</v>
      </c>
      <c r="G29" s="20">
        <v>11070</v>
      </c>
      <c r="H29" s="20">
        <v>1107</v>
      </c>
      <c r="I29" s="20">
        <v>0</v>
      </c>
      <c r="J29" s="20">
        <v>994755</v>
      </c>
    </row>
    <row r="30" spans="1:10" x14ac:dyDescent="0.3">
      <c r="A30" s="21" t="s">
        <v>385</v>
      </c>
      <c r="B30" s="21" t="s">
        <v>386</v>
      </c>
      <c r="C30" s="21"/>
      <c r="D30" s="20">
        <v>20</v>
      </c>
      <c r="E30" s="21" t="s">
        <v>14</v>
      </c>
      <c r="F30" s="20">
        <v>343</v>
      </c>
      <c r="G30" s="20">
        <v>6860</v>
      </c>
      <c r="H30" s="20">
        <v>686</v>
      </c>
      <c r="I30" s="20">
        <v>0</v>
      </c>
      <c r="J30" s="20">
        <v>1002301</v>
      </c>
    </row>
    <row r="31" spans="1:10" x14ac:dyDescent="0.3">
      <c r="A31" s="21" t="s">
        <v>387</v>
      </c>
      <c r="B31" s="21" t="s">
        <v>388</v>
      </c>
      <c r="C31" s="21"/>
      <c r="D31" s="20">
        <v>5</v>
      </c>
      <c r="E31" s="21" t="s">
        <v>14</v>
      </c>
      <c r="F31" s="20">
        <v>3600</v>
      </c>
      <c r="G31" s="20">
        <v>18000</v>
      </c>
      <c r="H31" s="20">
        <v>1800</v>
      </c>
      <c r="I31" s="20">
        <v>0</v>
      </c>
      <c r="J31" s="20">
        <v>1022101</v>
      </c>
    </row>
    <row r="32" spans="1:10" x14ac:dyDescent="0.3">
      <c r="A32" s="21" t="s">
        <v>387</v>
      </c>
      <c r="B32" s="21" t="s">
        <v>139</v>
      </c>
      <c r="C32" s="21"/>
      <c r="D32" s="20">
        <v>10</v>
      </c>
      <c r="E32" s="21" t="s">
        <v>14</v>
      </c>
      <c r="F32" s="20">
        <v>605</v>
      </c>
      <c r="G32" s="20">
        <v>6050</v>
      </c>
      <c r="H32" s="20">
        <v>605</v>
      </c>
      <c r="I32" s="20">
        <v>0</v>
      </c>
      <c r="J32" s="20">
        <v>1028756</v>
      </c>
    </row>
    <row r="33" spans="1:10" x14ac:dyDescent="0.3">
      <c r="A33" s="21" t="s">
        <v>387</v>
      </c>
      <c r="B33" s="21" t="s">
        <v>272</v>
      </c>
      <c r="C33" s="21"/>
      <c r="D33" s="20">
        <v>10</v>
      </c>
      <c r="E33" s="21" t="s">
        <v>14</v>
      </c>
      <c r="F33" s="20">
        <v>1350</v>
      </c>
      <c r="G33" s="20">
        <v>13500</v>
      </c>
      <c r="H33" s="20">
        <v>1350</v>
      </c>
      <c r="I33" s="20">
        <v>0</v>
      </c>
      <c r="J33" s="20">
        <v>1043606</v>
      </c>
    </row>
    <row r="34" spans="1:10" x14ac:dyDescent="0.3">
      <c r="A34" s="21" t="s">
        <v>389</v>
      </c>
      <c r="B34" s="21" t="s">
        <v>210</v>
      </c>
      <c r="C34" s="21"/>
      <c r="D34" s="20">
        <v>-1</v>
      </c>
      <c r="E34" s="21" t="s">
        <v>14</v>
      </c>
      <c r="F34" s="20">
        <v>616</v>
      </c>
      <c r="G34" s="20">
        <v>-616</v>
      </c>
      <c r="H34" s="20">
        <v>-62</v>
      </c>
      <c r="I34" s="20">
        <v>0</v>
      </c>
      <c r="J34" s="20">
        <v>1042928</v>
      </c>
    </row>
    <row r="35" spans="1:10" x14ac:dyDescent="0.3">
      <c r="A35" s="21" t="s">
        <v>389</v>
      </c>
      <c r="B35" s="21" t="s">
        <v>281</v>
      </c>
      <c r="C35" s="21"/>
      <c r="D35" s="20">
        <v>-1</v>
      </c>
      <c r="E35" s="21" t="s">
        <v>14</v>
      </c>
      <c r="F35" s="20">
        <v>2338</v>
      </c>
      <c r="G35" s="20">
        <v>-2338</v>
      </c>
      <c r="H35" s="20">
        <v>-234</v>
      </c>
      <c r="I35" s="20">
        <v>0</v>
      </c>
      <c r="J35" s="20">
        <v>1040356</v>
      </c>
    </row>
    <row r="36" spans="1:10" x14ac:dyDescent="0.3">
      <c r="A36" s="21" t="s">
        <v>390</v>
      </c>
      <c r="B36" s="21"/>
      <c r="C36" s="21"/>
      <c r="D36" s="20">
        <v>0</v>
      </c>
      <c r="E36" s="21"/>
      <c r="F36" s="20">
        <v>0</v>
      </c>
      <c r="G36" s="20">
        <v>945778</v>
      </c>
      <c r="H36" s="20">
        <v>94578</v>
      </c>
      <c r="I36" s="20">
        <v>1507558</v>
      </c>
      <c r="J36" s="20">
        <v>0</v>
      </c>
    </row>
    <row r="37" spans="1:10" x14ac:dyDescent="0.3">
      <c r="A37" s="21" t="s">
        <v>236</v>
      </c>
      <c r="B37" s="21"/>
      <c r="C37" s="21"/>
      <c r="D37" s="20">
        <v>0</v>
      </c>
      <c r="E37" s="21"/>
      <c r="F37" s="20">
        <v>0</v>
      </c>
      <c r="G37" s="20">
        <v>945778</v>
      </c>
      <c r="H37" s="20">
        <v>94578</v>
      </c>
      <c r="I37" s="20">
        <v>1507558</v>
      </c>
      <c r="J37" s="20">
        <v>0</v>
      </c>
    </row>
    <row r="38" spans="1:10" x14ac:dyDescent="0.2">
      <c r="A38" s="24" t="s">
        <v>391</v>
      </c>
      <c r="B38" s="19"/>
      <c r="C38" s="19"/>
      <c r="D38" s="19"/>
      <c r="E38" s="19"/>
      <c r="F38" s="19"/>
      <c r="G38" s="19"/>
      <c r="H38" s="19"/>
      <c r="I38" s="19"/>
      <c r="J38" s="19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L28" sqref="L28"/>
    </sheetView>
  </sheetViews>
  <sheetFormatPr defaultRowHeight="16.5" x14ac:dyDescent="0.3"/>
  <sheetData>
    <row r="1" spans="1:10" x14ac:dyDescent="0.2">
      <c r="A1" s="28" t="s">
        <v>392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3">
      <c r="A2" s="29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9" t="s">
        <v>8</v>
      </c>
      <c r="I2" s="29" t="s">
        <v>9</v>
      </c>
      <c r="J2" s="29" t="s">
        <v>10</v>
      </c>
    </row>
    <row r="3" spans="1:10" x14ac:dyDescent="0.3">
      <c r="A3" s="27"/>
      <c r="B3" s="27" t="s">
        <v>11</v>
      </c>
      <c r="C3" s="27"/>
      <c r="D3" s="26">
        <v>0</v>
      </c>
      <c r="E3" s="27"/>
      <c r="F3" s="26">
        <v>0</v>
      </c>
      <c r="G3" s="26">
        <v>0</v>
      </c>
      <c r="H3" s="26">
        <v>0</v>
      </c>
      <c r="I3" s="26">
        <v>0</v>
      </c>
      <c r="J3" s="26">
        <v>1040356</v>
      </c>
    </row>
    <row r="4" spans="1:10" x14ac:dyDescent="0.3">
      <c r="A4" s="27" t="s">
        <v>393</v>
      </c>
      <c r="B4" s="27" t="s">
        <v>46</v>
      </c>
      <c r="C4" s="27"/>
      <c r="D4" s="26">
        <v>20</v>
      </c>
      <c r="E4" s="27" t="s">
        <v>14</v>
      </c>
      <c r="F4" s="26">
        <v>14889</v>
      </c>
      <c r="G4" s="26">
        <v>297780</v>
      </c>
      <c r="H4" s="26">
        <v>29778</v>
      </c>
      <c r="I4" s="26">
        <v>0</v>
      </c>
      <c r="J4" s="26">
        <v>1367914</v>
      </c>
    </row>
    <row r="5" spans="1:10" x14ac:dyDescent="0.3">
      <c r="A5" s="27" t="s">
        <v>393</v>
      </c>
      <c r="B5" s="27" t="s">
        <v>394</v>
      </c>
      <c r="C5" s="27"/>
      <c r="D5" s="26">
        <v>5</v>
      </c>
      <c r="E5" s="27" t="s">
        <v>14</v>
      </c>
      <c r="F5" s="26">
        <v>12000</v>
      </c>
      <c r="G5" s="26">
        <v>60000</v>
      </c>
      <c r="H5" s="26">
        <v>6000</v>
      </c>
      <c r="I5" s="26">
        <v>0</v>
      </c>
      <c r="J5" s="26">
        <v>1433914</v>
      </c>
    </row>
    <row r="6" spans="1:10" x14ac:dyDescent="0.3">
      <c r="A6" s="27" t="s">
        <v>395</v>
      </c>
      <c r="B6" s="27" t="s">
        <v>137</v>
      </c>
      <c r="C6" s="27"/>
      <c r="D6" s="26">
        <v>3</v>
      </c>
      <c r="E6" s="27" t="s">
        <v>14</v>
      </c>
      <c r="F6" s="26">
        <v>14889</v>
      </c>
      <c r="G6" s="26">
        <v>44667</v>
      </c>
      <c r="H6" s="26">
        <v>4467</v>
      </c>
      <c r="I6" s="26">
        <v>0</v>
      </c>
      <c r="J6" s="26">
        <v>1483048</v>
      </c>
    </row>
    <row r="7" spans="1:10" x14ac:dyDescent="0.3">
      <c r="A7" s="27" t="s">
        <v>395</v>
      </c>
      <c r="B7" s="27" t="s">
        <v>396</v>
      </c>
      <c r="C7" s="27"/>
      <c r="D7" s="26">
        <v>1</v>
      </c>
      <c r="E7" s="27" t="s">
        <v>14</v>
      </c>
      <c r="F7" s="26">
        <v>105600</v>
      </c>
      <c r="G7" s="26">
        <v>105600</v>
      </c>
      <c r="H7" s="26">
        <v>10560</v>
      </c>
      <c r="I7" s="26">
        <v>0</v>
      </c>
      <c r="J7" s="26">
        <v>1599208</v>
      </c>
    </row>
    <row r="8" spans="1:10" x14ac:dyDescent="0.3">
      <c r="A8" s="27" t="s">
        <v>397</v>
      </c>
      <c r="B8" s="27" t="s">
        <v>198</v>
      </c>
      <c r="C8" s="27"/>
      <c r="D8" s="26">
        <v>20</v>
      </c>
      <c r="E8" s="27" t="s">
        <v>14</v>
      </c>
      <c r="F8" s="26">
        <v>380</v>
      </c>
      <c r="G8" s="26">
        <v>7600</v>
      </c>
      <c r="H8" s="26">
        <v>760</v>
      </c>
      <c r="I8" s="26">
        <v>0</v>
      </c>
      <c r="J8" s="26">
        <v>1607568</v>
      </c>
    </row>
    <row r="9" spans="1:10" x14ac:dyDescent="0.3">
      <c r="A9" s="27" t="s">
        <v>397</v>
      </c>
      <c r="B9" s="27" t="s">
        <v>312</v>
      </c>
      <c r="C9" s="27"/>
      <c r="D9" s="26">
        <v>5</v>
      </c>
      <c r="E9" s="27" t="s">
        <v>14</v>
      </c>
      <c r="F9" s="26">
        <v>3207</v>
      </c>
      <c r="G9" s="26">
        <v>16035</v>
      </c>
      <c r="H9" s="26">
        <v>1604</v>
      </c>
      <c r="I9" s="26">
        <v>0</v>
      </c>
      <c r="J9" s="26">
        <v>1625207</v>
      </c>
    </row>
    <row r="10" spans="1:10" x14ac:dyDescent="0.3">
      <c r="A10" s="27" t="s">
        <v>398</v>
      </c>
      <c r="B10" s="27"/>
      <c r="C10" s="27" t="s">
        <v>399</v>
      </c>
      <c r="D10" s="26">
        <v>0</v>
      </c>
      <c r="E10" s="27"/>
      <c r="F10" s="26">
        <v>0</v>
      </c>
      <c r="G10" s="26">
        <v>0</v>
      </c>
      <c r="H10" s="26">
        <v>0</v>
      </c>
      <c r="I10" s="26">
        <v>1040356</v>
      </c>
      <c r="J10" s="26">
        <v>584851</v>
      </c>
    </row>
    <row r="11" spans="1:10" x14ac:dyDescent="0.3">
      <c r="A11" s="27" t="s">
        <v>400</v>
      </c>
      <c r="B11" s="27" t="s">
        <v>50</v>
      </c>
      <c r="C11" s="27"/>
      <c r="D11" s="26">
        <v>20</v>
      </c>
      <c r="E11" s="27" t="s">
        <v>14</v>
      </c>
      <c r="F11" s="26">
        <v>935</v>
      </c>
      <c r="G11" s="26">
        <v>18700</v>
      </c>
      <c r="H11" s="26">
        <v>1870</v>
      </c>
      <c r="I11" s="26">
        <v>0</v>
      </c>
      <c r="J11" s="26">
        <v>605421</v>
      </c>
    </row>
    <row r="12" spans="1:10" x14ac:dyDescent="0.3">
      <c r="A12" s="27" t="s">
        <v>400</v>
      </c>
      <c r="B12" s="27" t="s">
        <v>312</v>
      </c>
      <c r="C12" s="27"/>
      <c r="D12" s="26">
        <v>10</v>
      </c>
      <c r="E12" s="27" t="s">
        <v>14</v>
      </c>
      <c r="F12" s="26">
        <v>3207</v>
      </c>
      <c r="G12" s="26">
        <v>32070</v>
      </c>
      <c r="H12" s="26">
        <v>3207</v>
      </c>
      <c r="I12" s="26">
        <v>0</v>
      </c>
      <c r="J12" s="26">
        <v>640698</v>
      </c>
    </row>
    <row r="13" spans="1:10" x14ac:dyDescent="0.3">
      <c r="A13" s="27" t="s">
        <v>400</v>
      </c>
      <c r="B13" s="27" t="s">
        <v>195</v>
      </c>
      <c r="C13" s="27"/>
      <c r="D13" s="26">
        <v>20</v>
      </c>
      <c r="E13" s="27" t="s">
        <v>14</v>
      </c>
      <c r="F13" s="26">
        <v>638</v>
      </c>
      <c r="G13" s="26">
        <v>12760</v>
      </c>
      <c r="H13" s="26">
        <v>1276</v>
      </c>
      <c r="I13" s="26">
        <v>0</v>
      </c>
      <c r="J13" s="26">
        <v>654734</v>
      </c>
    </row>
    <row r="14" spans="1:10" x14ac:dyDescent="0.3">
      <c r="A14" s="27" t="s">
        <v>401</v>
      </c>
      <c r="B14" s="27" t="s">
        <v>81</v>
      </c>
      <c r="C14" s="27"/>
      <c r="D14" s="26">
        <v>10</v>
      </c>
      <c r="E14" s="27" t="s">
        <v>14</v>
      </c>
      <c r="F14" s="26">
        <v>259</v>
      </c>
      <c r="G14" s="26">
        <v>2590</v>
      </c>
      <c r="H14" s="26">
        <v>259</v>
      </c>
      <c r="I14" s="26">
        <v>0</v>
      </c>
      <c r="J14" s="26">
        <v>657583</v>
      </c>
    </row>
    <row r="15" spans="1:10" x14ac:dyDescent="0.3">
      <c r="A15" s="27" t="s">
        <v>401</v>
      </c>
      <c r="B15" s="27" t="s">
        <v>152</v>
      </c>
      <c r="C15" s="27"/>
      <c r="D15" s="26">
        <v>10</v>
      </c>
      <c r="E15" s="27" t="s">
        <v>14</v>
      </c>
      <c r="F15" s="26">
        <v>572</v>
      </c>
      <c r="G15" s="26">
        <v>5720</v>
      </c>
      <c r="H15" s="26">
        <v>572</v>
      </c>
      <c r="I15" s="26">
        <v>0</v>
      </c>
      <c r="J15" s="26">
        <v>663875</v>
      </c>
    </row>
    <row r="16" spans="1:10" x14ac:dyDescent="0.3">
      <c r="A16" s="27" t="s">
        <v>402</v>
      </c>
      <c r="B16" s="27" t="s">
        <v>403</v>
      </c>
      <c r="C16" s="27"/>
      <c r="D16" s="26">
        <v>1</v>
      </c>
      <c r="E16" s="27" t="s">
        <v>14</v>
      </c>
      <c r="F16" s="26">
        <v>0</v>
      </c>
      <c r="G16" s="26">
        <v>0</v>
      </c>
      <c r="H16" s="26">
        <v>0</v>
      </c>
      <c r="I16" s="26">
        <v>0</v>
      </c>
      <c r="J16" s="26">
        <v>663875</v>
      </c>
    </row>
    <row r="17" spans="1:12" x14ac:dyDescent="0.3">
      <c r="A17" s="27" t="s">
        <v>404</v>
      </c>
      <c r="B17" s="27" t="s">
        <v>35</v>
      </c>
      <c r="C17" s="27"/>
      <c r="D17" s="26">
        <v>2</v>
      </c>
      <c r="E17" s="27" t="s">
        <v>14</v>
      </c>
      <c r="F17" s="26">
        <v>37200</v>
      </c>
      <c r="G17" s="26">
        <v>74400</v>
      </c>
      <c r="H17" s="26">
        <v>7440</v>
      </c>
      <c r="I17" s="26">
        <v>0</v>
      </c>
      <c r="J17" s="26">
        <v>745715</v>
      </c>
    </row>
    <row r="18" spans="1:12" x14ac:dyDescent="0.3">
      <c r="A18" s="27" t="s">
        <v>405</v>
      </c>
      <c r="B18" s="27" t="s">
        <v>406</v>
      </c>
      <c r="C18" s="27"/>
      <c r="D18" s="26">
        <v>8</v>
      </c>
      <c r="E18" s="27" t="s">
        <v>14</v>
      </c>
      <c r="F18" s="26">
        <v>1540</v>
      </c>
      <c r="G18" s="26">
        <v>12320</v>
      </c>
      <c r="H18" s="26">
        <v>1232</v>
      </c>
      <c r="I18" s="26">
        <v>0</v>
      </c>
      <c r="J18" s="26">
        <v>759267</v>
      </c>
    </row>
    <row r="19" spans="1:12" x14ac:dyDescent="0.3">
      <c r="A19" s="27" t="s">
        <v>405</v>
      </c>
      <c r="B19" s="27" t="s">
        <v>318</v>
      </c>
      <c r="C19" s="27"/>
      <c r="D19" s="26">
        <v>8</v>
      </c>
      <c r="E19" s="27" t="s">
        <v>14</v>
      </c>
      <c r="F19" s="26">
        <v>4900</v>
      </c>
      <c r="G19" s="26">
        <v>39200</v>
      </c>
      <c r="H19" s="26">
        <v>3920</v>
      </c>
      <c r="I19" s="26">
        <v>0</v>
      </c>
      <c r="J19" s="26">
        <v>802387</v>
      </c>
    </row>
    <row r="20" spans="1:12" x14ac:dyDescent="0.3">
      <c r="A20" s="27" t="s">
        <v>407</v>
      </c>
      <c r="B20" s="27" t="s">
        <v>147</v>
      </c>
      <c r="C20" s="27"/>
      <c r="D20" s="26">
        <v>10</v>
      </c>
      <c r="E20" s="27" t="s">
        <v>14</v>
      </c>
      <c r="F20" s="26">
        <v>3146</v>
      </c>
      <c r="G20" s="26">
        <v>31460</v>
      </c>
      <c r="H20" s="26">
        <v>3146</v>
      </c>
      <c r="I20" s="26">
        <v>0</v>
      </c>
      <c r="J20" s="26">
        <v>836993</v>
      </c>
    </row>
    <row r="21" spans="1:12" x14ac:dyDescent="0.3">
      <c r="A21" s="27" t="s">
        <v>407</v>
      </c>
      <c r="B21" s="27" t="s">
        <v>408</v>
      </c>
      <c r="C21" s="27"/>
      <c r="D21" s="26">
        <v>10</v>
      </c>
      <c r="E21" s="27" t="s">
        <v>14</v>
      </c>
      <c r="F21" s="26">
        <v>446</v>
      </c>
      <c r="G21" s="26">
        <v>4460</v>
      </c>
      <c r="H21" s="26">
        <v>446</v>
      </c>
      <c r="I21" s="26">
        <v>0</v>
      </c>
      <c r="J21" s="26">
        <v>841899</v>
      </c>
    </row>
    <row r="22" spans="1:12" x14ac:dyDescent="0.3">
      <c r="A22" s="27" t="s">
        <v>407</v>
      </c>
      <c r="B22" s="27" t="s">
        <v>409</v>
      </c>
      <c r="C22" s="27"/>
      <c r="D22" s="26">
        <v>10</v>
      </c>
      <c r="E22" s="27" t="s">
        <v>14</v>
      </c>
      <c r="F22" s="26">
        <v>347</v>
      </c>
      <c r="G22" s="26">
        <v>3470</v>
      </c>
      <c r="H22" s="26">
        <v>347</v>
      </c>
      <c r="I22" s="26">
        <v>0</v>
      </c>
      <c r="J22" s="26">
        <v>845716</v>
      </c>
    </row>
    <row r="23" spans="1:12" x14ac:dyDescent="0.3">
      <c r="A23" s="27" t="s">
        <v>410</v>
      </c>
      <c r="B23" s="27" t="s">
        <v>411</v>
      </c>
      <c r="C23" s="27"/>
      <c r="D23" s="26">
        <v>9</v>
      </c>
      <c r="E23" s="27" t="s">
        <v>14</v>
      </c>
      <c r="F23" s="26">
        <v>3850</v>
      </c>
      <c r="G23" s="26">
        <v>34650</v>
      </c>
      <c r="H23" s="26">
        <v>3465</v>
      </c>
      <c r="I23" s="26">
        <v>0</v>
      </c>
      <c r="J23" s="26">
        <v>883831</v>
      </c>
    </row>
    <row r="24" spans="1:12" x14ac:dyDescent="0.3">
      <c r="A24" s="27" t="s">
        <v>412</v>
      </c>
      <c r="B24" s="27" t="s">
        <v>32</v>
      </c>
      <c r="C24" s="27"/>
      <c r="D24" s="26">
        <v>10</v>
      </c>
      <c r="E24" s="27" t="s">
        <v>14</v>
      </c>
      <c r="F24" s="26">
        <v>974</v>
      </c>
      <c r="G24" s="26">
        <v>9740</v>
      </c>
      <c r="H24" s="26">
        <v>974</v>
      </c>
      <c r="I24" s="26">
        <v>0</v>
      </c>
      <c r="J24" s="26">
        <v>894545</v>
      </c>
    </row>
    <row r="25" spans="1:12" x14ac:dyDescent="0.3">
      <c r="A25" s="27" t="s">
        <v>412</v>
      </c>
      <c r="B25" s="27" t="s">
        <v>413</v>
      </c>
      <c r="C25" s="27"/>
      <c r="D25" s="26">
        <v>10</v>
      </c>
      <c r="E25" s="27" t="s">
        <v>14</v>
      </c>
      <c r="F25" s="26">
        <v>1045</v>
      </c>
      <c r="G25" s="26">
        <v>10450</v>
      </c>
      <c r="H25" s="26">
        <v>1045</v>
      </c>
      <c r="I25" s="26">
        <v>0</v>
      </c>
      <c r="J25" s="26">
        <v>906040</v>
      </c>
    </row>
    <row r="26" spans="1:12" x14ac:dyDescent="0.3">
      <c r="A26" s="27" t="s">
        <v>412</v>
      </c>
      <c r="B26" s="27" t="s">
        <v>414</v>
      </c>
      <c r="C26" s="27"/>
      <c r="D26" s="26">
        <v>5</v>
      </c>
      <c r="E26" s="27" t="s">
        <v>14</v>
      </c>
      <c r="F26" s="26">
        <v>722</v>
      </c>
      <c r="G26" s="26">
        <v>3610</v>
      </c>
      <c r="H26" s="26">
        <v>361</v>
      </c>
      <c r="I26" s="26">
        <v>0</v>
      </c>
      <c r="J26" s="26">
        <v>910011</v>
      </c>
    </row>
    <row r="27" spans="1:12" x14ac:dyDescent="0.3">
      <c r="A27" s="27" t="s">
        <v>412</v>
      </c>
      <c r="B27" s="27" t="s">
        <v>415</v>
      </c>
      <c r="C27" s="27"/>
      <c r="D27" s="26">
        <v>5</v>
      </c>
      <c r="E27" s="27" t="s">
        <v>14</v>
      </c>
      <c r="F27" s="26">
        <v>884</v>
      </c>
      <c r="G27" s="26">
        <v>4420</v>
      </c>
      <c r="H27" s="26">
        <v>442</v>
      </c>
      <c r="I27" s="26">
        <v>0</v>
      </c>
      <c r="J27" s="26">
        <v>914873</v>
      </c>
      <c r="L27" s="33">
        <f>SUM(G4:G27)</f>
        <v>831702</v>
      </c>
    </row>
    <row r="28" spans="1:12" x14ac:dyDescent="0.3">
      <c r="A28" s="27" t="s">
        <v>416</v>
      </c>
      <c r="B28" s="31" t="s">
        <v>125</v>
      </c>
      <c r="C28" s="31"/>
      <c r="D28" s="32">
        <v>-1</v>
      </c>
      <c r="E28" s="31" t="s">
        <v>14</v>
      </c>
      <c r="F28" s="32">
        <v>4380</v>
      </c>
      <c r="G28" s="32">
        <v>-4380</v>
      </c>
      <c r="H28" s="32">
        <v>-438</v>
      </c>
      <c r="I28" s="32">
        <v>0</v>
      </c>
      <c r="J28" s="32">
        <v>910055</v>
      </c>
    </row>
    <row r="29" spans="1:12" x14ac:dyDescent="0.3">
      <c r="A29" s="31" t="s">
        <v>417</v>
      </c>
      <c r="B29" s="31" t="s">
        <v>418</v>
      </c>
      <c r="C29" s="31"/>
      <c r="D29" s="32">
        <v>-10</v>
      </c>
      <c r="E29" s="31" t="s">
        <v>14</v>
      </c>
      <c r="F29" s="32">
        <v>3614</v>
      </c>
      <c r="G29" s="32">
        <v>-36140</v>
      </c>
      <c r="H29" s="32">
        <v>-3614</v>
      </c>
      <c r="I29" s="32">
        <v>0</v>
      </c>
      <c r="J29" s="32">
        <v>870301</v>
      </c>
      <c r="K29" t="s">
        <v>422</v>
      </c>
    </row>
    <row r="30" spans="1:12" x14ac:dyDescent="0.3">
      <c r="A30" s="31" t="s">
        <v>417</v>
      </c>
      <c r="B30" s="31" t="s">
        <v>419</v>
      </c>
      <c r="C30" s="31"/>
      <c r="D30" s="32">
        <v>-7</v>
      </c>
      <c r="E30" s="31" t="s">
        <v>14</v>
      </c>
      <c r="F30" s="32">
        <v>358</v>
      </c>
      <c r="G30" s="32">
        <v>-2506</v>
      </c>
      <c r="H30" s="32">
        <v>-251</v>
      </c>
      <c r="I30" s="32">
        <v>0</v>
      </c>
      <c r="J30" s="32">
        <v>867544</v>
      </c>
    </row>
    <row r="31" spans="1:12" x14ac:dyDescent="0.3">
      <c r="A31" s="27" t="s">
        <v>420</v>
      </c>
      <c r="B31" s="27"/>
      <c r="C31" s="27"/>
      <c r="D31" s="26">
        <v>0</v>
      </c>
      <c r="E31" s="27"/>
      <c r="F31" s="26">
        <v>0</v>
      </c>
      <c r="G31" s="26">
        <v>788676</v>
      </c>
      <c r="H31" s="26">
        <v>78868</v>
      </c>
      <c r="I31" s="26">
        <v>1040356</v>
      </c>
      <c r="J31" s="26">
        <v>0</v>
      </c>
    </row>
    <row r="32" spans="1:12" x14ac:dyDescent="0.3">
      <c r="A32" s="27" t="s">
        <v>236</v>
      </c>
      <c r="B32" s="27"/>
      <c r="C32" s="27"/>
      <c r="D32" s="26">
        <v>0</v>
      </c>
      <c r="E32" s="27"/>
      <c r="F32" s="26">
        <v>0</v>
      </c>
      <c r="G32" s="26">
        <v>788676</v>
      </c>
      <c r="H32" s="26">
        <v>78868</v>
      </c>
      <c r="I32" s="26">
        <v>1040356</v>
      </c>
      <c r="J32" s="26">
        <v>0</v>
      </c>
    </row>
    <row r="33" spans="1:1" x14ac:dyDescent="0.3">
      <c r="A33" s="30" t="s">
        <v>421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12" workbookViewId="0">
      <selection activeCell="B12" sqref="B12"/>
    </sheetView>
  </sheetViews>
  <sheetFormatPr defaultRowHeight="16.5" x14ac:dyDescent="0.3"/>
  <cols>
    <col min="3" max="3" width="21.75" customWidth="1"/>
    <col min="5" max="5" width="10.375" customWidth="1"/>
    <col min="6" max="6" width="11.5" customWidth="1"/>
    <col min="7" max="7" width="11.125" customWidth="1"/>
    <col min="8" max="8" width="10.875" customWidth="1"/>
    <col min="9" max="9" width="10.625" customWidth="1"/>
    <col min="10" max="10" width="10.875" customWidth="1"/>
  </cols>
  <sheetData>
    <row r="1" spans="1:10" x14ac:dyDescent="0.2">
      <c r="A1" s="37" t="s">
        <v>423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x14ac:dyDescent="0.3">
      <c r="A2" s="38" t="s">
        <v>1</v>
      </c>
      <c r="B2" s="38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38" t="s">
        <v>7</v>
      </c>
      <c r="H2" s="38" t="s">
        <v>8</v>
      </c>
      <c r="I2" s="38" t="s">
        <v>9</v>
      </c>
      <c r="J2" s="38" t="s">
        <v>10</v>
      </c>
    </row>
    <row r="3" spans="1:10" x14ac:dyDescent="0.3">
      <c r="A3" s="36"/>
      <c r="B3" s="36" t="s">
        <v>11</v>
      </c>
      <c r="C3" s="36"/>
      <c r="D3" s="35">
        <v>0</v>
      </c>
      <c r="E3" s="36"/>
      <c r="F3" s="35">
        <v>0</v>
      </c>
      <c r="G3" s="35">
        <v>0</v>
      </c>
      <c r="H3" s="35">
        <v>0</v>
      </c>
      <c r="I3" s="35">
        <v>0</v>
      </c>
      <c r="J3" s="35">
        <v>867544</v>
      </c>
    </row>
    <row r="4" spans="1:10" x14ac:dyDescent="0.3">
      <c r="A4" s="36" t="s">
        <v>424</v>
      </c>
      <c r="B4" s="36" t="s">
        <v>418</v>
      </c>
      <c r="C4" s="36"/>
      <c r="D4" s="35">
        <v>10</v>
      </c>
      <c r="E4" s="36" t="s">
        <v>14</v>
      </c>
      <c r="F4" s="35">
        <v>3614</v>
      </c>
      <c r="G4" s="35">
        <v>36140</v>
      </c>
      <c r="H4" s="35">
        <v>3614</v>
      </c>
      <c r="I4" s="35">
        <v>0</v>
      </c>
      <c r="J4" s="35">
        <v>907298</v>
      </c>
    </row>
    <row r="5" spans="1:10" x14ac:dyDescent="0.3">
      <c r="A5" s="36" t="s">
        <v>424</v>
      </c>
      <c r="B5" s="36" t="s">
        <v>425</v>
      </c>
      <c r="C5" s="36"/>
      <c r="D5" s="35">
        <v>5</v>
      </c>
      <c r="E5" s="36" t="s">
        <v>14</v>
      </c>
      <c r="F5" s="35">
        <v>2338</v>
      </c>
      <c r="G5" s="35">
        <v>11690</v>
      </c>
      <c r="H5" s="35">
        <v>1169</v>
      </c>
      <c r="I5" s="35">
        <v>0</v>
      </c>
      <c r="J5" s="35">
        <v>920157</v>
      </c>
    </row>
    <row r="6" spans="1:10" x14ac:dyDescent="0.3">
      <c r="A6" s="36" t="s">
        <v>424</v>
      </c>
      <c r="B6" s="36" t="s">
        <v>200</v>
      </c>
      <c r="C6" s="36"/>
      <c r="D6" s="35">
        <v>5</v>
      </c>
      <c r="E6" s="36" t="s">
        <v>14</v>
      </c>
      <c r="F6" s="35">
        <v>3800</v>
      </c>
      <c r="G6" s="35">
        <v>19000</v>
      </c>
      <c r="H6" s="35">
        <v>1900</v>
      </c>
      <c r="I6" s="35">
        <v>0</v>
      </c>
      <c r="J6" s="35">
        <v>941057</v>
      </c>
    </row>
    <row r="7" spans="1:10" x14ac:dyDescent="0.3">
      <c r="A7" s="36" t="s">
        <v>424</v>
      </c>
      <c r="B7" s="36" t="s">
        <v>245</v>
      </c>
      <c r="C7" s="36"/>
      <c r="D7" s="35">
        <v>5</v>
      </c>
      <c r="E7" s="36" t="s">
        <v>14</v>
      </c>
      <c r="F7" s="35">
        <v>4400</v>
      </c>
      <c r="G7" s="35">
        <v>22000</v>
      </c>
      <c r="H7" s="35">
        <v>2200</v>
      </c>
      <c r="I7" s="35">
        <v>0</v>
      </c>
      <c r="J7" s="35">
        <v>965257</v>
      </c>
    </row>
    <row r="8" spans="1:10" x14ac:dyDescent="0.3">
      <c r="A8" s="36" t="s">
        <v>426</v>
      </c>
      <c r="B8" s="36" t="s">
        <v>87</v>
      </c>
      <c r="C8" s="36"/>
      <c r="D8" s="35">
        <v>2</v>
      </c>
      <c r="E8" s="36" t="s">
        <v>14</v>
      </c>
      <c r="F8" s="35">
        <v>53760</v>
      </c>
      <c r="G8" s="35">
        <v>107520</v>
      </c>
      <c r="H8" s="35">
        <v>10752</v>
      </c>
      <c r="I8" s="35">
        <v>0</v>
      </c>
      <c r="J8" s="35">
        <v>1083529</v>
      </c>
    </row>
    <row r="9" spans="1:10" x14ac:dyDescent="0.3">
      <c r="A9" s="36" t="s">
        <v>426</v>
      </c>
      <c r="B9" s="36" t="s">
        <v>13</v>
      </c>
      <c r="C9" s="36"/>
      <c r="D9" s="35">
        <v>2</v>
      </c>
      <c r="E9" s="36" t="s">
        <v>14</v>
      </c>
      <c r="F9" s="35">
        <v>53760</v>
      </c>
      <c r="G9" s="35">
        <v>107520</v>
      </c>
      <c r="H9" s="35">
        <v>10752</v>
      </c>
      <c r="I9" s="35">
        <v>0</v>
      </c>
      <c r="J9" s="35">
        <v>1201801</v>
      </c>
    </row>
    <row r="10" spans="1:10" x14ac:dyDescent="0.3">
      <c r="A10" s="36" t="s">
        <v>426</v>
      </c>
      <c r="B10" s="36" t="s">
        <v>174</v>
      </c>
      <c r="C10" s="36"/>
      <c r="D10" s="35">
        <v>1</v>
      </c>
      <c r="E10" s="36" t="s">
        <v>14</v>
      </c>
      <c r="F10" s="35">
        <v>26458</v>
      </c>
      <c r="G10" s="35">
        <v>26458</v>
      </c>
      <c r="H10" s="35">
        <v>2646</v>
      </c>
      <c r="I10" s="35">
        <v>0</v>
      </c>
      <c r="J10" s="35">
        <v>1230905</v>
      </c>
    </row>
    <row r="11" spans="1:10" x14ac:dyDescent="0.3">
      <c r="A11" s="36" t="s">
        <v>426</v>
      </c>
      <c r="B11" s="36" t="s">
        <v>33</v>
      </c>
      <c r="C11" s="36"/>
      <c r="D11" s="35">
        <v>1</v>
      </c>
      <c r="E11" s="36" t="s">
        <v>14</v>
      </c>
      <c r="F11" s="35">
        <v>26458</v>
      </c>
      <c r="G11" s="35">
        <v>26458</v>
      </c>
      <c r="H11" s="35">
        <v>2646</v>
      </c>
      <c r="I11" s="35">
        <v>0</v>
      </c>
      <c r="J11" s="35">
        <v>1260009</v>
      </c>
    </row>
    <row r="12" spans="1:10" x14ac:dyDescent="0.3">
      <c r="A12" s="36" t="s">
        <v>426</v>
      </c>
      <c r="B12" s="36" t="s">
        <v>185</v>
      </c>
      <c r="C12" s="36"/>
      <c r="D12" s="35">
        <v>3</v>
      </c>
      <c r="E12" s="36" t="s">
        <v>14</v>
      </c>
      <c r="F12" s="35">
        <v>16000</v>
      </c>
      <c r="G12" s="35">
        <v>48000</v>
      </c>
      <c r="H12" s="35">
        <v>4800</v>
      </c>
      <c r="I12" s="35">
        <v>0</v>
      </c>
      <c r="J12" s="35">
        <v>1312809</v>
      </c>
    </row>
    <row r="13" spans="1:10" x14ac:dyDescent="0.3">
      <c r="A13" s="36" t="s">
        <v>427</v>
      </c>
      <c r="B13" s="36" t="s">
        <v>419</v>
      </c>
      <c r="C13" s="36"/>
      <c r="D13" s="35">
        <v>10</v>
      </c>
      <c r="E13" s="36" t="s">
        <v>14</v>
      </c>
      <c r="F13" s="35">
        <v>358</v>
      </c>
      <c r="G13" s="35">
        <v>3580</v>
      </c>
      <c r="H13" s="35">
        <v>358</v>
      </c>
      <c r="I13" s="35">
        <v>0</v>
      </c>
      <c r="J13" s="35">
        <v>1316747</v>
      </c>
    </row>
    <row r="14" spans="1:10" x14ac:dyDescent="0.3">
      <c r="A14" s="36" t="s">
        <v>427</v>
      </c>
      <c r="B14" s="36" t="s">
        <v>47</v>
      </c>
      <c r="C14" s="36"/>
      <c r="D14" s="35">
        <v>50</v>
      </c>
      <c r="E14" s="36" t="s">
        <v>14</v>
      </c>
      <c r="F14" s="35">
        <v>358</v>
      </c>
      <c r="G14" s="35">
        <v>17900</v>
      </c>
      <c r="H14" s="35">
        <v>1790</v>
      </c>
      <c r="I14" s="35">
        <v>0</v>
      </c>
      <c r="J14" s="35">
        <v>1336437</v>
      </c>
    </row>
    <row r="15" spans="1:10" x14ac:dyDescent="0.3">
      <c r="A15" s="36" t="s">
        <v>427</v>
      </c>
      <c r="B15" s="36" t="s">
        <v>24</v>
      </c>
      <c r="C15" s="36"/>
      <c r="D15" s="35">
        <v>5</v>
      </c>
      <c r="E15" s="36" t="s">
        <v>14</v>
      </c>
      <c r="F15" s="35">
        <v>638</v>
      </c>
      <c r="G15" s="35">
        <v>3190</v>
      </c>
      <c r="H15" s="35">
        <v>319</v>
      </c>
      <c r="I15" s="35">
        <v>0</v>
      </c>
      <c r="J15" s="35">
        <v>1339946</v>
      </c>
    </row>
    <row r="16" spans="1:10" x14ac:dyDescent="0.3">
      <c r="A16" s="36" t="s">
        <v>428</v>
      </c>
      <c r="B16" s="36" t="s">
        <v>429</v>
      </c>
      <c r="C16" s="36"/>
      <c r="D16" s="35">
        <v>50</v>
      </c>
      <c r="E16" s="36"/>
      <c r="F16" s="35">
        <v>0</v>
      </c>
      <c r="G16" s="35">
        <v>0</v>
      </c>
      <c r="H16" s="35">
        <v>0</v>
      </c>
      <c r="I16" s="35">
        <v>0</v>
      </c>
      <c r="J16" s="35">
        <v>1339946</v>
      </c>
    </row>
    <row r="17" spans="1:10" x14ac:dyDescent="0.3">
      <c r="A17" s="36" t="s">
        <v>430</v>
      </c>
      <c r="B17" s="36" t="s">
        <v>150</v>
      </c>
      <c r="C17" s="36"/>
      <c r="D17" s="35">
        <v>20</v>
      </c>
      <c r="E17" s="36" t="s">
        <v>14</v>
      </c>
      <c r="F17" s="35">
        <v>707</v>
      </c>
      <c r="G17" s="35">
        <v>14140</v>
      </c>
      <c r="H17" s="35">
        <v>1414</v>
      </c>
      <c r="I17" s="35">
        <v>0</v>
      </c>
      <c r="J17" s="35">
        <v>1355500</v>
      </c>
    </row>
    <row r="18" spans="1:10" x14ac:dyDescent="0.3">
      <c r="A18" s="36" t="s">
        <v>430</v>
      </c>
      <c r="B18" s="36" t="s">
        <v>431</v>
      </c>
      <c r="C18" s="36"/>
      <c r="D18" s="35">
        <v>5</v>
      </c>
      <c r="E18" s="36" t="s">
        <v>14</v>
      </c>
      <c r="F18" s="35">
        <v>1675</v>
      </c>
      <c r="G18" s="35">
        <v>8375</v>
      </c>
      <c r="H18" s="35">
        <v>838</v>
      </c>
      <c r="I18" s="35">
        <v>0</v>
      </c>
      <c r="J18" s="35">
        <v>1364713</v>
      </c>
    </row>
    <row r="19" spans="1:10" x14ac:dyDescent="0.3">
      <c r="A19" s="36" t="s">
        <v>430</v>
      </c>
      <c r="B19" s="36" t="s">
        <v>336</v>
      </c>
      <c r="C19" s="36"/>
      <c r="D19" s="35">
        <v>20</v>
      </c>
      <c r="E19" s="36" t="s">
        <v>14</v>
      </c>
      <c r="F19" s="35">
        <v>933</v>
      </c>
      <c r="G19" s="35">
        <v>18660</v>
      </c>
      <c r="H19" s="35">
        <v>1866</v>
      </c>
      <c r="I19" s="35">
        <v>0</v>
      </c>
      <c r="J19" s="35">
        <v>1385239</v>
      </c>
    </row>
    <row r="20" spans="1:10" x14ac:dyDescent="0.3">
      <c r="A20" s="36" t="s">
        <v>430</v>
      </c>
      <c r="B20" s="36" t="s">
        <v>432</v>
      </c>
      <c r="C20" s="36"/>
      <c r="D20" s="35">
        <v>5</v>
      </c>
      <c r="E20" s="36" t="s">
        <v>14</v>
      </c>
      <c r="F20" s="35">
        <v>994</v>
      </c>
      <c r="G20" s="35">
        <v>4970</v>
      </c>
      <c r="H20" s="35">
        <v>497</v>
      </c>
      <c r="I20" s="35">
        <v>0</v>
      </c>
      <c r="J20" s="35">
        <v>1390706</v>
      </c>
    </row>
    <row r="21" spans="1:10" x14ac:dyDescent="0.3">
      <c r="A21" s="36" t="s">
        <v>430</v>
      </c>
      <c r="B21" s="36" t="s">
        <v>433</v>
      </c>
      <c r="C21" s="36"/>
      <c r="D21" s="35">
        <v>10</v>
      </c>
      <c r="E21" s="36" t="s">
        <v>14</v>
      </c>
      <c r="F21" s="35">
        <v>288</v>
      </c>
      <c r="G21" s="35">
        <v>2880</v>
      </c>
      <c r="H21" s="35">
        <v>288</v>
      </c>
      <c r="I21" s="35">
        <v>0</v>
      </c>
      <c r="J21" s="35">
        <v>1393874</v>
      </c>
    </row>
    <row r="22" spans="1:10" x14ac:dyDescent="0.3">
      <c r="A22" s="36" t="s">
        <v>430</v>
      </c>
      <c r="B22" s="36" t="s">
        <v>434</v>
      </c>
      <c r="C22" s="36"/>
      <c r="D22" s="35">
        <v>3</v>
      </c>
      <c r="E22" s="36" t="s">
        <v>14</v>
      </c>
      <c r="F22" s="35">
        <v>3960</v>
      </c>
      <c r="G22" s="35">
        <v>11880</v>
      </c>
      <c r="H22" s="35">
        <v>1188</v>
      </c>
      <c r="I22" s="35">
        <v>0</v>
      </c>
      <c r="J22" s="35">
        <v>1406942</v>
      </c>
    </row>
    <row r="23" spans="1:10" x14ac:dyDescent="0.3">
      <c r="A23" s="36" t="s">
        <v>430</v>
      </c>
      <c r="B23" s="36" t="s">
        <v>435</v>
      </c>
      <c r="C23" s="36"/>
      <c r="D23" s="35">
        <v>10</v>
      </c>
      <c r="E23" s="36" t="s">
        <v>14</v>
      </c>
      <c r="F23" s="35">
        <v>2900</v>
      </c>
      <c r="G23" s="35">
        <v>29000</v>
      </c>
      <c r="H23" s="35">
        <v>2900</v>
      </c>
      <c r="I23" s="35">
        <v>0</v>
      </c>
      <c r="J23" s="35">
        <v>1438842</v>
      </c>
    </row>
    <row r="24" spans="1:10" x14ac:dyDescent="0.3">
      <c r="A24" s="36" t="s">
        <v>436</v>
      </c>
      <c r="B24" s="36"/>
      <c r="C24" s="36" t="s">
        <v>437</v>
      </c>
      <c r="D24" s="35">
        <v>0</v>
      </c>
      <c r="E24" s="36"/>
      <c r="F24" s="35">
        <v>0</v>
      </c>
      <c r="G24" s="35">
        <v>0</v>
      </c>
      <c r="H24" s="35">
        <v>0</v>
      </c>
      <c r="I24" s="35">
        <v>867544</v>
      </c>
      <c r="J24" s="35">
        <v>571298</v>
      </c>
    </row>
    <row r="25" spans="1:10" x14ac:dyDescent="0.3">
      <c r="A25" s="36" t="s">
        <v>438</v>
      </c>
      <c r="B25" s="36" t="s">
        <v>89</v>
      </c>
      <c r="C25" s="36"/>
      <c r="D25" s="35">
        <v>5</v>
      </c>
      <c r="E25" s="36" t="s">
        <v>54</v>
      </c>
      <c r="F25" s="35">
        <v>1800</v>
      </c>
      <c r="G25" s="35">
        <v>9000</v>
      </c>
      <c r="H25" s="35">
        <v>900</v>
      </c>
      <c r="I25" s="35">
        <v>0</v>
      </c>
      <c r="J25" s="35">
        <v>581198</v>
      </c>
    </row>
    <row r="26" spans="1:10" x14ac:dyDescent="0.3">
      <c r="A26" s="36" t="s">
        <v>439</v>
      </c>
      <c r="B26" s="36" t="s">
        <v>46</v>
      </c>
      <c r="C26" s="36"/>
      <c r="D26" s="35">
        <v>5</v>
      </c>
      <c r="E26" s="36" t="s">
        <v>14</v>
      </c>
      <c r="F26" s="35">
        <v>14889</v>
      </c>
      <c r="G26" s="35">
        <v>74445</v>
      </c>
      <c r="H26" s="35">
        <v>7445</v>
      </c>
      <c r="I26" s="35">
        <v>0</v>
      </c>
      <c r="J26" s="35">
        <v>663088</v>
      </c>
    </row>
    <row r="27" spans="1:10" x14ac:dyDescent="0.3">
      <c r="A27" s="36" t="s">
        <v>439</v>
      </c>
      <c r="B27" s="36" t="s">
        <v>440</v>
      </c>
      <c r="C27" s="36"/>
      <c r="D27" s="35">
        <v>10</v>
      </c>
      <c r="E27" s="36" t="s">
        <v>14</v>
      </c>
      <c r="F27" s="35">
        <v>1400</v>
      </c>
      <c r="G27" s="35">
        <v>14000</v>
      </c>
      <c r="H27" s="35">
        <v>1400</v>
      </c>
      <c r="I27" s="35">
        <v>0</v>
      </c>
      <c r="J27" s="35">
        <v>678488</v>
      </c>
    </row>
    <row r="28" spans="1:10" x14ac:dyDescent="0.3">
      <c r="A28" s="36" t="s">
        <v>439</v>
      </c>
      <c r="B28" s="36" t="s">
        <v>123</v>
      </c>
      <c r="C28" s="36"/>
      <c r="D28" s="35">
        <v>10</v>
      </c>
      <c r="E28" s="36" t="s">
        <v>14</v>
      </c>
      <c r="F28" s="35">
        <v>826</v>
      </c>
      <c r="G28" s="35">
        <v>8260</v>
      </c>
      <c r="H28" s="35">
        <v>826</v>
      </c>
      <c r="I28" s="35">
        <v>0</v>
      </c>
      <c r="J28" s="35">
        <v>687574</v>
      </c>
    </row>
    <row r="29" spans="1:10" x14ac:dyDescent="0.3">
      <c r="A29" s="36" t="s">
        <v>439</v>
      </c>
      <c r="B29" s="36" t="s">
        <v>280</v>
      </c>
      <c r="C29" s="36"/>
      <c r="D29" s="35">
        <v>10</v>
      </c>
      <c r="E29" s="36" t="s">
        <v>14</v>
      </c>
      <c r="F29" s="35">
        <v>749</v>
      </c>
      <c r="G29" s="35">
        <v>7490</v>
      </c>
      <c r="H29" s="35">
        <v>749</v>
      </c>
      <c r="I29" s="35">
        <v>0</v>
      </c>
      <c r="J29" s="35">
        <v>695813</v>
      </c>
    </row>
    <row r="30" spans="1:10" x14ac:dyDescent="0.3">
      <c r="A30" s="36" t="s">
        <v>439</v>
      </c>
      <c r="B30" s="36" t="s">
        <v>441</v>
      </c>
      <c r="C30" s="36"/>
      <c r="D30" s="35">
        <v>10</v>
      </c>
      <c r="E30" s="36" t="s">
        <v>14</v>
      </c>
      <c r="F30" s="35">
        <v>1300</v>
      </c>
      <c r="G30" s="35">
        <v>13000</v>
      </c>
      <c r="H30" s="35">
        <v>1300</v>
      </c>
      <c r="I30" s="35">
        <v>0</v>
      </c>
      <c r="J30" s="35">
        <v>710113</v>
      </c>
    </row>
    <row r="31" spans="1:10" x14ac:dyDescent="0.3">
      <c r="A31" s="36" t="s">
        <v>442</v>
      </c>
      <c r="B31" s="36" t="s">
        <v>125</v>
      </c>
      <c r="C31" s="36"/>
      <c r="D31" s="35">
        <v>10</v>
      </c>
      <c r="E31" s="36" t="s">
        <v>14</v>
      </c>
      <c r="F31" s="35">
        <v>4380</v>
      </c>
      <c r="G31" s="35">
        <v>43800</v>
      </c>
      <c r="H31" s="35">
        <v>4380</v>
      </c>
      <c r="I31" s="35">
        <v>0</v>
      </c>
      <c r="J31" s="35">
        <v>758293</v>
      </c>
    </row>
    <row r="32" spans="1:10" x14ac:dyDescent="0.3">
      <c r="A32" s="36" t="s">
        <v>443</v>
      </c>
      <c r="B32" s="36" t="s">
        <v>444</v>
      </c>
      <c r="C32" s="36"/>
      <c r="D32" s="35">
        <v>10</v>
      </c>
      <c r="E32" s="36" t="s">
        <v>14</v>
      </c>
      <c r="F32" s="35">
        <v>534</v>
      </c>
      <c r="G32" s="35">
        <v>5340</v>
      </c>
      <c r="H32" s="35">
        <v>534</v>
      </c>
      <c r="I32" s="35">
        <v>0</v>
      </c>
      <c r="J32" s="35">
        <v>764167</v>
      </c>
    </row>
    <row r="33" spans="1:10" x14ac:dyDescent="0.3">
      <c r="A33" s="36" t="s">
        <v>443</v>
      </c>
      <c r="B33" s="36" t="s">
        <v>445</v>
      </c>
      <c r="C33" s="36"/>
      <c r="D33" s="35">
        <v>10</v>
      </c>
      <c r="E33" s="36" t="s">
        <v>14</v>
      </c>
      <c r="F33" s="35">
        <v>484</v>
      </c>
      <c r="G33" s="35">
        <v>4840</v>
      </c>
      <c r="H33" s="35">
        <v>484</v>
      </c>
      <c r="I33" s="35">
        <v>0</v>
      </c>
      <c r="J33" s="35">
        <v>769491</v>
      </c>
    </row>
    <row r="34" spans="1:10" x14ac:dyDescent="0.3">
      <c r="A34" s="36" t="s">
        <v>443</v>
      </c>
      <c r="B34" s="36" t="s">
        <v>167</v>
      </c>
      <c r="C34" s="36"/>
      <c r="D34" s="35">
        <v>10</v>
      </c>
      <c r="E34" s="36" t="s">
        <v>14</v>
      </c>
      <c r="F34" s="35">
        <v>622</v>
      </c>
      <c r="G34" s="35">
        <v>6220</v>
      </c>
      <c r="H34" s="35">
        <v>622</v>
      </c>
      <c r="I34" s="35">
        <v>0</v>
      </c>
      <c r="J34" s="35">
        <v>776333</v>
      </c>
    </row>
    <row r="35" spans="1:10" x14ac:dyDescent="0.3">
      <c r="A35" s="36" t="s">
        <v>443</v>
      </c>
      <c r="B35" s="36" t="s">
        <v>88</v>
      </c>
      <c r="C35" s="36"/>
      <c r="D35" s="35">
        <v>10</v>
      </c>
      <c r="E35" s="36" t="s">
        <v>14</v>
      </c>
      <c r="F35" s="35">
        <v>369</v>
      </c>
      <c r="G35" s="35">
        <v>3690</v>
      </c>
      <c r="H35" s="35">
        <v>369</v>
      </c>
      <c r="I35" s="35">
        <v>0</v>
      </c>
      <c r="J35" s="35">
        <v>780392</v>
      </c>
    </row>
    <row r="36" spans="1:10" x14ac:dyDescent="0.3">
      <c r="A36" s="36" t="s">
        <v>443</v>
      </c>
      <c r="B36" s="36" t="s">
        <v>222</v>
      </c>
      <c r="C36" s="36"/>
      <c r="D36" s="35">
        <v>10</v>
      </c>
      <c r="E36" s="36" t="s">
        <v>14</v>
      </c>
      <c r="F36" s="35">
        <v>451</v>
      </c>
      <c r="G36" s="35">
        <v>4510</v>
      </c>
      <c r="H36" s="35">
        <v>451</v>
      </c>
      <c r="I36" s="35">
        <v>0</v>
      </c>
      <c r="J36" s="35">
        <v>785353</v>
      </c>
    </row>
    <row r="37" spans="1:10" x14ac:dyDescent="0.3">
      <c r="A37" s="36" t="s">
        <v>443</v>
      </c>
      <c r="B37" s="36" t="s">
        <v>24</v>
      </c>
      <c r="C37" s="36"/>
      <c r="D37" s="35">
        <v>10</v>
      </c>
      <c r="E37" s="36" t="s">
        <v>14</v>
      </c>
      <c r="F37" s="35">
        <v>638</v>
      </c>
      <c r="G37" s="35">
        <v>6380</v>
      </c>
      <c r="H37" s="35">
        <v>638</v>
      </c>
      <c r="I37" s="35">
        <v>0</v>
      </c>
      <c r="J37" s="35">
        <v>792371</v>
      </c>
    </row>
    <row r="38" spans="1:10" x14ac:dyDescent="0.3">
      <c r="A38" s="36" t="s">
        <v>443</v>
      </c>
      <c r="B38" s="36" t="s">
        <v>51</v>
      </c>
      <c r="C38" s="36"/>
      <c r="D38" s="35">
        <v>10</v>
      </c>
      <c r="E38" s="36" t="s">
        <v>14</v>
      </c>
      <c r="F38" s="35">
        <v>836</v>
      </c>
      <c r="G38" s="35">
        <v>8360</v>
      </c>
      <c r="H38" s="35">
        <v>836</v>
      </c>
      <c r="I38" s="35">
        <v>0</v>
      </c>
      <c r="J38" s="35">
        <v>801567</v>
      </c>
    </row>
    <row r="39" spans="1:10" x14ac:dyDescent="0.3">
      <c r="A39" s="36" t="s">
        <v>443</v>
      </c>
      <c r="B39" s="36" t="s">
        <v>446</v>
      </c>
      <c r="C39" s="36"/>
      <c r="D39" s="35">
        <v>10</v>
      </c>
      <c r="E39" s="36" t="s">
        <v>14</v>
      </c>
      <c r="F39" s="35">
        <v>384</v>
      </c>
      <c r="G39" s="35">
        <v>3840</v>
      </c>
      <c r="H39" s="35">
        <v>384</v>
      </c>
      <c r="I39" s="35">
        <v>0</v>
      </c>
      <c r="J39" s="35">
        <v>805791</v>
      </c>
    </row>
    <row r="40" spans="1:10" x14ac:dyDescent="0.3">
      <c r="A40" s="36" t="s">
        <v>447</v>
      </c>
      <c r="B40" s="36" t="s">
        <v>179</v>
      </c>
      <c r="C40" s="36"/>
      <c r="D40" s="35">
        <v>30</v>
      </c>
      <c r="E40" s="36" t="s">
        <v>14</v>
      </c>
      <c r="F40" s="35">
        <v>561</v>
      </c>
      <c r="G40" s="35">
        <v>16830</v>
      </c>
      <c r="H40" s="35">
        <v>1683</v>
      </c>
      <c r="I40" s="35">
        <v>0</v>
      </c>
      <c r="J40" s="35">
        <v>824304</v>
      </c>
    </row>
    <row r="41" spans="1:10" x14ac:dyDescent="0.3">
      <c r="A41" s="36" t="s">
        <v>447</v>
      </c>
      <c r="B41" s="36" t="s">
        <v>444</v>
      </c>
      <c r="C41" s="36"/>
      <c r="D41" s="35">
        <v>30</v>
      </c>
      <c r="E41" s="36" t="s">
        <v>14</v>
      </c>
      <c r="F41" s="35">
        <v>534</v>
      </c>
      <c r="G41" s="35">
        <v>16020</v>
      </c>
      <c r="H41" s="35">
        <v>1602</v>
      </c>
      <c r="I41" s="35">
        <v>0</v>
      </c>
      <c r="J41" s="35">
        <v>841926</v>
      </c>
    </row>
    <row r="42" spans="1:10" x14ac:dyDescent="0.3">
      <c r="A42" s="36" t="s">
        <v>448</v>
      </c>
      <c r="B42" s="36" t="s">
        <v>449</v>
      </c>
      <c r="C42" s="36"/>
      <c r="D42" s="35">
        <v>6</v>
      </c>
      <c r="E42" s="36" t="s">
        <v>14</v>
      </c>
      <c r="F42" s="35">
        <v>6500</v>
      </c>
      <c r="G42" s="35">
        <v>39000</v>
      </c>
      <c r="H42" s="35">
        <v>3900</v>
      </c>
      <c r="I42" s="35">
        <v>0</v>
      </c>
      <c r="J42" s="35">
        <v>884826</v>
      </c>
    </row>
    <row r="43" spans="1:10" x14ac:dyDescent="0.3">
      <c r="A43" s="36" t="s">
        <v>448</v>
      </c>
      <c r="B43" s="36" t="s">
        <v>450</v>
      </c>
      <c r="C43" s="36"/>
      <c r="D43" s="35">
        <v>6</v>
      </c>
      <c r="E43" s="36" t="s">
        <v>14</v>
      </c>
      <c r="F43" s="35">
        <v>3770</v>
      </c>
      <c r="G43" s="35">
        <v>22620</v>
      </c>
      <c r="H43" s="35">
        <v>2262</v>
      </c>
      <c r="I43" s="35">
        <v>0</v>
      </c>
      <c r="J43" s="35">
        <v>909708</v>
      </c>
    </row>
    <row r="44" spans="1:10" x14ac:dyDescent="0.3">
      <c r="A44" s="36" t="s">
        <v>451</v>
      </c>
      <c r="B44" s="36" t="s">
        <v>452</v>
      </c>
      <c r="C44" s="36"/>
      <c r="D44" s="35">
        <v>5</v>
      </c>
      <c r="E44" s="36" t="s">
        <v>14</v>
      </c>
      <c r="F44" s="35">
        <v>1920</v>
      </c>
      <c r="G44" s="35">
        <v>9600</v>
      </c>
      <c r="H44" s="35">
        <v>960</v>
      </c>
      <c r="I44" s="35">
        <v>0</v>
      </c>
      <c r="J44" s="35">
        <v>920268</v>
      </c>
    </row>
    <row r="45" spans="1:10" x14ac:dyDescent="0.3">
      <c r="A45" s="36" t="s">
        <v>451</v>
      </c>
      <c r="B45" s="36" t="s">
        <v>453</v>
      </c>
      <c r="C45" s="36"/>
      <c r="D45" s="35">
        <v>5</v>
      </c>
      <c r="E45" s="36" t="s">
        <v>14</v>
      </c>
      <c r="F45" s="35">
        <v>2200</v>
      </c>
      <c r="G45" s="35">
        <v>11000</v>
      </c>
      <c r="H45" s="35">
        <v>1100</v>
      </c>
      <c r="I45" s="35">
        <v>0</v>
      </c>
      <c r="J45" s="35">
        <v>932368</v>
      </c>
    </row>
    <row r="46" spans="1:10" x14ac:dyDescent="0.3">
      <c r="A46" s="36" t="s">
        <v>454</v>
      </c>
      <c r="B46" s="36"/>
      <c r="C46" s="36"/>
      <c r="D46" s="35">
        <v>0</v>
      </c>
      <c r="E46" s="36"/>
      <c r="F46" s="35">
        <v>0</v>
      </c>
      <c r="G46" s="35">
        <v>847606</v>
      </c>
      <c r="H46" s="35">
        <v>84762</v>
      </c>
      <c r="I46" s="35">
        <v>867544</v>
      </c>
      <c r="J46" s="35">
        <v>0</v>
      </c>
    </row>
    <row r="47" spans="1:10" x14ac:dyDescent="0.3">
      <c r="A47" s="36" t="s">
        <v>236</v>
      </c>
      <c r="B47" s="36"/>
      <c r="C47" s="36"/>
      <c r="D47" s="35">
        <v>0</v>
      </c>
      <c r="E47" s="36"/>
      <c r="F47" s="35">
        <v>0</v>
      </c>
      <c r="G47" s="35">
        <v>847606</v>
      </c>
      <c r="H47" s="35">
        <v>84762</v>
      </c>
      <c r="I47" s="35">
        <v>867544</v>
      </c>
      <c r="J47" s="35">
        <v>0</v>
      </c>
    </row>
    <row r="48" spans="1:10" x14ac:dyDescent="0.2">
      <c r="A48" s="39" t="s">
        <v>455</v>
      </c>
      <c r="B48" s="34"/>
      <c r="C48" s="34"/>
      <c r="D48" s="34"/>
      <c r="E48" s="34"/>
      <c r="F48" s="34"/>
      <c r="G48" s="34"/>
      <c r="H48" s="34"/>
      <c r="I48" s="34"/>
      <c r="J48" s="3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9" workbookViewId="0">
      <selection activeCell="M43" sqref="M40:N43"/>
    </sheetView>
  </sheetViews>
  <sheetFormatPr defaultRowHeight="16.5" x14ac:dyDescent="0.3"/>
  <cols>
    <col min="2" max="2" width="13.875" customWidth="1"/>
    <col min="3" max="3" width="14.125" customWidth="1"/>
    <col min="9" max="9" width="12.5" customWidth="1"/>
    <col min="10" max="10" width="11.625" customWidth="1"/>
  </cols>
  <sheetData>
    <row r="1" spans="1:10" x14ac:dyDescent="0.2">
      <c r="A1" s="43" t="s">
        <v>456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x14ac:dyDescent="0.3">
      <c r="A2" s="44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8</v>
      </c>
      <c r="I2" s="44" t="s">
        <v>9</v>
      </c>
      <c r="J2" s="44" t="s">
        <v>10</v>
      </c>
    </row>
    <row r="3" spans="1:10" x14ac:dyDescent="0.3">
      <c r="A3" s="42"/>
      <c r="B3" s="42" t="s">
        <v>11</v>
      </c>
      <c r="C3" s="42"/>
      <c r="D3" s="41">
        <v>0</v>
      </c>
      <c r="E3" s="42"/>
      <c r="F3" s="41">
        <v>0</v>
      </c>
      <c r="G3" s="41">
        <v>0</v>
      </c>
      <c r="H3" s="41">
        <v>0</v>
      </c>
      <c r="I3" s="41">
        <v>0</v>
      </c>
      <c r="J3" s="41">
        <v>932368</v>
      </c>
    </row>
    <row r="4" spans="1:10" x14ac:dyDescent="0.3">
      <c r="A4" s="42" t="s">
        <v>457</v>
      </c>
      <c r="B4" s="42" t="s">
        <v>458</v>
      </c>
      <c r="C4" s="42"/>
      <c r="D4" s="41">
        <v>10</v>
      </c>
      <c r="E4" s="42" t="s">
        <v>14</v>
      </c>
      <c r="F4" s="41">
        <v>2285</v>
      </c>
      <c r="G4" s="41">
        <v>22850</v>
      </c>
      <c r="H4" s="41">
        <v>2285</v>
      </c>
      <c r="I4" s="41">
        <v>0</v>
      </c>
      <c r="J4" s="41">
        <v>957503</v>
      </c>
    </row>
    <row r="5" spans="1:10" x14ac:dyDescent="0.3">
      <c r="A5" s="42" t="s">
        <v>459</v>
      </c>
      <c r="B5" s="42" t="s">
        <v>136</v>
      </c>
      <c r="C5" s="42"/>
      <c r="D5" s="41">
        <v>2</v>
      </c>
      <c r="E5" s="42" t="s">
        <v>14</v>
      </c>
      <c r="F5" s="41">
        <v>41280</v>
      </c>
      <c r="G5" s="41">
        <v>82560</v>
      </c>
      <c r="H5" s="41">
        <v>8256</v>
      </c>
      <c r="I5" s="41">
        <v>0</v>
      </c>
      <c r="J5" s="41">
        <v>1048319</v>
      </c>
    </row>
    <row r="6" spans="1:10" x14ac:dyDescent="0.3">
      <c r="A6" s="42" t="s">
        <v>460</v>
      </c>
      <c r="B6" s="42" t="s">
        <v>112</v>
      </c>
      <c r="C6" s="42"/>
      <c r="D6" s="41">
        <v>2</v>
      </c>
      <c r="E6" s="42" t="s">
        <v>14</v>
      </c>
      <c r="F6" s="41">
        <v>41280</v>
      </c>
      <c r="G6" s="41">
        <v>82560</v>
      </c>
      <c r="H6" s="41">
        <v>8256</v>
      </c>
      <c r="I6" s="41">
        <v>0</v>
      </c>
      <c r="J6" s="41">
        <v>1139135</v>
      </c>
    </row>
    <row r="7" spans="1:10" x14ac:dyDescent="0.3">
      <c r="A7" s="42" t="s">
        <v>460</v>
      </c>
      <c r="B7" s="42" t="s">
        <v>130</v>
      </c>
      <c r="C7" s="42"/>
      <c r="D7" s="41">
        <v>20</v>
      </c>
      <c r="E7" s="42" t="s">
        <v>14</v>
      </c>
      <c r="F7" s="41">
        <v>480</v>
      </c>
      <c r="G7" s="41">
        <v>9600</v>
      </c>
      <c r="H7" s="41">
        <v>960</v>
      </c>
      <c r="I7" s="41">
        <v>0</v>
      </c>
      <c r="J7" s="41">
        <v>1149695</v>
      </c>
    </row>
    <row r="8" spans="1:10" x14ac:dyDescent="0.3">
      <c r="A8" s="42" t="s">
        <v>461</v>
      </c>
      <c r="B8" s="42" t="s">
        <v>142</v>
      </c>
      <c r="C8" s="42"/>
      <c r="D8" s="41">
        <v>1</v>
      </c>
      <c r="E8" s="42" t="s">
        <v>14</v>
      </c>
      <c r="F8" s="41">
        <v>53760</v>
      </c>
      <c r="G8" s="41">
        <v>53760</v>
      </c>
      <c r="H8" s="41">
        <v>5376</v>
      </c>
      <c r="I8" s="41">
        <v>0</v>
      </c>
      <c r="J8" s="41">
        <v>1208831</v>
      </c>
    </row>
    <row r="9" spans="1:10" x14ac:dyDescent="0.3">
      <c r="A9" s="42" t="s">
        <v>461</v>
      </c>
      <c r="B9" s="42" t="s">
        <v>111</v>
      </c>
      <c r="C9" s="42"/>
      <c r="D9" s="41">
        <v>3</v>
      </c>
      <c r="E9" s="42" t="s">
        <v>14</v>
      </c>
      <c r="F9" s="41">
        <v>4935</v>
      </c>
      <c r="G9" s="41">
        <v>14805</v>
      </c>
      <c r="H9" s="41">
        <v>1481</v>
      </c>
      <c r="I9" s="41">
        <v>0</v>
      </c>
      <c r="J9" s="41">
        <v>1225117</v>
      </c>
    </row>
    <row r="10" spans="1:10" x14ac:dyDescent="0.3">
      <c r="A10" s="42" t="s">
        <v>461</v>
      </c>
      <c r="B10" s="42" t="s">
        <v>462</v>
      </c>
      <c r="C10" s="42"/>
      <c r="D10" s="41">
        <v>1</v>
      </c>
      <c r="E10" s="42"/>
      <c r="F10" s="41">
        <v>0</v>
      </c>
      <c r="G10" s="41">
        <v>0</v>
      </c>
      <c r="H10" s="41">
        <v>0</v>
      </c>
      <c r="I10" s="41">
        <v>0</v>
      </c>
      <c r="J10" s="41">
        <v>1225117</v>
      </c>
    </row>
    <row r="11" spans="1:10" x14ac:dyDescent="0.3">
      <c r="A11" s="42" t="s">
        <v>463</v>
      </c>
      <c r="B11" s="42"/>
      <c r="C11" s="42" t="s">
        <v>464</v>
      </c>
      <c r="D11" s="41">
        <v>0</v>
      </c>
      <c r="E11" s="42"/>
      <c r="F11" s="41">
        <v>0</v>
      </c>
      <c r="G11" s="41">
        <v>0</v>
      </c>
      <c r="H11" s="41">
        <v>0</v>
      </c>
      <c r="I11" s="41">
        <v>867544</v>
      </c>
      <c r="J11" s="41">
        <v>357573</v>
      </c>
    </row>
    <row r="12" spans="1:10" x14ac:dyDescent="0.3">
      <c r="A12" s="42" t="s">
        <v>465</v>
      </c>
      <c r="B12" s="42"/>
      <c r="C12" s="42" t="s">
        <v>466</v>
      </c>
      <c r="D12" s="41">
        <v>0</v>
      </c>
      <c r="E12" s="42"/>
      <c r="F12" s="41">
        <v>0</v>
      </c>
      <c r="G12" s="41">
        <v>0</v>
      </c>
      <c r="H12" s="41">
        <v>0</v>
      </c>
      <c r="I12" s="41">
        <v>64824</v>
      </c>
      <c r="J12" s="41">
        <v>292749</v>
      </c>
    </row>
    <row r="13" spans="1:10" x14ac:dyDescent="0.3">
      <c r="A13" s="42" t="s">
        <v>467</v>
      </c>
      <c r="B13" s="42" t="s">
        <v>91</v>
      </c>
      <c r="C13" s="42"/>
      <c r="D13" s="41">
        <v>5</v>
      </c>
      <c r="E13" s="42" t="s">
        <v>54</v>
      </c>
      <c r="F13" s="41">
        <v>1800</v>
      </c>
      <c r="G13" s="41">
        <v>9000</v>
      </c>
      <c r="H13" s="41">
        <v>900</v>
      </c>
      <c r="I13" s="41">
        <v>0</v>
      </c>
      <c r="J13" s="41">
        <v>302649</v>
      </c>
    </row>
    <row r="14" spans="1:10" x14ac:dyDescent="0.3">
      <c r="A14" s="42" t="s">
        <v>467</v>
      </c>
      <c r="B14" s="42" t="s">
        <v>55</v>
      </c>
      <c r="C14" s="42"/>
      <c r="D14" s="41">
        <v>5</v>
      </c>
      <c r="E14" s="42" t="s">
        <v>54</v>
      </c>
      <c r="F14" s="41">
        <v>2640</v>
      </c>
      <c r="G14" s="41">
        <v>13200</v>
      </c>
      <c r="H14" s="41">
        <v>1320</v>
      </c>
      <c r="I14" s="41">
        <v>0</v>
      </c>
      <c r="J14" s="41">
        <v>317169</v>
      </c>
    </row>
    <row r="15" spans="1:10" x14ac:dyDescent="0.3">
      <c r="A15" s="42" t="s">
        <v>467</v>
      </c>
      <c r="B15" s="42" t="s">
        <v>224</v>
      </c>
      <c r="C15" s="42"/>
      <c r="D15" s="41">
        <v>200</v>
      </c>
      <c r="E15" s="42" t="s">
        <v>14</v>
      </c>
      <c r="F15" s="41">
        <v>167</v>
      </c>
      <c r="G15" s="41">
        <v>33400</v>
      </c>
      <c r="H15" s="41">
        <v>3340</v>
      </c>
      <c r="I15" s="41">
        <v>0</v>
      </c>
      <c r="J15" s="41">
        <v>353909</v>
      </c>
    </row>
    <row r="16" spans="1:10" x14ac:dyDescent="0.3">
      <c r="A16" s="42" t="s">
        <v>467</v>
      </c>
      <c r="B16" s="42" t="s">
        <v>462</v>
      </c>
      <c r="C16" s="42"/>
      <c r="D16" s="41">
        <v>1</v>
      </c>
      <c r="E16" s="42"/>
      <c r="F16" s="41">
        <v>0</v>
      </c>
      <c r="G16" s="41">
        <v>0</v>
      </c>
      <c r="H16" s="41">
        <v>0</v>
      </c>
      <c r="I16" s="41">
        <v>0</v>
      </c>
      <c r="J16" s="41">
        <v>353909</v>
      </c>
    </row>
    <row r="17" spans="1:10" x14ac:dyDescent="0.3">
      <c r="A17" s="42" t="s">
        <v>468</v>
      </c>
      <c r="B17" s="42" t="s">
        <v>132</v>
      </c>
      <c r="C17" s="42"/>
      <c r="D17" s="41">
        <v>200</v>
      </c>
      <c r="E17" s="42" t="s">
        <v>14</v>
      </c>
      <c r="F17" s="41">
        <v>100</v>
      </c>
      <c r="G17" s="41">
        <v>20000</v>
      </c>
      <c r="H17" s="41">
        <v>2000</v>
      </c>
      <c r="I17" s="41">
        <v>0</v>
      </c>
      <c r="J17" s="41">
        <v>375909</v>
      </c>
    </row>
    <row r="18" spans="1:10" x14ac:dyDescent="0.3">
      <c r="A18" s="42" t="s">
        <v>468</v>
      </c>
      <c r="B18" s="42" t="s">
        <v>462</v>
      </c>
      <c r="C18" s="42"/>
      <c r="D18" s="41">
        <v>1</v>
      </c>
      <c r="E18" s="42"/>
      <c r="F18" s="41">
        <v>0</v>
      </c>
      <c r="G18" s="41">
        <v>0</v>
      </c>
      <c r="H18" s="41">
        <v>0</v>
      </c>
      <c r="I18" s="41">
        <v>0</v>
      </c>
      <c r="J18" s="41">
        <v>375909</v>
      </c>
    </row>
    <row r="19" spans="1:10" x14ac:dyDescent="0.3">
      <c r="A19" s="42" t="s">
        <v>468</v>
      </c>
      <c r="B19" s="42" t="s">
        <v>13</v>
      </c>
      <c r="C19" s="42"/>
      <c r="D19" s="41">
        <v>1</v>
      </c>
      <c r="E19" s="42" t="s">
        <v>14</v>
      </c>
      <c r="F19" s="41">
        <v>53760</v>
      </c>
      <c r="G19" s="41">
        <v>53760</v>
      </c>
      <c r="H19" s="41">
        <v>5376</v>
      </c>
      <c r="I19" s="41">
        <v>0</v>
      </c>
      <c r="J19" s="41">
        <v>435045</v>
      </c>
    </row>
    <row r="20" spans="1:10" x14ac:dyDescent="0.3">
      <c r="A20" s="42" t="s">
        <v>469</v>
      </c>
      <c r="B20" s="42" t="s">
        <v>142</v>
      </c>
      <c r="C20" s="42"/>
      <c r="D20" s="41">
        <v>-1</v>
      </c>
      <c r="E20" s="42" t="s">
        <v>14</v>
      </c>
      <c r="F20" s="41">
        <v>53760</v>
      </c>
      <c r="G20" s="41">
        <v>-53760</v>
      </c>
      <c r="H20" s="41">
        <v>-5376</v>
      </c>
      <c r="I20" s="41">
        <v>0</v>
      </c>
      <c r="J20" s="41">
        <v>375909</v>
      </c>
    </row>
    <row r="21" spans="1:10" x14ac:dyDescent="0.3">
      <c r="A21" s="42" t="s">
        <v>470</v>
      </c>
      <c r="B21" s="42" t="s">
        <v>46</v>
      </c>
      <c r="C21" s="42"/>
      <c r="D21" s="41">
        <v>10</v>
      </c>
      <c r="E21" s="42" t="s">
        <v>14</v>
      </c>
      <c r="F21" s="41">
        <v>14889</v>
      </c>
      <c r="G21" s="41">
        <v>148890</v>
      </c>
      <c r="H21" s="41">
        <v>14889</v>
      </c>
      <c r="I21" s="41">
        <v>0</v>
      </c>
      <c r="J21" s="41">
        <v>539688</v>
      </c>
    </row>
    <row r="22" spans="1:10" x14ac:dyDescent="0.3">
      <c r="A22" s="42" t="s">
        <v>470</v>
      </c>
      <c r="B22" s="42" t="s">
        <v>462</v>
      </c>
      <c r="C22" s="42"/>
      <c r="D22" s="41">
        <v>1</v>
      </c>
      <c r="E22" s="42"/>
      <c r="F22" s="41">
        <v>0</v>
      </c>
      <c r="G22" s="41">
        <v>0</v>
      </c>
      <c r="H22" s="41">
        <v>0</v>
      </c>
      <c r="I22" s="41">
        <v>0</v>
      </c>
      <c r="J22" s="41">
        <v>539688</v>
      </c>
    </row>
    <row r="23" spans="1:10" x14ac:dyDescent="0.3">
      <c r="A23" s="42" t="s">
        <v>471</v>
      </c>
      <c r="B23" s="42" t="s">
        <v>472</v>
      </c>
      <c r="C23" s="42"/>
      <c r="D23" s="41">
        <v>10</v>
      </c>
      <c r="E23" s="42" t="s">
        <v>14</v>
      </c>
      <c r="F23" s="41">
        <v>2011</v>
      </c>
      <c r="G23" s="41">
        <v>20110</v>
      </c>
      <c r="H23" s="41">
        <v>2011</v>
      </c>
      <c r="I23" s="41">
        <v>0</v>
      </c>
      <c r="J23" s="41">
        <v>561809</v>
      </c>
    </row>
    <row r="24" spans="1:10" x14ac:dyDescent="0.3">
      <c r="A24" s="42" t="s">
        <v>473</v>
      </c>
      <c r="B24" s="42" t="s">
        <v>474</v>
      </c>
      <c r="C24" s="42"/>
      <c r="D24" s="41">
        <v>5</v>
      </c>
      <c r="E24" s="42" t="s">
        <v>14</v>
      </c>
      <c r="F24" s="41">
        <v>1736</v>
      </c>
      <c r="G24" s="41">
        <v>8680</v>
      </c>
      <c r="H24" s="41">
        <v>868</v>
      </c>
      <c r="I24" s="41">
        <v>0</v>
      </c>
      <c r="J24" s="41">
        <v>571357</v>
      </c>
    </row>
    <row r="25" spans="1:10" x14ac:dyDescent="0.3">
      <c r="A25" s="42" t="s">
        <v>475</v>
      </c>
      <c r="B25" s="42" t="s">
        <v>440</v>
      </c>
      <c r="C25" s="42"/>
      <c r="D25" s="41">
        <v>10</v>
      </c>
      <c r="E25" s="42" t="s">
        <v>14</v>
      </c>
      <c r="F25" s="41">
        <v>1400</v>
      </c>
      <c r="G25" s="41">
        <v>14000</v>
      </c>
      <c r="H25" s="41">
        <v>1400</v>
      </c>
      <c r="I25" s="41">
        <v>0</v>
      </c>
      <c r="J25" s="41">
        <v>586757</v>
      </c>
    </row>
    <row r="26" spans="1:10" x14ac:dyDescent="0.3">
      <c r="A26" s="42" t="s">
        <v>475</v>
      </c>
      <c r="B26" s="42" t="s">
        <v>270</v>
      </c>
      <c r="C26" s="42"/>
      <c r="D26" s="41">
        <v>5</v>
      </c>
      <c r="E26" s="42" t="s">
        <v>14</v>
      </c>
      <c r="F26" s="41">
        <v>1760</v>
      </c>
      <c r="G26" s="41">
        <v>8800</v>
      </c>
      <c r="H26" s="41">
        <v>880</v>
      </c>
      <c r="I26" s="41">
        <v>0</v>
      </c>
      <c r="J26" s="41">
        <v>596437</v>
      </c>
    </row>
    <row r="27" spans="1:10" x14ac:dyDescent="0.3">
      <c r="A27" s="42" t="s">
        <v>475</v>
      </c>
      <c r="B27" s="42" t="s">
        <v>47</v>
      </c>
      <c r="C27" s="42"/>
      <c r="D27" s="41">
        <v>20</v>
      </c>
      <c r="E27" s="42" t="s">
        <v>14</v>
      </c>
      <c r="F27" s="41">
        <v>358</v>
      </c>
      <c r="G27" s="41">
        <v>7160</v>
      </c>
      <c r="H27" s="41">
        <v>716</v>
      </c>
      <c r="I27" s="41">
        <v>0</v>
      </c>
      <c r="J27" s="41">
        <v>604313</v>
      </c>
    </row>
    <row r="28" spans="1:10" x14ac:dyDescent="0.3">
      <c r="A28" s="42" t="s">
        <v>476</v>
      </c>
      <c r="B28" s="42" t="s">
        <v>458</v>
      </c>
      <c r="C28" s="42"/>
      <c r="D28" s="41">
        <v>-10</v>
      </c>
      <c r="E28" s="42" t="s">
        <v>14</v>
      </c>
      <c r="F28" s="41">
        <v>2285</v>
      </c>
      <c r="G28" s="41">
        <v>-22850</v>
      </c>
      <c r="H28" s="41">
        <v>-2285</v>
      </c>
      <c r="I28" s="41">
        <v>0</v>
      </c>
      <c r="J28" s="41">
        <v>579178</v>
      </c>
    </row>
    <row r="29" spans="1:10" x14ac:dyDescent="0.3">
      <c r="A29" s="42" t="s">
        <v>476</v>
      </c>
      <c r="B29" s="42" t="s">
        <v>224</v>
      </c>
      <c r="C29" s="42"/>
      <c r="D29" s="41">
        <v>-200</v>
      </c>
      <c r="E29" s="42" t="s">
        <v>14</v>
      </c>
      <c r="F29" s="41">
        <v>167</v>
      </c>
      <c r="G29" s="41">
        <v>-33400</v>
      </c>
      <c r="H29" s="41">
        <v>-3340</v>
      </c>
      <c r="I29" s="41">
        <v>0</v>
      </c>
      <c r="J29" s="41">
        <v>542438</v>
      </c>
    </row>
    <row r="30" spans="1:10" x14ac:dyDescent="0.3">
      <c r="A30" s="42" t="s">
        <v>476</v>
      </c>
      <c r="B30" s="42" t="s">
        <v>55</v>
      </c>
      <c r="C30" s="42"/>
      <c r="D30" s="41">
        <v>-4</v>
      </c>
      <c r="E30" s="42" t="s">
        <v>54</v>
      </c>
      <c r="F30" s="41">
        <v>2640</v>
      </c>
      <c r="G30" s="41">
        <v>-10560</v>
      </c>
      <c r="H30" s="41">
        <v>-1056</v>
      </c>
      <c r="I30" s="41">
        <v>0</v>
      </c>
      <c r="J30" s="41">
        <v>530822</v>
      </c>
    </row>
    <row r="31" spans="1:10" x14ac:dyDescent="0.3">
      <c r="A31" s="42" t="s">
        <v>476</v>
      </c>
      <c r="B31" s="42" t="s">
        <v>270</v>
      </c>
      <c r="C31" s="42"/>
      <c r="D31" s="41">
        <v>-5</v>
      </c>
      <c r="E31" s="42" t="s">
        <v>14</v>
      </c>
      <c r="F31" s="41">
        <v>1760</v>
      </c>
      <c r="G31" s="41">
        <v>-8800</v>
      </c>
      <c r="H31" s="41">
        <v>-880</v>
      </c>
      <c r="I31" s="41">
        <v>0</v>
      </c>
      <c r="J31" s="41">
        <v>521142</v>
      </c>
    </row>
    <row r="32" spans="1:10" x14ac:dyDescent="0.3">
      <c r="A32" s="42" t="s">
        <v>477</v>
      </c>
      <c r="B32" s="42" t="s">
        <v>478</v>
      </c>
      <c r="C32" s="42"/>
      <c r="D32" s="41">
        <v>5</v>
      </c>
      <c r="E32" s="42" t="s">
        <v>14</v>
      </c>
      <c r="F32" s="41">
        <v>1850</v>
      </c>
      <c r="G32" s="41">
        <v>9250</v>
      </c>
      <c r="H32" s="41">
        <v>925</v>
      </c>
      <c r="I32" s="41">
        <v>0</v>
      </c>
      <c r="J32" s="41">
        <v>531317</v>
      </c>
    </row>
    <row r="33" spans="1:10" x14ac:dyDescent="0.3">
      <c r="A33" s="42" t="s">
        <v>479</v>
      </c>
      <c r="B33" s="42" t="s">
        <v>275</v>
      </c>
      <c r="C33" s="42"/>
      <c r="D33" s="41">
        <v>10</v>
      </c>
      <c r="E33" s="42" t="s">
        <v>14</v>
      </c>
      <c r="F33" s="41">
        <v>1120</v>
      </c>
      <c r="G33" s="41">
        <v>11200</v>
      </c>
      <c r="H33" s="41">
        <v>1120</v>
      </c>
      <c r="I33" s="41">
        <v>0</v>
      </c>
      <c r="J33" s="41">
        <v>543637</v>
      </c>
    </row>
    <row r="34" spans="1:10" x14ac:dyDescent="0.3">
      <c r="A34" s="42" t="s">
        <v>480</v>
      </c>
      <c r="B34" s="42" t="s">
        <v>481</v>
      </c>
      <c r="C34" s="42"/>
      <c r="D34" s="41">
        <v>1</v>
      </c>
      <c r="E34" s="42" t="s">
        <v>14</v>
      </c>
      <c r="F34" s="41">
        <v>11000</v>
      </c>
      <c r="G34" s="41">
        <v>11000</v>
      </c>
      <c r="H34" s="41">
        <v>1100</v>
      </c>
      <c r="I34" s="41">
        <v>0</v>
      </c>
      <c r="J34" s="41">
        <v>555737</v>
      </c>
    </row>
    <row r="35" spans="1:10" x14ac:dyDescent="0.3">
      <c r="A35" s="42" t="s">
        <v>480</v>
      </c>
      <c r="B35" s="42" t="s">
        <v>482</v>
      </c>
      <c r="C35" s="42"/>
      <c r="D35" s="41">
        <v>2</v>
      </c>
      <c r="E35" s="42" t="s">
        <v>14</v>
      </c>
      <c r="F35" s="41">
        <v>16000</v>
      </c>
      <c r="G35" s="41">
        <v>32000</v>
      </c>
      <c r="H35" s="41">
        <v>3200</v>
      </c>
      <c r="I35" s="41">
        <v>0</v>
      </c>
      <c r="J35" s="41">
        <v>590937</v>
      </c>
    </row>
    <row r="36" spans="1:10" x14ac:dyDescent="0.3">
      <c r="A36" s="42" t="s">
        <v>483</v>
      </c>
      <c r="B36" s="42" t="s">
        <v>484</v>
      </c>
      <c r="C36" s="42"/>
      <c r="D36" s="41">
        <v>1</v>
      </c>
      <c r="E36" s="42" t="s">
        <v>14</v>
      </c>
      <c r="F36" s="41">
        <v>41100</v>
      </c>
      <c r="G36" s="41">
        <v>41100</v>
      </c>
      <c r="H36" s="41">
        <v>4110</v>
      </c>
      <c r="I36" s="41">
        <v>0</v>
      </c>
      <c r="J36" s="41">
        <v>636147</v>
      </c>
    </row>
    <row r="37" spans="1:10" x14ac:dyDescent="0.3">
      <c r="A37" s="42" t="s">
        <v>485</v>
      </c>
      <c r="B37" s="42" t="s">
        <v>486</v>
      </c>
      <c r="C37" s="42"/>
      <c r="D37" s="41">
        <v>5</v>
      </c>
      <c r="E37" s="42" t="s">
        <v>54</v>
      </c>
      <c r="F37" s="41">
        <v>1560</v>
      </c>
      <c r="G37" s="41">
        <v>7800</v>
      </c>
      <c r="H37" s="41">
        <v>780</v>
      </c>
      <c r="I37" s="41">
        <v>0</v>
      </c>
      <c r="J37" s="41">
        <v>644727</v>
      </c>
    </row>
    <row r="38" spans="1:10" x14ac:dyDescent="0.3">
      <c r="A38" s="42" t="s">
        <v>485</v>
      </c>
      <c r="B38" s="42" t="s">
        <v>240</v>
      </c>
      <c r="C38" s="42"/>
      <c r="D38" s="41">
        <v>5</v>
      </c>
      <c r="E38" s="42" t="s">
        <v>54</v>
      </c>
      <c r="F38" s="41">
        <v>1560</v>
      </c>
      <c r="G38" s="41">
        <v>7800</v>
      </c>
      <c r="H38" s="41">
        <v>780</v>
      </c>
      <c r="I38" s="41">
        <v>0</v>
      </c>
      <c r="J38" s="41">
        <v>653307</v>
      </c>
    </row>
    <row r="39" spans="1:10" x14ac:dyDescent="0.3">
      <c r="A39" s="42" t="s">
        <v>485</v>
      </c>
      <c r="B39" s="42" t="s">
        <v>89</v>
      </c>
      <c r="C39" s="42"/>
      <c r="D39" s="41">
        <v>5</v>
      </c>
      <c r="E39" s="42" t="s">
        <v>54</v>
      </c>
      <c r="F39" s="41">
        <v>1800</v>
      </c>
      <c r="G39" s="41">
        <v>9000</v>
      </c>
      <c r="H39" s="41">
        <v>900</v>
      </c>
      <c r="I39" s="41">
        <v>0</v>
      </c>
      <c r="J39" s="41">
        <v>663207</v>
      </c>
    </row>
    <row r="40" spans="1:10" x14ac:dyDescent="0.3">
      <c r="A40" s="42" t="s">
        <v>485</v>
      </c>
      <c r="B40" s="42" t="s">
        <v>91</v>
      </c>
      <c r="C40" s="42"/>
      <c r="D40" s="41">
        <v>5</v>
      </c>
      <c r="E40" s="42" t="s">
        <v>54</v>
      </c>
      <c r="F40" s="41">
        <v>1800</v>
      </c>
      <c r="G40" s="41">
        <v>9000</v>
      </c>
      <c r="H40" s="41">
        <v>900</v>
      </c>
      <c r="I40" s="41">
        <v>0</v>
      </c>
      <c r="J40" s="41">
        <v>673107</v>
      </c>
    </row>
    <row r="41" spans="1:10" x14ac:dyDescent="0.3">
      <c r="A41" s="42" t="s">
        <v>487</v>
      </c>
      <c r="B41" s="42" t="s">
        <v>488</v>
      </c>
      <c r="C41" s="42"/>
      <c r="D41" s="41">
        <v>1</v>
      </c>
      <c r="E41" s="42" t="s">
        <v>54</v>
      </c>
      <c r="F41" s="41">
        <v>7350</v>
      </c>
      <c r="G41" s="41">
        <v>7350</v>
      </c>
      <c r="H41" s="41">
        <v>735</v>
      </c>
      <c r="I41" s="41">
        <v>0</v>
      </c>
      <c r="J41" s="41">
        <v>681192</v>
      </c>
    </row>
    <row r="42" spans="1:10" x14ac:dyDescent="0.3">
      <c r="A42" s="42" t="s">
        <v>487</v>
      </c>
      <c r="B42" s="42" t="s">
        <v>489</v>
      </c>
      <c r="C42" s="42"/>
      <c r="D42" s="41">
        <v>1</v>
      </c>
      <c r="E42" s="42" t="s">
        <v>54</v>
      </c>
      <c r="F42" s="41">
        <v>11900</v>
      </c>
      <c r="G42" s="41">
        <v>11900</v>
      </c>
      <c r="H42" s="41">
        <v>1190</v>
      </c>
      <c r="I42" s="41">
        <v>0</v>
      </c>
      <c r="J42" s="41">
        <v>694282</v>
      </c>
    </row>
    <row r="43" spans="1:10" x14ac:dyDescent="0.3">
      <c r="A43" s="42" t="s">
        <v>490</v>
      </c>
      <c r="B43" s="42"/>
      <c r="C43" s="42"/>
      <c r="D43" s="41">
        <v>0</v>
      </c>
      <c r="E43" s="42"/>
      <c r="F43" s="41">
        <v>0</v>
      </c>
      <c r="G43" s="41">
        <v>631165</v>
      </c>
      <c r="H43" s="41">
        <v>63117</v>
      </c>
      <c r="I43" s="41">
        <v>932368</v>
      </c>
      <c r="J43" s="41">
        <v>0</v>
      </c>
    </row>
    <row r="44" spans="1:10" x14ac:dyDescent="0.3">
      <c r="A44" s="42" t="s">
        <v>236</v>
      </c>
      <c r="B44" s="42"/>
      <c r="C44" s="42"/>
      <c r="D44" s="41">
        <v>0</v>
      </c>
      <c r="E44" s="42"/>
      <c r="F44" s="41">
        <v>0</v>
      </c>
      <c r="G44" s="41">
        <v>631165</v>
      </c>
      <c r="H44" s="41">
        <v>63117</v>
      </c>
      <c r="I44" s="41">
        <v>932368</v>
      </c>
      <c r="J44" s="41">
        <v>0</v>
      </c>
    </row>
    <row r="45" spans="1:10" x14ac:dyDescent="0.2">
      <c r="A45" s="45" t="s">
        <v>491</v>
      </c>
      <c r="B45" s="40"/>
      <c r="C45" s="40"/>
      <c r="D45" s="40"/>
      <c r="E45" s="40"/>
      <c r="F45" s="40"/>
      <c r="G45" s="40"/>
      <c r="H45" s="40"/>
      <c r="I45" s="40"/>
      <c r="J45" s="40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23" sqref="B23"/>
    </sheetView>
  </sheetViews>
  <sheetFormatPr defaultRowHeight="16.5" x14ac:dyDescent="0.3"/>
  <cols>
    <col min="3" max="3" width="14.75" customWidth="1"/>
    <col min="6" max="6" width="12.75" customWidth="1"/>
  </cols>
  <sheetData>
    <row r="1" spans="1:10" x14ac:dyDescent="0.2">
      <c r="A1" s="49" t="s">
        <v>492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x14ac:dyDescent="0.3">
      <c r="A2" s="50" t="s">
        <v>1</v>
      </c>
      <c r="B2" s="50" t="s">
        <v>2</v>
      </c>
      <c r="C2" s="50" t="s">
        <v>3</v>
      </c>
      <c r="D2" s="50" t="s">
        <v>4</v>
      </c>
      <c r="E2" s="50" t="s">
        <v>5</v>
      </c>
      <c r="F2" s="50" t="s">
        <v>6</v>
      </c>
      <c r="G2" s="50" t="s">
        <v>7</v>
      </c>
      <c r="H2" s="50" t="s">
        <v>8</v>
      </c>
      <c r="I2" s="50" t="s">
        <v>9</v>
      </c>
      <c r="J2" s="50" t="s">
        <v>10</v>
      </c>
    </row>
    <row r="3" spans="1:10" x14ac:dyDescent="0.3">
      <c r="A3" s="48"/>
      <c r="B3" s="48" t="s">
        <v>11</v>
      </c>
      <c r="C3" s="48"/>
      <c r="D3" s="47">
        <v>0</v>
      </c>
      <c r="E3" s="48"/>
      <c r="F3" s="47">
        <v>0</v>
      </c>
      <c r="G3" s="47">
        <v>0</v>
      </c>
      <c r="H3" s="47">
        <v>0</v>
      </c>
      <c r="I3" s="47">
        <v>0</v>
      </c>
      <c r="J3" s="47">
        <v>0</v>
      </c>
    </row>
    <row r="4" spans="1:10" x14ac:dyDescent="0.3">
      <c r="A4" s="48" t="s">
        <v>493</v>
      </c>
      <c r="B4" s="48" t="s">
        <v>494</v>
      </c>
      <c r="C4" s="48"/>
      <c r="D4" s="47">
        <v>5</v>
      </c>
      <c r="E4" s="48" t="s">
        <v>14</v>
      </c>
      <c r="F4" s="47">
        <v>3024</v>
      </c>
      <c r="G4" s="47">
        <v>15120</v>
      </c>
      <c r="H4" s="47">
        <v>1512</v>
      </c>
      <c r="I4" s="47">
        <v>0</v>
      </c>
      <c r="J4" s="47">
        <v>16632</v>
      </c>
    </row>
    <row r="5" spans="1:10" x14ac:dyDescent="0.3">
      <c r="A5" s="48" t="s">
        <v>493</v>
      </c>
      <c r="B5" s="48" t="s">
        <v>111</v>
      </c>
      <c r="C5" s="48"/>
      <c r="D5" s="47">
        <v>5</v>
      </c>
      <c r="E5" s="48" t="s">
        <v>14</v>
      </c>
      <c r="F5" s="47">
        <v>4256</v>
      </c>
      <c r="G5" s="47">
        <v>21280</v>
      </c>
      <c r="H5" s="47">
        <v>2128</v>
      </c>
      <c r="I5" s="47">
        <v>0</v>
      </c>
      <c r="J5" s="47">
        <v>40040</v>
      </c>
    </row>
    <row r="6" spans="1:10" x14ac:dyDescent="0.3">
      <c r="A6" s="48" t="s">
        <v>493</v>
      </c>
      <c r="B6" s="48" t="s">
        <v>261</v>
      </c>
      <c r="C6" s="48"/>
      <c r="D6" s="47">
        <v>5</v>
      </c>
      <c r="E6" s="48" t="s">
        <v>14</v>
      </c>
      <c r="F6" s="47">
        <v>6720</v>
      </c>
      <c r="G6" s="47">
        <v>33600</v>
      </c>
      <c r="H6" s="47">
        <v>3360</v>
      </c>
      <c r="I6" s="47">
        <v>0</v>
      </c>
      <c r="J6" s="47">
        <v>77000</v>
      </c>
    </row>
    <row r="7" spans="1:10" x14ac:dyDescent="0.3">
      <c r="A7" s="48" t="s">
        <v>493</v>
      </c>
      <c r="B7" s="48" t="s">
        <v>495</v>
      </c>
      <c r="C7" s="48"/>
      <c r="D7" s="47">
        <v>10</v>
      </c>
      <c r="E7" s="48" t="s">
        <v>14</v>
      </c>
      <c r="F7" s="47">
        <v>280</v>
      </c>
      <c r="G7" s="47">
        <v>2800</v>
      </c>
      <c r="H7" s="47">
        <v>280</v>
      </c>
      <c r="I7" s="47">
        <v>0</v>
      </c>
      <c r="J7" s="47">
        <v>80080</v>
      </c>
    </row>
    <row r="8" spans="1:10" x14ac:dyDescent="0.3">
      <c r="A8" s="48" t="s">
        <v>493</v>
      </c>
      <c r="B8" s="48" t="s">
        <v>496</v>
      </c>
      <c r="C8" s="48"/>
      <c r="D8" s="47">
        <v>10</v>
      </c>
      <c r="E8" s="48" t="s">
        <v>14</v>
      </c>
      <c r="F8" s="47">
        <v>2100</v>
      </c>
      <c r="G8" s="47">
        <v>21000</v>
      </c>
      <c r="H8" s="47">
        <v>2100</v>
      </c>
      <c r="I8" s="47">
        <v>0</v>
      </c>
      <c r="J8" s="47">
        <v>103180</v>
      </c>
    </row>
    <row r="9" spans="1:10" x14ac:dyDescent="0.3">
      <c r="A9" s="48" t="s">
        <v>493</v>
      </c>
      <c r="B9" s="48" t="s">
        <v>113</v>
      </c>
      <c r="C9" s="48"/>
      <c r="D9" s="47">
        <v>10</v>
      </c>
      <c r="E9" s="48" t="s">
        <v>14</v>
      </c>
      <c r="F9" s="47">
        <v>699</v>
      </c>
      <c r="G9" s="47">
        <v>6990</v>
      </c>
      <c r="H9" s="47">
        <v>699</v>
      </c>
      <c r="I9" s="47">
        <v>0</v>
      </c>
      <c r="J9" s="47">
        <v>110869</v>
      </c>
    </row>
    <row r="10" spans="1:10" x14ac:dyDescent="0.3">
      <c r="A10" s="48" t="s">
        <v>493</v>
      </c>
      <c r="B10" s="48" t="s">
        <v>139</v>
      </c>
      <c r="C10" s="48"/>
      <c r="D10" s="47">
        <v>10</v>
      </c>
      <c r="E10" s="48" t="s">
        <v>14</v>
      </c>
      <c r="F10" s="47">
        <v>605</v>
      </c>
      <c r="G10" s="47">
        <v>6050</v>
      </c>
      <c r="H10" s="47">
        <v>605</v>
      </c>
      <c r="I10" s="47">
        <v>0</v>
      </c>
      <c r="J10" s="47">
        <v>117524</v>
      </c>
    </row>
    <row r="11" spans="1:10" x14ac:dyDescent="0.3">
      <c r="A11" s="48" t="s">
        <v>493</v>
      </c>
      <c r="B11" s="48" t="s">
        <v>497</v>
      </c>
      <c r="C11" s="48"/>
      <c r="D11" s="47">
        <v>10</v>
      </c>
      <c r="E11" s="48" t="s">
        <v>14</v>
      </c>
      <c r="F11" s="47">
        <v>825</v>
      </c>
      <c r="G11" s="47">
        <v>8250</v>
      </c>
      <c r="H11" s="47">
        <v>825</v>
      </c>
      <c r="I11" s="47">
        <v>0</v>
      </c>
      <c r="J11" s="47">
        <v>126599</v>
      </c>
    </row>
    <row r="12" spans="1:10" x14ac:dyDescent="0.3">
      <c r="A12" s="48" t="s">
        <v>493</v>
      </c>
      <c r="B12" s="48" t="s">
        <v>229</v>
      </c>
      <c r="C12" s="48"/>
      <c r="D12" s="47">
        <v>10</v>
      </c>
      <c r="E12" s="48" t="s">
        <v>14</v>
      </c>
      <c r="F12" s="47">
        <v>622</v>
      </c>
      <c r="G12" s="47">
        <v>6220</v>
      </c>
      <c r="H12" s="47">
        <v>622</v>
      </c>
      <c r="I12" s="47">
        <v>0</v>
      </c>
      <c r="J12" s="47">
        <v>133441</v>
      </c>
    </row>
    <row r="13" spans="1:10" x14ac:dyDescent="0.3">
      <c r="A13" s="48" t="s">
        <v>498</v>
      </c>
      <c r="B13" s="48" t="s">
        <v>499</v>
      </c>
      <c r="C13" s="48"/>
      <c r="D13" s="47">
        <v>10</v>
      </c>
      <c r="E13" s="48" t="s">
        <v>14</v>
      </c>
      <c r="F13" s="47">
        <v>3300</v>
      </c>
      <c r="G13" s="47">
        <v>33000</v>
      </c>
      <c r="H13" s="47">
        <v>3300</v>
      </c>
      <c r="I13" s="47">
        <v>0</v>
      </c>
      <c r="J13" s="47">
        <v>169741</v>
      </c>
    </row>
    <row r="14" spans="1:10" x14ac:dyDescent="0.3">
      <c r="A14" s="48" t="s">
        <v>498</v>
      </c>
      <c r="B14" s="48" t="s">
        <v>79</v>
      </c>
      <c r="C14" s="48"/>
      <c r="D14" s="47">
        <v>2</v>
      </c>
      <c r="E14" s="48" t="s">
        <v>14</v>
      </c>
      <c r="F14" s="47">
        <v>6832</v>
      </c>
      <c r="G14" s="47">
        <v>13664</v>
      </c>
      <c r="H14" s="47">
        <v>1366</v>
      </c>
      <c r="I14" s="47">
        <v>0</v>
      </c>
      <c r="J14" s="47">
        <v>184771</v>
      </c>
    </row>
    <row r="15" spans="1:10" x14ac:dyDescent="0.3">
      <c r="A15" s="48" t="s">
        <v>500</v>
      </c>
      <c r="B15" s="48" t="s">
        <v>228</v>
      </c>
      <c r="C15" s="48"/>
      <c r="D15" s="47">
        <v>5</v>
      </c>
      <c r="E15" s="48" t="s">
        <v>54</v>
      </c>
      <c r="F15" s="47">
        <v>5040</v>
      </c>
      <c r="G15" s="47">
        <v>25200</v>
      </c>
      <c r="H15" s="47">
        <v>2520</v>
      </c>
      <c r="I15" s="47">
        <v>0</v>
      </c>
      <c r="J15" s="47">
        <v>212491</v>
      </c>
    </row>
    <row r="16" spans="1:10" x14ac:dyDescent="0.3">
      <c r="A16" s="48" t="s">
        <v>500</v>
      </c>
      <c r="B16" s="48" t="s">
        <v>501</v>
      </c>
      <c r="C16" s="48"/>
      <c r="D16" s="47">
        <v>2</v>
      </c>
      <c r="E16" s="48" t="s">
        <v>54</v>
      </c>
      <c r="F16" s="47">
        <v>10640</v>
      </c>
      <c r="G16" s="47">
        <v>21280</v>
      </c>
      <c r="H16" s="47">
        <v>2128</v>
      </c>
      <c r="I16" s="47">
        <v>0</v>
      </c>
      <c r="J16" s="47">
        <v>235899</v>
      </c>
    </row>
    <row r="17" spans="1:10" x14ac:dyDescent="0.3">
      <c r="A17" s="48" t="s">
        <v>502</v>
      </c>
      <c r="B17" s="48" t="s">
        <v>46</v>
      </c>
      <c r="C17" s="48"/>
      <c r="D17" s="47">
        <v>5</v>
      </c>
      <c r="E17" s="48" t="s">
        <v>14</v>
      </c>
      <c r="F17" s="47">
        <v>14889</v>
      </c>
      <c r="G17" s="47">
        <v>74445</v>
      </c>
      <c r="H17" s="47">
        <v>7445</v>
      </c>
      <c r="I17" s="47">
        <v>0</v>
      </c>
      <c r="J17" s="47">
        <v>317789</v>
      </c>
    </row>
    <row r="18" spans="1:10" x14ac:dyDescent="0.3">
      <c r="A18" s="48" t="s">
        <v>502</v>
      </c>
      <c r="B18" s="48" t="s">
        <v>137</v>
      </c>
      <c r="C18" s="48"/>
      <c r="D18" s="47">
        <v>5</v>
      </c>
      <c r="E18" s="48" t="s">
        <v>14</v>
      </c>
      <c r="F18" s="47">
        <v>14889</v>
      </c>
      <c r="G18" s="47">
        <v>74445</v>
      </c>
      <c r="H18" s="47">
        <v>7445</v>
      </c>
      <c r="I18" s="47">
        <v>0</v>
      </c>
      <c r="J18" s="47">
        <v>399679</v>
      </c>
    </row>
    <row r="19" spans="1:10" x14ac:dyDescent="0.3">
      <c r="A19" s="48" t="s">
        <v>503</v>
      </c>
      <c r="B19" s="48" t="s">
        <v>46</v>
      </c>
      <c r="C19" s="48"/>
      <c r="D19" s="47">
        <v>10</v>
      </c>
      <c r="E19" s="48" t="s">
        <v>14</v>
      </c>
      <c r="F19" s="47">
        <v>14889</v>
      </c>
      <c r="G19" s="47">
        <v>148890</v>
      </c>
      <c r="H19" s="47">
        <v>14889</v>
      </c>
      <c r="I19" s="47">
        <v>0</v>
      </c>
      <c r="J19" s="47">
        <v>563458</v>
      </c>
    </row>
    <row r="20" spans="1:10" x14ac:dyDescent="0.3">
      <c r="A20" s="48" t="s">
        <v>503</v>
      </c>
      <c r="B20" s="48" t="s">
        <v>71</v>
      </c>
      <c r="C20" s="48"/>
      <c r="D20" s="47">
        <v>20</v>
      </c>
      <c r="E20" s="48" t="s">
        <v>14</v>
      </c>
      <c r="F20" s="47">
        <v>79</v>
      </c>
      <c r="G20" s="47">
        <v>1580</v>
      </c>
      <c r="H20" s="47">
        <v>158</v>
      </c>
      <c r="I20" s="47">
        <v>0</v>
      </c>
      <c r="J20" s="47">
        <v>565196</v>
      </c>
    </row>
    <row r="21" spans="1:10" x14ac:dyDescent="0.3">
      <c r="A21" s="48" t="s">
        <v>504</v>
      </c>
      <c r="B21" s="48" t="s">
        <v>53</v>
      </c>
      <c r="C21" s="48"/>
      <c r="D21" s="47">
        <v>5</v>
      </c>
      <c r="E21" s="48" t="s">
        <v>54</v>
      </c>
      <c r="F21" s="47">
        <v>2040</v>
      </c>
      <c r="G21" s="47">
        <v>10200</v>
      </c>
      <c r="H21" s="47">
        <v>1020</v>
      </c>
      <c r="I21" s="47">
        <v>0</v>
      </c>
      <c r="J21" s="47">
        <v>576416</v>
      </c>
    </row>
    <row r="22" spans="1:10" x14ac:dyDescent="0.3">
      <c r="A22" s="48" t="s">
        <v>504</v>
      </c>
      <c r="B22" s="48" t="s">
        <v>505</v>
      </c>
      <c r="C22" s="48"/>
      <c r="D22" s="47">
        <v>10</v>
      </c>
      <c r="E22" s="48" t="s">
        <v>14</v>
      </c>
      <c r="F22" s="47">
        <v>234</v>
      </c>
      <c r="G22" s="47">
        <v>2340</v>
      </c>
      <c r="H22" s="47">
        <v>234</v>
      </c>
      <c r="I22" s="47">
        <v>0</v>
      </c>
      <c r="J22" s="47">
        <v>578990</v>
      </c>
    </row>
    <row r="23" spans="1:10" x14ac:dyDescent="0.3">
      <c r="A23" s="48" t="s">
        <v>504</v>
      </c>
      <c r="B23" s="48" t="s">
        <v>270</v>
      </c>
      <c r="C23" s="48"/>
      <c r="D23" s="47">
        <v>10</v>
      </c>
      <c r="E23" s="48" t="s">
        <v>14</v>
      </c>
      <c r="F23" s="47">
        <v>1760</v>
      </c>
      <c r="G23" s="47">
        <v>17600</v>
      </c>
      <c r="H23" s="47">
        <v>1760</v>
      </c>
      <c r="I23" s="47">
        <v>0</v>
      </c>
      <c r="J23" s="47">
        <v>598350</v>
      </c>
    </row>
    <row r="24" spans="1:10" x14ac:dyDescent="0.3">
      <c r="A24" s="48" t="s">
        <v>506</v>
      </c>
      <c r="B24" s="48" t="s">
        <v>25</v>
      </c>
      <c r="C24" s="48"/>
      <c r="D24" s="47">
        <v>10</v>
      </c>
      <c r="E24" s="48" t="s">
        <v>14</v>
      </c>
      <c r="F24" s="47">
        <v>2558</v>
      </c>
      <c r="G24" s="47">
        <v>25580</v>
      </c>
      <c r="H24" s="47">
        <v>2558</v>
      </c>
      <c r="I24" s="47">
        <v>0</v>
      </c>
      <c r="J24" s="47">
        <v>626488</v>
      </c>
    </row>
    <row r="25" spans="1:10" x14ac:dyDescent="0.3">
      <c r="A25" s="48" t="s">
        <v>506</v>
      </c>
      <c r="B25" s="48" t="s">
        <v>247</v>
      </c>
      <c r="C25" s="48"/>
      <c r="D25" s="47">
        <v>5</v>
      </c>
      <c r="E25" s="48" t="s">
        <v>14</v>
      </c>
      <c r="F25" s="47">
        <v>2767</v>
      </c>
      <c r="G25" s="47">
        <v>13835</v>
      </c>
      <c r="H25" s="47">
        <v>1384</v>
      </c>
      <c r="I25" s="47">
        <v>0</v>
      </c>
      <c r="J25" s="47">
        <v>641707</v>
      </c>
    </row>
    <row r="26" spans="1:10" x14ac:dyDescent="0.3">
      <c r="A26" s="48" t="s">
        <v>507</v>
      </c>
      <c r="B26" s="48" t="s">
        <v>281</v>
      </c>
      <c r="C26" s="48"/>
      <c r="D26" s="47">
        <v>10</v>
      </c>
      <c r="E26" s="48" t="s">
        <v>14</v>
      </c>
      <c r="F26" s="47">
        <v>2338</v>
      </c>
      <c r="G26" s="47">
        <v>23380</v>
      </c>
      <c r="H26" s="47">
        <v>2338</v>
      </c>
      <c r="I26" s="47">
        <v>0</v>
      </c>
      <c r="J26" s="47">
        <v>667425</v>
      </c>
    </row>
    <row r="27" spans="1:10" x14ac:dyDescent="0.3">
      <c r="A27" s="48" t="s">
        <v>507</v>
      </c>
      <c r="B27" s="48" t="s">
        <v>138</v>
      </c>
      <c r="C27" s="48"/>
      <c r="D27" s="47">
        <v>5</v>
      </c>
      <c r="E27" s="48" t="s">
        <v>14</v>
      </c>
      <c r="F27" s="47">
        <v>2943</v>
      </c>
      <c r="G27" s="47">
        <v>14715</v>
      </c>
      <c r="H27" s="47">
        <v>1472</v>
      </c>
      <c r="I27" s="47">
        <v>0</v>
      </c>
      <c r="J27" s="47">
        <v>683612</v>
      </c>
    </row>
    <row r="28" spans="1:10" x14ac:dyDescent="0.3">
      <c r="A28" s="48" t="s">
        <v>508</v>
      </c>
      <c r="B28" s="48" t="s">
        <v>246</v>
      </c>
      <c r="C28" s="48"/>
      <c r="D28" s="47">
        <v>10</v>
      </c>
      <c r="E28" s="48" t="s">
        <v>14</v>
      </c>
      <c r="F28" s="47">
        <v>3900</v>
      </c>
      <c r="G28" s="47">
        <v>39000</v>
      </c>
      <c r="H28" s="47">
        <v>3900</v>
      </c>
      <c r="I28" s="47">
        <v>0</v>
      </c>
      <c r="J28" s="47">
        <v>726512</v>
      </c>
    </row>
    <row r="29" spans="1:10" x14ac:dyDescent="0.3">
      <c r="A29" s="48" t="s">
        <v>508</v>
      </c>
      <c r="B29" s="48" t="s">
        <v>78</v>
      </c>
      <c r="C29" s="48"/>
      <c r="D29" s="47">
        <v>15</v>
      </c>
      <c r="E29" s="48" t="s">
        <v>14</v>
      </c>
      <c r="F29" s="47">
        <v>6600</v>
      </c>
      <c r="G29" s="47">
        <v>99000</v>
      </c>
      <c r="H29" s="47">
        <v>9900</v>
      </c>
      <c r="I29" s="47">
        <v>0</v>
      </c>
      <c r="J29" s="47">
        <v>835412</v>
      </c>
    </row>
    <row r="30" spans="1:10" x14ac:dyDescent="0.3">
      <c r="A30" s="48" t="s">
        <v>509</v>
      </c>
      <c r="B30" s="48" t="s">
        <v>510</v>
      </c>
      <c r="C30" s="48"/>
      <c r="D30" s="47">
        <v>5</v>
      </c>
      <c r="E30" s="48" t="s">
        <v>14</v>
      </c>
      <c r="F30" s="47">
        <v>2160</v>
      </c>
      <c r="G30" s="47">
        <v>10800</v>
      </c>
      <c r="H30" s="47">
        <v>1080</v>
      </c>
      <c r="I30" s="47">
        <v>0</v>
      </c>
      <c r="J30" s="47">
        <v>847292</v>
      </c>
    </row>
    <row r="31" spans="1:10" x14ac:dyDescent="0.3">
      <c r="A31" s="48" t="s">
        <v>509</v>
      </c>
      <c r="B31" s="48" t="s">
        <v>511</v>
      </c>
      <c r="C31" s="48"/>
      <c r="D31" s="47">
        <v>10</v>
      </c>
      <c r="E31" s="48" t="s">
        <v>14</v>
      </c>
      <c r="F31" s="47">
        <v>761</v>
      </c>
      <c r="G31" s="47">
        <v>7610</v>
      </c>
      <c r="H31" s="47">
        <v>761</v>
      </c>
      <c r="I31" s="47">
        <v>0</v>
      </c>
      <c r="J31" s="47">
        <v>855663</v>
      </c>
    </row>
    <row r="32" spans="1:10" x14ac:dyDescent="0.3">
      <c r="A32" s="48" t="s">
        <v>509</v>
      </c>
      <c r="B32" s="48" t="s">
        <v>512</v>
      </c>
      <c r="C32" s="48"/>
      <c r="D32" s="47">
        <v>100</v>
      </c>
      <c r="E32" s="48" t="s">
        <v>14</v>
      </c>
      <c r="F32" s="47">
        <v>200</v>
      </c>
      <c r="G32" s="47">
        <v>20000</v>
      </c>
      <c r="H32" s="47">
        <v>2000</v>
      </c>
      <c r="I32" s="47">
        <v>0</v>
      </c>
      <c r="J32" s="47">
        <v>877663</v>
      </c>
    </row>
    <row r="33" spans="1:10" x14ac:dyDescent="0.3">
      <c r="A33" s="48" t="s">
        <v>509</v>
      </c>
      <c r="B33" s="48" t="s">
        <v>263</v>
      </c>
      <c r="C33" s="48"/>
      <c r="D33" s="47">
        <v>1</v>
      </c>
      <c r="E33" s="48" t="s">
        <v>14</v>
      </c>
      <c r="F33" s="47">
        <v>12000</v>
      </c>
      <c r="G33" s="47">
        <v>12000</v>
      </c>
      <c r="H33" s="47">
        <v>1200</v>
      </c>
      <c r="I33" s="47">
        <v>0</v>
      </c>
      <c r="J33" s="47">
        <v>890863</v>
      </c>
    </row>
    <row r="34" spans="1:10" x14ac:dyDescent="0.3">
      <c r="A34" s="48" t="s">
        <v>513</v>
      </c>
      <c r="B34" s="48" t="s">
        <v>78</v>
      </c>
      <c r="C34" s="48"/>
      <c r="D34" s="47">
        <v>-10</v>
      </c>
      <c r="E34" s="48" t="s">
        <v>14</v>
      </c>
      <c r="F34" s="47">
        <v>6600</v>
      </c>
      <c r="G34" s="47">
        <v>-66000</v>
      </c>
      <c r="H34" s="47">
        <v>-6600</v>
      </c>
      <c r="I34" s="47">
        <v>0</v>
      </c>
      <c r="J34" s="47">
        <v>818263</v>
      </c>
    </row>
    <row r="35" spans="1:10" x14ac:dyDescent="0.3">
      <c r="A35" s="48" t="s">
        <v>514</v>
      </c>
      <c r="B35" s="48"/>
      <c r="C35" s="48"/>
      <c r="D35" s="47">
        <v>0</v>
      </c>
      <c r="E35" s="48"/>
      <c r="F35" s="47">
        <v>0</v>
      </c>
      <c r="G35" s="47">
        <v>743874</v>
      </c>
      <c r="H35" s="47">
        <v>74389</v>
      </c>
      <c r="I35" s="47">
        <v>0</v>
      </c>
      <c r="J35" s="47">
        <v>0</v>
      </c>
    </row>
    <row r="36" spans="1:10" x14ac:dyDescent="0.3">
      <c r="A36" s="48" t="s">
        <v>236</v>
      </c>
      <c r="B36" s="48"/>
      <c r="C36" s="48"/>
      <c r="D36" s="47">
        <v>0</v>
      </c>
      <c r="E36" s="48"/>
      <c r="F36" s="47">
        <v>0</v>
      </c>
      <c r="G36" s="47">
        <v>743874</v>
      </c>
      <c r="H36" s="47">
        <v>74389</v>
      </c>
      <c r="I36" s="47">
        <v>0</v>
      </c>
      <c r="J36" s="47">
        <v>0</v>
      </c>
    </row>
    <row r="37" spans="1:10" x14ac:dyDescent="0.2">
      <c r="A37" s="51" t="s">
        <v>515</v>
      </c>
      <c r="B37" s="46"/>
      <c r="C37" s="46"/>
      <c r="D37" s="46"/>
      <c r="E37" s="46"/>
      <c r="F37" s="46"/>
      <c r="G37" s="46"/>
      <c r="H37" s="46"/>
      <c r="I37" s="46"/>
      <c r="J37" s="46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16" workbookViewId="0">
      <selection activeCell="D16" sqref="D16"/>
    </sheetView>
  </sheetViews>
  <sheetFormatPr defaultRowHeight="16.5" x14ac:dyDescent="0.3"/>
  <cols>
    <col min="1" max="1" width="15.125" style="52" customWidth="1"/>
    <col min="2" max="3" width="9" style="52"/>
    <col min="4" max="4" width="30.875" style="52" customWidth="1"/>
    <col min="5" max="5" width="14.125" style="52" customWidth="1"/>
    <col min="6" max="7" width="13.25" style="52" customWidth="1"/>
    <col min="8" max="8" width="9.25" style="52" bestFit="1" customWidth="1"/>
    <col min="9" max="16384" width="9" style="52"/>
  </cols>
  <sheetData>
    <row r="1" spans="1:8" x14ac:dyDescent="0.3">
      <c r="A1" s="53" t="s">
        <v>516</v>
      </c>
      <c r="B1" s="53" t="s">
        <v>517</v>
      </c>
      <c r="C1" s="53" t="s">
        <v>518</v>
      </c>
      <c r="D1" s="53" t="s">
        <v>2</v>
      </c>
      <c r="E1" s="53" t="s">
        <v>4</v>
      </c>
      <c r="F1" s="53" t="s">
        <v>6</v>
      </c>
      <c r="G1" s="53" t="s">
        <v>7</v>
      </c>
      <c r="H1" s="53" t="s">
        <v>236</v>
      </c>
    </row>
    <row r="2" spans="1:8" x14ac:dyDescent="0.3">
      <c r="A2" s="53"/>
      <c r="B2" s="53"/>
      <c r="C2" s="53"/>
      <c r="D2" s="53" t="s">
        <v>519</v>
      </c>
      <c r="E2" s="53"/>
      <c r="F2" s="53"/>
      <c r="G2" s="53"/>
      <c r="H2" s="54">
        <v>818263</v>
      </c>
    </row>
    <row r="3" spans="1:8" x14ac:dyDescent="0.3">
      <c r="A3" s="55">
        <v>42767</v>
      </c>
      <c r="B3" s="53" t="s">
        <v>520</v>
      </c>
      <c r="C3" s="53"/>
      <c r="D3" s="53" t="s">
        <v>521</v>
      </c>
      <c r="E3" s="53">
        <v>10</v>
      </c>
      <c r="F3" s="54">
        <v>14889</v>
      </c>
      <c r="G3" s="54">
        <v>148890</v>
      </c>
      <c r="H3" s="54">
        <v>967153</v>
      </c>
    </row>
    <row r="4" spans="1:8" x14ac:dyDescent="0.3">
      <c r="A4" s="53"/>
      <c r="B4" s="53" t="s">
        <v>520</v>
      </c>
      <c r="C4" s="53"/>
      <c r="D4" s="53" t="s">
        <v>522</v>
      </c>
      <c r="E4" s="53">
        <v>30</v>
      </c>
      <c r="F4" s="53">
        <v>70</v>
      </c>
      <c r="G4" s="54">
        <v>2100</v>
      </c>
      <c r="H4" s="54">
        <v>969253</v>
      </c>
    </row>
    <row r="5" spans="1:8" x14ac:dyDescent="0.3">
      <c r="A5" s="53"/>
      <c r="B5" s="53" t="s">
        <v>520</v>
      </c>
      <c r="C5" s="53"/>
      <c r="D5" s="53" t="s">
        <v>523</v>
      </c>
      <c r="E5" s="53">
        <v>10</v>
      </c>
      <c r="F5" s="54">
        <v>2200</v>
      </c>
      <c r="G5" s="54">
        <v>22000</v>
      </c>
      <c r="H5" s="54">
        <v>991253</v>
      </c>
    </row>
    <row r="6" spans="1:8" x14ac:dyDescent="0.3">
      <c r="A6" s="55">
        <v>42768</v>
      </c>
      <c r="B6" s="53" t="s">
        <v>524</v>
      </c>
      <c r="C6" s="53"/>
      <c r="D6" s="53" t="s">
        <v>525</v>
      </c>
      <c r="E6" s="53">
        <v>10</v>
      </c>
      <c r="F6" s="54">
        <v>1571</v>
      </c>
      <c r="G6" s="54">
        <v>15710</v>
      </c>
      <c r="H6" s="54">
        <v>1006963</v>
      </c>
    </row>
    <row r="7" spans="1:8" x14ac:dyDescent="0.3">
      <c r="A7" s="53"/>
      <c r="B7" s="53" t="s">
        <v>524</v>
      </c>
      <c r="C7" s="53"/>
      <c r="D7" s="53" t="s">
        <v>526</v>
      </c>
      <c r="E7" s="53">
        <v>5</v>
      </c>
      <c r="F7" s="54">
        <v>6720</v>
      </c>
      <c r="G7" s="54">
        <v>33600</v>
      </c>
      <c r="H7" s="54">
        <v>1040563</v>
      </c>
    </row>
    <row r="8" spans="1:8" x14ac:dyDescent="0.3">
      <c r="A8" s="53"/>
      <c r="B8" s="53" t="s">
        <v>524</v>
      </c>
      <c r="C8" s="53"/>
      <c r="D8" s="53" t="s">
        <v>527</v>
      </c>
      <c r="E8" s="53">
        <v>500</v>
      </c>
      <c r="F8" s="53">
        <v>150</v>
      </c>
      <c r="G8" s="54">
        <v>75000</v>
      </c>
      <c r="H8" s="54">
        <v>1115563</v>
      </c>
    </row>
    <row r="9" spans="1:8" x14ac:dyDescent="0.3">
      <c r="A9" s="53"/>
      <c r="B9" s="53" t="s">
        <v>528</v>
      </c>
      <c r="C9" s="53"/>
      <c r="D9" s="53" t="s">
        <v>529</v>
      </c>
      <c r="E9" s="53">
        <v>20</v>
      </c>
      <c r="F9" s="53">
        <v>605</v>
      </c>
      <c r="G9" s="54">
        <v>12100</v>
      </c>
      <c r="H9" s="54">
        <v>1127663</v>
      </c>
    </row>
    <row r="10" spans="1:8" x14ac:dyDescent="0.3">
      <c r="A10" s="55">
        <v>42769</v>
      </c>
      <c r="B10" s="53" t="s">
        <v>528</v>
      </c>
      <c r="C10" s="53"/>
      <c r="D10" s="53" t="s">
        <v>530</v>
      </c>
      <c r="E10" s="53">
        <v>1</v>
      </c>
      <c r="F10" s="54">
        <v>53760</v>
      </c>
      <c r="G10" s="54">
        <v>53760</v>
      </c>
      <c r="H10" s="54">
        <v>1181423</v>
      </c>
    </row>
    <row r="11" spans="1:8" x14ac:dyDescent="0.3">
      <c r="A11" s="53"/>
      <c r="B11" s="53" t="s">
        <v>528</v>
      </c>
      <c r="C11" s="53"/>
      <c r="D11" s="53" t="s">
        <v>531</v>
      </c>
      <c r="E11" s="53">
        <v>1</v>
      </c>
      <c r="F11" s="54">
        <v>41280</v>
      </c>
      <c r="G11" s="54">
        <v>41280</v>
      </c>
      <c r="H11" s="54">
        <v>1222703</v>
      </c>
    </row>
    <row r="12" spans="1:8" x14ac:dyDescent="0.3">
      <c r="A12" s="53"/>
      <c r="B12" s="53" t="s">
        <v>532</v>
      </c>
      <c r="C12" s="53"/>
      <c r="D12" s="53" t="s">
        <v>533</v>
      </c>
      <c r="E12" s="53">
        <v>10</v>
      </c>
      <c r="F12" s="53">
        <v>336</v>
      </c>
      <c r="G12" s="54">
        <v>3360</v>
      </c>
      <c r="H12" s="54">
        <v>1226063</v>
      </c>
    </row>
    <row r="13" spans="1:8" x14ac:dyDescent="0.3">
      <c r="A13" s="53"/>
      <c r="B13" s="53" t="s">
        <v>534</v>
      </c>
      <c r="C13" s="53" t="s">
        <v>535</v>
      </c>
      <c r="D13" s="53" t="s">
        <v>536</v>
      </c>
      <c r="E13" s="53"/>
      <c r="F13" s="53"/>
      <c r="G13" s="54">
        <v>818263</v>
      </c>
      <c r="H13" s="54">
        <v>407800</v>
      </c>
    </row>
    <row r="14" spans="1:8" x14ac:dyDescent="0.3">
      <c r="A14" s="55">
        <v>42774</v>
      </c>
      <c r="B14" s="53" t="s">
        <v>537</v>
      </c>
      <c r="C14" s="53"/>
      <c r="D14" s="53" t="s">
        <v>538</v>
      </c>
      <c r="E14" s="53">
        <v>1</v>
      </c>
      <c r="F14" s="54">
        <v>53760</v>
      </c>
      <c r="G14" s="54">
        <v>53760</v>
      </c>
      <c r="H14" s="54">
        <v>461560</v>
      </c>
    </row>
    <row r="15" spans="1:8" x14ac:dyDescent="0.3">
      <c r="A15" s="55">
        <v>42775</v>
      </c>
      <c r="B15" s="53" t="s">
        <v>539</v>
      </c>
      <c r="C15" s="53"/>
      <c r="D15" s="53" t="s">
        <v>540</v>
      </c>
      <c r="E15" s="53">
        <v>10</v>
      </c>
      <c r="F15" s="54">
        <v>2338</v>
      </c>
      <c r="G15" s="54">
        <v>23380</v>
      </c>
      <c r="H15" s="54">
        <v>484940</v>
      </c>
    </row>
    <row r="16" spans="1:8" x14ac:dyDescent="0.3">
      <c r="A16" s="55">
        <v>42776</v>
      </c>
      <c r="B16" s="53" t="s">
        <v>541</v>
      </c>
      <c r="C16" s="53"/>
      <c r="D16" s="53" t="s">
        <v>542</v>
      </c>
      <c r="E16" s="53">
        <v>2</v>
      </c>
      <c r="F16" s="54">
        <v>16000</v>
      </c>
      <c r="G16" s="54">
        <v>32000</v>
      </c>
      <c r="H16" s="54">
        <v>516940</v>
      </c>
    </row>
    <row r="17" spans="1:8" x14ac:dyDescent="0.3">
      <c r="A17" s="55">
        <v>42778</v>
      </c>
      <c r="B17" s="53" t="s">
        <v>543</v>
      </c>
      <c r="C17" s="53"/>
      <c r="D17" s="53" t="s">
        <v>521</v>
      </c>
      <c r="E17" s="53">
        <v>10</v>
      </c>
      <c r="F17" s="54">
        <v>14889</v>
      </c>
      <c r="G17" s="54">
        <v>148890</v>
      </c>
      <c r="H17" s="54">
        <v>665830</v>
      </c>
    </row>
    <row r="18" spans="1:8" x14ac:dyDescent="0.3">
      <c r="A18" s="53"/>
      <c r="B18" s="53" t="s">
        <v>543</v>
      </c>
      <c r="C18" s="53"/>
      <c r="D18" s="53" t="s">
        <v>544</v>
      </c>
      <c r="E18" s="53">
        <v>2</v>
      </c>
      <c r="F18" s="54">
        <v>26458</v>
      </c>
      <c r="G18" s="54">
        <v>52916</v>
      </c>
      <c r="H18" s="54">
        <v>718746</v>
      </c>
    </row>
    <row r="19" spans="1:8" x14ac:dyDescent="0.3">
      <c r="A19" s="53"/>
      <c r="B19" s="53" t="s">
        <v>543</v>
      </c>
      <c r="C19" s="53"/>
      <c r="D19" s="53" t="s">
        <v>545</v>
      </c>
      <c r="E19" s="53">
        <v>50</v>
      </c>
      <c r="F19" s="53">
        <v>358</v>
      </c>
      <c r="G19" s="54">
        <v>17900</v>
      </c>
      <c r="H19" s="54">
        <v>736646</v>
      </c>
    </row>
    <row r="20" spans="1:8" x14ac:dyDescent="0.3">
      <c r="A20" s="55">
        <v>42779</v>
      </c>
      <c r="B20" s="53" t="s">
        <v>546</v>
      </c>
      <c r="C20" s="53"/>
      <c r="D20" s="53" t="s">
        <v>521</v>
      </c>
      <c r="E20" s="53">
        <v>10</v>
      </c>
      <c r="F20" s="54">
        <v>14889</v>
      </c>
      <c r="G20" s="54">
        <v>148890</v>
      </c>
      <c r="H20" s="54">
        <v>885536</v>
      </c>
    </row>
    <row r="21" spans="1:8" x14ac:dyDescent="0.3">
      <c r="A21" s="55">
        <v>42783</v>
      </c>
      <c r="B21" s="53" t="s">
        <v>547</v>
      </c>
      <c r="C21" s="53"/>
      <c r="D21" s="53" t="s">
        <v>548</v>
      </c>
      <c r="E21" s="53">
        <v>10</v>
      </c>
      <c r="F21" s="53">
        <v>792</v>
      </c>
      <c r="G21" s="54">
        <v>7920</v>
      </c>
      <c r="H21" s="54">
        <v>893456</v>
      </c>
    </row>
    <row r="22" spans="1:8" x14ac:dyDescent="0.3">
      <c r="A22" s="53"/>
      <c r="B22" s="53" t="s">
        <v>547</v>
      </c>
      <c r="C22" s="53"/>
      <c r="D22" s="53" t="s">
        <v>549</v>
      </c>
      <c r="E22" s="53">
        <v>20</v>
      </c>
      <c r="F22" s="53">
        <v>519</v>
      </c>
      <c r="G22" s="54">
        <v>10380</v>
      </c>
      <c r="H22" s="54">
        <v>903836</v>
      </c>
    </row>
    <row r="23" spans="1:8" x14ac:dyDescent="0.3">
      <c r="A23" s="53"/>
      <c r="B23" s="53" t="s">
        <v>547</v>
      </c>
      <c r="C23" s="53"/>
      <c r="D23" s="53" t="s">
        <v>550</v>
      </c>
      <c r="E23" s="53">
        <v>30</v>
      </c>
      <c r="F23" s="53">
        <v>378</v>
      </c>
      <c r="G23" s="54">
        <v>11340</v>
      </c>
      <c r="H23" s="54">
        <v>915176</v>
      </c>
    </row>
    <row r="24" spans="1:8" x14ac:dyDescent="0.3">
      <c r="A24" s="53"/>
      <c r="B24" s="53" t="s">
        <v>547</v>
      </c>
      <c r="C24" s="53"/>
      <c r="D24" s="53" t="s">
        <v>551</v>
      </c>
      <c r="E24" s="53">
        <v>10</v>
      </c>
      <c r="F24" s="54">
        <v>1628</v>
      </c>
      <c r="G24" s="54">
        <v>16280</v>
      </c>
      <c r="H24" s="54">
        <v>931456</v>
      </c>
    </row>
    <row r="25" spans="1:8" x14ac:dyDescent="0.3">
      <c r="A25" s="53"/>
      <c r="B25" s="53" t="s">
        <v>547</v>
      </c>
      <c r="C25" s="53"/>
      <c r="D25" s="53" t="s">
        <v>552</v>
      </c>
      <c r="E25" s="53">
        <v>5</v>
      </c>
      <c r="F25" s="53">
        <v>339</v>
      </c>
      <c r="G25" s="54">
        <v>1695</v>
      </c>
      <c r="H25" s="54">
        <v>933151</v>
      </c>
    </row>
    <row r="26" spans="1:8" x14ac:dyDescent="0.3">
      <c r="A26" s="53"/>
      <c r="B26" s="53" t="s">
        <v>547</v>
      </c>
      <c r="C26" s="53"/>
      <c r="D26" s="53" t="s">
        <v>553</v>
      </c>
      <c r="E26" s="53">
        <v>5</v>
      </c>
      <c r="F26" s="53">
        <v>436</v>
      </c>
      <c r="G26" s="54">
        <v>2180</v>
      </c>
      <c r="H26" s="54">
        <v>935331</v>
      </c>
    </row>
    <row r="27" spans="1:8" x14ac:dyDescent="0.3">
      <c r="A27" s="53"/>
      <c r="B27" s="53" t="s">
        <v>547</v>
      </c>
      <c r="C27" s="53"/>
      <c r="D27" s="53" t="s">
        <v>554</v>
      </c>
      <c r="E27" s="53">
        <v>20</v>
      </c>
      <c r="F27" s="53">
        <v>43</v>
      </c>
      <c r="G27" s="53">
        <v>860</v>
      </c>
      <c r="H27" s="54">
        <v>936191</v>
      </c>
    </row>
    <row r="28" spans="1:8" x14ac:dyDescent="0.3">
      <c r="A28" s="53"/>
      <c r="B28" s="53" t="s">
        <v>547</v>
      </c>
      <c r="C28" s="53"/>
      <c r="D28" s="53" t="s">
        <v>555</v>
      </c>
      <c r="E28" s="53">
        <v>1</v>
      </c>
      <c r="F28" s="53">
        <v>0</v>
      </c>
      <c r="G28" s="53">
        <v>0</v>
      </c>
      <c r="H28" s="54">
        <v>936191</v>
      </c>
    </row>
    <row r="29" spans="1:8" x14ac:dyDescent="0.3">
      <c r="A29" s="53"/>
      <c r="B29" s="53" t="s">
        <v>547</v>
      </c>
      <c r="C29" s="53"/>
      <c r="D29" s="53" t="s">
        <v>556</v>
      </c>
      <c r="E29" s="53">
        <v>1</v>
      </c>
      <c r="F29" s="53">
        <v>0</v>
      </c>
      <c r="G29" s="53">
        <v>0</v>
      </c>
      <c r="H29" s="54">
        <v>936191</v>
      </c>
    </row>
    <row r="30" spans="1:8" x14ac:dyDescent="0.3">
      <c r="A30" s="53"/>
      <c r="B30" s="53" t="s">
        <v>547</v>
      </c>
      <c r="C30" s="53"/>
      <c r="D30" s="53" t="s">
        <v>557</v>
      </c>
      <c r="E30" s="53">
        <v>1</v>
      </c>
      <c r="F30" s="53">
        <v>0</v>
      </c>
      <c r="G30" s="53">
        <v>0</v>
      </c>
      <c r="H30" s="54">
        <v>936191</v>
      </c>
    </row>
    <row r="31" spans="1:8" x14ac:dyDescent="0.3">
      <c r="A31" s="53"/>
      <c r="B31" s="53" t="s">
        <v>547</v>
      </c>
      <c r="C31" s="53"/>
      <c r="D31" s="53" t="s">
        <v>558</v>
      </c>
      <c r="E31" s="53">
        <v>1</v>
      </c>
      <c r="F31" s="53">
        <v>0</v>
      </c>
      <c r="G31" s="53">
        <v>0</v>
      </c>
      <c r="H31" s="54">
        <v>936191</v>
      </c>
    </row>
    <row r="32" spans="1:8" x14ac:dyDescent="0.3">
      <c r="A32" s="53"/>
      <c r="B32" s="53" t="s">
        <v>547</v>
      </c>
      <c r="C32" s="53"/>
      <c r="D32" s="53" t="s">
        <v>559</v>
      </c>
      <c r="E32" s="53">
        <v>1</v>
      </c>
      <c r="F32" s="53">
        <v>0</v>
      </c>
      <c r="G32" s="53">
        <v>0</v>
      </c>
      <c r="H32" s="54">
        <v>936191</v>
      </c>
    </row>
    <row r="33" spans="1:8" x14ac:dyDescent="0.3">
      <c r="A33" s="55">
        <v>42784</v>
      </c>
      <c r="B33" s="53" t="s">
        <v>560</v>
      </c>
      <c r="C33" s="53"/>
      <c r="D33" s="53" t="s">
        <v>561</v>
      </c>
      <c r="E33" s="53">
        <v>20</v>
      </c>
      <c r="F33" s="53">
        <v>605</v>
      </c>
      <c r="G33" s="54">
        <v>12100</v>
      </c>
      <c r="H33" s="54">
        <v>948291</v>
      </c>
    </row>
    <row r="34" spans="1:8" x14ac:dyDescent="0.3">
      <c r="A34" s="53"/>
      <c r="B34" s="53" t="s">
        <v>560</v>
      </c>
      <c r="C34" s="53"/>
      <c r="D34" s="53" t="s">
        <v>562</v>
      </c>
      <c r="E34" s="53">
        <v>20</v>
      </c>
      <c r="F34" s="53">
        <v>479</v>
      </c>
      <c r="G34" s="54">
        <v>9580</v>
      </c>
      <c r="H34" s="54">
        <v>957871</v>
      </c>
    </row>
    <row r="35" spans="1:8" x14ac:dyDescent="0.3">
      <c r="A35" s="53"/>
      <c r="B35" s="53" t="s">
        <v>560</v>
      </c>
      <c r="C35" s="53"/>
      <c r="D35" s="53" t="s">
        <v>555</v>
      </c>
      <c r="E35" s="53">
        <v>1</v>
      </c>
      <c r="F35" s="53">
        <v>0</v>
      </c>
      <c r="G35" s="53">
        <v>0</v>
      </c>
      <c r="H35" s="54">
        <v>957871</v>
      </c>
    </row>
    <row r="36" spans="1:8" x14ac:dyDescent="0.3">
      <c r="A36" s="53"/>
      <c r="B36" s="53" t="s">
        <v>560</v>
      </c>
      <c r="C36" s="53"/>
      <c r="D36" s="53" t="s">
        <v>556</v>
      </c>
      <c r="E36" s="53">
        <v>1</v>
      </c>
      <c r="F36" s="53">
        <v>0</v>
      </c>
      <c r="G36" s="53">
        <v>0</v>
      </c>
      <c r="H36" s="54">
        <v>957871</v>
      </c>
    </row>
    <row r="37" spans="1:8" x14ac:dyDescent="0.3">
      <c r="A37" s="53"/>
      <c r="B37" s="53" t="s">
        <v>560</v>
      </c>
      <c r="C37" s="53"/>
      <c r="D37" s="53" t="s">
        <v>557</v>
      </c>
      <c r="E37" s="53">
        <v>1</v>
      </c>
      <c r="F37" s="53">
        <v>0</v>
      </c>
      <c r="G37" s="53">
        <v>0</v>
      </c>
      <c r="H37" s="54">
        <v>957871</v>
      </c>
    </row>
    <row r="38" spans="1:8" x14ac:dyDescent="0.3">
      <c r="A38" s="53"/>
      <c r="B38" s="53" t="s">
        <v>560</v>
      </c>
      <c r="C38" s="53"/>
      <c r="D38" s="53" t="s">
        <v>558</v>
      </c>
      <c r="E38" s="53">
        <v>1</v>
      </c>
      <c r="F38" s="53">
        <v>0</v>
      </c>
      <c r="G38" s="53">
        <v>0</v>
      </c>
      <c r="H38" s="54">
        <v>957871</v>
      </c>
    </row>
    <row r="39" spans="1:8" x14ac:dyDescent="0.3">
      <c r="A39" s="53"/>
      <c r="B39" s="53" t="s">
        <v>560</v>
      </c>
      <c r="C39" s="53"/>
      <c r="D39" s="53" t="s">
        <v>559</v>
      </c>
      <c r="E39" s="53">
        <v>1</v>
      </c>
      <c r="F39" s="53">
        <v>0</v>
      </c>
      <c r="G39" s="53">
        <v>0</v>
      </c>
      <c r="H39" s="54">
        <v>957871</v>
      </c>
    </row>
    <row r="40" spans="1:8" x14ac:dyDescent="0.3">
      <c r="A40" s="55">
        <v>42787</v>
      </c>
      <c r="B40" s="53" t="s">
        <v>563</v>
      </c>
      <c r="C40" s="53"/>
      <c r="D40" s="53" t="s">
        <v>564</v>
      </c>
      <c r="E40" s="53">
        <v>10</v>
      </c>
      <c r="F40" s="54">
        <v>2767</v>
      </c>
      <c r="G40" s="54">
        <v>27670</v>
      </c>
      <c r="H40" s="54">
        <v>985541</v>
      </c>
    </row>
    <row r="41" spans="1:8" x14ac:dyDescent="0.3">
      <c r="A41" s="53"/>
      <c r="B41" s="53" t="s">
        <v>563</v>
      </c>
      <c r="C41" s="53"/>
      <c r="D41" s="53" t="s">
        <v>555</v>
      </c>
      <c r="E41" s="53">
        <v>1</v>
      </c>
      <c r="F41" s="53">
        <v>0</v>
      </c>
      <c r="G41" s="53">
        <v>0</v>
      </c>
      <c r="H41" s="54">
        <v>985541</v>
      </c>
    </row>
    <row r="42" spans="1:8" x14ac:dyDescent="0.3">
      <c r="A42" s="53"/>
      <c r="B42" s="53" t="s">
        <v>563</v>
      </c>
      <c r="C42" s="53"/>
      <c r="D42" s="53" t="s">
        <v>556</v>
      </c>
      <c r="E42" s="53">
        <v>1</v>
      </c>
      <c r="F42" s="53">
        <v>0</v>
      </c>
      <c r="G42" s="53">
        <v>0</v>
      </c>
      <c r="H42" s="54">
        <v>985541</v>
      </c>
    </row>
    <row r="43" spans="1:8" x14ac:dyDescent="0.3">
      <c r="A43" s="53"/>
      <c r="B43" s="53" t="s">
        <v>563</v>
      </c>
      <c r="C43" s="53"/>
      <c r="D43" s="53" t="s">
        <v>557</v>
      </c>
      <c r="E43" s="53">
        <v>1</v>
      </c>
      <c r="F43" s="53">
        <v>0</v>
      </c>
      <c r="G43" s="53">
        <v>0</v>
      </c>
      <c r="H43" s="54">
        <v>985541</v>
      </c>
    </row>
    <row r="44" spans="1:8" x14ac:dyDescent="0.3">
      <c r="A44" s="53"/>
      <c r="B44" s="53" t="s">
        <v>563</v>
      </c>
      <c r="C44" s="53"/>
      <c r="D44" s="53" t="s">
        <v>558</v>
      </c>
      <c r="E44" s="53">
        <v>1</v>
      </c>
      <c r="F44" s="53">
        <v>0</v>
      </c>
      <c r="G44" s="53">
        <v>0</v>
      </c>
      <c r="H44" s="54">
        <v>985541</v>
      </c>
    </row>
    <row r="45" spans="1:8" x14ac:dyDescent="0.3">
      <c r="A45" s="53"/>
      <c r="B45" s="53" t="s">
        <v>563</v>
      </c>
      <c r="C45" s="53"/>
      <c r="D45" s="53" t="s">
        <v>559</v>
      </c>
      <c r="E45" s="53">
        <v>1</v>
      </c>
      <c r="F45" s="53">
        <v>0</v>
      </c>
      <c r="G45" s="53">
        <v>0</v>
      </c>
      <c r="H45" s="54">
        <v>985541</v>
      </c>
    </row>
    <row r="46" spans="1:8" x14ac:dyDescent="0.3">
      <c r="A46" s="53"/>
      <c r="B46" s="53" t="s">
        <v>565</v>
      </c>
      <c r="C46" s="53"/>
      <c r="D46" s="53" t="s">
        <v>566</v>
      </c>
      <c r="E46" s="53">
        <v>20</v>
      </c>
      <c r="F46" s="53">
        <v>634</v>
      </c>
      <c r="G46" s="54">
        <v>12680</v>
      </c>
      <c r="H46" s="54">
        <v>998221</v>
      </c>
    </row>
    <row r="47" spans="1:8" x14ac:dyDescent="0.3">
      <c r="A47" s="53"/>
      <c r="B47" s="53" t="s">
        <v>565</v>
      </c>
      <c r="C47" s="53"/>
      <c r="D47" s="53" t="s">
        <v>567</v>
      </c>
      <c r="E47" s="53">
        <v>15</v>
      </c>
      <c r="F47" s="53">
        <v>634</v>
      </c>
      <c r="G47" s="54">
        <v>9510</v>
      </c>
      <c r="H47" s="54">
        <v>1007731</v>
      </c>
    </row>
    <row r="48" spans="1:8" x14ac:dyDescent="0.3">
      <c r="A48" s="53"/>
      <c r="B48" s="53" t="s">
        <v>565</v>
      </c>
      <c r="C48" s="53"/>
      <c r="D48" s="53" t="s">
        <v>568</v>
      </c>
      <c r="E48" s="53">
        <v>20</v>
      </c>
      <c r="F48" s="53">
        <v>638</v>
      </c>
      <c r="G48" s="54">
        <v>12760</v>
      </c>
      <c r="H48" s="54">
        <v>1020491</v>
      </c>
    </row>
    <row r="49" spans="1:8" x14ac:dyDescent="0.3">
      <c r="A49" s="53"/>
      <c r="B49" s="53" t="s">
        <v>565</v>
      </c>
      <c r="C49" s="53"/>
      <c r="D49" s="53" t="s">
        <v>529</v>
      </c>
      <c r="E49" s="53">
        <v>10</v>
      </c>
      <c r="F49" s="53">
        <v>605</v>
      </c>
      <c r="G49" s="54">
        <v>6050</v>
      </c>
      <c r="H49" s="54">
        <v>1026541</v>
      </c>
    </row>
    <row r="50" spans="1:8" x14ac:dyDescent="0.3">
      <c r="A50" s="55">
        <v>42788</v>
      </c>
      <c r="B50" s="53" t="s">
        <v>569</v>
      </c>
      <c r="C50" s="53"/>
      <c r="D50" s="53" t="s">
        <v>570</v>
      </c>
      <c r="E50" s="53">
        <v>6</v>
      </c>
      <c r="F50" s="54">
        <v>2284</v>
      </c>
      <c r="G50" s="54">
        <v>13704</v>
      </c>
      <c r="H50" s="54">
        <v>1040245</v>
      </c>
    </row>
    <row r="51" spans="1:8" x14ac:dyDescent="0.3">
      <c r="A51" s="53"/>
      <c r="B51" s="53" t="s">
        <v>569</v>
      </c>
      <c r="C51" s="53"/>
      <c r="D51" s="53" t="s">
        <v>571</v>
      </c>
      <c r="E51" s="53">
        <v>1</v>
      </c>
      <c r="F51" s="54">
        <v>12000</v>
      </c>
      <c r="G51" s="54">
        <v>12000</v>
      </c>
      <c r="H51" s="54">
        <v>1052245</v>
      </c>
    </row>
    <row r="52" spans="1:8" x14ac:dyDescent="0.3">
      <c r="A52" s="53"/>
      <c r="B52" s="53" t="s">
        <v>569</v>
      </c>
      <c r="C52" s="53"/>
      <c r="D52" s="53" t="s">
        <v>572</v>
      </c>
      <c r="E52" s="53">
        <v>20</v>
      </c>
      <c r="F52" s="53">
        <v>405</v>
      </c>
      <c r="G52" s="54">
        <v>8100</v>
      </c>
      <c r="H52" s="54">
        <v>1060345</v>
      </c>
    </row>
    <row r="53" spans="1:8" x14ac:dyDescent="0.3">
      <c r="A53" s="53"/>
      <c r="B53" s="53" t="s">
        <v>569</v>
      </c>
      <c r="C53" s="53"/>
      <c r="D53" s="53" t="s">
        <v>555</v>
      </c>
      <c r="E53" s="53">
        <v>1</v>
      </c>
      <c r="F53" s="53">
        <v>0</v>
      </c>
      <c r="G53" s="53">
        <v>0</v>
      </c>
      <c r="H53" s="54">
        <v>1060345</v>
      </c>
    </row>
    <row r="54" spans="1:8" x14ac:dyDescent="0.3">
      <c r="A54" s="53"/>
      <c r="B54" s="53" t="s">
        <v>569</v>
      </c>
      <c r="C54" s="53"/>
      <c r="D54" s="53" t="s">
        <v>556</v>
      </c>
      <c r="E54" s="53">
        <v>1</v>
      </c>
      <c r="F54" s="53">
        <v>0</v>
      </c>
      <c r="G54" s="53">
        <v>0</v>
      </c>
      <c r="H54" s="54">
        <v>1060345</v>
      </c>
    </row>
    <row r="55" spans="1:8" x14ac:dyDescent="0.3">
      <c r="A55" s="53"/>
      <c r="B55" s="53" t="s">
        <v>569</v>
      </c>
      <c r="C55" s="53"/>
      <c r="D55" s="53" t="s">
        <v>557</v>
      </c>
      <c r="E55" s="53">
        <v>1</v>
      </c>
      <c r="F55" s="53">
        <v>0</v>
      </c>
      <c r="G55" s="53">
        <v>0</v>
      </c>
      <c r="H55" s="54">
        <v>1060345</v>
      </c>
    </row>
    <row r="56" spans="1:8" x14ac:dyDescent="0.3">
      <c r="A56" s="53"/>
      <c r="B56" s="53" t="s">
        <v>569</v>
      </c>
      <c r="C56" s="53"/>
      <c r="D56" s="53" t="s">
        <v>558</v>
      </c>
      <c r="E56" s="53">
        <v>1</v>
      </c>
      <c r="F56" s="53">
        <v>0</v>
      </c>
      <c r="G56" s="53">
        <v>0</v>
      </c>
      <c r="H56" s="54">
        <v>1060345</v>
      </c>
    </row>
    <row r="57" spans="1:8" x14ac:dyDescent="0.3">
      <c r="A57" s="53"/>
      <c r="B57" s="53" t="s">
        <v>569</v>
      </c>
      <c r="C57" s="53"/>
      <c r="D57" s="53" t="s">
        <v>559</v>
      </c>
      <c r="E57" s="53">
        <v>1</v>
      </c>
      <c r="F57" s="53">
        <v>0</v>
      </c>
      <c r="G57" s="53">
        <v>0</v>
      </c>
      <c r="H57" s="54">
        <v>1060345</v>
      </c>
    </row>
    <row r="58" spans="1:8" x14ac:dyDescent="0.3">
      <c r="A58" s="55">
        <v>42791</v>
      </c>
      <c r="B58" s="53" t="s">
        <v>573</v>
      </c>
      <c r="C58" s="53" t="s">
        <v>8</v>
      </c>
      <c r="D58" s="53" t="s">
        <v>574</v>
      </c>
      <c r="E58" s="53"/>
      <c r="F58" s="53"/>
      <c r="G58" s="54">
        <v>106034</v>
      </c>
      <c r="H58" s="54">
        <v>1166379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16년1~5월</vt:lpstr>
      <vt:lpstr>6월</vt:lpstr>
      <vt:lpstr>7~8월</vt:lpstr>
      <vt:lpstr>9월</vt:lpstr>
      <vt:lpstr>10월</vt:lpstr>
      <vt:lpstr>11월</vt:lpstr>
      <vt:lpstr>12월</vt:lpstr>
      <vt:lpstr>1월</vt:lpstr>
      <vt:lpstr>2월</vt:lpstr>
      <vt:lpstr>2017 10월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2016-04-15T07:39:49Z</dcterms:created>
  <dcterms:modified xsi:type="dcterms:W3CDTF">2017-11-02T09:08:55Z</dcterms:modified>
</cp:coreProperties>
</file>