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95" windowWidth="18075" windowHeight="10950" activeTab="11"/>
  </bookViews>
  <sheets>
    <sheet name="16년5월" sheetId="1" r:id="rId1"/>
    <sheet name="6월" sheetId="4" r:id="rId2"/>
    <sheet name="8월" sheetId="2" r:id="rId3"/>
    <sheet name="9월" sheetId="6" r:id="rId4"/>
    <sheet name="10월" sheetId="5" r:id="rId5"/>
    <sheet name="11월" sheetId="9" r:id="rId6"/>
    <sheet name="12월" sheetId="10" r:id="rId7"/>
    <sheet name="17년1월" sheetId="8" r:id="rId8"/>
    <sheet name="2월" sheetId="12" r:id="rId9"/>
    <sheet name="3월" sheetId="11" r:id="rId10"/>
    <sheet name="2017년7월" sheetId="13" r:id="rId11"/>
    <sheet name="17년9월" sheetId="15" r:id="rId12"/>
    <sheet name="Sheet2" sheetId="14" r:id="rId13"/>
    <sheet name="Sheet1" sheetId="7" r:id="rId14"/>
    <sheet name="Sheet3" sheetId="3" r:id="rId15"/>
  </sheets>
  <calcPr calcId="144525"/>
</workbook>
</file>

<file path=xl/calcChain.xml><?xml version="1.0" encoding="utf-8"?>
<calcChain xmlns="http://schemas.openxmlformats.org/spreadsheetml/2006/main">
  <c r="I15" i="15" l="1"/>
  <c r="F14" i="15" l="1"/>
  <c r="G14" i="15" s="1"/>
  <c r="H14" i="15" s="1"/>
  <c r="F21" i="15"/>
  <c r="G21" i="15" s="1"/>
  <c r="H21" i="15" s="1"/>
  <c r="F20" i="15"/>
  <c r="G20" i="15" s="1"/>
  <c r="H20" i="15" s="1"/>
  <c r="F19" i="15"/>
  <c r="G19" i="15" s="1"/>
  <c r="H19" i="15" s="1"/>
  <c r="F18" i="15"/>
  <c r="G18" i="15" s="1"/>
  <c r="H18" i="15" s="1"/>
  <c r="F17" i="15"/>
  <c r="G17" i="15" s="1"/>
  <c r="H17" i="15" s="1"/>
  <c r="F16" i="15"/>
  <c r="G16" i="15" s="1"/>
  <c r="H16" i="15" s="1"/>
  <c r="F15" i="15"/>
  <c r="G15" i="15" s="1"/>
  <c r="H15" i="15" s="1"/>
  <c r="F13" i="15"/>
  <c r="G13" i="15" s="1"/>
  <c r="H13" i="15" s="1"/>
  <c r="F12" i="15"/>
  <c r="G12" i="15" s="1"/>
  <c r="H12" i="15" s="1"/>
  <c r="F11" i="15"/>
  <c r="I14" i="15" l="1"/>
  <c r="I22" i="15" s="1"/>
  <c r="F22" i="15"/>
  <c r="G11" i="15"/>
  <c r="I16" i="13"/>
  <c r="H11" i="15" l="1"/>
  <c r="G22" i="15"/>
  <c r="H22" i="15" s="1"/>
  <c r="E9" i="15" s="1"/>
  <c r="G9" i="15" s="1"/>
  <c r="F23" i="13"/>
  <c r="G23" i="13" s="1"/>
  <c r="H23" i="13" s="1"/>
  <c r="F22" i="13"/>
  <c r="G22" i="13" s="1"/>
  <c r="H22" i="13" s="1"/>
  <c r="F21" i="13"/>
  <c r="G21" i="13" s="1"/>
  <c r="H21" i="13" s="1"/>
  <c r="G20" i="13"/>
  <c r="H20" i="13" s="1"/>
  <c r="F20" i="13"/>
  <c r="F19" i="13"/>
  <c r="G19" i="13" s="1"/>
  <c r="H19" i="13" s="1"/>
  <c r="F18" i="13"/>
  <c r="G18" i="13" s="1"/>
  <c r="H18" i="13" s="1"/>
  <c r="F17" i="13"/>
  <c r="G17" i="13" s="1"/>
  <c r="H17" i="13" s="1"/>
  <c r="F16" i="13"/>
  <c r="G16" i="13" s="1"/>
  <c r="H16" i="13" s="1"/>
  <c r="F15" i="13"/>
  <c r="G15" i="13" s="1"/>
  <c r="H15" i="13" s="1"/>
  <c r="F14" i="13"/>
  <c r="G14" i="13" s="1"/>
  <c r="H14" i="13" s="1"/>
  <c r="F13" i="13"/>
  <c r="G13" i="13" s="1"/>
  <c r="H13" i="13" s="1"/>
  <c r="F12" i="13"/>
  <c r="G12" i="13" s="1"/>
  <c r="F11" i="13"/>
  <c r="H24" i="11"/>
  <c r="F24" i="13" l="1"/>
  <c r="I24" i="13"/>
  <c r="G11" i="13"/>
  <c r="H11" i="13" s="1"/>
  <c r="H12" i="13"/>
  <c r="A9" i="11"/>
  <c r="I13" i="11"/>
  <c r="F23" i="11"/>
  <c r="G23" i="11" s="1"/>
  <c r="H23" i="11" s="1"/>
  <c r="F22" i="11"/>
  <c r="G22" i="11" s="1"/>
  <c r="H22" i="11" s="1"/>
  <c r="G21" i="11"/>
  <c r="H21" i="11" s="1"/>
  <c r="F21" i="11"/>
  <c r="F20" i="11"/>
  <c r="G20" i="11" s="1"/>
  <c r="H20" i="11" s="1"/>
  <c r="F19" i="11"/>
  <c r="G19" i="11" s="1"/>
  <c r="H19" i="11" s="1"/>
  <c r="F18" i="11"/>
  <c r="G18" i="11" s="1"/>
  <c r="H18" i="11" s="1"/>
  <c r="F17" i="11"/>
  <c r="G17" i="11" s="1"/>
  <c r="H17" i="11" s="1"/>
  <c r="F16" i="11"/>
  <c r="G16" i="11" s="1"/>
  <c r="H16" i="11" s="1"/>
  <c r="F15" i="11"/>
  <c r="G15" i="11" s="1"/>
  <c r="H15" i="11" s="1"/>
  <c r="F14" i="11"/>
  <c r="F13" i="11"/>
  <c r="G13" i="11" s="1"/>
  <c r="H13" i="11" s="1"/>
  <c r="F12" i="11"/>
  <c r="G12" i="11" s="1"/>
  <c r="F11" i="11"/>
  <c r="G11" i="11" s="1"/>
  <c r="H11" i="11" s="1"/>
  <c r="G24" i="13" l="1"/>
  <c r="H24" i="13" s="1"/>
  <c r="E9" i="13" s="1"/>
  <c r="G9" i="13" s="1"/>
  <c r="F24" i="11"/>
  <c r="H12" i="11"/>
  <c r="G14" i="11"/>
  <c r="H14" i="11" s="1"/>
  <c r="I20" i="12"/>
  <c r="I24" i="11" l="1"/>
  <c r="G24" i="11"/>
  <c r="E9" i="11" s="1"/>
  <c r="G9" i="11" s="1"/>
  <c r="I16" i="12"/>
  <c r="F23" i="12"/>
  <c r="G23" i="12" s="1"/>
  <c r="H23" i="12" s="1"/>
  <c r="F22" i="12"/>
  <c r="G22" i="12" s="1"/>
  <c r="H22" i="12" s="1"/>
  <c r="G21" i="12"/>
  <c r="H21" i="12" s="1"/>
  <c r="F21" i="12"/>
  <c r="F20" i="12"/>
  <c r="G20" i="12" s="1"/>
  <c r="H20" i="12" s="1"/>
  <c r="F19" i="12"/>
  <c r="G19" i="12" s="1"/>
  <c r="H19" i="12" s="1"/>
  <c r="F18" i="12"/>
  <c r="G18" i="12" s="1"/>
  <c r="H18" i="12" s="1"/>
  <c r="F17" i="12"/>
  <c r="G17" i="12" s="1"/>
  <c r="H17" i="12" s="1"/>
  <c r="F16" i="12"/>
  <c r="G16" i="12" s="1"/>
  <c r="H16" i="12" s="1"/>
  <c r="F15" i="12"/>
  <c r="G15" i="12" s="1"/>
  <c r="H15" i="12" s="1"/>
  <c r="F14" i="12"/>
  <c r="G14" i="12" s="1"/>
  <c r="H14" i="12" s="1"/>
  <c r="F13" i="12"/>
  <c r="G13" i="12" s="1"/>
  <c r="H13" i="12" s="1"/>
  <c r="F12" i="12"/>
  <c r="G12" i="12" s="1"/>
  <c r="H12" i="12" s="1"/>
  <c r="F11" i="12"/>
  <c r="I24" i="12" l="1"/>
  <c r="F24" i="12"/>
  <c r="G11" i="12"/>
  <c r="I15" i="8"/>
  <c r="H11" i="12" l="1"/>
  <c r="G24" i="12"/>
  <c r="H24" i="12" s="1"/>
  <c r="E9" i="12" s="1"/>
  <c r="G9" i="12" s="1"/>
  <c r="A9" i="8"/>
  <c r="F23" i="8"/>
  <c r="G23" i="8" s="1"/>
  <c r="H23" i="8" s="1"/>
  <c r="F22" i="8"/>
  <c r="G22" i="8" s="1"/>
  <c r="H22" i="8" s="1"/>
  <c r="F21" i="8"/>
  <c r="G21" i="8" s="1"/>
  <c r="H21" i="8" s="1"/>
  <c r="G20" i="8"/>
  <c r="H20" i="8" s="1"/>
  <c r="F20" i="8"/>
  <c r="F19" i="8"/>
  <c r="G19" i="8" s="1"/>
  <c r="H19" i="8" s="1"/>
  <c r="F18" i="8"/>
  <c r="G18" i="8" s="1"/>
  <c r="H18" i="8" s="1"/>
  <c r="F17" i="8"/>
  <c r="G17" i="8" s="1"/>
  <c r="H17" i="8" s="1"/>
  <c r="G16" i="8"/>
  <c r="H16" i="8" s="1"/>
  <c r="F16" i="8"/>
  <c r="F15" i="8"/>
  <c r="G15" i="8" s="1"/>
  <c r="H15" i="8" s="1"/>
  <c r="F14" i="8"/>
  <c r="G14" i="8" s="1"/>
  <c r="H14" i="8" s="1"/>
  <c r="F13" i="8"/>
  <c r="G13" i="8" s="1"/>
  <c r="H13" i="8" s="1"/>
  <c r="F12" i="8"/>
  <c r="G12" i="8" s="1"/>
  <c r="H12" i="8" s="1"/>
  <c r="F11" i="8"/>
  <c r="F24" i="8" l="1"/>
  <c r="G11" i="8"/>
  <c r="H11" i="8" s="1"/>
  <c r="I24" i="8"/>
  <c r="A9" i="10"/>
  <c r="G24" i="8" l="1"/>
  <c r="H24" i="8" s="1"/>
  <c r="E9" i="8" s="1"/>
  <c r="G9" i="8" s="1"/>
  <c r="I14" i="10"/>
  <c r="F23" i="10"/>
  <c r="G23" i="10" s="1"/>
  <c r="H23" i="10" s="1"/>
  <c r="G22" i="10"/>
  <c r="H22" i="10" s="1"/>
  <c r="F22" i="10"/>
  <c r="F21" i="10"/>
  <c r="G21" i="10" s="1"/>
  <c r="H21" i="10" s="1"/>
  <c r="F20" i="10"/>
  <c r="G20" i="10" s="1"/>
  <c r="H20" i="10" s="1"/>
  <c r="F19" i="10"/>
  <c r="G19" i="10" s="1"/>
  <c r="H19" i="10" s="1"/>
  <c r="G18" i="10"/>
  <c r="H18" i="10" s="1"/>
  <c r="F18" i="10"/>
  <c r="F17" i="10"/>
  <c r="G17" i="10" s="1"/>
  <c r="H17" i="10" s="1"/>
  <c r="F16" i="10"/>
  <c r="G16" i="10" s="1"/>
  <c r="H16" i="10" s="1"/>
  <c r="F15" i="10"/>
  <c r="G15" i="10" s="1"/>
  <c r="H15" i="10" s="1"/>
  <c r="F14" i="10"/>
  <c r="G14" i="10" s="1"/>
  <c r="H14" i="10" s="1"/>
  <c r="F13" i="10"/>
  <c r="G12" i="10"/>
  <c r="H12" i="10" s="1"/>
  <c r="F12" i="10"/>
  <c r="F11" i="10"/>
  <c r="I24" i="10" l="1"/>
  <c r="G13" i="10"/>
  <c r="H13" i="10" s="1"/>
  <c r="G11" i="10"/>
  <c r="H11" i="10" s="1"/>
  <c r="F24" i="10"/>
  <c r="F23" i="9"/>
  <c r="G23" i="9" s="1"/>
  <c r="H23" i="9" s="1"/>
  <c r="F22" i="9"/>
  <c r="G22" i="9" s="1"/>
  <c r="H22" i="9" s="1"/>
  <c r="G21" i="9"/>
  <c r="H21" i="9" s="1"/>
  <c r="F21" i="9"/>
  <c r="F20" i="9"/>
  <c r="G20" i="9" s="1"/>
  <c r="H20" i="9" s="1"/>
  <c r="F19" i="9"/>
  <c r="G19" i="9" s="1"/>
  <c r="H19" i="9" s="1"/>
  <c r="F18" i="9"/>
  <c r="G18" i="9" s="1"/>
  <c r="H18" i="9" s="1"/>
  <c r="F17" i="9"/>
  <c r="G17" i="9" s="1"/>
  <c r="H17" i="9" s="1"/>
  <c r="F16" i="9"/>
  <c r="G16" i="9" s="1"/>
  <c r="H16" i="9" s="1"/>
  <c r="F15" i="9"/>
  <c r="F14" i="9"/>
  <c r="G14" i="9" s="1"/>
  <c r="H14" i="9" s="1"/>
  <c r="F13" i="9"/>
  <c r="F12" i="9"/>
  <c r="F11" i="9"/>
  <c r="I11" i="9" s="1"/>
  <c r="G24" i="10" l="1"/>
  <c r="H24" i="10" s="1"/>
  <c r="E9" i="10" s="1"/>
  <c r="G9" i="10" s="1"/>
  <c r="G13" i="9"/>
  <c r="H13" i="9" s="1"/>
  <c r="I16" i="9"/>
  <c r="G12" i="9"/>
  <c r="H12" i="9" s="1"/>
  <c r="I12" i="9"/>
  <c r="I24" i="9"/>
  <c r="F24" i="9"/>
  <c r="G11" i="9"/>
  <c r="G15" i="9"/>
  <c r="H15" i="9" s="1"/>
  <c r="I16" i="5"/>
  <c r="I15" i="5"/>
  <c r="H11" i="9" l="1"/>
  <c r="G24" i="9"/>
  <c r="H24" i="9" s="1"/>
  <c r="E9" i="9" s="1"/>
  <c r="G9" i="9" s="1"/>
  <c r="F24" i="5"/>
  <c r="G24" i="5" s="1"/>
  <c r="H24" i="5" s="1"/>
  <c r="G23" i="5"/>
  <c r="H23" i="5" s="1"/>
  <c r="F23" i="5"/>
  <c r="F22" i="5"/>
  <c r="G22" i="5" s="1"/>
  <c r="H22" i="5" s="1"/>
  <c r="F21" i="5"/>
  <c r="G21" i="5" s="1"/>
  <c r="H21" i="5" s="1"/>
  <c r="F20" i="5"/>
  <c r="G20" i="5" s="1"/>
  <c r="H20" i="5" s="1"/>
  <c r="G19" i="5"/>
  <c r="H19" i="5" s="1"/>
  <c r="F19" i="5"/>
  <c r="G18" i="5"/>
  <c r="H18" i="5" s="1"/>
  <c r="F18" i="5"/>
  <c r="F17" i="5"/>
  <c r="F16" i="5"/>
  <c r="G16" i="5" s="1"/>
  <c r="H16" i="5" s="1"/>
  <c r="F15" i="5"/>
  <c r="G15" i="5" s="1"/>
  <c r="H15" i="5" s="1"/>
  <c r="F14" i="5"/>
  <c r="G14" i="5" s="1"/>
  <c r="H14" i="5" s="1"/>
  <c r="F13" i="5"/>
  <c r="G13" i="5" s="1"/>
  <c r="H13" i="5" s="1"/>
  <c r="F12" i="5"/>
  <c r="G12" i="5" s="1"/>
  <c r="H12" i="5" s="1"/>
  <c r="F11" i="5"/>
  <c r="I25" i="5" l="1"/>
  <c r="G17" i="5"/>
  <c r="H17" i="5" s="1"/>
  <c r="F25" i="5"/>
  <c r="G11" i="5"/>
  <c r="A9" i="6"/>
  <c r="H11" i="5" l="1"/>
  <c r="G25" i="5"/>
  <c r="H25" i="5" s="1"/>
  <c r="E9" i="5" s="1"/>
  <c r="G9" i="5" s="1"/>
  <c r="I18" i="6"/>
  <c r="I16" i="6"/>
  <c r="F24" i="6"/>
  <c r="G24" i="6" s="1"/>
  <c r="H24" i="6" s="1"/>
  <c r="F23" i="6"/>
  <c r="G23" i="6" s="1"/>
  <c r="H23" i="6" s="1"/>
  <c r="G22" i="6"/>
  <c r="H22" i="6" s="1"/>
  <c r="F22" i="6"/>
  <c r="F21" i="6"/>
  <c r="G21" i="6" s="1"/>
  <c r="H21" i="6" s="1"/>
  <c r="F20" i="6"/>
  <c r="G20" i="6" s="1"/>
  <c r="H20" i="6" s="1"/>
  <c r="F19" i="6"/>
  <c r="G19" i="6" s="1"/>
  <c r="H19" i="6" s="1"/>
  <c r="F18" i="6"/>
  <c r="G18" i="6" s="1"/>
  <c r="H18" i="6" s="1"/>
  <c r="F17" i="6"/>
  <c r="G17" i="6" s="1"/>
  <c r="H17" i="6" s="1"/>
  <c r="F16" i="6"/>
  <c r="G16" i="6" s="1"/>
  <c r="H16" i="6" s="1"/>
  <c r="F15" i="6"/>
  <c r="G15" i="6" s="1"/>
  <c r="H15" i="6" s="1"/>
  <c r="F14" i="6"/>
  <c r="G14" i="6" s="1"/>
  <c r="H14" i="6" s="1"/>
  <c r="F13" i="6"/>
  <c r="G13" i="6" s="1"/>
  <c r="H13" i="6" s="1"/>
  <c r="F12" i="6"/>
  <c r="G12" i="6" s="1"/>
  <c r="H12" i="6" s="1"/>
  <c r="F11" i="6"/>
  <c r="G11" i="6" s="1"/>
  <c r="H11" i="6" l="1"/>
  <c r="G25" i="6"/>
  <c r="F25" i="6"/>
  <c r="I25" i="6"/>
  <c r="I14" i="2"/>
  <c r="F24" i="2"/>
  <c r="G24" i="2" s="1"/>
  <c r="H24" i="2" s="1"/>
  <c r="F23" i="2"/>
  <c r="G23" i="2" s="1"/>
  <c r="H23" i="2" s="1"/>
  <c r="F22" i="2"/>
  <c r="G22" i="2" s="1"/>
  <c r="H22" i="2" s="1"/>
  <c r="F21" i="2"/>
  <c r="G21" i="2" s="1"/>
  <c r="H21" i="2" s="1"/>
  <c r="G20" i="2"/>
  <c r="H20" i="2" s="1"/>
  <c r="F20" i="2"/>
  <c r="F19" i="2"/>
  <c r="G19" i="2" s="1"/>
  <c r="H19" i="2" s="1"/>
  <c r="F18" i="2"/>
  <c r="G18" i="2" s="1"/>
  <c r="H18" i="2" s="1"/>
  <c r="H17" i="2"/>
  <c r="G17" i="2"/>
  <c r="F17" i="2"/>
  <c r="G16" i="2"/>
  <c r="H16" i="2" s="1"/>
  <c r="F16" i="2"/>
  <c r="F15" i="2"/>
  <c r="G15" i="2" s="1"/>
  <c r="H15" i="2" s="1"/>
  <c r="F14" i="2"/>
  <c r="G14" i="2" s="1"/>
  <c r="H14" i="2" s="1"/>
  <c r="F13" i="2"/>
  <c r="G13" i="2" s="1"/>
  <c r="H13" i="2" s="1"/>
  <c r="F12" i="2"/>
  <c r="G12" i="2" s="1"/>
  <c r="H12" i="2" s="1"/>
  <c r="F11" i="2"/>
  <c r="H25" i="6" l="1"/>
  <c r="E9" i="6" s="1"/>
  <c r="G9" i="6" s="1"/>
  <c r="I25" i="2"/>
  <c r="F25" i="2"/>
  <c r="G11" i="2"/>
  <c r="F15" i="1"/>
  <c r="G15" i="1"/>
  <c r="H15" i="1" s="1"/>
  <c r="F16" i="1"/>
  <c r="G16" i="1" s="1"/>
  <c r="H16" i="1" s="1"/>
  <c r="F17" i="1"/>
  <c r="G17" i="1"/>
  <c r="H17" i="1" s="1"/>
  <c r="F18" i="1"/>
  <c r="G18" i="1" s="1"/>
  <c r="H18" i="1" s="1"/>
  <c r="F19" i="1"/>
  <c r="G19" i="1"/>
  <c r="H19" i="1" s="1"/>
  <c r="F20" i="1"/>
  <c r="G20" i="1" s="1"/>
  <c r="H20" i="1" s="1"/>
  <c r="F21" i="1"/>
  <c r="G21" i="1"/>
  <c r="H21" i="1" s="1"/>
  <c r="F22" i="1"/>
  <c r="G22" i="1" s="1"/>
  <c r="H22" i="1" s="1"/>
  <c r="F23" i="1"/>
  <c r="G23" i="1"/>
  <c r="H23" i="1" s="1"/>
  <c r="F21" i="4"/>
  <c r="G21" i="4" s="1"/>
  <c r="H21" i="4" s="1"/>
  <c r="F20" i="4"/>
  <c r="G20" i="4" s="1"/>
  <c r="H20" i="4" s="1"/>
  <c r="F19" i="4"/>
  <c r="G19" i="4" s="1"/>
  <c r="H19" i="4" s="1"/>
  <c r="F18" i="4"/>
  <c r="G18" i="4" s="1"/>
  <c r="H18" i="4" s="1"/>
  <c r="F17" i="4"/>
  <c r="G17" i="4" s="1"/>
  <c r="H17" i="4" s="1"/>
  <c r="F16" i="4"/>
  <c r="G16" i="4" s="1"/>
  <c r="H16" i="4" s="1"/>
  <c r="F15" i="4"/>
  <c r="G15" i="4" s="1"/>
  <c r="H15" i="4" s="1"/>
  <c r="F14" i="4"/>
  <c r="G14" i="4" s="1"/>
  <c r="H14" i="4" s="1"/>
  <c r="F22" i="4"/>
  <c r="G22" i="4" s="1"/>
  <c r="H22" i="4" s="1"/>
  <c r="F23" i="4"/>
  <c r="G23" i="4" s="1"/>
  <c r="H23" i="4" s="1"/>
  <c r="F24" i="4"/>
  <c r="G24" i="4" s="1"/>
  <c r="H24" i="4" s="1"/>
  <c r="F13" i="4"/>
  <c r="G13" i="4" s="1"/>
  <c r="H13" i="4" s="1"/>
  <c r="F12" i="4"/>
  <c r="G12" i="4" s="1"/>
  <c r="H12" i="4" s="1"/>
  <c r="F11" i="4"/>
  <c r="G11" i="4" s="1"/>
  <c r="F13" i="1"/>
  <c r="G13" i="1"/>
  <c r="H13" i="1"/>
  <c r="F14" i="1"/>
  <c r="G14" i="1" s="1"/>
  <c r="H14" i="1" s="1"/>
  <c r="F12" i="1"/>
  <c r="G12" i="1" s="1"/>
  <c r="H12" i="1" s="1"/>
  <c r="F25" i="1"/>
  <c r="G25" i="1" s="1"/>
  <c r="H25" i="1" s="1"/>
  <c r="F24" i="1"/>
  <c r="G24" i="1" s="1"/>
  <c r="H24" i="1" s="1"/>
  <c r="F11" i="1"/>
  <c r="G11" i="1" s="1"/>
  <c r="H11" i="2" l="1"/>
  <c r="G25" i="2"/>
  <c r="H25" i="2" s="1"/>
  <c r="E9" i="2" s="1"/>
  <c r="G9" i="2" s="1"/>
  <c r="G25" i="4"/>
  <c r="I21" i="4"/>
  <c r="I25" i="4" s="1"/>
  <c r="H11" i="4"/>
  <c r="F25" i="4"/>
  <c r="G26" i="1"/>
  <c r="H11" i="1"/>
  <c r="F26" i="1"/>
  <c r="I22" i="1"/>
  <c r="I26" i="1" s="1"/>
  <c r="H25" i="4" l="1"/>
  <c r="E9" i="4" s="1"/>
  <c r="G9" i="4" s="1"/>
  <c r="H26" i="1"/>
  <c r="E9" i="1" s="1"/>
  <c r="G9" i="1" s="1"/>
</calcChain>
</file>

<file path=xl/sharedStrings.xml><?xml version="1.0" encoding="utf-8"?>
<sst xmlns="http://schemas.openxmlformats.org/spreadsheetml/2006/main" count="573" uniqueCount="207">
  <si>
    <t>거  래  명  세  서</t>
    <phoneticPr fontId="4" type="noConversion"/>
  </si>
  <si>
    <t>공       급       자</t>
    <phoneticPr fontId="4" type="noConversion"/>
  </si>
  <si>
    <t>등 록 번 호</t>
    <phoneticPr fontId="4" type="noConversion"/>
  </si>
  <si>
    <t>4 0 9  -  0 6  -  3 0 4 2 1</t>
    <phoneticPr fontId="4" type="noConversion"/>
  </si>
  <si>
    <t>下  記와 같이 거래명세서를  제출 합니다.</t>
    <phoneticPr fontId="4" type="noConversion"/>
  </si>
  <si>
    <t>상  호</t>
    <phoneticPr fontId="4" type="noConversion"/>
  </si>
  <si>
    <t>광성공구철물상사</t>
    <phoneticPr fontId="4" type="noConversion"/>
  </si>
  <si>
    <t>성명</t>
    <phoneticPr fontId="4" type="noConversion"/>
  </si>
  <si>
    <t>김헌준</t>
    <phoneticPr fontId="4" type="noConversion"/>
  </si>
  <si>
    <t>업  태</t>
    <phoneticPr fontId="4" type="noConversion"/>
  </si>
  <si>
    <t>도 ,소매</t>
    <phoneticPr fontId="4" type="noConversion"/>
  </si>
  <si>
    <t>종목</t>
    <phoneticPr fontId="4" type="noConversion"/>
  </si>
  <si>
    <t>철물,수공구외</t>
    <phoneticPr fontId="4" type="noConversion"/>
  </si>
  <si>
    <t>****  항상 많은 관심 바랍니다  ****</t>
    <phoneticPr fontId="4" type="noConversion"/>
  </si>
  <si>
    <t>전화번호부  :  (062)973 - 0998 , FAX : 973 - 0996</t>
    <phoneticPr fontId="4" type="noConversion"/>
  </si>
  <si>
    <t>월미수</t>
    <phoneticPr fontId="4" type="noConversion"/>
  </si>
  <si>
    <t>월미수</t>
    <phoneticPr fontId="4" type="noConversion"/>
  </si>
  <si>
    <t>현미수</t>
    <phoneticPr fontId="4" type="noConversion"/>
  </si>
  <si>
    <t>날  짜</t>
    <phoneticPr fontId="4" type="noConversion"/>
  </si>
  <si>
    <t>품     목</t>
    <phoneticPr fontId="4" type="noConversion"/>
  </si>
  <si>
    <t>규     격</t>
    <phoneticPr fontId="4" type="noConversion"/>
  </si>
  <si>
    <t>수   량</t>
    <phoneticPr fontId="4" type="noConversion"/>
  </si>
  <si>
    <t>단가</t>
    <phoneticPr fontId="4" type="noConversion"/>
  </si>
  <si>
    <t>금액</t>
    <phoneticPr fontId="4" type="noConversion"/>
  </si>
  <si>
    <t>세액</t>
    <phoneticPr fontId="4" type="noConversion"/>
  </si>
  <si>
    <t>합   계</t>
    <phoneticPr fontId="4" type="noConversion"/>
  </si>
  <si>
    <t>흡진페파(갑)</t>
    <phoneticPr fontId="4" type="noConversion"/>
  </si>
  <si>
    <t>WA추지석(사다리)</t>
    <phoneticPr fontId="4" type="noConversion"/>
  </si>
  <si>
    <t>32￠*50*6(봉)</t>
    <phoneticPr fontId="4" type="noConversion"/>
  </si>
  <si>
    <t>장갑(국산)</t>
    <phoneticPr fontId="4" type="noConversion"/>
  </si>
  <si>
    <t>면</t>
    <phoneticPr fontId="4" type="noConversion"/>
  </si>
  <si>
    <t>합   계</t>
    <phoneticPr fontId="4" type="noConversion"/>
  </si>
  <si>
    <t xml:space="preserve"> ***</t>
    <phoneticPr fontId="4" type="noConversion"/>
  </si>
  <si>
    <t>광주은행 : 김 헌 준 (광성공구철물상사)</t>
    <phoneticPr fontId="4" type="noConversion"/>
  </si>
  <si>
    <t>계좌번호 : 415-107-021216</t>
    <phoneticPr fontId="4" type="noConversion"/>
  </si>
  <si>
    <t>西   紀  : 2016 年 5 月  30 日</t>
    <phoneticPr fontId="4" type="noConversion"/>
  </si>
  <si>
    <t>명   칭:  5 월 거래 명세서</t>
    <phoneticPr fontId="4" type="noConversion"/>
  </si>
  <si>
    <t>5월 매출액</t>
    <phoneticPr fontId="4" type="noConversion"/>
  </si>
  <si>
    <t>5월20일</t>
    <phoneticPr fontId="4" type="noConversion"/>
  </si>
  <si>
    <t>스냅링플라이어</t>
    <phoneticPr fontId="4" type="noConversion"/>
  </si>
  <si>
    <t>겸용</t>
    <phoneticPr fontId="4" type="noConversion"/>
  </si>
  <si>
    <t>헬리칼리머</t>
    <phoneticPr fontId="1" type="noConversion"/>
  </si>
  <si>
    <t>12￠</t>
    <phoneticPr fontId="1" type="noConversion"/>
  </si>
  <si>
    <t>크로바황복식분무기</t>
    <phoneticPr fontId="1" type="noConversion"/>
  </si>
  <si>
    <t>西   紀  : 2016 年 6 月  30 日</t>
    <phoneticPr fontId="4" type="noConversion"/>
  </si>
  <si>
    <t>명   칭:  6 월 거래 명세서</t>
    <phoneticPr fontId="4" type="noConversion"/>
  </si>
  <si>
    <t>6월 매출액</t>
    <phoneticPr fontId="4" type="noConversion"/>
  </si>
  <si>
    <t>6월21일</t>
    <phoneticPr fontId="4" type="noConversion"/>
  </si>
  <si>
    <t>공업용선풍기</t>
    <phoneticPr fontId="4" type="noConversion"/>
  </si>
  <si>
    <t>탭핑유</t>
    <phoneticPr fontId="4" type="noConversion"/>
  </si>
  <si>
    <t>24"</t>
    <phoneticPr fontId="4" type="noConversion"/>
  </si>
  <si>
    <t>5"*6홀#400</t>
    <phoneticPr fontId="4" type="noConversion"/>
  </si>
  <si>
    <t>5"*6홀#80</t>
    <phoneticPr fontId="1" type="noConversion"/>
  </si>
  <si>
    <t>GS이노텍   貴  中</t>
    <phoneticPr fontId="4" type="noConversion"/>
  </si>
  <si>
    <t>西   紀  : 2016 年 8 月  30 日</t>
    <phoneticPr fontId="4" type="noConversion"/>
  </si>
  <si>
    <t>명   칭:  8 월 거래 명세서</t>
    <phoneticPr fontId="4" type="noConversion"/>
  </si>
  <si>
    <t>8월 매출액</t>
    <phoneticPr fontId="4" type="noConversion"/>
  </si>
  <si>
    <t>8월17일</t>
    <phoneticPr fontId="4" type="noConversion"/>
  </si>
  <si>
    <t>디지메틱버니어</t>
    <phoneticPr fontId="4" type="noConversion"/>
  </si>
  <si>
    <t>200L</t>
    <phoneticPr fontId="4" type="noConversion"/>
  </si>
  <si>
    <t>장갑</t>
    <phoneticPr fontId="4" type="noConversion"/>
  </si>
  <si>
    <t>면</t>
    <phoneticPr fontId="1" type="noConversion"/>
  </si>
  <si>
    <t>M12</t>
    <phoneticPr fontId="4" type="noConversion"/>
  </si>
  <si>
    <t>OSG기계탭</t>
    <phoneticPr fontId="4" type="noConversion"/>
  </si>
  <si>
    <t>우레탄망치</t>
    <phoneticPr fontId="4" type="noConversion"/>
  </si>
  <si>
    <t>西   紀  : 2016 年  9月  30 日</t>
    <phoneticPr fontId="4" type="noConversion"/>
  </si>
  <si>
    <t>명   칭:  9 월 거래 명세서</t>
    <phoneticPr fontId="4" type="noConversion"/>
  </si>
  <si>
    <t>9월 매출액</t>
    <phoneticPr fontId="4" type="noConversion"/>
  </si>
  <si>
    <t>9월9일</t>
    <phoneticPr fontId="4" type="noConversion"/>
  </si>
  <si>
    <t>각석(24Q)</t>
    <phoneticPr fontId="4" type="noConversion"/>
  </si>
  <si>
    <t>150*50*25</t>
    <phoneticPr fontId="4" type="noConversion"/>
  </si>
  <si>
    <t>각석(46Q)</t>
    <phoneticPr fontId="4" type="noConversion"/>
  </si>
  <si>
    <t>150*50*25</t>
    <phoneticPr fontId="1" type="noConversion"/>
  </si>
  <si>
    <t>추페파 #80</t>
    <phoneticPr fontId="4" type="noConversion"/>
  </si>
  <si>
    <t>38*25*6</t>
    <phoneticPr fontId="4" type="noConversion"/>
  </si>
  <si>
    <t>종이사포(권)</t>
    <phoneticPr fontId="1" type="noConversion"/>
  </si>
  <si>
    <t>#800</t>
    <phoneticPr fontId="1" type="noConversion"/>
  </si>
  <si>
    <t>장갑</t>
    <phoneticPr fontId="1" type="noConversion"/>
  </si>
  <si>
    <t>9일</t>
    <phoneticPr fontId="1" type="noConversion"/>
  </si>
  <si>
    <t xml:space="preserve">롤페파 </t>
    <phoneticPr fontId="1" type="noConversion"/>
  </si>
  <si>
    <t>#80*13M/M</t>
    <phoneticPr fontId="1" type="noConversion"/>
  </si>
  <si>
    <t>#80*20M/M</t>
    <phoneticPr fontId="1" type="noConversion"/>
  </si>
  <si>
    <t xml:space="preserve">롱페파 </t>
    <phoneticPr fontId="4" type="noConversion"/>
  </si>
  <si>
    <t>반품)롤페파</t>
    <phoneticPr fontId="1" type="noConversion"/>
  </si>
  <si>
    <t>#80*20M/M</t>
    <phoneticPr fontId="1" type="noConversion"/>
  </si>
  <si>
    <t>8월미수</t>
    <phoneticPr fontId="4" type="noConversion"/>
  </si>
  <si>
    <t>西   紀  : 2016 年  10月  30 日</t>
    <phoneticPr fontId="4" type="noConversion"/>
  </si>
  <si>
    <t>명   칭:  10 월 거래 명세서</t>
    <phoneticPr fontId="4" type="noConversion"/>
  </si>
  <si>
    <t>10월 매출액</t>
    <phoneticPr fontId="4" type="noConversion"/>
  </si>
  <si>
    <t>월미수</t>
    <phoneticPr fontId="4" type="noConversion"/>
  </si>
  <si>
    <t>10월12일</t>
    <phoneticPr fontId="1" type="noConversion"/>
  </si>
  <si>
    <t>종이사포(권)</t>
    <phoneticPr fontId="4" type="noConversion"/>
  </si>
  <si>
    <t>#800</t>
    <phoneticPr fontId="1" type="noConversion"/>
  </si>
  <si>
    <t>흡진페파(갑)</t>
    <phoneticPr fontId="4" type="noConversion"/>
  </si>
  <si>
    <t>5"*6홀 #400</t>
    <phoneticPr fontId="4" type="noConversion"/>
  </si>
  <si>
    <t>추지석</t>
    <phoneticPr fontId="4" type="noConversion"/>
  </si>
  <si>
    <t>10*13*3￠</t>
    <phoneticPr fontId="1" type="noConversion"/>
  </si>
  <si>
    <t>처킹리머</t>
    <phoneticPr fontId="1" type="noConversion"/>
  </si>
  <si>
    <t>12￠</t>
    <phoneticPr fontId="1" type="noConversion"/>
  </si>
  <si>
    <t>14일</t>
    <phoneticPr fontId="1" type="noConversion"/>
  </si>
  <si>
    <t>롱헬리칼리머</t>
    <phoneticPr fontId="1" type="noConversion"/>
  </si>
  <si>
    <t>6￠*200L</t>
    <phoneticPr fontId="1" type="noConversion"/>
  </si>
  <si>
    <t>건별소계</t>
    <phoneticPr fontId="1" type="noConversion"/>
  </si>
  <si>
    <t>西   紀  : 2016 年  11 月  30 日</t>
    <phoneticPr fontId="4" type="noConversion"/>
  </si>
  <si>
    <t>명   칭:  11 월 거래 명세서</t>
    <phoneticPr fontId="4" type="noConversion"/>
  </si>
  <si>
    <t>11월 매출액</t>
    <phoneticPr fontId="4" type="noConversion"/>
  </si>
  <si>
    <t>11월1일</t>
    <phoneticPr fontId="1" type="noConversion"/>
  </si>
  <si>
    <t>에어드릴수리</t>
    <phoneticPr fontId="4" type="noConversion"/>
  </si>
  <si>
    <t>드릴척</t>
    <phoneticPr fontId="4" type="noConversion"/>
  </si>
  <si>
    <t>11일</t>
    <phoneticPr fontId="1" type="noConversion"/>
  </si>
  <si>
    <t>롱드릴소켓</t>
    <phoneticPr fontId="4" type="noConversion"/>
  </si>
  <si>
    <t>MT5*MT2(320￠*450L)</t>
    <phoneticPr fontId="1" type="noConversion"/>
  </si>
  <si>
    <t>16일</t>
    <phoneticPr fontId="1" type="noConversion"/>
  </si>
  <si>
    <t>WA옵셋트</t>
    <phoneticPr fontId="1" type="noConversion"/>
  </si>
  <si>
    <t>BOX</t>
    <phoneticPr fontId="1" type="noConversion"/>
  </si>
  <si>
    <t>천사포(권)</t>
    <phoneticPr fontId="1" type="noConversion"/>
  </si>
  <si>
    <t>#120</t>
    <phoneticPr fontId="1" type="noConversion"/>
  </si>
  <si>
    <t>LED충전작업등</t>
    <phoneticPr fontId="1" type="noConversion"/>
  </si>
  <si>
    <t>DS-24</t>
    <phoneticPr fontId="1" type="noConversion"/>
  </si>
  <si>
    <t>장갑</t>
    <phoneticPr fontId="1" type="noConversion"/>
  </si>
  <si>
    <t>면</t>
    <phoneticPr fontId="1" type="noConversion"/>
  </si>
  <si>
    <t>西   紀  : 2016 年  12 月  30 日</t>
    <phoneticPr fontId="4" type="noConversion"/>
  </si>
  <si>
    <t>명   칭:  12 월 거래 명세서</t>
    <phoneticPr fontId="4" type="noConversion"/>
  </si>
  <si>
    <t>12월 매출액</t>
    <phoneticPr fontId="4" type="noConversion"/>
  </si>
  <si>
    <t>12월2일</t>
    <phoneticPr fontId="1" type="noConversion"/>
  </si>
  <si>
    <t>에어다이그라인더</t>
    <phoneticPr fontId="4" type="noConversion"/>
  </si>
  <si>
    <t>DG-38</t>
    <phoneticPr fontId="4" type="noConversion"/>
  </si>
  <si>
    <t>추지석(원추)</t>
    <phoneticPr fontId="4" type="noConversion"/>
  </si>
  <si>
    <t>10￠*13*3(봉)</t>
    <phoneticPr fontId="1" type="noConversion"/>
  </si>
  <si>
    <t>브레이드</t>
    <phoneticPr fontId="1" type="noConversion"/>
  </si>
  <si>
    <t>DG-38용</t>
    <phoneticPr fontId="1" type="noConversion"/>
  </si>
  <si>
    <t>11월미수</t>
    <phoneticPr fontId="4" type="noConversion"/>
  </si>
  <si>
    <t>12월미수</t>
    <phoneticPr fontId="4" type="noConversion"/>
  </si>
  <si>
    <t>西   紀  : 2017 年  1 月  30 日</t>
    <phoneticPr fontId="4" type="noConversion"/>
  </si>
  <si>
    <t>명   칭:  1 월 거래 명세서</t>
    <phoneticPr fontId="4" type="noConversion"/>
  </si>
  <si>
    <t>1월 매출액</t>
    <phoneticPr fontId="4" type="noConversion"/>
  </si>
  <si>
    <t>1월6일</t>
    <phoneticPr fontId="1" type="noConversion"/>
  </si>
  <si>
    <t>장갑</t>
    <phoneticPr fontId="4" type="noConversion"/>
  </si>
  <si>
    <t>면</t>
    <phoneticPr fontId="4" type="noConversion"/>
  </si>
  <si>
    <t>추페파</t>
    <phoneticPr fontId="4" type="noConversion"/>
  </si>
  <si>
    <t>#80*38*25*6</t>
    <phoneticPr fontId="1" type="noConversion"/>
  </si>
  <si>
    <t>5"*6홀*#400</t>
    <phoneticPr fontId="1" type="noConversion"/>
  </si>
  <si>
    <t>찍찍이페파(갑)</t>
    <phoneticPr fontId="1" type="noConversion"/>
  </si>
  <si>
    <t>보호면PC</t>
    <phoneticPr fontId="1" type="noConversion"/>
  </si>
  <si>
    <t>투명</t>
    <phoneticPr fontId="1" type="noConversion"/>
  </si>
  <si>
    <t>면마스크</t>
    <phoneticPr fontId="1" type="noConversion"/>
  </si>
  <si>
    <t>청색</t>
    <phoneticPr fontId="1" type="noConversion"/>
  </si>
  <si>
    <t>명   칭:  2 월 거래 명세서</t>
    <phoneticPr fontId="4" type="noConversion"/>
  </si>
  <si>
    <t>월미수</t>
    <phoneticPr fontId="4" type="noConversion"/>
  </si>
  <si>
    <t>2월 매출액</t>
    <phoneticPr fontId="4" type="noConversion"/>
  </si>
  <si>
    <t>2월8일</t>
    <phoneticPr fontId="1" type="noConversion"/>
  </si>
  <si>
    <t>절연지용접면</t>
    <phoneticPr fontId="4" type="noConversion"/>
  </si>
  <si>
    <t>수동</t>
    <phoneticPr fontId="4" type="noConversion"/>
  </si>
  <si>
    <t>흑유리</t>
    <phoneticPr fontId="4" type="noConversion"/>
  </si>
  <si>
    <t>#11</t>
    <phoneticPr fontId="1" type="noConversion"/>
  </si>
  <si>
    <t>백유리</t>
    <phoneticPr fontId="1" type="noConversion"/>
  </si>
  <si>
    <t>3T</t>
    <phoneticPr fontId="1" type="noConversion"/>
  </si>
  <si>
    <t>장갑</t>
    <phoneticPr fontId="1" type="noConversion"/>
  </si>
  <si>
    <t>면</t>
    <phoneticPr fontId="1" type="noConversion"/>
  </si>
  <si>
    <t>천사포(권)</t>
    <phoneticPr fontId="1" type="noConversion"/>
  </si>
  <si>
    <t>#80</t>
    <phoneticPr fontId="1" type="noConversion"/>
  </si>
  <si>
    <t>라쳇핸들</t>
    <phoneticPr fontId="1" type="noConversion"/>
  </si>
  <si>
    <t>1/2.</t>
    <phoneticPr fontId="1" type="noConversion"/>
  </si>
  <si>
    <t>24일</t>
    <phoneticPr fontId="1" type="noConversion"/>
  </si>
  <si>
    <t>장갑</t>
    <phoneticPr fontId="1" type="noConversion"/>
  </si>
  <si>
    <t>면</t>
    <phoneticPr fontId="1" type="noConversion"/>
  </si>
  <si>
    <t>C형클램프</t>
    <phoneticPr fontId="1" type="noConversion"/>
  </si>
  <si>
    <t>SM-11SP</t>
    <phoneticPr fontId="1" type="noConversion"/>
  </si>
  <si>
    <t>면마스크</t>
    <phoneticPr fontId="1" type="noConversion"/>
  </si>
  <si>
    <t>고글안경</t>
    <phoneticPr fontId="1" type="noConversion"/>
  </si>
  <si>
    <t>西   紀  : 2017 年  2 月  28 日</t>
    <phoneticPr fontId="4" type="noConversion"/>
  </si>
  <si>
    <t>西   紀  : 2017 年  3 月  30 日</t>
    <phoneticPr fontId="4" type="noConversion"/>
  </si>
  <si>
    <t>명   칭:  3 월 거래 명세서</t>
    <phoneticPr fontId="4" type="noConversion"/>
  </si>
  <si>
    <t>3월 매출액</t>
    <phoneticPr fontId="4" type="noConversion"/>
  </si>
  <si>
    <t>3월28일</t>
    <phoneticPr fontId="1" type="noConversion"/>
  </si>
  <si>
    <t>브레이드</t>
    <phoneticPr fontId="4" type="noConversion"/>
  </si>
  <si>
    <t>DG-38용</t>
    <phoneticPr fontId="4" type="noConversion"/>
  </si>
  <si>
    <t>장갑(국산)</t>
    <phoneticPr fontId="4" type="noConversion"/>
  </si>
  <si>
    <t>WA옵셋트</t>
    <phoneticPr fontId="1" type="noConversion"/>
  </si>
  <si>
    <t>4"갑</t>
    <phoneticPr fontId="1" type="noConversion"/>
  </si>
  <si>
    <t>2월미수</t>
    <phoneticPr fontId="4" type="noConversion"/>
  </si>
  <si>
    <t>西   紀  : 2017 年  7 月  30 日</t>
    <phoneticPr fontId="4" type="noConversion"/>
  </si>
  <si>
    <t>명   칭:  7 월 거래 명세서</t>
    <phoneticPr fontId="4" type="noConversion"/>
  </si>
  <si>
    <t>7월 매출액</t>
    <phoneticPr fontId="4" type="noConversion"/>
  </si>
  <si>
    <t>월미수</t>
    <phoneticPr fontId="4" type="noConversion"/>
  </si>
  <si>
    <t>7월4일</t>
    <phoneticPr fontId="1" type="noConversion"/>
  </si>
  <si>
    <t>추지석(원추)</t>
    <phoneticPr fontId="1" type="noConversion"/>
  </si>
  <si>
    <t>13￠</t>
    <phoneticPr fontId="1" type="noConversion"/>
  </si>
  <si>
    <t>추지석(원통)</t>
    <phoneticPr fontId="1" type="noConversion"/>
  </si>
  <si>
    <t>롱드릴</t>
    <phoneticPr fontId="1" type="noConversion"/>
  </si>
  <si>
    <t>11￠*200L</t>
    <phoneticPr fontId="1" type="noConversion"/>
  </si>
  <si>
    <t>롱헬리칼리머</t>
    <phoneticPr fontId="1" type="noConversion"/>
  </si>
  <si>
    <t>12￠*250L</t>
    <phoneticPr fontId="1" type="noConversion"/>
  </si>
  <si>
    <t>드릴척아바</t>
    <phoneticPr fontId="1" type="noConversion"/>
  </si>
  <si>
    <t>MT2 JT6</t>
    <phoneticPr fontId="1" type="noConversion"/>
  </si>
  <si>
    <t>西   紀  : 2017 年  9 月  30 日</t>
    <phoneticPr fontId="4" type="noConversion"/>
  </si>
  <si>
    <t>명   칭:  9 월 거래 명세서</t>
    <phoneticPr fontId="4" type="noConversion"/>
  </si>
  <si>
    <t>9월 매출액</t>
    <phoneticPr fontId="4" type="noConversion"/>
  </si>
  <si>
    <t>9월11일</t>
    <phoneticPr fontId="1" type="noConversion"/>
  </si>
  <si>
    <t>천사포(권)</t>
    <phoneticPr fontId="4" type="noConversion"/>
  </si>
  <si>
    <t>#120</t>
    <phoneticPr fontId="1" type="noConversion"/>
  </si>
  <si>
    <t>추페파</t>
    <phoneticPr fontId="1" type="noConversion"/>
  </si>
  <si>
    <t>#80 38*25*6</t>
    <phoneticPr fontId="1" type="noConversion"/>
  </si>
  <si>
    <t>16￠*250L</t>
    <phoneticPr fontId="1" type="noConversion"/>
  </si>
  <si>
    <t>26일</t>
    <phoneticPr fontId="1" type="noConversion"/>
  </si>
  <si>
    <t>에어드릴수리</t>
    <phoneticPr fontId="1" type="noConversion"/>
  </si>
  <si>
    <t>A/S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</si>
</sst>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돋움"/>
      <family val="3"/>
      <charset val="129"/>
    </font>
    <font>
      <sz val="8"/>
      <name val="돋움"/>
      <family val="3"/>
      <charset val="129"/>
    </font>
    <font>
      <u/>
      <sz val="11"/>
      <name val="돋움"/>
      <family val="3"/>
      <charset val="129"/>
    </font>
    <font>
      <b/>
      <sz val="12"/>
      <name val="돋움"/>
      <family val="3"/>
      <charset val="129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  <font>
      <sz val="11"/>
      <color indexed="10"/>
      <name val="돋움"/>
      <family val="3"/>
      <charset val="129"/>
    </font>
    <font>
      <sz val="10"/>
      <name val="돋움"/>
      <family val="3"/>
      <charset val="129"/>
    </font>
    <font>
      <sz val="9"/>
      <name val="돋움"/>
      <family val="3"/>
      <charset val="129"/>
    </font>
    <font>
      <sz val="16"/>
      <color indexed="10"/>
      <name val="휴먼모음T"/>
      <family val="1"/>
      <charset val="129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41" fontId="6" fillId="0" borderId="9" xfId="1" applyFont="1" applyBorder="1" applyAlignment="1">
      <alignment horizontal="center" vertical="center"/>
    </xf>
    <xf numFmtId="41" fontId="6" fillId="0" borderId="10" xfId="1" applyFont="1" applyBorder="1" applyAlignment="1">
      <alignment horizontal="left" vertical="center"/>
    </xf>
    <xf numFmtId="41" fontId="8" fillId="0" borderId="10" xfId="1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4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9" xfId="0" applyFont="1" applyBorder="1" applyAlignment="1">
      <alignment horizontal="center" vertical="center"/>
    </xf>
    <xf numFmtId="3" fontId="11" fillId="0" borderId="9" xfId="0" applyNumberFormat="1" applyFont="1" applyBorder="1">
      <alignment vertical="center"/>
    </xf>
    <xf numFmtId="41" fontId="11" fillId="0" borderId="9" xfId="1" applyFont="1" applyBorder="1">
      <alignment vertical="center"/>
    </xf>
    <xf numFmtId="41" fontId="11" fillId="0" borderId="10" xfId="1" applyFont="1" applyBorder="1">
      <alignment vertical="center"/>
    </xf>
    <xf numFmtId="41" fontId="0" fillId="0" borderId="0" xfId="0" applyNumberFormat="1">
      <alignment vertical="center"/>
    </xf>
    <xf numFmtId="0" fontId="11" fillId="0" borderId="4" xfId="0" applyFont="1" applyBorder="1">
      <alignment vertical="center"/>
    </xf>
    <xf numFmtId="0" fontId="11" fillId="0" borderId="19" xfId="0" applyFont="1" applyBorder="1">
      <alignment vertical="center"/>
    </xf>
    <xf numFmtId="0" fontId="0" fillId="0" borderId="20" xfId="0" applyBorder="1">
      <alignment vertical="center"/>
    </xf>
    <xf numFmtId="0" fontId="0" fillId="0" borderId="20" xfId="0" applyBorder="1" applyAlignment="1">
      <alignment horizontal="center" vertical="center"/>
    </xf>
    <xf numFmtId="3" fontId="7" fillId="0" borderId="20" xfId="0" applyNumberFormat="1" applyFont="1" applyBorder="1">
      <alignment vertical="center"/>
    </xf>
    <xf numFmtId="41" fontId="7" fillId="0" borderId="20" xfId="1" applyFont="1" applyBorder="1">
      <alignment vertical="center"/>
    </xf>
    <xf numFmtId="41" fontId="7" fillId="0" borderId="21" xfId="1" applyFont="1" applyBorder="1">
      <alignment vertical="center"/>
    </xf>
    <xf numFmtId="41" fontId="0" fillId="0" borderId="0" xfId="1" applyFont="1">
      <alignment vertical="center"/>
    </xf>
    <xf numFmtId="0" fontId="12" fillId="0" borderId="0" xfId="0" applyFont="1">
      <alignment vertical="center"/>
    </xf>
    <xf numFmtId="41" fontId="11" fillId="0" borderId="0" xfId="1" applyFo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12" fontId="11" fillId="0" borderId="9" xfId="0" applyNumberFormat="1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0</xdr:row>
      <xdr:rowOff>352425</xdr:rowOff>
    </xdr:from>
    <xdr:to>
      <xdr:col>5</xdr:col>
      <xdr:colOff>257175</xdr:colOff>
      <xdr:row>0</xdr:row>
      <xdr:rowOff>352425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81275" y="352425"/>
          <a:ext cx="22764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466725"/>
          <a:ext cx="5429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790575</xdr:colOff>
      <xdr:row>0</xdr:row>
      <xdr:rowOff>352425</xdr:rowOff>
    </xdr:from>
    <xdr:to>
      <xdr:col>5</xdr:col>
      <xdr:colOff>257175</xdr:colOff>
      <xdr:row>0</xdr:row>
      <xdr:rowOff>352425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581275" y="352425"/>
          <a:ext cx="22764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466725"/>
          <a:ext cx="5429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533400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819150</xdr:colOff>
      <xdr:row>0</xdr:row>
      <xdr:rowOff>390525</xdr:rowOff>
    </xdr:from>
    <xdr:to>
      <xdr:col>5</xdr:col>
      <xdr:colOff>285750</xdr:colOff>
      <xdr:row>0</xdr:row>
      <xdr:rowOff>390525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2609850" y="390525"/>
          <a:ext cx="25336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533400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533400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819150</xdr:colOff>
      <xdr:row>0</xdr:row>
      <xdr:rowOff>390525</xdr:rowOff>
    </xdr:from>
    <xdr:to>
      <xdr:col>5</xdr:col>
      <xdr:colOff>285750</xdr:colOff>
      <xdr:row>0</xdr:row>
      <xdr:rowOff>390525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2609850" y="390525"/>
          <a:ext cx="25336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533400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533400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819150</xdr:colOff>
      <xdr:row>0</xdr:row>
      <xdr:rowOff>390525</xdr:rowOff>
    </xdr:from>
    <xdr:to>
      <xdr:col>5</xdr:col>
      <xdr:colOff>285750</xdr:colOff>
      <xdr:row>0</xdr:row>
      <xdr:rowOff>390525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2609850" y="390525"/>
          <a:ext cx="25336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533400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0</xdr:row>
      <xdr:rowOff>352425</xdr:rowOff>
    </xdr:from>
    <xdr:to>
      <xdr:col>5</xdr:col>
      <xdr:colOff>257175</xdr:colOff>
      <xdr:row>0</xdr:row>
      <xdr:rowOff>352425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81275" y="295275"/>
          <a:ext cx="22764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33375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790575</xdr:colOff>
      <xdr:row>0</xdr:row>
      <xdr:rowOff>352425</xdr:rowOff>
    </xdr:from>
    <xdr:to>
      <xdr:col>5</xdr:col>
      <xdr:colOff>257175</xdr:colOff>
      <xdr:row>0</xdr:row>
      <xdr:rowOff>352425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581275" y="295275"/>
          <a:ext cx="22764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33375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0</xdr:row>
      <xdr:rowOff>352425</xdr:rowOff>
    </xdr:from>
    <xdr:to>
      <xdr:col>5</xdr:col>
      <xdr:colOff>257175</xdr:colOff>
      <xdr:row>0</xdr:row>
      <xdr:rowOff>352425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81275" y="295275"/>
          <a:ext cx="22764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33375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790575</xdr:colOff>
      <xdr:row>0</xdr:row>
      <xdr:rowOff>352425</xdr:rowOff>
    </xdr:from>
    <xdr:to>
      <xdr:col>5</xdr:col>
      <xdr:colOff>257175</xdr:colOff>
      <xdr:row>0</xdr:row>
      <xdr:rowOff>352425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581275" y="295275"/>
          <a:ext cx="22764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33375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0</xdr:row>
      <xdr:rowOff>352425</xdr:rowOff>
    </xdr:from>
    <xdr:to>
      <xdr:col>5</xdr:col>
      <xdr:colOff>257175</xdr:colOff>
      <xdr:row>0</xdr:row>
      <xdr:rowOff>352425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2581275" y="295275"/>
          <a:ext cx="22764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33375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790575</xdr:colOff>
      <xdr:row>0</xdr:row>
      <xdr:rowOff>352425</xdr:rowOff>
    </xdr:from>
    <xdr:to>
      <xdr:col>5</xdr:col>
      <xdr:colOff>257175</xdr:colOff>
      <xdr:row>0</xdr:row>
      <xdr:rowOff>352425</xdr:rowOff>
    </xdr:to>
    <xdr:sp macro="" textlink="">
      <xdr:nvSpPr>
        <xdr:cNvPr id="8" name="Line 1"/>
        <xdr:cNvSpPr>
          <a:spLocks noChangeShapeType="1"/>
        </xdr:cNvSpPr>
      </xdr:nvSpPr>
      <xdr:spPr bwMode="auto">
        <a:xfrm>
          <a:off x="2581275" y="295275"/>
          <a:ext cx="22764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33375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0</xdr:row>
      <xdr:rowOff>352425</xdr:rowOff>
    </xdr:from>
    <xdr:to>
      <xdr:col>5</xdr:col>
      <xdr:colOff>257175</xdr:colOff>
      <xdr:row>0</xdr:row>
      <xdr:rowOff>352425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81275" y="295275"/>
          <a:ext cx="22764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33375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790575</xdr:colOff>
      <xdr:row>0</xdr:row>
      <xdr:rowOff>352425</xdr:rowOff>
    </xdr:from>
    <xdr:to>
      <xdr:col>5</xdr:col>
      <xdr:colOff>257175</xdr:colOff>
      <xdr:row>0</xdr:row>
      <xdr:rowOff>352425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581275" y="295275"/>
          <a:ext cx="22764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33375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0</xdr:row>
      <xdr:rowOff>352425</xdr:rowOff>
    </xdr:from>
    <xdr:to>
      <xdr:col>5</xdr:col>
      <xdr:colOff>257175</xdr:colOff>
      <xdr:row>0</xdr:row>
      <xdr:rowOff>352425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81275" y="295275"/>
          <a:ext cx="22764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33375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790575</xdr:colOff>
      <xdr:row>0</xdr:row>
      <xdr:rowOff>352425</xdr:rowOff>
    </xdr:from>
    <xdr:to>
      <xdr:col>5</xdr:col>
      <xdr:colOff>257175</xdr:colOff>
      <xdr:row>0</xdr:row>
      <xdr:rowOff>352425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581275" y="295275"/>
          <a:ext cx="22764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333375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333375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819150</xdr:colOff>
      <xdr:row>0</xdr:row>
      <xdr:rowOff>390525</xdr:rowOff>
    </xdr:from>
    <xdr:to>
      <xdr:col>5</xdr:col>
      <xdr:colOff>285750</xdr:colOff>
      <xdr:row>0</xdr:row>
      <xdr:rowOff>390525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609850" y="390525"/>
          <a:ext cx="25336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333375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533400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819150</xdr:colOff>
      <xdr:row>0</xdr:row>
      <xdr:rowOff>390525</xdr:rowOff>
    </xdr:from>
    <xdr:to>
      <xdr:col>5</xdr:col>
      <xdr:colOff>285750</xdr:colOff>
      <xdr:row>0</xdr:row>
      <xdr:rowOff>390525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2609850" y="390525"/>
          <a:ext cx="25336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533400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533400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819150</xdr:colOff>
      <xdr:row>0</xdr:row>
      <xdr:rowOff>390525</xdr:rowOff>
    </xdr:from>
    <xdr:to>
      <xdr:col>5</xdr:col>
      <xdr:colOff>285750</xdr:colOff>
      <xdr:row>0</xdr:row>
      <xdr:rowOff>390525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2609850" y="390525"/>
          <a:ext cx="25336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542925</xdr:colOff>
      <xdr:row>1</xdr:row>
      <xdr:rowOff>38100</xdr:rowOff>
    </xdr:from>
    <xdr:to>
      <xdr:col>7</xdr:col>
      <xdr:colOff>1085850</xdr:colOff>
      <xdr:row>3</xdr:row>
      <xdr:rowOff>152400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533400"/>
          <a:ext cx="5429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33" sqref="B33"/>
    </sheetView>
  </sheetViews>
  <sheetFormatPr defaultRowHeight="16.5" x14ac:dyDescent="0.3"/>
  <cols>
    <col min="1" max="1" width="6.375" customWidth="1"/>
    <col min="2" max="2" width="17.125" customWidth="1"/>
    <col min="3" max="3" width="14.5" style="2" customWidth="1"/>
    <col min="4" max="4" width="11.875" customWidth="1"/>
    <col min="5" max="5" width="10.5" customWidth="1"/>
    <col min="6" max="6" width="12.5" customWidth="1"/>
    <col min="7" max="7" width="11.375" customWidth="1"/>
    <col min="8" max="8" width="14.375" customWidth="1"/>
    <col min="9" max="9" width="14.75" customWidth="1"/>
    <col min="257" max="257" width="6.375" customWidth="1"/>
    <col min="258" max="258" width="17.125" customWidth="1"/>
    <col min="259" max="259" width="14.5" customWidth="1"/>
    <col min="260" max="260" width="11.875" customWidth="1"/>
    <col min="261" max="261" width="10.5" customWidth="1"/>
    <col min="262" max="262" width="12.5" customWidth="1"/>
    <col min="263" max="263" width="11.375" customWidth="1"/>
    <col min="264" max="264" width="14.375" customWidth="1"/>
    <col min="265" max="265" width="14.75" customWidth="1"/>
    <col min="513" max="513" width="6.375" customWidth="1"/>
    <col min="514" max="514" width="17.125" customWidth="1"/>
    <col min="515" max="515" width="14.5" customWidth="1"/>
    <col min="516" max="516" width="11.875" customWidth="1"/>
    <col min="517" max="517" width="10.5" customWidth="1"/>
    <col min="518" max="518" width="12.5" customWidth="1"/>
    <col min="519" max="519" width="11.375" customWidth="1"/>
    <col min="520" max="520" width="14.375" customWidth="1"/>
    <col min="521" max="521" width="14.75" customWidth="1"/>
    <col min="769" max="769" width="6.375" customWidth="1"/>
    <col min="770" max="770" width="17.125" customWidth="1"/>
    <col min="771" max="771" width="14.5" customWidth="1"/>
    <col min="772" max="772" width="11.875" customWidth="1"/>
    <col min="773" max="773" width="10.5" customWidth="1"/>
    <col min="774" max="774" width="12.5" customWidth="1"/>
    <col min="775" max="775" width="11.375" customWidth="1"/>
    <col min="776" max="776" width="14.375" customWidth="1"/>
    <col min="777" max="777" width="14.75" customWidth="1"/>
    <col min="1025" max="1025" width="6.375" customWidth="1"/>
    <col min="1026" max="1026" width="17.125" customWidth="1"/>
    <col min="1027" max="1027" width="14.5" customWidth="1"/>
    <col min="1028" max="1028" width="11.875" customWidth="1"/>
    <col min="1029" max="1029" width="10.5" customWidth="1"/>
    <col min="1030" max="1030" width="12.5" customWidth="1"/>
    <col min="1031" max="1031" width="11.375" customWidth="1"/>
    <col min="1032" max="1032" width="14.375" customWidth="1"/>
    <col min="1033" max="1033" width="14.75" customWidth="1"/>
    <col min="1281" max="1281" width="6.375" customWidth="1"/>
    <col min="1282" max="1282" width="17.125" customWidth="1"/>
    <col min="1283" max="1283" width="14.5" customWidth="1"/>
    <col min="1284" max="1284" width="11.875" customWidth="1"/>
    <col min="1285" max="1285" width="10.5" customWidth="1"/>
    <col min="1286" max="1286" width="12.5" customWidth="1"/>
    <col min="1287" max="1287" width="11.375" customWidth="1"/>
    <col min="1288" max="1288" width="14.375" customWidth="1"/>
    <col min="1289" max="1289" width="14.75" customWidth="1"/>
    <col min="1537" max="1537" width="6.375" customWidth="1"/>
    <col min="1538" max="1538" width="17.125" customWidth="1"/>
    <col min="1539" max="1539" width="14.5" customWidth="1"/>
    <col min="1540" max="1540" width="11.875" customWidth="1"/>
    <col min="1541" max="1541" width="10.5" customWidth="1"/>
    <col min="1542" max="1542" width="12.5" customWidth="1"/>
    <col min="1543" max="1543" width="11.375" customWidth="1"/>
    <col min="1544" max="1544" width="14.375" customWidth="1"/>
    <col min="1545" max="1545" width="14.75" customWidth="1"/>
    <col min="1793" max="1793" width="6.375" customWidth="1"/>
    <col min="1794" max="1794" width="17.125" customWidth="1"/>
    <col min="1795" max="1795" width="14.5" customWidth="1"/>
    <col min="1796" max="1796" width="11.875" customWidth="1"/>
    <col min="1797" max="1797" width="10.5" customWidth="1"/>
    <col min="1798" max="1798" width="12.5" customWidth="1"/>
    <col min="1799" max="1799" width="11.375" customWidth="1"/>
    <col min="1800" max="1800" width="14.375" customWidth="1"/>
    <col min="1801" max="1801" width="14.75" customWidth="1"/>
    <col min="2049" max="2049" width="6.375" customWidth="1"/>
    <col min="2050" max="2050" width="17.125" customWidth="1"/>
    <col min="2051" max="2051" width="14.5" customWidth="1"/>
    <col min="2052" max="2052" width="11.875" customWidth="1"/>
    <col min="2053" max="2053" width="10.5" customWidth="1"/>
    <col min="2054" max="2054" width="12.5" customWidth="1"/>
    <col min="2055" max="2055" width="11.375" customWidth="1"/>
    <col min="2056" max="2056" width="14.375" customWidth="1"/>
    <col min="2057" max="2057" width="14.75" customWidth="1"/>
    <col min="2305" max="2305" width="6.375" customWidth="1"/>
    <col min="2306" max="2306" width="17.125" customWidth="1"/>
    <col min="2307" max="2307" width="14.5" customWidth="1"/>
    <col min="2308" max="2308" width="11.875" customWidth="1"/>
    <col min="2309" max="2309" width="10.5" customWidth="1"/>
    <col min="2310" max="2310" width="12.5" customWidth="1"/>
    <col min="2311" max="2311" width="11.375" customWidth="1"/>
    <col min="2312" max="2312" width="14.375" customWidth="1"/>
    <col min="2313" max="2313" width="14.75" customWidth="1"/>
    <col min="2561" max="2561" width="6.375" customWidth="1"/>
    <col min="2562" max="2562" width="17.125" customWidth="1"/>
    <col min="2563" max="2563" width="14.5" customWidth="1"/>
    <col min="2564" max="2564" width="11.875" customWidth="1"/>
    <col min="2565" max="2565" width="10.5" customWidth="1"/>
    <col min="2566" max="2566" width="12.5" customWidth="1"/>
    <col min="2567" max="2567" width="11.375" customWidth="1"/>
    <col min="2568" max="2568" width="14.375" customWidth="1"/>
    <col min="2569" max="2569" width="14.75" customWidth="1"/>
    <col min="2817" max="2817" width="6.375" customWidth="1"/>
    <col min="2818" max="2818" width="17.125" customWidth="1"/>
    <col min="2819" max="2819" width="14.5" customWidth="1"/>
    <col min="2820" max="2820" width="11.875" customWidth="1"/>
    <col min="2821" max="2821" width="10.5" customWidth="1"/>
    <col min="2822" max="2822" width="12.5" customWidth="1"/>
    <col min="2823" max="2823" width="11.375" customWidth="1"/>
    <col min="2824" max="2824" width="14.375" customWidth="1"/>
    <col min="2825" max="2825" width="14.75" customWidth="1"/>
    <col min="3073" max="3073" width="6.375" customWidth="1"/>
    <col min="3074" max="3074" width="17.125" customWidth="1"/>
    <col min="3075" max="3075" width="14.5" customWidth="1"/>
    <col min="3076" max="3076" width="11.875" customWidth="1"/>
    <col min="3077" max="3077" width="10.5" customWidth="1"/>
    <col min="3078" max="3078" width="12.5" customWidth="1"/>
    <col min="3079" max="3079" width="11.375" customWidth="1"/>
    <col min="3080" max="3080" width="14.375" customWidth="1"/>
    <col min="3081" max="3081" width="14.75" customWidth="1"/>
    <col min="3329" max="3329" width="6.375" customWidth="1"/>
    <col min="3330" max="3330" width="17.125" customWidth="1"/>
    <col min="3331" max="3331" width="14.5" customWidth="1"/>
    <col min="3332" max="3332" width="11.875" customWidth="1"/>
    <col min="3333" max="3333" width="10.5" customWidth="1"/>
    <col min="3334" max="3334" width="12.5" customWidth="1"/>
    <col min="3335" max="3335" width="11.375" customWidth="1"/>
    <col min="3336" max="3336" width="14.375" customWidth="1"/>
    <col min="3337" max="3337" width="14.75" customWidth="1"/>
    <col min="3585" max="3585" width="6.375" customWidth="1"/>
    <col min="3586" max="3586" width="17.125" customWidth="1"/>
    <col min="3587" max="3587" width="14.5" customWidth="1"/>
    <col min="3588" max="3588" width="11.875" customWidth="1"/>
    <col min="3589" max="3589" width="10.5" customWidth="1"/>
    <col min="3590" max="3590" width="12.5" customWidth="1"/>
    <col min="3591" max="3591" width="11.375" customWidth="1"/>
    <col min="3592" max="3592" width="14.375" customWidth="1"/>
    <col min="3593" max="3593" width="14.75" customWidth="1"/>
    <col min="3841" max="3841" width="6.375" customWidth="1"/>
    <col min="3842" max="3842" width="17.125" customWidth="1"/>
    <col min="3843" max="3843" width="14.5" customWidth="1"/>
    <col min="3844" max="3844" width="11.875" customWidth="1"/>
    <col min="3845" max="3845" width="10.5" customWidth="1"/>
    <col min="3846" max="3846" width="12.5" customWidth="1"/>
    <col min="3847" max="3847" width="11.375" customWidth="1"/>
    <col min="3848" max="3848" width="14.375" customWidth="1"/>
    <col min="3849" max="3849" width="14.75" customWidth="1"/>
    <col min="4097" max="4097" width="6.375" customWidth="1"/>
    <col min="4098" max="4098" width="17.125" customWidth="1"/>
    <col min="4099" max="4099" width="14.5" customWidth="1"/>
    <col min="4100" max="4100" width="11.875" customWidth="1"/>
    <col min="4101" max="4101" width="10.5" customWidth="1"/>
    <col min="4102" max="4102" width="12.5" customWidth="1"/>
    <col min="4103" max="4103" width="11.375" customWidth="1"/>
    <col min="4104" max="4104" width="14.375" customWidth="1"/>
    <col min="4105" max="4105" width="14.75" customWidth="1"/>
    <col min="4353" max="4353" width="6.375" customWidth="1"/>
    <col min="4354" max="4354" width="17.125" customWidth="1"/>
    <col min="4355" max="4355" width="14.5" customWidth="1"/>
    <col min="4356" max="4356" width="11.875" customWidth="1"/>
    <col min="4357" max="4357" width="10.5" customWidth="1"/>
    <col min="4358" max="4358" width="12.5" customWidth="1"/>
    <col min="4359" max="4359" width="11.375" customWidth="1"/>
    <col min="4360" max="4360" width="14.375" customWidth="1"/>
    <col min="4361" max="4361" width="14.75" customWidth="1"/>
    <col min="4609" max="4609" width="6.375" customWidth="1"/>
    <col min="4610" max="4610" width="17.125" customWidth="1"/>
    <col min="4611" max="4611" width="14.5" customWidth="1"/>
    <col min="4612" max="4612" width="11.875" customWidth="1"/>
    <col min="4613" max="4613" width="10.5" customWidth="1"/>
    <col min="4614" max="4614" width="12.5" customWidth="1"/>
    <col min="4615" max="4615" width="11.375" customWidth="1"/>
    <col min="4616" max="4616" width="14.375" customWidth="1"/>
    <col min="4617" max="4617" width="14.75" customWidth="1"/>
    <col min="4865" max="4865" width="6.375" customWidth="1"/>
    <col min="4866" max="4866" width="17.125" customWidth="1"/>
    <col min="4867" max="4867" width="14.5" customWidth="1"/>
    <col min="4868" max="4868" width="11.875" customWidth="1"/>
    <col min="4869" max="4869" width="10.5" customWidth="1"/>
    <col min="4870" max="4870" width="12.5" customWidth="1"/>
    <col min="4871" max="4871" width="11.375" customWidth="1"/>
    <col min="4872" max="4872" width="14.375" customWidth="1"/>
    <col min="4873" max="4873" width="14.75" customWidth="1"/>
    <col min="5121" max="5121" width="6.375" customWidth="1"/>
    <col min="5122" max="5122" width="17.125" customWidth="1"/>
    <col min="5123" max="5123" width="14.5" customWidth="1"/>
    <col min="5124" max="5124" width="11.875" customWidth="1"/>
    <col min="5125" max="5125" width="10.5" customWidth="1"/>
    <col min="5126" max="5126" width="12.5" customWidth="1"/>
    <col min="5127" max="5127" width="11.375" customWidth="1"/>
    <col min="5128" max="5128" width="14.375" customWidth="1"/>
    <col min="5129" max="5129" width="14.75" customWidth="1"/>
    <col min="5377" max="5377" width="6.375" customWidth="1"/>
    <col min="5378" max="5378" width="17.125" customWidth="1"/>
    <col min="5379" max="5379" width="14.5" customWidth="1"/>
    <col min="5380" max="5380" width="11.875" customWidth="1"/>
    <col min="5381" max="5381" width="10.5" customWidth="1"/>
    <col min="5382" max="5382" width="12.5" customWidth="1"/>
    <col min="5383" max="5383" width="11.375" customWidth="1"/>
    <col min="5384" max="5384" width="14.375" customWidth="1"/>
    <col min="5385" max="5385" width="14.75" customWidth="1"/>
    <col min="5633" max="5633" width="6.375" customWidth="1"/>
    <col min="5634" max="5634" width="17.125" customWidth="1"/>
    <col min="5635" max="5635" width="14.5" customWidth="1"/>
    <col min="5636" max="5636" width="11.875" customWidth="1"/>
    <col min="5637" max="5637" width="10.5" customWidth="1"/>
    <col min="5638" max="5638" width="12.5" customWidth="1"/>
    <col min="5639" max="5639" width="11.375" customWidth="1"/>
    <col min="5640" max="5640" width="14.375" customWidth="1"/>
    <col min="5641" max="5641" width="14.75" customWidth="1"/>
    <col min="5889" max="5889" width="6.375" customWidth="1"/>
    <col min="5890" max="5890" width="17.125" customWidth="1"/>
    <col min="5891" max="5891" width="14.5" customWidth="1"/>
    <col min="5892" max="5892" width="11.875" customWidth="1"/>
    <col min="5893" max="5893" width="10.5" customWidth="1"/>
    <col min="5894" max="5894" width="12.5" customWidth="1"/>
    <col min="5895" max="5895" width="11.375" customWidth="1"/>
    <col min="5896" max="5896" width="14.375" customWidth="1"/>
    <col min="5897" max="5897" width="14.75" customWidth="1"/>
    <col min="6145" max="6145" width="6.375" customWidth="1"/>
    <col min="6146" max="6146" width="17.125" customWidth="1"/>
    <col min="6147" max="6147" width="14.5" customWidth="1"/>
    <col min="6148" max="6148" width="11.875" customWidth="1"/>
    <col min="6149" max="6149" width="10.5" customWidth="1"/>
    <col min="6150" max="6150" width="12.5" customWidth="1"/>
    <col min="6151" max="6151" width="11.375" customWidth="1"/>
    <col min="6152" max="6152" width="14.375" customWidth="1"/>
    <col min="6153" max="6153" width="14.75" customWidth="1"/>
    <col min="6401" max="6401" width="6.375" customWidth="1"/>
    <col min="6402" max="6402" width="17.125" customWidth="1"/>
    <col min="6403" max="6403" width="14.5" customWidth="1"/>
    <col min="6404" max="6404" width="11.875" customWidth="1"/>
    <col min="6405" max="6405" width="10.5" customWidth="1"/>
    <col min="6406" max="6406" width="12.5" customWidth="1"/>
    <col min="6407" max="6407" width="11.375" customWidth="1"/>
    <col min="6408" max="6408" width="14.375" customWidth="1"/>
    <col min="6409" max="6409" width="14.75" customWidth="1"/>
    <col min="6657" max="6657" width="6.375" customWidth="1"/>
    <col min="6658" max="6658" width="17.125" customWidth="1"/>
    <col min="6659" max="6659" width="14.5" customWidth="1"/>
    <col min="6660" max="6660" width="11.875" customWidth="1"/>
    <col min="6661" max="6661" width="10.5" customWidth="1"/>
    <col min="6662" max="6662" width="12.5" customWidth="1"/>
    <col min="6663" max="6663" width="11.375" customWidth="1"/>
    <col min="6664" max="6664" width="14.375" customWidth="1"/>
    <col min="6665" max="6665" width="14.75" customWidth="1"/>
    <col min="6913" max="6913" width="6.375" customWidth="1"/>
    <col min="6914" max="6914" width="17.125" customWidth="1"/>
    <col min="6915" max="6915" width="14.5" customWidth="1"/>
    <col min="6916" max="6916" width="11.875" customWidth="1"/>
    <col min="6917" max="6917" width="10.5" customWidth="1"/>
    <col min="6918" max="6918" width="12.5" customWidth="1"/>
    <col min="6919" max="6919" width="11.375" customWidth="1"/>
    <col min="6920" max="6920" width="14.375" customWidth="1"/>
    <col min="6921" max="6921" width="14.75" customWidth="1"/>
    <col min="7169" max="7169" width="6.375" customWidth="1"/>
    <col min="7170" max="7170" width="17.125" customWidth="1"/>
    <col min="7171" max="7171" width="14.5" customWidth="1"/>
    <col min="7172" max="7172" width="11.875" customWidth="1"/>
    <col min="7173" max="7173" width="10.5" customWidth="1"/>
    <col min="7174" max="7174" width="12.5" customWidth="1"/>
    <col min="7175" max="7175" width="11.375" customWidth="1"/>
    <col min="7176" max="7176" width="14.375" customWidth="1"/>
    <col min="7177" max="7177" width="14.75" customWidth="1"/>
    <col min="7425" max="7425" width="6.375" customWidth="1"/>
    <col min="7426" max="7426" width="17.125" customWidth="1"/>
    <col min="7427" max="7427" width="14.5" customWidth="1"/>
    <col min="7428" max="7428" width="11.875" customWidth="1"/>
    <col min="7429" max="7429" width="10.5" customWidth="1"/>
    <col min="7430" max="7430" width="12.5" customWidth="1"/>
    <col min="7431" max="7431" width="11.375" customWidth="1"/>
    <col min="7432" max="7432" width="14.375" customWidth="1"/>
    <col min="7433" max="7433" width="14.75" customWidth="1"/>
    <col min="7681" max="7681" width="6.375" customWidth="1"/>
    <col min="7682" max="7682" width="17.125" customWidth="1"/>
    <col min="7683" max="7683" width="14.5" customWidth="1"/>
    <col min="7684" max="7684" width="11.875" customWidth="1"/>
    <col min="7685" max="7685" width="10.5" customWidth="1"/>
    <col min="7686" max="7686" width="12.5" customWidth="1"/>
    <col min="7687" max="7687" width="11.375" customWidth="1"/>
    <col min="7688" max="7688" width="14.375" customWidth="1"/>
    <col min="7689" max="7689" width="14.75" customWidth="1"/>
    <col min="7937" max="7937" width="6.375" customWidth="1"/>
    <col min="7938" max="7938" width="17.125" customWidth="1"/>
    <col min="7939" max="7939" width="14.5" customWidth="1"/>
    <col min="7940" max="7940" width="11.875" customWidth="1"/>
    <col min="7941" max="7941" width="10.5" customWidth="1"/>
    <col min="7942" max="7942" width="12.5" customWidth="1"/>
    <col min="7943" max="7943" width="11.375" customWidth="1"/>
    <col min="7944" max="7944" width="14.375" customWidth="1"/>
    <col min="7945" max="7945" width="14.75" customWidth="1"/>
    <col min="8193" max="8193" width="6.375" customWidth="1"/>
    <col min="8194" max="8194" width="17.125" customWidth="1"/>
    <col min="8195" max="8195" width="14.5" customWidth="1"/>
    <col min="8196" max="8196" width="11.875" customWidth="1"/>
    <col min="8197" max="8197" width="10.5" customWidth="1"/>
    <col min="8198" max="8198" width="12.5" customWidth="1"/>
    <col min="8199" max="8199" width="11.375" customWidth="1"/>
    <col min="8200" max="8200" width="14.375" customWidth="1"/>
    <col min="8201" max="8201" width="14.75" customWidth="1"/>
    <col min="8449" max="8449" width="6.375" customWidth="1"/>
    <col min="8450" max="8450" width="17.125" customWidth="1"/>
    <col min="8451" max="8451" width="14.5" customWidth="1"/>
    <col min="8452" max="8452" width="11.875" customWidth="1"/>
    <col min="8453" max="8453" width="10.5" customWidth="1"/>
    <col min="8454" max="8454" width="12.5" customWidth="1"/>
    <col min="8455" max="8455" width="11.375" customWidth="1"/>
    <col min="8456" max="8456" width="14.375" customWidth="1"/>
    <col min="8457" max="8457" width="14.75" customWidth="1"/>
    <col min="8705" max="8705" width="6.375" customWidth="1"/>
    <col min="8706" max="8706" width="17.125" customWidth="1"/>
    <col min="8707" max="8707" width="14.5" customWidth="1"/>
    <col min="8708" max="8708" width="11.875" customWidth="1"/>
    <col min="8709" max="8709" width="10.5" customWidth="1"/>
    <col min="8710" max="8710" width="12.5" customWidth="1"/>
    <col min="8711" max="8711" width="11.375" customWidth="1"/>
    <col min="8712" max="8712" width="14.375" customWidth="1"/>
    <col min="8713" max="8713" width="14.75" customWidth="1"/>
    <col min="8961" max="8961" width="6.375" customWidth="1"/>
    <col min="8962" max="8962" width="17.125" customWidth="1"/>
    <col min="8963" max="8963" width="14.5" customWidth="1"/>
    <col min="8964" max="8964" width="11.875" customWidth="1"/>
    <col min="8965" max="8965" width="10.5" customWidth="1"/>
    <col min="8966" max="8966" width="12.5" customWidth="1"/>
    <col min="8967" max="8967" width="11.375" customWidth="1"/>
    <col min="8968" max="8968" width="14.375" customWidth="1"/>
    <col min="8969" max="8969" width="14.75" customWidth="1"/>
    <col min="9217" max="9217" width="6.375" customWidth="1"/>
    <col min="9218" max="9218" width="17.125" customWidth="1"/>
    <col min="9219" max="9219" width="14.5" customWidth="1"/>
    <col min="9220" max="9220" width="11.875" customWidth="1"/>
    <col min="9221" max="9221" width="10.5" customWidth="1"/>
    <col min="9222" max="9222" width="12.5" customWidth="1"/>
    <col min="9223" max="9223" width="11.375" customWidth="1"/>
    <col min="9224" max="9224" width="14.375" customWidth="1"/>
    <col min="9225" max="9225" width="14.75" customWidth="1"/>
    <col min="9473" max="9473" width="6.375" customWidth="1"/>
    <col min="9474" max="9474" width="17.125" customWidth="1"/>
    <col min="9475" max="9475" width="14.5" customWidth="1"/>
    <col min="9476" max="9476" width="11.875" customWidth="1"/>
    <col min="9477" max="9477" width="10.5" customWidth="1"/>
    <col min="9478" max="9478" width="12.5" customWidth="1"/>
    <col min="9479" max="9479" width="11.375" customWidth="1"/>
    <col min="9480" max="9480" width="14.375" customWidth="1"/>
    <col min="9481" max="9481" width="14.75" customWidth="1"/>
    <col min="9729" max="9729" width="6.375" customWidth="1"/>
    <col min="9730" max="9730" width="17.125" customWidth="1"/>
    <col min="9731" max="9731" width="14.5" customWidth="1"/>
    <col min="9732" max="9732" width="11.875" customWidth="1"/>
    <col min="9733" max="9733" width="10.5" customWidth="1"/>
    <col min="9734" max="9734" width="12.5" customWidth="1"/>
    <col min="9735" max="9735" width="11.375" customWidth="1"/>
    <col min="9736" max="9736" width="14.375" customWidth="1"/>
    <col min="9737" max="9737" width="14.75" customWidth="1"/>
    <col min="9985" max="9985" width="6.375" customWidth="1"/>
    <col min="9986" max="9986" width="17.125" customWidth="1"/>
    <col min="9987" max="9987" width="14.5" customWidth="1"/>
    <col min="9988" max="9988" width="11.875" customWidth="1"/>
    <col min="9989" max="9989" width="10.5" customWidth="1"/>
    <col min="9990" max="9990" width="12.5" customWidth="1"/>
    <col min="9991" max="9991" width="11.375" customWidth="1"/>
    <col min="9992" max="9992" width="14.375" customWidth="1"/>
    <col min="9993" max="9993" width="14.75" customWidth="1"/>
    <col min="10241" max="10241" width="6.375" customWidth="1"/>
    <col min="10242" max="10242" width="17.125" customWidth="1"/>
    <col min="10243" max="10243" width="14.5" customWidth="1"/>
    <col min="10244" max="10244" width="11.875" customWidth="1"/>
    <col min="10245" max="10245" width="10.5" customWidth="1"/>
    <col min="10246" max="10246" width="12.5" customWidth="1"/>
    <col min="10247" max="10247" width="11.375" customWidth="1"/>
    <col min="10248" max="10248" width="14.375" customWidth="1"/>
    <col min="10249" max="10249" width="14.75" customWidth="1"/>
    <col min="10497" max="10497" width="6.375" customWidth="1"/>
    <col min="10498" max="10498" width="17.125" customWidth="1"/>
    <col min="10499" max="10499" width="14.5" customWidth="1"/>
    <col min="10500" max="10500" width="11.875" customWidth="1"/>
    <col min="10501" max="10501" width="10.5" customWidth="1"/>
    <col min="10502" max="10502" width="12.5" customWidth="1"/>
    <col min="10503" max="10503" width="11.375" customWidth="1"/>
    <col min="10504" max="10504" width="14.375" customWidth="1"/>
    <col min="10505" max="10505" width="14.75" customWidth="1"/>
    <col min="10753" max="10753" width="6.375" customWidth="1"/>
    <col min="10754" max="10754" width="17.125" customWidth="1"/>
    <col min="10755" max="10755" width="14.5" customWidth="1"/>
    <col min="10756" max="10756" width="11.875" customWidth="1"/>
    <col min="10757" max="10757" width="10.5" customWidth="1"/>
    <col min="10758" max="10758" width="12.5" customWidth="1"/>
    <col min="10759" max="10759" width="11.375" customWidth="1"/>
    <col min="10760" max="10760" width="14.375" customWidth="1"/>
    <col min="10761" max="10761" width="14.75" customWidth="1"/>
    <col min="11009" max="11009" width="6.375" customWidth="1"/>
    <col min="11010" max="11010" width="17.125" customWidth="1"/>
    <col min="11011" max="11011" width="14.5" customWidth="1"/>
    <col min="11012" max="11012" width="11.875" customWidth="1"/>
    <col min="11013" max="11013" width="10.5" customWidth="1"/>
    <col min="11014" max="11014" width="12.5" customWidth="1"/>
    <col min="11015" max="11015" width="11.375" customWidth="1"/>
    <col min="11016" max="11016" width="14.375" customWidth="1"/>
    <col min="11017" max="11017" width="14.75" customWidth="1"/>
    <col min="11265" max="11265" width="6.375" customWidth="1"/>
    <col min="11266" max="11266" width="17.125" customWidth="1"/>
    <col min="11267" max="11267" width="14.5" customWidth="1"/>
    <col min="11268" max="11268" width="11.875" customWidth="1"/>
    <col min="11269" max="11269" width="10.5" customWidth="1"/>
    <col min="11270" max="11270" width="12.5" customWidth="1"/>
    <col min="11271" max="11271" width="11.375" customWidth="1"/>
    <col min="11272" max="11272" width="14.375" customWidth="1"/>
    <col min="11273" max="11273" width="14.75" customWidth="1"/>
    <col min="11521" max="11521" width="6.375" customWidth="1"/>
    <col min="11522" max="11522" width="17.125" customWidth="1"/>
    <col min="11523" max="11523" width="14.5" customWidth="1"/>
    <col min="11524" max="11524" width="11.875" customWidth="1"/>
    <col min="11525" max="11525" width="10.5" customWidth="1"/>
    <col min="11526" max="11526" width="12.5" customWidth="1"/>
    <col min="11527" max="11527" width="11.375" customWidth="1"/>
    <col min="11528" max="11528" width="14.375" customWidth="1"/>
    <col min="11529" max="11529" width="14.75" customWidth="1"/>
    <col min="11777" max="11777" width="6.375" customWidth="1"/>
    <col min="11778" max="11778" width="17.125" customWidth="1"/>
    <col min="11779" max="11779" width="14.5" customWidth="1"/>
    <col min="11780" max="11780" width="11.875" customWidth="1"/>
    <col min="11781" max="11781" width="10.5" customWidth="1"/>
    <col min="11782" max="11782" width="12.5" customWidth="1"/>
    <col min="11783" max="11783" width="11.375" customWidth="1"/>
    <col min="11784" max="11784" width="14.375" customWidth="1"/>
    <col min="11785" max="11785" width="14.75" customWidth="1"/>
    <col min="12033" max="12033" width="6.375" customWidth="1"/>
    <col min="12034" max="12034" width="17.125" customWidth="1"/>
    <col min="12035" max="12035" width="14.5" customWidth="1"/>
    <col min="12036" max="12036" width="11.875" customWidth="1"/>
    <col min="12037" max="12037" width="10.5" customWidth="1"/>
    <col min="12038" max="12038" width="12.5" customWidth="1"/>
    <col min="12039" max="12039" width="11.375" customWidth="1"/>
    <col min="12040" max="12040" width="14.375" customWidth="1"/>
    <col min="12041" max="12041" width="14.75" customWidth="1"/>
    <col min="12289" max="12289" width="6.375" customWidth="1"/>
    <col min="12290" max="12290" width="17.125" customWidth="1"/>
    <col min="12291" max="12291" width="14.5" customWidth="1"/>
    <col min="12292" max="12292" width="11.875" customWidth="1"/>
    <col min="12293" max="12293" width="10.5" customWidth="1"/>
    <col min="12294" max="12294" width="12.5" customWidth="1"/>
    <col min="12295" max="12295" width="11.375" customWidth="1"/>
    <col min="12296" max="12296" width="14.375" customWidth="1"/>
    <col min="12297" max="12297" width="14.75" customWidth="1"/>
    <col min="12545" max="12545" width="6.375" customWidth="1"/>
    <col min="12546" max="12546" width="17.125" customWidth="1"/>
    <col min="12547" max="12547" width="14.5" customWidth="1"/>
    <col min="12548" max="12548" width="11.875" customWidth="1"/>
    <col min="12549" max="12549" width="10.5" customWidth="1"/>
    <col min="12550" max="12550" width="12.5" customWidth="1"/>
    <col min="12551" max="12551" width="11.375" customWidth="1"/>
    <col min="12552" max="12552" width="14.375" customWidth="1"/>
    <col min="12553" max="12553" width="14.75" customWidth="1"/>
    <col min="12801" max="12801" width="6.375" customWidth="1"/>
    <col min="12802" max="12802" width="17.125" customWidth="1"/>
    <col min="12803" max="12803" width="14.5" customWidth="1"/>
    <col min="12804" max="12804" width="11.875" customWidth="1"/>
    <col min="12805" max="12805" width="10.5" customWidth="1"/>
    <col min="12806" max="12806" width="12.5" customWidth="1"/>
    <col min="12807" max="12807" width="11.375" customWidth="1"/>
    <col min="12808" max="12808" width="14.375" customWidth="1"/>
    <col min="12809" max="12809" width="14.75" customWidth="1"/>
    <col min="13057" max="13057" width="6.375" customWidth="1"/>
    <col min="13058" max="13058" width="17.125" customWidth="1"/>
    <col min="13059" max="13059" width="14.5" customWidth="1"/>
    <col min="13060" max="13060" width="11.875" customWidth="1"/>
    <col min="13061" max="13061" width="10.5" customWidth="1"/>
    <col min="13062" max="13062" width="12.5" customWidth="1"/>
    <col min="13063" max="13063" width="11.375" customWidth="1"/>
    <col min="13064" max="13064" width="14.375" customWidth="1"/>
    <col min="13065" max="13065" width="14.75" customWidth="1"/>
    <col min="13313" max="13313" width="6.375" customWidth="1"/>
    <col min="13314" max="13314" width="17.125" customWidth="1"/>
    <col min="13315" max="13315" width="14.5" customWidth="1"/>
    <col min="13316" max="13316" width="11.875" customWidth="1"/>
    <col min="13317" max="13317" width="10.5" customWidth="1"/>
    <col min="13318" max="13318" width="12.5" customWidth="1"/>
    <col min="13319" max="13319" width="11.375" customWidth="1"/>
    <col min="13320" max="13320" width="14.375" customWidth="1"/>
    <col min="13321" max="13321" width="14.75" customWidth="1"/>
    <col min="13569" max="13569" width="6.375" customWidth="1"/>
    <col min="13570" max="13570" width="17.125" customWidth="1"/>
    <col min="13571" max="13571" width="14.5" customWidth="1"/>
    <col min="13572" max="13572" width="11.875" customWidth="1"/>
    <col min="13573" max="13573" width="10.5" customWidth="1"/>
    <col min="13574" max="13574" width="12.5" customWidth="1"/>
    <col min="13575" max="13575" width="11.375" customWidth="1"/>
    <col min="13576" max="13576" width="14.375" customWidth="1"/>
    <col min="13577" max="13577" width="14.75" customWidth="1"/>
    <col min="13825" max="13825" width="6.375" customWidth="1"/>
    <col min="13826" max="13826" width="17.125" customWidth="1"/>
    <col min="13827" max="13827" width="14.5" customWidth="1"/>
    <col min="13828" max="13828" width="11.875" customWidth="1"/>
    <col min="13829" max="13829" width="10.5" customWidth="1"/>
    <col min="13830" max="13830" width="12.5" customWidth="1"/>
    <col min="13831" max="13831" width="11.375" customWidth="1"/>
    <col min="13832" max="13832" width="14.375" customWidth="1"/>
    <col min="13833" max="13833" width="14.75" customWidth="1"/>
    <col min="14081" max="14081" width="6.375" customWidth="1"/>
    <col min="14082" max="14082" width="17.125" customWidth="1"/>
    <col min="14083" max="14083" width="14.5" customWidth="1"/>
    <col min="14084" max="14084" width="11.875" customWidth="1"/>
    <col min="14085" max="14085" width="10.5" customWidth="1"/>
    <col min="14086" max="14086" width="12.5" customWidth="1"/>
    <col min="14087" max="14087" width="11.375" customWidth="1"/>
    <col min="14088" max="14088" width="14.375" customWidth="1"/>
    <col min="14089" max="14089" width="14.75" customWidth="1"/>
    <col min="14337" max="14337" width="6.375" customWidth="1"/>
    <col min="14338" max="14338" width="17.125" customWidth="1"/>
    <col min="14339" max="14339" width="14.5" customWidth="1"/>
    <col min="14340" max="14340" width="11.875" customWidth="1"/>
    <col min="14341" max="14341" width="10.5" customWidth="1"/>
    <col min="14342" max="14342" width="12.5" customWidth="1"/>
    <col min="14343" max="14343" width="11.375" customWidth="1"/>
    <col min="14344" max="14344" width="14.375" customWidth="1"/>
    <col min="14345" max="14345" width="14.75" customWidth="1"/>
    <col min="14593" max="14593" width="6.375" customWidth="1"/>
    <col min="14594" max="14594" width="17.125" customWidth="1"/>
    <col min="14595" max="14595" width="14.5" customWidth="1"/>
    <col min="14596" max="14596" width="11.875" customWidth="1"/>
    <col min="14597" max="14597" width="10.5" customWidth="1"/>
    <col min="14598" max="14598" width="12.5" customWidth="1"/>
    <col min="14599" max="14599" width="11.375" customWidth="1"/>
    <col min="14600" max="14600" width="14.375" customWidth="1"/>
    <col min="14601" max="14601" width="14.75" customWidth="1"/>
    <col min="14849" max="14849" width="6.375" customWidth="1"/>
    <col min="14850" max="14850" width="17.125" customWidth="1"/>
    <col min="14851" max="14851" width="14.5" customWidth="1"/>
    <col min="14852" max="14852" width="11.875" customWidth="1"/>
    <col min="14853" max="14853" width="10.5" customWidth="1"/>
    <col min="14854" max="14854" width="12.5" customWidth="1"/>
    <col min="14855" max="14855" width="11.375" customWidth="1"/>
    <col min="14856" max="14856" width="14.375" customWidth="1"/>
    <col min="14857" max="14857" width="14.75" customWidth="1"/>
    <col min="15105" max="15105" width="6.375" customWidth="1"/>
    <col min="15106" max="15106" width="17.125" customWidth="1"/>
    <col min="15107" max="15107" width="14.5" customWidth="1"/>
    <col min="15108" max="15108" width="11.875" customWidth="1"/>
    <col min="15109" max="15109" width="10.5" customWidth="1"/>
    <col min="15110" max="15110" width="12.5" customWidth="1"/>
    <col min="15111" max="15111" width="11.375" customWidth="1"/>
    <col min="15112" max="15112" width="14.375" customWidth="1"/>
    <col min="15113" max="15113" width="14.75" customWidth="1"/>
    <col min="15361" max="15361" width="6.375" customWidth="1"/>
    <col min="15362" max="15362" width="17.125" customWidth="1"/>
    <col min="15363" max="15363" width="14.5" customWidth="1"/>
    <col min="15364" max="15364" width="11.875" customWidth="1"/>
    <col min="15365" max="15365" width="10.5" customWidth="1"/>
    <col min="15366" max="15366" width="12.5" customWidth="1"/>
    <col min="15367" max="15367" width="11.375" customWidth="1"/>
    <col min="15368" max="15368" width="14.375" customWidth="1"/>
    <col min="15369" max="15369" width="14.75" customWidth="1"/>
    <col min="15617" max="15617" width="6.375" customWidth="1"/>
    <col min="15618" max="15618" width="17.125" customWidth="1"/>
    <col min="15619" max="15619" width="14.5" customWidth="1"/>
    <col min="15620" max="15620" width="11.875" customWidth="1"/>
    <col min="15621" max="15621" width="10.5" customWidth="1"/>
    <col min="15622" max="15622" width="12.5" customWidth="1"/>
    <col min="15623" max="15623" width="11.375" customWidth="1"/>
    <col min="15624" max="15624" width="14.375" customWidth="1"/>
    <col min="15625" max="15625" width="14.75" customWidth="1"/>
    <col min="15873" max="15873" width="6.375" customWidth="1"/>
    <col min="15874" max="15874" width="17.125" customWidth="1"/>
    <col min="15875" max="15875" width="14.5" customWidth="1"/>
    <col min="15876" max="15876" width="11.875" customWidth="1"/>
    <col min="15877" max="15877" width="10.5" customWidth="1"/>
    <col min="15878" max="15878" width="12.5" customWidth="1"/>
    <col min="15879" max="15879" width="11.375" customWidth="1"/>
    <col min="15880" max="15880" width="14.375" customWidth="1"/>
    <col min="15881" max="15881" width="14.75" customWidth="1"/>
    <col min="16129" max="16129" width="6.375" customWidth="1"/>
    <col min="16130" max="16130" width="17.125" customWidth="1"/>
    <col min="16131" max="16131" width="14.5" customWidth="1"/>
    <col min="16132" max="16132" width="11.875" customWidth="1"/>
    <col min="16133" max="16133" width="10.5" customWidth="1"/>
    <col min="16134" max="16134" width="12.5" customWidth="1"/>
    <col min="16135" max="16135" width="11.375" customWidth="1"/>
    <col min="16136" max="16136" width="14.375" customWidth="1"/>
    <col min="16137" max="16137" width="14.75" customWidth="1"/>
  </cols>
  <sheetData>
    <row r="1" spans="1:9" ht="23.25" thickBot="1" x14ac:dyDescent="0.35">
      <c r="A1" s="43" t="s">
        <v>0</v>
      </c>
      <c r="B1" s="43"/>
      <c r="C1" s="43"/>
      <c r="D1" s="43"/>
      <c r="E1" s="43"/>
      <c r="F1" s="43"/>
      <c r="G1" s="43"/>
      <c r="H1" s="43"/>
    </row>
    <row r="2" spans="1:9" ht="17.25" thickTop="1" x14ac:dyDescent="0.3">
      <c r="A2" s="1" t="s">
        <v>35</v>
      </c>
      <c r="D2" s="44" t="s">
        <v>1</v>
      </c>
      <c r="E2" s="45"/>
      <c r="F2" s="45"/>
      <c r="G2" s="45"/>
      <c r="H2" s="46"/>
    </row>
    <row r="3" spans="1:9" x14ac:dyDescent="0.3">
      <c r="A3" s="1" t="s">
        <v>53</v>
      </c>
      <c r="D3" s="3" t="s">
        <v>2</v>
      </c>
      <c r="E3" s="47" t="s">
        <v>3</v>
      </c>
      <c r="F3" s="48"/>
      <c r="G3" s="48"/>
      <c r="H3" s="49"/>
    </row>
    <row r="4" spans="1:9" x14ac:dyDescent="0.3">
      <c r="A4" s="4" t="s">
        <v>4</v>
      </c>
      <c r="D4" s="3" t="s">
        <v>5</v>
      </c>
      <c r="E4" s="47" t="s">
        <v>6</v>
      </c>
      <c r="F4" s="50"/>
      <c r="G4" s="5" t="s">
        <v>7</v>
      </c>
      <c r="H4" s="6" t="s">
        <v>8</v>
      </c>
    </row>
    <row r="5" spans="1:9" x14ac:dyDescent="0.3">
      <c r="A5" s="1" t="s">
        <v>36</v>
      </c>
      <c r="D5" s="3" t="s">
        <v>9</v>
      </c>
      <c r="E5" s="47" t="s">
        <v>10</v>
      </c>
      <c r="F5" s="50"/>
      <c r="G5" s="5" t="s">
        <v>11</v>
      </c>
      <c r="H5" s="7" t="s">
        <v>12</v>
      </c>
    </row>
    <row r="6" spans="1:9" ht="17.25" thickBot="1" x14ac:dyDescent="0.35">
      <c r="A6" s="8" t="s">
        <v>13</v>
      </c>
      <c r="D6" s="40" t="s">
        <v>14</v>
      </c>
      <c r="E6" s="41"/>
      <c r="F6" s="41"/>
      <c r="G6" s="41"/>
      <c r="H6" s="42"/>
    </row>
    <row r="7" spans="1:9" ht="18" thickTop="1" thickBot="1" x14ac:dyDescent="0.35">
      <c r="A7" s="1"/>
    </row>
    <row r="8" spans="1:9" ht="18" thickTop="1" thickBot="1" x14ac:dyDescent="0.35">
      <c r="A8" s="34" t="s">
        <v>15</v>
      </c>
      <c r="B8" s="35"/>
      <c r="C8" s="34" t="s">
        <v>16</v>
      </c>
      <c r="D8" s="35"/>
      <c r="E8" s="34" t="s">
        <v>37</v>
      </c>
      <c r="F8" s="35"/>
      <c r="G8" s="34" t="s">
        <v>17</v>
      </c>
      <c r="H8" s="35"/>
      <c r="I8" s="9"/>
    </row>
    <row r="9" spans="1:9" ht="18" thickTop="1" thickBot="1" x14ac:dyDescent="0.35">
      <c r="A9" s="36"/>
      <c r="B9" s="37"/>
      <c r="C9" s="38"/>
      <c r="D9" s="37"/>
      <c r="E9" s="36">
        <f>H26</f>
        <v>149600</v>
      </c>
      <c r="F9" s="37"/>
      <c r="G9" s="39">
        <f>(A9+E9)</f>
        <v>149600</v>
      </c>
      <c r="H9" s="35"/>
    </row>
    <row r="10" spans="1:9" s="2" customFormat="1" ht="17.25" thickTop="1" x14ac:dyDescent="0.3">
      <c r="A10" s="10" t="s">
        <v>18</v>
      </c>
      <c r="B10" s="11" t="s">
        <v>19</v>
      </c>
      <c r="C10" s="11" t="s">
        <v>20</v>
      </c>
      <c r="D10" s="11" t="s">
        <v>21</v>
      </c>
      <c r="E10" s="11" t="s">
        <v>22</v>
      </c>
      <c r="F10" s="11" t="s">
        <v>23</v>
      </c>
      <c r="G10" s="11" t="s">
        <v>24</v>
      </c>
      <c r="H10" s="12" t="s">
        <v>25</v>
      </c>
    </row>
    <row r="11" spans="1:9" x14ac:dyDescent="0.3">
      <c r="A11" s="13" t="s">
        <v>38</v>
      </c>
      <c r="B11" s="14" t="s">
        <v>39</v>
      </c>
      <c r="C11" s="15" t="s">
        <v>40</v>
      </c>
      <c r="D11" s="14">
        <v>1</v>
      </c>
      <c r="E11" s="16">
        <v>18000</v>
      </c>
      <c r="F11" s="17">
        <f>E11*D11</f>
        <v>18000</v>
      </c>
      <c r="G11" s="17">
        <f>F11*0.1</f>
        <v>1800</v>
      </c>
      <c r="H11" s="18">
        <f>G11+F11</f>
        <v>19800</v>
      </c>
      <c r="I11" s="19"/>
    </row>
    <row r="12" spans="1:9" x14ac:dyDescent="0.3">
      <c r="A12" s="13"/>
      <c r="B12" s="14" t="s">
        <v>29</v>
      </c>
      <c r="C12" s="15" t="s">
        <v>30</v>
      </c>
      <c r="D12" s="14">
        <v>300</v>
      </c>
      <c r="E12" s="16">
        <v>240</v>
      </c>
      <c r="F12" s="17">
        <f t="shared" ref="F12" si="0">E12*D12</f>
        <v>72000</v>
      </c>
      <c r="G12" s="17">
        <f t="shared" ref="G12" si="1">F12*0.1</f>
        <v>7200</v>
      </c>
      <c r="H12" s="18">
        <f t="shared" ref="H12" si="2">G12+F12</f>
        <v>79200</v>
      </c>
      <c r="I12" s="19"/>
    </row>
    <row r="13" spans="1:9" x14ac:dyDescent="0.3">
      <c r="A13" s="13"/>
      <c r="B13" s="14" t="s">
        <v>41</v>
      </c>
      <c r="C13" s="15" t="s">
        <v>42</v>
      </c>
      <c r="D13" s="14">
        <v>1</v>
      </c>
      <c r="E13" s="16">
        <v>28000</v>
      </c>
      <c r="F13" s="17">
        <f t="shared" ref="F13:F14" si="3">E13*D13</f>
        <v>28000</v>
      </c>
      <c r="G13" s="17">
        <f t="shared" ref="G13:G14" si="4">F13*0.1</f>
        <v>2800</v>
      </c>
      <c r="H13" s="18">
        <f t="shared" ref="H13:H14" si="5">G13+F13</f>
        <v>30800</v>
      </c>
      <c r="I13" s="19"/>
    </row>
    <row r="14" spans="1:9" x14ac:dyDescent="0.3">
      <c r="A14" s="13"/>
      <c r="B14" s="14" t="s">
        <v>43</v>
      </c>
      <c r="C14" s="15"/>
      <c r="D14" s="14">
        <v>1</v>
      </c>
      <c r="E14" s="16">
        <v>18000</v>
      </c>
      <c r="F14" s="17">
        <f t="shared" si="3"/>
        <v>18000</v>
      </c>
      <c r="G14" s="17">
        <f t="shared" si="4"/>
        <v>1800</v>
      </c>
      <c r="H14" s="18">
        <f t="shared" si="5"/>
        <v>19800</v>
      </c>
      <c r="I14" s="19"/>
    </row>
    <row r="15" spans="1:9" x14ac:dyDescent="0.3">
      <c r="A15" s="13"/>
      <c r="B15" s="14"/>
      <c r="C15" s="15"/>
      <c r="D15" s="14"/>
      <c r="E15" s="16"/>
      <c r="F15" s="17">
        <f t="shared" ref="F15:F23" si="6">E15*D15</f>
        <v>0</v>
      </c>
      <c r="G15" s="17">
        <f t="shared" ref="G15:G23" si="7">F15*0.1</f>
        <v>0</v>
      </c>
      <c r="H15" s="18">
        <f t="shared" ref="H15:H23" si="8">G15+F15</f>
        <v>0</v>
      </c>
      <c r="I15" s="19"/>
    </row>
    <row r="16" spans="1:9" x14ac:dyDescent="0.3">
      <c r="A16" s="20"/>
      <c r="B16" s="14"/>
      <c r="C16" s="15"/>
      <c r="D16" s="14"/>
      <c r="E16" s="16"/>
      <c r="F16" s="17">
        <f t="shared" si="6"/>
        <v>0</v>
      </c>
      <c r="G16" s="17">
        <f t="shared" si="7"/>
        <v>0</v>
      </c>
      <c r="H16" s="18">
        <f t="shared" si="8"/>
        <v>0</v>
      </c>
      <c r="I16" s="19"/>
    </row>
    <row r="17" spans="1:9" x14ac:dyDescent="0.3">
      <c r="A17" s="13"/>
      <c r="B17" s="14"/>
      <c r="C17" s="15"/>
      <c r="D17" s="14"/>
      <c r="E17" s="16"/>
      <c r="F17" s="17">
        <f t="shared" si="6"/>
        <v>0</v>
      </c>
      <c r="G17" s="17">
        <f t="shared" si="7"/>
        <v>0</v>
      </c>
      <c r="H17" s="18">
        <f t="shared" si="8"/>
        <v>0</v>
      </c>
      <c r="I17" s="19"/>
    </row>
    <row r="18" spans="1:9" x14ac:dyDescent="0.3">
      <c r="A18" s="13"/>
      <c r="B18" s="14"/>
      <c r="C18" s="15"/>
      <c r="D18" s="14"/>
      <c r="E18" s="16"/>
      <c r="F18" s="17">
        <f t="shared" si="6"/>
        <v>0</v>
      </c>
      <c r="G18" s="17">
        <f t="shared" si="7"/>
        <v>0</v>
      </c>
      <c r="H18" s="18">
        <f t="shared" si="8"/>
        <v>0</v>
      </c>
      <c r="I18" s="19"/>
    </row>
    <row r="19" spans="1:9" x14ac:dyDescent="0.3">
      <c r="A19" s="20"/>
      <c r="B19" s="14"/>
      <c r="C19" s="15"/>
      <c r="D19" s="14"/>
      <c r="E19" s="16"/>
      <c r="F19" s="17">
        <f t="shared" si="6"/>
        <v>0</v>
      </c>
      <c r="G19" s="17">
        <f t="shared" si="7"/>
        <v>0</v>
      </c>
      <c r="H19" s="18">
        <f t="shared" si="8"/>
        <v>0</v>
      </c>
      <c r="I19" s="19"/>
    </row>
    <row r="20" spans="1:9" x14ac:dyDescent="0.3">
      <c r="A20" s="20"/>
      <c r="B20" s="14"/>
      <c r="C20" s="15"/>
      <c r="D20" s="14"/>
      <c r="E20" s="16"/>
      <c r="F20" s="17">
        <f t="shared" si="6"/>
        <v>0</v>
      </c>
      <c r="G20" s="17">
        <f t="shared" si="7"/>
        <v>0</v>
      </c>
      <c r="H20" s="18">
        <f t="shared" si="8"/>
        <v>0</v>
      </c>
      <c r="I20" s="19"/>
    </row>
    <row r="21" spans="1:9" x14ac:dyDescent="0.3">
      <c r="A21" s="20"/>
      <c r="B21" s="14"/>
      <c r="C21" s="15"/>
      <c r="D21" s="14"/>
      <c r="E21" s="16"/>
      <c r="F21" s="17">
        <f t="shared" si="6"/>
        <v>0</v>
      </c>
      <c r="G21" s="17">
        <f t="shared" si="7"/>
        <v>0</v>
      </c>
      <c r="H21" s="18">
        <f t="shared" si="8"/>
        <v>0</v>
      </c>
      <c r="I21" s="19"/>
    </row>
    <row r="22" spans="1:9" x14ac:dyDescent="0.3">
      <c r="A22" s="20"/>
      <c r="B22" s="14"/>
      <c r="C22" s="15"/>
      <c r="D22" s="14"/>
      <c r="E22" s="16"/>
      <c r="F22" s="17">
        <f t="shared" si="6"/>
        <v>0</v>
      </c>
      <c r="G22" s="17">
        <f t="shared" si="7"/>
        <v>0</v>
      </c>
      <c r="H22" s="18">
        <f t="shared" si="8"/>
        <v>0</v>
      </c>
      <c r="I22" s="19">
        <f>SUM(F11:F22)</f>
        <v>136000</v>
      </c>
    </row>
    <row r="23" spans="1:9" x14ac:dyDescent="0.3">
      <c r="A23" s="20"/>
      <c r="B23" s="14"/>
      <c r="C23" s="15"/>
      <c r="D23" s="14"/>
      <c r="E23" s="16"/>
      <c r="F23" s="17">
        <f t="shared" si="6"/>
        <v>0</v>
      </c>
      <c r="G23" s="17">
        <f t="shared" si="7"/>
        <v>0</v>
      </c>
      <c r="H23" s="18">
        <f t="shared" si="8"/>
        <v>0</v>
      </c>
      <c r="I23" s="19"/>
    </row>
    <row r="24" spans="1:9" x14ac:dyDescent="0.3">
      <c r="A24" s="20"/>
      <c r="B24" s="14"/>
      <c r="C24" s="15"/>
      <c r="D24" s="14"/>
      <c r="E24" s="16"/>
      <c r="F24" s="17">
        <f t="shared" ref="F24:F25" si="9">E24*D24</f>
        <v>0</v>
      </c>
      <c r="G24" s="17">
        <f t="shared" ref="G24:G25" si="10">F24*0.1</f>
        <v>0</v>
      </c>
      <c r="H24" s="18">
        <f t="shared" ref="H24:H25" si="11">G24+F24</f>
        <v>0</v>
      </c>
      <c r="I24" s="19"/>
    </row>
    <row r="25" spans="1:9" x14ac:dyDescent="0.3">
      <c r="A25" s="20"/>
      <c r="B25" s="14"/>
      <c r="C25" s="15"/>
      <c r="D25" s="14"/>
      <c r="E25" s="16"/>
      <c r="F25" s="17">
        <f t="shared" si="9"/>
        <v>0</v>
      </c>
      <c r="G25" s="17">
        <f t="shared" si="10"/>
        <v>0</v>
      </c>
      <c r="H25" s="18">
        <f t="shared" si="11"/>
        <v>0</v>
      </c>
      <c r="I25" s="19"/>
    </row>
    <row r="26" spans="1:9" ht="17.25" thickBot="1" x14ac:dyDescent="0.35">
      <c r="A26" s="21"/>
      <c r="B26" s="22" t="s">
        <v>31</v>
      </c>
      <c r="C26" s="23"/>
      <c r="D26" s="22"/>
      <c r="E26" s="24"/>
      <c r="F26" s="25">
        <f>SUM(F11:F25)</f>
        <v>136000</v>
      </c>
      <c r="G26" s="25">
        <f>SUM(G11:G25)</f>
        <v>13600</v>
      </c>
      <c r="H26" s="26">
        <f>G26+F26</f>
        <v>149600</v>
      </c>
      <c r="I26" s="27">
        <f>SUM(I10:I25)</f>
        <v>136000</v>
      </c>
    </row>
    <row r="27" spans="1:9" ht="17.25" thickTop="1" x14ac:dyDescent="0.3"/>
    <row r="28" spans="1:9" x14ac:dyDescent="0.3">
      <c r="A28" t="s">
        <v>32</v>
      </c>
      <c r="B28" t="s">
        <v>33</v>
      </c>
    </row>
    <row r="29" spans="1:9" x14ac:dyDescent="0.3">
      <c r="A29" t="s">
        <v>32</v>
      </c>
      <c r="B29" t="s">
        <v>34</v>
      </c>
    </row>
    <row r="30" spans="1:9" x14ac:dyDescent="0.3">
      <c r="D30" s="28"/>
      <c r="E30" s="29"/>
    </row>
    <row r="31" spans="1:9" ht="20.25" x14ac:dyDescent="0.3">
      <c r="B31" s="30"/>
      <c r="C31" s="31"/>
      <c r="D31" s="30"/>
      <c r="E31" s="30"/>
      <c r="F31" s="30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E30" sqref="E30"/>
    </sheetView>
  </sheetViews>
  <sheetFormatPr defaultRowHeight="16.5" x14ac:dyDescent="0.3"/>
  <cols>
    <col min="1" max="1" width="6.375" customWidth="1"/>
    <col min="2" max="2" width="17.125" customWidth="1"/>
    <col min="3" max="3" width="17.875" style="2" customWidth="1"/>
    <col min="4" max="4" width="11.875" customWidth="1"/>
    <col min="5" max="5" width="10.5" customWidth="1"/>
    <col min="6" max="6" width="12.5" customWidth="1"/>
    <col min="7" max="7" width="11.375" customWidth="1"/>
    <col min="8" max="8" width="14.375" customWidth="1"/>
    <col min="9" max="9" width="12.625" customWidth="1"/>
    <col min="257" max="257" width="6.375" customWidth="1"/>
    <col min="258" max="258" width="17.125" customWidth="1"/>
    <col min="259" max="259" width="14.5" customWidth="1"/>
    <col min="260" max="260" width="11.875" customWidth="1"/>
    <col min="261" max="261" width="10.5" customWidth="1"/>
    <col min="262" max="262" width="12.5" customWidth="1"/>
    <col min="263" max="263" width="11.375" customWidth="1"/>
    <col min="264" max="264" width="14.375" customWidth="1"/>
    <col min="265" max="265" width="14.75" customWidth="1"/>
    <col min="513" max="513" width="6.375" customWidth="1"/>
    <col min="514" max="514" width="17.125" customWidth="1"/>
    <col min="515" max="515" width="14.5" customWidth="1"/>
    <col min="516" max="516" width="11.875" customWidth="1"/>
    <col min="517" max="517" width="10.5" customWidth="1"/>
    <col min="518" max="518" width="12.5" customWidth="1"/>
    <col min="519" max="519" width="11.375" customWidth="1"/>
    <col min="520" max="520" width="14.375" customWidth="1"/>
    <col min="521" max="521" width="14.75" customWidth="1"/>
    <col min="769" max="769" width="6.375" customWidth="1"/>
    <col min="770" max="770" width="17.125" customWidth="1"/>
    <col min="771" max="771" width="14.5" customWidth="1"/>
    <col min="772" max="772" width="11.875" customWidth="1"/>
    <col min="773" max="773" width="10.5" customWidth="1"/>
    <col min="774" max="774" width="12.5" customWidth="1"/>
    <col min="775" max="775" width="11.375" customWidth="1"/>
    <col min="776" max="776" width="14.375" customWidth="1"/>
    <col min="777" max="777" width="14.75" customWidth="1"/>
    <col min="1025" max="1025" width="6.375" customWidth="1"/>
    <col min="1026" max="1026" width="17.125" customWidth="1"/>
    <col min="1027" max="1027" width="14.5" customWidth="1"/>
    <col min="1028" max="1028" width="11.875" customWidth="1"/>
    <col min="1029" max="1029" width="10.5" customWidth="1"/>
    <col min="1030" max="1030" width="12.5" customWidth="1"/>
    <col min="1031" max="1031" width="11.375" customWidth="1"/>
    <col min="1032" max="1032" width="14.375" customWidth="1"/>
    <col min="1033" max="1033" width="14.75" customWidth="1"/>
    <col min="1281" max="1281" width="6.375" customWidth="1"/>
    <col min="1282" max="1282" width="17.125" customWidth="1"/>
    <col min="1283" max="1283" width="14.5" customWidth="1"/>
    <col min="1284" max="1284" width="11.875" customWidth="1"/>
    <col min="1285" max="1285" width="10.5" customWidth="1"/>
    <col min="1286" max="1286" width="12.5" customWidth="1"/>
    <col min="1287" max="1287" width="11.375" customWidth="1"/>
    <col min="1288" max="1288" width="14.375" customWidth="1"/>
    <col min="1289" max="1289" width="14.75" customWidth="1"/>
    <col min="1537" max="1537" width="6.375" customWidth="1"/>
    <col min="1538" max="1538" width="17.125" customWidth="1"/>
    <col min="1539" max="1539" width="14.5" customWidth="1"/>
    <col min="1540" max="1540" width="11.875" customWidth="1"/>
    <col min="1541" max="1541" width="10.5" customWidth="1"/>
    <col min="1542" max="1542" width="12.5" customWidth="1"/>
    <col min="1543" max="1543" width="11.375" customWidth="1"/>
    <col min="1544" max="1544" width="14.375" customWidth="1"/>
    <col min="1545" max="1545" width="14.75" customWidth="1"/>
    <col min="1793" max="1793" width="6.375" customWidth="1"/>
    <col min="1794" max="1794" width="17.125" customWidth="1"/>
    <col min="1795" max="1795" width="14.5" customWidth="1"/>
    <col min="1796" max="1796" width="11.875" customWidth="1"/>
    <col min="1797" max="1797" width="10.5" customWidth="1"/>
    <col min="1798" max="1798" width="12.5" customWidth="1"/>
    <col min="1799" max="1799" width="11.375" customWidth="1"/>
    <col min="1800" max="1800" width="14.375" customWidth="1"/>
    <col min="1801" max="1801" width="14.75" customWidth="1"/>
    <col min="2049" max="2049" width="6.375" customWidth="1"/>
    <col min="2050" max="2050" width="17.125" customWidth="1"/>
    <col min="2051" max="2051" width="14.5" customWidth="1"/>
    <col min="2052" max="2052" width="11.875" customWidth="1"/>
    <col min="2053" max="2053" width="10.5" customWidth="1"/>
    <col min="2054" max="2054" width="12.5" customWidth="1"/>
    <col min="2055" max="2055" width="11.375" customWidth="1"/>
    <col min="2056" max="2056" width="14.375" customWidth="1"/>
    <col min="2057" max="2057" width="14.75" customWidth="1"/>
    <col min="2305" max="2305" width="6.375" customWidth="1"/>
    <col min="2306" max="2306" width="17.125" customWidth="1"/>
    <col min="2307" max="2307" width="14.5" customWidth="1"/>
    <col min="2308" max="2308" width="11.875" customWidth="1"/>
    <col min="2309" max="2309" width="10.5" customWidth="1"/>
    <col min="2310" max="2310" width="12.5" customWidth="1"/>
    <col min="2311" max="2311" width="11.375" customWidth="1"/>
    <col min="2312" max="2312" width="14.375" customWidth="1"/>
    <col min="2313" max="2313" width="14.75" customWidth="1"/>
    <col min="2561" max="2561" width="6.375" customWidth="1"/>
    <col min="2562" max="2562" width="17.125" customWidth="1"/>
    <col min="2563" max="2563" width="14.5" customWidth="1"/>
    <col min="2564" max="2564" width="11.875" customWidth="1"/>
    <col min="2565" max="2565" width="10.5" customWidth="1"/>
    <col min="2566" max="2566" width="12.5" customWidth="1"/>
    <col min="2567" max="2567" width="11.375" customWidth="1"/>
    <col min="2568" max="2568" width="14.375" customWidth="1"/>
    <col min="2569" max="2569" width="14.75" customWidth="1"/>
    <col min="2817" max="2817" width="6.375" customWidth="1"/>
    <col min="2818" max="2818" width="17.125" customWidth="1"/>
    <col min="2819" max="2819" width="14.5" customWidth="1"/>
    <col min="2820" max="2820" width="11.875" customWidth="1"/>
    <col min="2821" max="2821" width="10.5" customWidth="1"/>
    <col min="2822" max="2822" width="12.5" customWidth="1"/>
    <col min="2823" max="2823" width="11.375" customWidth="1"/>
    <col min="2824" max="2824" width="14.375" customWidth="1"/>
    <col min="2825" max="2825" width="14.75" customWidth="1"/>
    <col min="3073" max="3073" width="6.375" customWidth="1"/>
    <col min="3074" max="3074" width="17.125" customWidth="1"/>
    <col min="3075" max="3075" width="14.5" customWidth="1"/>
    <col min="3076" max="3076" width="11.875" customWidth="1"/>
    <col min="3077" max="3077" width="10.5" customWidth="1"/>
    <col min="3078" max="3078" width="12.5" customWidth="1"/>
    <col min="3079" max="3079" width="11.375" customWidth="1"/>
    <col min="3080" max="3080" width="14.375" customWidth="1"/>
    <col min="3081" max="3081" width="14.75" customWidth="1"/>
    <col min="3329" max="3329" width="6.375" customWidth="1"/>
    <col min="3330" max="3330" width="17.125" customWidth="1"/>
    <col min="3331" max="3331" width="14.5" customWidth="1"/>
    <col min="3332" max="3332" width="11.875" customWidth="1"/>
    <col min="3333" max="3333" width="10.5" customWidth="1"/>
    <col min="3334" max="3334" width="12.5" customWidth="1"/>
    <col min="3335" max="3335" width="11.375" customWidth="1"/>
    <col min="3336" max="3336" width="14.375" customWidth="1"/>
    <col min="3337" max="3337" width="14.75" customWidth="1"/>
    <col min="3585" max="3585" width="6.375" customWidth="1"/>
    <col min="3586" max="3586" width="17.125" customWidth="1"/>
    <col min="3587" max="3587" width="14.5" customWidth="1"/>
    <col min="3588" max="3588" width="11.875" customWidth="1"/>
    <col min="3589" max="3589" width="10.5" customWidth="1"/>
    <col min="3590" max="3590" width="12.5" customWidth="1"/>
    <col min="3591" max="3591" width="11.375" customWidth="1"/>
    <col min="3592" max="3592" width="14.375" customWidth="1"/>
    <col min="3593" max="3593" width="14.75" customWidth="1"/>
    <col min="3841" max="3841" width="6.375" customWidth="1"/>
    <col min="3842" max="3842" width="17.125" customWidth="1"/>
    <col min="3843" max="3843" width="14.5" customWidth="1"/>
    <col min="3844" max="3844" width="11.875" customWidth="1"/>
    <col min="3845" max="3845" width="10.5" customWidth="1"/>
    <col min="3846" max="3846" width="12.5" customWidth="1"/>
    <col min="3847" max="3847" width="11.375" customWidth="1"/>
    <col min="3848" max="3848" width="14.375" customWidth="1"/>
    <col min="3849" max="3849" width="14.75" customWidth="1"/>
    <col min="4097" max="4097" width="6.375" customWidth="1"/>
    <col min="4098" max="4098" width="17.125" customWidth="1"/>
    <col min="4099" max="4099" width="14.5" customWidth="1"/>
    <col min="4100" max="4100" width="11.875" customWidth="1"/>
    <col min="4101" max="4101" width="10.5" customWidth="1"/>
    <col min="4102" max="4102" width="12.5" customWidth="1"/>
    <col min="4103" max="4103" width="11.375" customWidth="1"/>
    <col min="4104" max="4104" width="14.375" customWidth="1"/>
    <col min="4105" max="4105" width="14.75" customWidth="1"/>
    <col min="4353" max="4353" width="6.375" customWidth="1"/>
    <col min="4354" max="4354" width="17.125" customWidth="1"/>
    <col min="4355" max="4355" width="14.5" customWidth="1"/>
    <col min="4356" max="4356" width="11.875" customWidth="1"/>
    <col min="4357" max="4357" width="10.5" customWidth="1"/>
    <col min="4358" max="4358" width="12.5" customWidth="1"/>
    <col min="4359" max="4359" width="11.375" customWidth="1"/>
    <col min="4360" max="4360" width="14.375" customWidth="1"/>
    <col min="4361" max="4361" width="14.75" customWidth="1"/>
    <col min="4609" max="4609" width="6.375" customWidth="1"/>
    <col min="4610" max="4610" width="17.125" customWidth="1"/>
    <col min="4611" max="4611" width="14.5" customWidth="1"/>
    <col min="4612" max="4612" width="11.875" customWidth="1"/>
    <col min="4613" max="4613" width="10.5" customWidth="1"/>
    <col min="4614" max="4614" width="12.5" customWidth="1"/>
    <col min="4615" max="4615" width="11.375" customWidth="1"/>
    <col min="4616" max="4616" width="14.375" customWidth="1"/>
    <col min="4617" max="4617" width="14.75" customWidth="1"/>
    <col min="4865" max="4865" width="6.375" customWidth="1"/>
    <col min="4866" max="4866" width="17.125" customWidth="1"/>
    <col min="4867" max="4867" width="14.5" customWidth="1"/>
    <col min="4868" max="4868" width="11.875" customWidth="1"/>
    <col min="4869" max="4869" width="10.5" customWidth="1"/>
    <col min="4870" max="4870" width="12.5" customWidth="1"/>
    <col min="4871" max="4871" width="11.375" customWidth="1"/>
    <col min="4872" max="4872" width="14.375" customWidth="1"/>
    <col min="4873" max="4873" width="14.75" customWidth="1"/>
    <col min="5121" max="5121" width="6.375" customWidth="1"/>
    <col min="5122" max="5122" width="17.125" customWidth="1"/>
    <col min="5123" max="5123" width="14.5" customWidth="1"/>
    <col min="5124" max="5124" width="11.875" customWidth="1"/>
    <col min="5125" max="5125" width="10.5" customWidth="1"/>
    <col min="5126" max="5126" width="12.5" customWidth="1"/>
    <col min="5127" max="5127" width="11.375" customWidth="1"/>
    <col min="5128" max="5128" width="14.375" customWidth="1"/>
    <col min="5129" max="5129" width="14.75" customWidth="1"/>
    <col min="5377" max="5377" width="6.375" customWidth="1"/>
    <col min="5378" max="5378" width="17.125" customWidth="1"/>
    <col min="5379" max="5379" width="14.5" customWidth="1"/>
    <col min="5380" max="5380" width="11.875" customWidth="1"/>
    <col min="5381" max="5381" width="10.5" customWidth="1"/>
    <col min="5382" max="5382" width="12.5" customWidth="1"/>
    <col min="5383" max="5383" width="11.375" customWidth="1"/>
    <col min="5384" max="5384" width="14.375" customWidth="1"/>
    <col min="5385" max="5385" width="14.75" customWidth="1"/>
    <col min="5633" max="5633" width="6.375" customWidth="1"/>
    <col min="5634" max="5634" width="17.125" customWidth="1"/>
    <col min="5635" max="5635" width="14.5" customWidth="1"/>
    <col min="5636" max="5636" width="11.875" customWidth="1"/>
    <col min="5637" max="5637" width="10.5" customWidth="1"/>
    <col min="5638" max="5638" width="12.5" customWidth="1"/>
    <col min="5639" max="5639" width="11.375" customWidth="1"/>
    <col min="5640" max="5640" width="14.375" customWidth="1"/>
    <col min="5641" max="5641" width="14.75" customWidth="1"/>
    <col min="5889" max="5889" width="6.375" customWidth="1"/>
    <col min="5890" max="5890" width="17.125" customWidth="1"/>
    <col min="5891" max="5891" width="14.5" customWidth="1"/>
    <col min="5892" max="5892" width="11.875" customWidth="1"/>
    <col min="5893" max="5893" width="10.5" customWidth="1"/>
    <col min="5894" max="5894" width="12.5" customWidth="1"/>
    <col min="5895" max="5895" width="11.375" customWidth="1"/>
    <col min="5896" max="5896" width="14.375" customWidth="1"/>
    <col min="5897" max="5897" width="14.75" customWidth="1"/>
    <col min="6145" max="6145" width="6.375" customWidth="1"/>
    <col min="6146" max="6146" width="17.125" customWidth="1"/>
    <col min="6147" max="6147" width="14.5" customWidth="1"/>
    <col min="6148" max="6148" width="11.875" customWidth="1"/>
    <col min="6149" max="6149" width="10.5" customWidth="1"/>
    <col min="6150" max="6150" width="12.5" customWidth="1"/>
    <col min="6151" max="6151" width="11.375" customWidth="1"/>
    <col min="6152" max="6152" width="14.375" customWidth="1"/>
    <col min="6153" max="6153" width="14.75" customWidth="1"/>
    <col min="6401" max="6401" width="6.375" customWidth="1"/>
    <col min="6402" max="6402" width="17.125" customWidth="1"/>
    <col min="6403" max="6403" width="14.5" customWidth="1"/>
    <col min="6404" max="6404" width="11.875" customWidth="1"/>
    <col min="6405" max="6405" width="10.5" customWidth="1"/>
    <col min="6406" max="6406" width="12.5" customWidth="1"/>
    <col min="6407" max="6407" width="11.375" customWidth="1"/>
    <col min="6408" max="6408" width="14.375" customWidth="1"/>
    <col min="6409" max="6409" width="14.75" customWidth="1"/>
    <col min="6657" max="6657" width="6.375" customWidth="1"/>
    <col min="6658" max="6658" width="17.125" customWidth="1"/>
    <col min="6659" max="6659" width="14.5" customWidth="1"/>
    <col min="6660" max="6660" width="11.875" customWidth="1"/>
    <col min="6661" max="6661" width="10.5" customWidth="1"/>
    <col min="6662" max="6662" width="12.5" customWidth="1"/>
    <col min="6663" max="6663" width="11.375" customWidth="1"/>
    <col min="6664" max="6664" width="14.375" customWidth="1"/>
    <col min="6665" max="6665" width="14.75" customWidth="1"/>
    <col min="6913" max="6913" width="6.375" customWidth="1"/>
    <col min="6914" max="6914" width="17.125" customWidth="1"/>
    <col min="6915" max="6915" width="14.5" customWidth="1"/>
    <col min="6916" max="6916" width="11.875" customWidth="1"/>
    <col min="6917" max="6917" width="10.5" customWidth="1"/>
    <col min="6918" max="6918" width="12.5" customWidth="1"/>
    <col min="6919" max="6919" width="11.375" customWidth="1"/>
    <col min="6920" max="6920" width="14.375" customWidth="1"/>
    <col min="6921" max="6921" width="14.75" customWidth="1"/>
    <col min="7169" max="7169" width="6.375" customWidth="1"/>
    <col min="7170" max="7170" width="17.125" customWidth="1"/>
    <col min="7171" max="7171" width="14.5" customWidth="1"/>
    <col min="7172" max="7172" width="11.875" customWidth="1"/>
    <col min="7173" max="7173" width="10.5" customWidth="1"/>
    <col min="7174" max="7174" width="12.5" customWidth="1"/>
    <col min="7175" max="7175" width="11.375" customWidth="1"/>
    <col min="7176" max="7176" width="14.375" customWidth="1"/>
    <col min="7177" max="7177" width="14.75" customWidth="1"/>
    <col min="7425" max="7425" width="6.375" customWidth="1"/>
    <col min="7426" max="7426" width="17.125" customWidth="1"/>
    <col min="7427" max="7427" width="14.5" customWidth="1"/>
    <col min="7428" max="7428" width="11.875" customWidth="1"/>
    <col min="7429" max="7429" width="10.5" customWidth="1"/>
    <col min="7430" max="7430" width="12.5" customWidth="1"/>
    <col min="7431" max="7431" width="11.375" customWidth="1"/>
    <col min="7432" max="7432" width="14.375" customWidth="1"/>
    <col min="7433" max="7433" width="14.75" customWidth="1"/>
    <col min="7681" max="7681" width="6.375" customWidth="1"/>
    <col min="7682" max="7682" width="17.125" customWidth="1"/>
    <col min="7683" max="7683" width="14.5" customWidth="1"/>
    <col min="7684" max="7684" width="11.875" customWidth="1"/>
    <col min="7685" max="7685" width="10.5" customWidth="1"/>
    <col min="7686" max="7686" width="12.5" customWidth="1"/>
    <col min="7687" max="7687" width="11.375" customWidth="1"/>
    <col min="7688" max="7688" width="14.375" customWidth="1"/>
    <col min="7689" max="7689" width="14.75" customWidth="1"/>
    <col min="7937" max="7937" width="6.375" customWidth="1"/>
    <col min="7938" max="7938" width="17.125" customWidth="1"/>
    <col min="7939" max="7939" width="14.5" customWidth="1"/>
    <col min="7940" max="7940" width="11.875" customWidth="1"/>
    <col min="7941" max="7941" width="10.5" customWidth="1"/>
    <col min="7942" max="7942" width="12.5" customWidth="1"/>
    <col min="7943" max="7943" width="11.375" customWidth="1"/>
    <col min="7944" max="7944" width="14.375" customWidth="1"/>
    <col min="7945" max="7945" width="14.75" customWidth="1"/>
    <col min="8193" max="8193" width="6.375" customWidth="1"/>
    <col min="8194" max="8194" width="17.125" customWidth="1"/>
    <col min="8195" max="8195" width="14.5" customWidth="1"/>
    <col min="8196" max="8196" width="11.875" customWidth="1"/>
    <col min="8197" max="8197" width="10.5" customWidth="1"/>
    <col min="8198" max="8198" width="12.5" customWidth="1"/>
    <col min="8199" max="8199" width="11.375" customWidth="1"/>
    <col min="8200" max="8200" width="14.375" customWidth="1"/>
    <col min="8201" max="8201" width="14.75" customWidth="1"/>
    <col min="8449" max="8449" width="6.375" customWidth="1"/>
    <col min="8450" max="8450" width="17.125" customWidth="1"/>
    <col min="8451" max="8451" width="14.5" customWidth="1"/>
    <col min="8452" max="8452" width="11.875" customWidth="1"/>
    <col min="8453" max="8453" width="10.5" customWidth="1"/>
    <col min="8454" max="8454" width="12.5" customWidth="1"/>
    <col min="8455" max="8455" width="11.375" customWidth="1"/>
    <col min="8456" max="8456" width="14.375" customWidth="1"/>
    <col min="8457" max="8457" width="14.75" customWidth="1"/>
    <col min="8705" max="8705" width="6.375" customWidth="1"/>
    <col min="8706" max="8706" width="17.125" customWidth="1"/>
    <col min="8707" max="8707" width="14.5" customWidth="1"/>
    <col min="8708" max="8708" width="11.875" customWidth="1"/>
    <col min="8709" max="8709" width="10.5" customWidth="1"/>
    <col min="8710" max="8710" width="12.5" customWidth="1"/>
    <col min="8711" max="8711" width="11.375" customWidth="1"/>
    <col min="8712" max="8712" width="14.375" customWidth="1"/>
    <col min="8713" max="8713" width="14.75" customWidth="1"/>
    <col min="8961" max="8961" width="6.375" customWidth="1"/>
    <col min="8962" max="8962" width="17.125" customWidth="1"/>
    <col min="8963" max="8963" width="14.5" customWidth="1"/>
    <col min="8964" max="8964" width="11.875" customWidth="1"/>
    <col min="8965" max="8965" width="10.5" customWidth="1"/>
    <col min="8966" max="8966" width="12.5" customWidth="1"/>
    <col min="8967" max="8967" width="11.375" customWidth="1"/>
    <col min="8968" max="8968" width="14.375" customWidth="1"/>
    <col min="8969" max="8969" width="14.75" customWidth="1"/>
    <col min="9217" max="9217" width="6.375" customWidth="1"/>
    <col min="9218" max="9218" width="17.125" customWidth="1"/>
    <col min="9219" max="9219" width="14.5" customWidth="1"/>
    <col min="9220" max="9220" width="11.875" customWidth="1"/>
    <col min="9221" max="9221" width="10.5" customWidth="1"/>
    <col min="9222" max="9222" width="12.5" customWidth="1"/>
    <col min="9223" max="9223" width="11.375" customWidth="1"/>
    <col min="9224" max="9224" width="14.375" customWidth="1"/>
    <col min="9225" max="9225" width="14.75" customWidth="1"/>
    <col min="9473" max="9473" width="6.375" customWidth="1"/>
    <col min="9474" max="9474" width="17.125" customWidth="1"/>
    <col min="9475" max="9475" width="14.5" customWidth="1"/>
    <col min="9476" max="9476" width="11.875" customWidth="1"/>
    <col min="9477" max="9477" width="10.5" customWidth="1"/>
    <col min="9478" max="9478" width="12.5" customWidth="1"/>
    <col min="9479" max="9479" width="11.375" customWidth="1"/>
    <col min="9480" max="9480" width="14.375" customWidth="1"/>
    <col min="9481" max="9481" width="14.75" customWidth="1"/>
    <col min="9729" max="9729" width="6.375" customWidth="1"/>
    <col min="9730" max="9730" width="17.125" customWidth="1"/>
    <col min="9731" max="9731" width="14.5" customWidth="1"/>
    <col min="9732" max="9732" width="11.875" customWidth="1"/>
    <col min="9733" max="9733" width="10.5" customWidth="1"/>
    <col min="9734" max="9734" width="12.5" customWidth="1"/>
    <col min="9735" max="9735" width="11.375" customWidth="1"/>
    <col min="9736" max="9736" width="14.375" customWidth="1"/>
    <col min="9737" max="9737" width="14.75" customWidth="1"/>
    <col min="9985" max="9985" width="6.375" customWidth="1"/>
    <col min="9986" max="9986" width="17.125" customWidth="1"/>
    <col min="9987" max="9987" width="14.5" customWidth="1"/>
    <col min="9988" max="9988" width="11.875" customWidth="1"/>
    <col min="9989" max="9989" width="10.5" customWidth="1"/>
    <col min="9990" max="9990" width="12.5" customWidth="1"/>
    <col min="9991" max="9991" width="11.375" customWidth="1"/>
    <col min="9992" max="9992" width="14.375" customWidth="1"/>
    <col min="9993" max="9993" width="14.75" customWidth="1"/>
    <col min="10241" max="10241" width="6.375" customWidth="1"/>
    <col min="10242" max="10242" width="17.125" customWidth="1"/>
    <col min="10243" max="10243" width="14.5" customWidth="1"/>
    <col min="10244" max="10244" width="11.875" customWidth="1"/>
    <col min="10245" max="10245" width="10.5" customWidth="1"/>
    <col min="10246" max="10246" width="12.5" customWidth="1"/>
    <col min="10247" max="10247" width="11.375" customWidth="1"/>
    <col min="10248" max="10248" width="14.375" customWidth="1"/>
    <col min="10249" max="10249" width="14.75" customWidth="1"/>
    <col min="10497" max="10497" width="6.375" customWidth="1"/>
    <col min="10498" max="10498" width="17.125" customWidth="1"/>
    <col min="10499" max="10499" width="14.5" customWidth="1"/>
    <col min="10500" max="10500" width="11.875" customWidth="1"/>
    <col min="10501" max="10501" width="10.5" customWidth="1"/>
    <col min="10502" max="10502" width="12.5" customWidth="1"/>
    <col min="10503" max="10503" width="11.375" customWidth="1"/>
    <col min="10504" max="10504" width="14.375" customWidth="1"/>
    <col min="10505" max="10505" width="14.75" customWidth="1"/>
    <col min="10753" max="10753" width="6.375" customWidth="1"/>
    <col min="10754" max="10754" width="17.125" customWidth="1"/>
    <col min="10755" max="10755" width="14.5" customWidth="1"/>
    <col min="10756" max="10756" width="11.875" customWidth="1"/>
    <col min="10757" max="10757" width="10.5" customWidth="1"/>
    <col min="10758" max="10758" width="12.5" customWidth="1"/>
    <col min="10759" max="10759" width="11.375" customWidth="1"/>
    <col min="10760" max="10760" width="14.375" customWidth="1"/>
    <col min="10761" max="10761" width="14.75" customWidth="1"/>
    <col min="11009" max="11009" width="6.375" customWidth="1"/>
    <col min="11010" max="11010" width="17.125" customWidth="1"/>
    <col min="11011" max="11011" width="14.5" customWidth="1"/>
    <col min="11012" max="11012" width="11.875" customWidth="1"/>
    <col min="11013" max="11013" width="10.5" customWidth="1"/>
    <col min="11014" max="11014" width="12.5" customWidth="1"/>
    <col min="11015" max="11015" width="11.375" customWidth="1"/>
    <col min="11016" max="11016" width="14.375" customWidth="1"/>
    <col min="11017" max="11017" width="14.75" customWidth="1"/>
    <col min="11265" max="11265" width="6.375" customWidth="1"/>
    <col min="11266" max="11266" width="17.125" customWidth="1"/>
    <col min="11267" max="11267" width="14.5" customWidth="1"/>
    <col min="11268" max="11268" width="11.875" customWidth="1"/>
    <col min="11269" max="11269" width="10.5" customWidth="1"/>
    <col min="11270" max="11270" width="12.5" customWidth="1"/>
    <col min="11271" max="11271" width="11.375" customWidth="1"/>
    <col min="11272" max="11272" width="14.375" customWidth="1"/>
    <col min="11273" max="11273" width="14.75" customWidth="1"/>
    <col min="11521" max="11521" width="6.375" customWidth="1"/>
    <col min="11522" max="11522" width="17.125" customWidth="1"/>
    <col min="11523" max="11523" width="14.5" customWidth="1"/>
    <col min="11524" max="11524" width="11.875" customWidth="1"/>
    <col min="11525" max="11525" width="10.5" customWidth="1"/>
    <col min="11526" max="11526" width="12.5" customWidth="1"/>
    <col min="11527" max="11527" width="11.375" customWidth="1"/>
    <col min="11528" max="11528" width="14.375" customWidth="1"/>
    <col min="11529" max="11529" width="14.75" customWidth="1"/>
    <col min="11777" max="11777" width="6.375" customWidth="1"/>
    <col min="11778" max="11778" width="17.125" customWidth="1"/>
    <col min="11779" max="11779" width="14.5" customWidth="1"/>
    <col min="11780" max="11780" width="11.875" customWidth="1"/>
    <col min="11781" max="11781" width="10.5" customWidth="1"/>
    <col min="11782" max="11782" width="12.5" customWidth="1"/>
    <col min="11783" max="11783" width="11.375" customWidth="1"/>
    <col min="11784" max="11784" width="14.375" customWidth="1"/>
    <col min="11785" max="11785" width="14.75" customWidth="1"/>
    <col min="12033" max="12033" width="6.375" customWidth="1"/>
    <col min="12034" max="12034" width="17.125" customWidth="1"/>
    <col min="12035" max="12035" width="14.5" customWidth="1"/>
    <col min="12036" max="12036" width="11.875" customWidth="1"/>
    <col min="12037" max="12037" width="10.5" customWidth="1"/>
    <col min="12038" max="12038" width="12.5" customWidth="1"/>
    <col min="12039" max="12039" width="11.375" customWidth="1"/>
    <col min="12040" max="12040" width="14.375" customWidth="1"/>
    <col min="12041" max="12041" width="14.75" customWidth="1"/>
    <col min="12289" max="12289" width="6.375" customWidth="1"/>
    <col min="12290" max="12290" width="17.125" customWidth="1"/>
    <col min="12291" max="12291" width="14.5" customWidth="1"/>
    <col min="12292" max="12292" width="11.875" customWidth="1"/>
    <col min="12293" max="12293" width="10.5" customWidth="1"/>
    <col min="12294" max="12294" width="12.5" customWidth="1"/>
    <col min="12295" max="12295" width="11.375" customWidth="1"/>
    <col min="12296" max="12296" width="14.375" customWidth="1"/>
    <col min="12297" max="12297" width="14.75" customWidth="1"/>
    <col min="12545" max="12545" width="6.375" customWidth="1"/>
    <col min="12546" max="12546" width="17.125" customWidth="1"/>
    <col min="12547" max="12547" width="14.5" customWidth="1"/>
    <col min="12548" max="12548" width="11.875" customWidth="1"/>
    <col min="12549" max="12549" width="10.5" customWidth="1"/>
    <col min="12550" max="12550" width="12.5" customWidth="1"/>
    <col min="12551" max="12551" width="11.375" customWidth="1"/>
    <col min="12552" max="12552" width="14.375" customWidth="1"/>
    <col min="12553" max="12553" width="14.75" customWidth="1"/>
    <col min="12801" max="12801" width="6.375" customWidth="1"/>
    <col min="12802" max="12802" width="17.125" customWidth="1"/>
    <col min="12803" max="12803" width="14.5" customWidth="1"/>
    <col min="12804" max="12804" width="11.875" customWidth="1"/>
    <col min="12805" max="12805" width="10.5" customWidth="1"/>
    <col min="12806" max="12806" width="12.5" customWidth="1"/>
    <col min="12807" max="12807" width="11.375" customWidth="1"/>
    <col min="12808" max="12808" width="14.375" customWidth="1"/>
    <col min="12809" max="12809" width="14.75" customWidth="1"/>
    <col min="13057" max="13057" width="6.375" customWidth="1"/>
    <col min="13058" max="13058" width="17.125" customWidth="1"/>
    <col min="13059" max="13059" width="14.5" customWidth="1"/>
    <col min="13060" max="13060" width="11.875" customWidth="1"/>
    <col min="13061" max="13061" width="10.5" customWidth="1"/>
    <col min="13062" max="13062" width="12.5" customWidth="1"/>
    <col min="13063" max="13063" width="11.375" customWidth="1"/>
    <col min="13064" max="13064" width="14.375" customWidth="1"/>
    <col min="13065" max="13065" width="14.75" customWidth="1"/>
    <col min="13313" max="13313" width="6.375" customWidth="1"/>
    <col min="13314" max="13314" width="17.125" customWidth="1"/>
    <col min="13315" max="13315" width="14.5" customWidth="1"/>
    <col min="13316" max="13316" width="11.875" customWidth="1"/>
    <col min="13317" max="13317" width="10.5" customWidth="1"/>
    <col min="13318" max="13318" width="12.5" customWidth="1"/>
    <col min="13319" max="13319" width="11.375" customWidth="1"/>
    <col min="13320" max="13320" width="14.375" customWidth="1"/>
    <col min="13321" max="13321" width="14.75" customWidth="1"/>
    <col min="13569" max="13569" width="6.375" customWidth="1"/>
    <col min="13570" max="13570" width="17.125" customWidth="1"/>
    <col min="13571" max="13571" width="14.5" customWidth="1"/>
    <col min="13572" max="13572" width="11.875" customWidth="1"/>
    <col min="13573" max="13573" width="10.5" customWidth="1"/>
    <col min="13574" max="13574" width="12.5" customWidth="1"/>
    <col min="13575" max="13575" width="11.375" customWidth="1"/>
    <col min="13576" max="13576" width="14.375" customWidth="1"/>
    <col min="13577" max="13577" width="14.75" customWidth="1"/>
    <col min="13825" max="13825" width="6.375" customWidth="1"/>
    <col min="13826" max="13826" width="17.125" customWidth="1"/>
    <col min="13827" max="13827" width="14.5" customWidth="1"/>
    <col min="13828" max="13828" width="11.875" customWidth="1"/>
    <col min="13829" max="13829" width="10.5" customWidth="1"/>
    <col min="13830" max="13830" width="12.5" customWidth="1"/>
    <col min="13831" max="13831" width="11.375" customWidth="1"/>
    <col min="13832" max="13832" width="14.375" customWidth="1"/>
    <col min="13833" max="13833" width="14.75" customWidth="1"/>
    <col min="14081" max="14081" width="6.375" customWidth="1"/>
    <col min="14082" max="14082" width="17.125" customWidth="1"/>
    <col min="14083" max="14083" width="14.5" customWidth="1"/>
    <col min="14084" max="14084" width="11.875" customWidth="1"/>
    <col min="14085" max="14085" width="10.5" customWidth="1"/>
    <col min="14086" max="14086" width="12.5" customWidth="1"/>
    <col min="14087" max="14087" width="11.375" customWidth="1"/>
    <col min="14088" max="14088" width="14.375" customWidth="1"/>
    <col min="14089" max="14089" width="14.75" customWidth="1"/>
    <col min="14337" max="14337" width="6.375" customWidth="1"/>
    <col min="14338" max="14338" width="17.125" customWidth="1"/>
    <col min="14339" max="14339" width="14.5" customWidth="1"/>
    <col min="14340" max="14340" width="11.875" customWidth="1"/>
    <col min="14341" max="14341" width="10.5" customWidth="1"/>
    <col min="14342" max="14342" width="12.5" customWidth="1"/>
    <col min="14343" max="14343" width="11.375" customWidth="1"/>
    <col min="14344" max="14344" width="14.375" customWidth="1"/>
    <col min="14345" max="14345" width="14.75" customWidth="1"/>
    <col min="14593" max="14593" width="6.375" customWidth="1"/>
    <col min="14594" max="14594" width="17.125" customWidth="1"/>
    <col min="14595" max="14595" width="14.5" customWidth="1"/>
    <col min="14596" max="14596" width="11.875" customWidth="1"/>
    <col min="14597" max="14597" width="10.5" customWidth="1"/>
    <col min="14598" max="14598" width="12.5" customWidth="1"/>
    <col min="14599" max="14599" width="11.375" customWidth="1"/>
    <col min="14600" max="14600" width="14.375" customWidth="1"/>
    <col min="14601" max="14601" width="14.75" customWidth="1"/>
    <col min="14849" max="14849" width="6.375" customWidth="1"/>
    <col min="14850" max="14850" width="17.125" customWidth="1"/>
    <col min="14851" max="14851" width="14.5" customWidth="1"/>
    <col min="14852" max="14852" width="11.875" customWidth="1"/>
    <col min="14853" max="14853" width="10.5" customWidth="1"/>
    <col min="14854" max="14854" width="12.5" customWidth="1"/>
    <col min="14855" max="14855" width="11.375" customWidth="1"/>
    <col min="14856" max="14856" width="14.375" customWidth="1"/>
    <col min="14857" max="14857" width="14.75" customWidth="1"/>
    <col min="15105" max="15105" width="6.375" customWidth="1"/>
    <col min="15106" max="15106" width="17.125" customWidth="1"/>
    <col min="15107" max="15107" width="14.5" customWidth="1"/>
    <col min="15108" max="15108" width="11.875" customWidth="1"/>
    <col min="15109" max="15109" width="10.5" customWidth="1"/>
    <col min="15110" max="15110" width="12.5" customWidth="1"/>
    <col min="15111" max="15111" width="11.375" customWidth="1"/>
    <col min="15112" max="15112" width="14.375" customWidth="1"/>
    <col min="15113" max="15113" width="14.75" customWidth="1"/>
    <col min="15361" max="15361" width="6.375" customWidth="1"/>
    <col min="15362" max="15362" width="17.125" customWidth="1"/>
    <col min="15363" max="15363" width="14.5" customWidth="1"/>
    <col min="15364" max="15364" width="11.875" customWidth="1"/>
    <col min="15365" max="15365" width="10.5" customWidth="1"/>
    <col min="15366" max="15366" width="12.5" customWidth="1"/>
    <col min="15367" max="15367" width="11.375" customWidth="1"/>
    <col min="15368" max="15368" width="14.375" customWidth="1"/>
    <col min="15369" max="15369" width="14.75" customWidth="1"/>
    <col min="15617" max="15617" width="6.375" customWidth="1"/>
    <col min="15618" max="15618" width="17.125" customWidth="1"/>
    <col min="15619" max="15619" width="14.5" customWidth="1"/>
    <col min="15620" max="15620" width="11.875" customWidth="1"/>
    <col min="15621" max="15621" width="10.5" customWidth="1"/>
    <col min="15622" max="15622" width="12.5" customWidth="1"/>
    <col min="15623" max="15623" width="11.375" customWidth="1"/>
    <col min="15624" max="15624" width="14.375" customWidth="1"/>
    <col min="15625" max="15625" width="14.75" customWidth="1"/>
    <col min="15873" max="15873" width="6.375" customWidth="1"/>
    <col min="15874" max="15874" width="17.125" customWidth="1"/>
    <col min="15875" max="15875" width="14.5" customWidth="1"/>
    <col min="15876" max="15876" width="11.875" customWidth="1"/>
    <col min="15877" max="15877" width="10.5" customWidth="1"/>
    <col min="15878" max="15878" width="12.5" customWidth="1"/>
    <col min="15879" max="15879" width="11.375" customWidth="1"/>
    <col min="15880" max="15880" width="14.375" customWidth="1"/>
    <col min="15881" max="15881" width="14.75" customWidth="1"/>
    <col min="16129" max="16129" width="6.375" customWidth="1"/>
    <col min="16130" max="16130" width="17.125" customWidth="1"/>
    <col min="16131" max="16131" width="14.5" customWidth="1"/>
    <col min="16132" max="16132" width="11.875" customWidth="1"/>
    <col min="16133" max="16133" width="10.5" customWidth="1"/>
    <col min="16134" max="16134" width="12.5" customWidth="1"/>
    <col min="16135" max="16135" width="11.375" customWidth="1"/>
    <col min="16136" max="16136" width="14.375" customWidth="1"/>
    <col min="16137" max="16137" width="14.75" customWidth="1"/>
  </cols>
  <sheetData>
    <row r="1" spans="1:9" ht="39" customHeight="1" thickBot="1" x14ac:dyDescent="0.35">
      <c r="A1" s="43" t="s">
        <v>0</v>
      </c>
      <c r="B1" s="43"/>
      <c r="C1" s="43"/>
      <c r="D1" s="43"/>
      <c r="E1" s="43"/>
      <c r="F1" s="43"/>
      <c r="G1" s="43"/>
      <c r="H1" s="43"/>
    </row>
    <row r="2" spans="1:9" ht="17.25" thickTop="1" x14ac:dyDescent="0.3">
      <c r="A2" s="1" t="s">
        <v>171</v>
      </c>
      <c r="D2" s="44" t="s">
        <v>1</v>
      </c>
      <c r="E2" s="45"/>
      <c r="F2" s="45"/>
      <c r="G2" s="45"/>
      <c r="H2" s="46"/>
    </row>
    <row r="3" spans="1:9" x14ac:dyDescent="0.3">
      <c r="A3" s="1" t="s">
        <v>53</v>
      </c>
      <c r="D3" s="3" t="s">
        <v>2</v>
      </c>
      <c r="E3" s="47" t="s">
        <v>3</v>
      </c>
      <c r="F3" s="48"/>
      <c r="G3" s="48"/>
      <c r="H3" s="49"/>
    </row>
    <row r="4" spans="1:9" x14ac:dyDescent="0.3">
      <c r="A4" s="4" t="s">
        <v>4</v>
      </c>
      <c r="D4" s="3" t="s">
        <v>5</v>
      </c>
      <c r="E4" s="47" t="s">
        <v>6</v>
      </c>
      <c r="F4" s="50"/>
      <c r="G4" s="5" t="s">
        <v>7</v>
      </c>
      <c r="H4" s="6" t="s">
        <v>8</v>
      </c>
    </row>
    <row r="5" spans="1:9" x14ac:dyDescent="0.3">
      <c r="A5" s="1" t="s">
        <v>172</v>
      </c>
      <c r="D5" s="3" t="s">
        <v>9</v>
      </c>
      <c r="E5" s="47" t="s">
        <v>10</v>
      </c>
      <c r="F5" s="50"/>
      <c r="G5" s="5" t="s">
        <v>11</v>
      </c>
      <c r="H5" s="7" t="s">
        <v>12</v>
      </c>
    </row>
    <row r="6" spans="1:9" ht="17.25" thickBot="1" x14ac:dyDescent="0.35">
      <c r="A6" s="8" t="s">
        <v>13</v>
      </c>
      <c r="D6" s="40" t="s">
        <v>14</v>
      </c>
      <c r="E6" s="41"/>
      <c r="F6" s="41"/>
      <c r="G6" s="41"/>
      <c r="H6" s="42"/>
    </row>
    <row r="7" spans="1:9" ht="18" thickTop="1" thickBot="1" x14ac:dyDescent="0.35">
      <c r="A7" s="1"/>
    </row>
    <row r="8" spans="1:9" ht="18" thickTop="1" thickBot="1" x14ac:dyDescent="0.35">
      <c r="A8" s="34" t="s">
        <v>180</v>
      </c>
      <c r="B8" s="35"/>
      <c r="C8" s="34" t="s">
        <v>15</v>
      </c>
      <c r="D8" s="35"/>
      <c r="E8" s="34" t="s">
        <v>173</v>
      </c>
      <c r="F8" s="35"/>
      <c r="G8" s="34" t="s">
        <v>17</v>
      </c>
      <c r="H8" s="35"/>
      <c r="I8" s="9"/>
    </row>
    <row r="9" spans="1:9" ht="18" thickTop="1" thickBot="1" x14ac:dyDescent="0.35">
      <c r="A9" s="36">
        <f>'2월'!H24</f>
        <v>146300</v>
      </c>
      <c r="B9" s="37"/>
      <c r="C9" s="38"/>
      <c r="D9" s="37"/>
      <c r="E9" s="36">
        <f>H24</f>
        <v>149600</v>
      </c>
      <c r="F9" s="37"/>
      <c r="G9" s="39">
        <f>(A9+E9)</f>
        <v>295900</v>
      </c>
      <c r="H9" s="35"/>
    </row>
    <row r="10" spans="1:9" s="2" customFormat="1" ht="17.25" thickTop="1" x14ac:dyDescent="0.3">
      <c r="A10" s="10" t="s">
        <v>18</v>
      </c>
      <c r="B10" s="11" t="s">
        <v>19</v>
      </c>
      <c r="C10" s="11" t="s">
        <v>20</v>
      </c>
      <c r="D10" s="11" t="s">
        <v>21</v>
      </c>
      <c r="E10" s="11" t="s">
        <v>22</v>
      </c>
      <c r="F10" s="11" t="s">
        <v>23</v>
      </c>
      <c r="G10" s="11" t="s">
        <v>24</v>
      </c>
      <c r="H10" s="12" t="s">
        <v>25</v>
      </c>
      <c r="I10" s="33" t="s">
        <v>102</v>
      </c>
    </row>
    <row r="11" spans="1:9" x14ac:dyDescent="0.3">
      <c r="A11" s="13" t="s">
        <v>174</v>
      </c>
      <c r="B11" s="14" t="s">
        <v>175</v>
      </c>
      <c r="C11" s="15" t="s">
        <v>176</v>
      </c>
      <c r="D11" s="14">
        <v>40</v>
      </c>
      <c r="E11" s="16">
        <v>1200</v>
      </c>
      <c r="F11" s="17">
        <f>E11*D11</f>
        <v>48000</v>
      </c>
      <c r="G11" s="17">
        <f>F11*0.1</f>
        <v>4800</v>
      </c>
      <c r="H11" s="18">
        <f>G11+F11</f>
        <v>52800</v>
      </c>
      <c r="I11" s="19"/>
    </row>
    <row r="12" spans="1:9" x14ac:dyDescent="0.3">
      <c r="A12" s="13"/>
      <c r="B12" s="14" t="s">
        <v>177</v>
      </c>
      <c r="C12" s="15" t="s">
        <v>61</v>
      </c>
      <c r="D12" s="14">
        <v>200</v>
      </c>
      <c r="E12" s="16">
        <v>240</v>
      </c>
      <c r="F12" s="17">
        <f t="shared" ref="F12" si="0">E12*D12</f>
        <v>48000</v>
      </c>
      <c r="G12" s="17">
        <f t="shared" ref="G12" si="1">F12*0.1</f>
        <v>4800</v>
      </c>
      <c r="H12" s="18">
        <f t="shared" ref="H12" si="2">G12+F12</f>
        <v>52800</v>
      </c>
      <c r="I12" s="19"/>
    </row>
    <row r="13" spans="1:9" x14ac:dyDescent="0.3">
      <c r="A13" s="13"/>
      <c r="B13" s="14" t="s">
        <v>178</v>
      </c>
      <c r="C13" s="32" t="s">
        <v>179</v>
      </c>
      <c r="D13" s="14">
        <v>1</v>
      </c>
      <c r="E13" s="16">
        <v>40000</v>
      </c>
      <c r="F13" s="17">
        <f>E13*D13</f>
        <v>40000</v>
      </c>
      <c r="G13" s="17">
        <f>F13*0.1</f>
        <v>4000</v>
      </c>
      <c r="H13" s="18">
        <f>G13+F13</f>
        <v>44000</v>
      </c>
      <c r="I13" s="19">
        <f>SUM(F11:F13)</f>
        <v>136000</v>
      </c>
    </row>
    <row r="14" spans="1:9" x14ac:dyDescent="0.3">
      <c r="A14" s="20"/>
      <c r="B14" s="14"/>
      <c r="C14" s="15"/>
      <c r="D14" s="14"/>
      <c r="E14" s="16"/>
      <c r="F14" s="17">
        <f>E14*D14</f>
        <v>0</v>
      </c>
      <c r="G14" s="17">
        <f>F14*0.1</f>
        <v>0</v>
      </c>
      <c r="H14" s="18">
        <f>G14+F14</f>
        <v>0</v>
      </c>
      <c r="I14" s="19"/>
    </row>
    <row r="15" spans="1:9" x14ac:dyDescent="0.3">
      <c r="A15" s="13"/>
      <c r="B15" s="14"/>
      <c r="C15" s="15"/>
      <c r="D15" s="14"/>
      <c r="E15" s="16"/>
      <c r="F15" s="17">
        <f>E15*D15</f>
        <v>0</v>
      </c>
      <c r="G15" s="17">
        <f>F15*0.1</f>
        <v>0</v>
      </c>
      <c r="H15" s="18">
        <f>G15+F15</f>
        <v>0</v>
      </c>
      <c r="I15" s="19"/>
    </row>
    <row r="16" spans="1:9" x14ac:dyDescent="0.3">
      <c r="A16" s="13"/>
      <c r="B16" s="14"/>
      <c r="C16" s="15"/>
      <c r="D16" s="14"/>
      <c r="E16" s="16"/>
      <c r="F16" s="17">
        <f t="shared" ref="F16:F23" si="3">E16*D16</f>
        <v>0</v>
      </c>
      <c r="G16" s="17">
        <f t="shared" ref="G16:G23" si="4">F16*0.1</f>
        <v>0</v>
      </c>
      <c r="H16" s="18">
        <f t="shared" ref="H16:H23" si="5">G16+F16</f>
        <v>0</v>
      </c>
      <c r="I16" s="19"/>
    </row>
    <row r="17" spans="1:9" x14ac:dyDescent="0.3">
      <c r="A17" s="20"/>
      <c r="B17" s="14"/>
      <c r="C17" s="15"/>
      <c r="D17" s="14"/>
      <c r="E17" s="16"/>
      <c r="F17" s="17">
        <f t="shared" si="3"/>
        <v>0</v>
      </c>
      <c r="G17" s="17">
        <f t="shared" si="4"/>
        <v>0</v>
      </c>
      <c r="H17" s="18">
        <f t="shared" si="5"/>
        <v>0</v>
      </c>
      <c r="I17" s="19"/>
    </row>
    <row r="18" spans="1:9" x14ac:dyDescent="0.3">
      <c r="A18" s="20"/>
      <c r="B18" s="14"/>
      <c r="C18" s="15"/>
      <c r="D18" s="14"/>
      <c r="E18" s="16"/>
      <c r="F18" s="17">
        <f t="shared" si="3"/>
        <v>0</v>
      </c>
      <c r="G18" s="17">
        <f t="shared" si="4"/>
        <v>0</v>
      </c>
      <c r="H18" s="18">
        <f t="shared" si="5"/>
        <v>0</v>
      </c>
      <c r="I18" s="19"/>
    </row>
    <row r="19" spans="1:9" x14ac:dyDescent="0.3">
      <c r="A19" s="20"/>
      <c r="B19" s="14"/>
      <c r="C19" s="15"/>
      <c r="D19" s="14"/>
      <c r="E19" s="16"/>
      <c r="F19" s="17">
        <f t="shared" si="3"/>
        <v>0</v>
      </c>
      <c r="G19" s="17">
        <f t="shared" si="4"/>
        <v>0</v>
      </c>
      <c r="H19" s="18">
        <f t="shared" si="5"/>
        <v>0</v>
      </c>
      <c r="I19" s="19"/>
    </row>
    <row r="20" spans="1:9" x14ac:dyDescent="0.3">
      <c r="A20" s="20"/>
      <c r="B20" s="14"/>
      <c r="C20" s="15"/>
      <c r="D20" s="14"/>
      <c r="E20" s="16"/>
      <c r="F20" s="17">
        <f t="shared" si="3"/>
        <v>0</v>
      </c>
      <c r="G20" s="17">
        <f t="shared" si="4"/>
        <v>0</v>
      </c>
      <c r="H20" s="18">
        <f t="shared" si="5"/>
        <v>0</v>
      </c>
      <c r="I20" s="19"/>
    </row>
    <row r="21" spans="1:9" x14ac:dyDescent="0.3">
      <c r="A21" s="20"/>
      <c r="B21" s="14"/>
      <c r="C21" s="15"/>
      <c r="D21" s="14"/>
      <c r="E21" s="16"/>
      <c r="F21" s="17">
        <f t="shared" si="3"/>
        <v>0</v>
      </c>
      <c r="G21" s="17">
        <f t="shared" si="4"/>
        <v>0</v>
      </c>
      <c r="H21" s="18">
        <f t="shared" si="5"/>
        <v>0</v>
      </c>
      <c r="I21" s="19"/>
    </row>
    <row r="22" spans="1:9" x14ac:dyDescent="0.3">
      <c r="A22" s="20"/>
      <c r="B22" s="14"/>
      <c r="C22" s="15"/>
      <c r="D22" s="14"/>
      <c r="E22" s="16"/>
      <c r="F22" s="17">
        <f t="shared" si="3"/>
        <v>0</v>
      </c>
      <c r="G22" s="17">
        <f t="shared" si="4"/>
        <v>0</v>
      </c>
      <c r="H22" s="18">
        <f t="shared" si="5"/>
        <v>0</v>
      </c>
      <c r="I22" s="19"/>
    </row>
    <row r="23" spans="1:9" x14ac:dyDescent="0.3">
      <c r="A23" s="20"/>
      <c r="B23" s="14"/>
      <c r="C23" s="15"/>
      <c r="D23" s="14"/>
      <c r="E23" s="16"/>
      <c r="F23" s="17">
        <f t="shared" si="3"/>
        <v>0</v>
      </c>
      <c r="G23" s="17">
        <f t="shared" si="4"/>
        <v>0</v>
      </c>
      <c r="H23" s="18">
        <f t="shared" si="5"/>
        <v>0</v>
      </c>
      <c r="I23" s="19"/>
    </row>
    <row r="24" spans="1:9" ht="17.25" thickBot="1" x14ac:dyDescent="0.35">
      <c r="A24" s="21"/>
      <c r="B24" s="22" t="s">
        <v>25</v>
      </c>
      <c r="C24" s="23"/>
      <c r="D24" s="22"/>
      <c r="E24" s="24"/>
      <c r="F24" s="25">
        <f>SUM(F11:F23)</f>
        <v>136000</v>
      </c>
      <c r="G24" s="25">
        <f>SUM(G11:G23)</f>
        <v>13600</v>
      </c>
      <c r="H24" s="26">
        <f>G24+F24</f>
        <v>149600</v>
      </c>
      <c r="I24" s="27">
        <f>SUM(I10:I23)</f>
        <v>136000</v>
      </c>
    </row>
    <row r="25" spans="1:9" ht="17.25" thickTop="1" x14ac:dyDescent="0.3"/>
    <row r="26" spans="1:9" x14ac:dyDescent="0.3">
      <c r="A26" t="s">
        <v>32</v>
      </c>
      <c r="B26" t="s">
        <v>33</v>
      </c>
    </row>
    <row r="27" spans="1:9" x14ac:dyDescent="0.3">
      <c r="A27" t="s">
        <v>32</v>
      </c>
      <c r="B27" t="s">
        <v>34</v>
      </c>
    </row>
    <row r="28" spans="1:9" x14ac:dyDescent="0.3">
      <c r="D28" s="28"/>
      <c r="E28" s="29"/>
    </row>
    <row r="29" spans="1:9" ht="20.25" x14ac:dyDescent="0.3">
      <c r="B29" s="30"/>
      <c r="C29" s="31"/>
      <c r="D29" s="30"/>
      <c r="E29" s="30"/>
      <c r="F29" s="30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XFD1048576"/>
    </sheetView>
  </sheetViews>
  <sheetFormatPr defaultRowHeight="16.5" x14ac:dyDescent="0.3"/>
  <cols>
    <col min="1" max="1" width="6.375" customWidth="1"/>
    <col min="2" max="2" width="17.125" customWidth="1"/>
    <col min="3" max="3" width="17.875" style="2" customWidth="1"/>
    <col min="4" max="4" width="11.875" customWidth="1"/>
    <col min="5" max="5" width="10.5" customWidth="1"/>
    <col min="6" max="6" width="12.5" customWidth="1"/>
    <col min="7" max="7" width="11.375" customWidth="1"/>
    <col min="8" max="8" width="14.375" customWidth="1"/>
    <col min="9" max="9" width="12.625" customWidth="1"/>
    <col min="257" max="257" width="6.375" customWidth="1"/>
    <col min="258" max="258" width="17.125" customWidth="1"/>
    <col min="259" max="259" width="14.5" customWidth="1"/>
    <col min="260" max="260" width="11.875" customWidth="1"/>
    <col min="261" max="261" width="10.5" customWidth="1"/>
    <col min="262" max="262" width="12.5" customWidth="1"/>
    <col min="263" max="263" width="11.375" customWidth="1"/>
    <col min="264" max="264" width="14.375" customWidth="1"/>
    <col min="265" max="265" width="14.75" customWidth="1"/>
    <col min="513" max="513" width="6.375" customWidth="1"/>
    <col min="514" max="514" width="17.125" customWidth="1"/>
    <col min="515" max="515" width="14.5" customWidth="1"/>
    <col min="516" max="516" width="11.875" customWidth="1"/>
    <col min="517" max="517" width="10.5" customWidth="1"/>
    <col min="518" max="518" width="12.5" customWidth="1"/>
    <col min="519" max="519" width="11.375" customWidth="1"/>
    <col min="520" max="520" width="14.375" customWidth="1"/>
    <col min="521" max="521" width="14.75" customWidth="1"/>
    <col min="769" max="769" width="6.375" customWidth="1"/>
    <col min="770" max="770" width="17.125" customWidth="1"/>
    <col min="771" max="771" width="14.5" customWidth="1"/>
    <col min="772" max="772" width="11.875" customWidth="1"/>
    <col min="773" max="773" width="10.5" customWidth="1"/>
    <col min="774" max="774" width="12.5" customWidth="1"/>
    <col min="775" max="775" width="11.375" customWidth="1"/>
    <col min="776" max="776" width="14.375" customWidth="1"/>
    <col min="777" max="777" width="14.75" customWidth="1"/>
    <col min="1025" max="1025" width="6.375" customWidth="1"/>
    <col min="1026" max="1026" width="17.125" customWidth="1"/>
    <col min="1027" max="1027" width="14.5" customWidth="1"/>
    <col min="1028" max="1028" width="11.875" customWidth="1"/>
    <col min="1029" max="1029" width="10.5" customWidth="1"/>
    <col min="1030" max="1030" width="12.5" customWidth="1"/>
    <col min="1031" max="1031" width="11.375" customWidth="1"/>
    <col min="1032" max="1032" width="14.375" customWidth="1"/>
    <col min="1033" max="1033" width="14.75" customWidth="1"/>
    <col min="1281" max="1281" width="6.375" customWidth="1"/>
    <col min="1282" max="1282" width="17.125" customWidth="1"/>
    <col min="1283" max="1283" width="14.5" customWidth="1"/>
    <col min="1284" max="1284" width="11.875" customWidth="1"/>
    <col min="1285" max="1285" width="10.5" customWidth="1"/>
    <col min="1286" max="1286" width="12.5" customWidth="1"/>
    <col min="1287" max="1287" width="11.375" customWidth="1"/>
    <col min="1288" max="1288" width="14.375" customWidth="1"/>
    <col min="1289" max="1289" width="14.75" customWidth="1"/>
    <col min="1537" max="1537" width="6.375" customWidth="1"/>
    <col min="1538" max="1538" width="17.125" customWidth="1"/>
    <col min="1539" max="1539" width="14.5" customWidth="1"/>
    <col min="1540" max="1540" width="11.875" customWidth="1"/>
    <col min="1541" max="1541" width="10.5" customWidth="1"/>
    <col min="1542" max="1542" width="12.5" customWidth="1"/>
    <col min="1543" max="1543" width="11.375" customWidth="1"/>
    <col min="1544" max="1544" width="14.375" customWidth="1"/>
    <col min="1545" max="1545" width="14.75" customWidth="1"/>
    <col min="1793" max="1793" width="6.375" customWidth="1"/>
    <col min="1794" max="1794" width="17.125" customWidth="1"/>
    <col min="1795" max="1795" width="14.5" customWidth="1"/>
    <col min="1796" max="1796" width="11.875" customWidth="1"/>
    <col min="1797" max="1797" width="10.5" customWidth="1"/>
    <col min="1798" max="1798" width="12.5" customWidth="1"/>
    <col min="1799" max="1799" width="11.375" customWidth="1"/>
    <col min="1800" max="1800" width="14.375" customWidth="1"/>
    <col min="1801" max="1801" width="14.75" customWidth="1"/>
    <col min="2049" max="2049" width="6.375" customWidth="1"/>
    <col min="2050" max="2050" width="17.125" customWidth="1"/>
    <col min="2051" max="2051" width="14.5" customWidth="1"/>
    <col min="2052" max="2052" width="11.875" customWidth="1"/>
    <col min="2053" max="2053" width="10.5" customWidth="1"/>
    <col min="2054" max="2054" width="12.5" customWidth="1"/>
    <col min="2055" max="2055" width="11.375" customWidth="1"/>
    <col min="2056" max="2056" width="14.375" customWidth="1"/>
    <col min="2057" max="2057" width="14.75" customWidth="1"/>
    <col min="2305" max="2305" width="6.375" customWidth="1"/>
    <col min="2306" max="2306" width="17.125" customWidth="1"/>
    <col min="2307" max="2307" width="14.5" customWidth="1"/>
    <col min="2308" max="2308" width="11.875" customWidth="1"/>
    <col min="2309" max="2309" width="10.5" customWidth="1"/>
    <col min="2310" max="2310" width="12.5" customWidth="1"/>
    <col min="2311" max="2311" width="11.375" customWidth="1"/>
    <col min="2312" max="2312" width="14.375" customWidth="1"/>
    <col min="2313" max="2313" width="14.75" customWidth="1"/>
    <col min="2561" max="2561" width="6.375" customWidth="1"/>
    <col min="2562" max="2562" width="17.125" customWidth="1"/>
    <col min="2563" max="2563" width="14.5" customWidth="1"/>
    <col min="2564" max="2564" width="11.875" customWidth="1"/>
    <col min="2565" max="2565" width="10.5" customWidth="1"/>
    <col min="2566" max="2566" width="12.5" customWidth="1"/>
    <col min="2567" max="2567" width="11.375" customWidth="1"/>
    <col min="2568" max="2568" width="14.375" customWidth="1"/>
    <col min="2569" max="2569" width="14.75" customWidth="1"/>
    <col min="2817" max="2817" width="6.375" customWidth="1"/>
    <col min="2818" max="2818" width="17.125" customWidth="1"/>
    <col min="2819" max="2819" width="14.5" customWidth="1"/>
    <col min="2820" max="2820" width="11.875" customWidth="1"/>
    <col min="2821" max="2821" width="10.5" customWidth="1"/>
    <col min="2822" max="2822" width="12.5" customWidth="1"/>
    <col min="2823" max="2823" width="11.375" customWidth="1"/>
    <col min="2824" max="2824" width="14.375" customWidth="1"/>
    <col min="2825" max="2825" width="14.75" customWidth="1"/>
    <col min="3073" max="3073" width="6.375" customWidth="1"/>
    <col min="3074" max="3074" width="17.125" customWidth="1"/>
    <col min="3075" max="3075" width="14.5" customWidth="1"/>
    <col min="3076" max="3076" width="11.875" customWidth="1"/>
    <col min="3077" max="3077" width="10.5" customWidth="1"/>
    <col min="3078" max="3078" width="12.5" customWidth="1"/>
    <col min="3079" max="3079" width="11.375" customWidth="1"/>
    <col min="3080" max="3080" width="14.375" customWidth="1"/>
    <col min="3081" max="3081" width="14.75" customWidth="1"/>
    <col min="3329" max="3329" width="6.375" customWidth="1"/>
    <col min="3330" max="3330" width="17.125" customWidth="1"/>
    <col min="3331" max="3331" width="14.5" customWidth="1"/>
    <col min="3332" max="3332" width="11.875" customWidth="1"/>
    <col min="3333" max="3333" width="10.5" customWidth="1"/>
    <col min="3334" max="3334" width="12.5" customWidth="1"/>
    <col min="3335" max="3335" width="11.375" customWidth="1"/>
    <col min="3336" max="3336" width="14.375" customWidth="1"/>
    <col min="3337" max="3337" width="14.75" customWidth="1"/>
    <col min="3585" max="3585" width="6.375" customWidth="1"/>
    <col min="3586" max="3586" width="17.125" customWidth="1"/>
    <col min="3587" max="3587" width="14.5" customWidth="1"/>
    <col min="3588" max="3588" width="11.875" customWidth="1"/>
    <col min="3589" max="3589" width="10.5" customWidth="1"/>
    <col min="3590" max="3590" width="12.5" customWidth="1"/>
    <col min="3591" max="3591" width="11.375" customWidth="1"/>
    <col min="3592" max="3592" width="14.375" customWidth="1"/>
    <col min="3593" max="3593" width="14.75" customWidth="1"/>
    <col min="3841" max="3841" width="6.375" customWidth="1"/>
    <col min="3842" max="3842" width="17.125" customWidth="1"/>
    <col min="3843" max="3843" width="14.5" customWidth="1"/>
    <col min="3844" max="3844" width="11.875" customWidth="1"/>
    <col min="3845" max="3845" width="10.5" customWidth="1"/>
    <col min="3846" max="3846" width="12.5" customWidth="1"/>
    <col min="3847" max="3847" width="11.375" customWidth="1"/>
    <col min="3848" max="3848" width="14.375" customWidth="1"/>
    <col min="3849" max="3849" width="14.75" customWidth="1"/>
    <col min="4097" max="4097" width="6.375" customWidth="1"/>
    <col min="4098" max="4098" width="17.125" customWidth="1"/>
    <col min="4099" max="4099" width="14.5" customWidth="1"/>
    <col min="4100" max="4100" width="11.875" customWidth="1"/>
    <col min="4101" max="4101" width="10.5" customWidth="1"/>
    <col min="4102" max="4102" width="12.5" customWidth="1"/>
    <col min="4103" max="4103" width="11.375" customWidth="1"/>
    <col min="4104" max="4104" width="14.375" customWidth="1"/>
    <col min="4105" max="4105" width="14.75" customWidth="1"/>
    <col min="4353" max="4353" width="6.375" customWidth="1"/>
    <col min="4354" max="4354" width="17.125" customWidth="1"/>
    <col min="4355" max="4355" width="14.5" customWidth="1"/>
    <col min="4356" max="4356" width="11.875" customWidth="1"/>
    <col min="4357" max="4357" width="10.5" customWidth="1"/>
    <col min="4358" max="4358" width="12.5" customWidth="1"/>
    <col min="4359" max="4359" width="11.375" customWidth="1"/>
    <col min="4360" max="4360" width="14.375" customWidth="1"/>
    <col min="4361" max="4361" width="14.75" customWidth="1"/>
    <col min="4609" max="4609" width="6.375" customWidth="1"/>
    <col min="4610" max="4610" width="17.125" customWidth="1"/>
    <col min="4611" max="4611" width="14.5" customWidth="1"/>
    <col min="4612" max="4612" width="11.875" customWidth="1"/>
    <col min="4613" max="4613" width="10.5" customWidth="1"/>
    <col min="4614" max="4614" width="12.5" customWidth="1"/>
    <col min="4615" max="4615" width="11.375" customWidth="1"/>
    <col min="4616" max="4616" width="14.375" customWidth="1"/>
    <col min="4617" max="4617" width="14.75" customWidth="1"/>
    <col min="4865" max="4865" width="6.375" customWidth="1"/>
    <col min="4866" max="4866" width="17.125" customWidth="1"/>
    <col min="4867" max="4867" width="14.5" customWidth="1"/>
    <col min="4868" max="4868" width="11.875" customWidth="1"/>
    <col min="4869" max="4869" width="10.5" customWidth="1"/>
    <col min="4870" max="4870" width="12.5" customWidth="1"/>
    <col min="4871" max="4871" width="11.375" customWidth="1"/>
    <col min="4872" max="4872" width="14.375" customWidth="1"/>
    <col min="4873" max="4873" width="14.75" customWidth="1"/>
    <col min="5121" max="5121" width="6.375" customWidth="1"/>
    <col min="5122" max="5122" width="17.125" customWidth="1"/>
    <col min="5123" max="5123" width="14.5" customWidth="1"/>
    <col min="5124" max="5124" width="11.875" customWidth="1"/>
    <col min="5125" max="5125" width="10.5" customWidth="1"/>
    <col min="5126" max="5126" width="12.5" customWidth="1"/>
    <col min="5127" max="5127" width="11.375" customWidth="1"/>
    <col min="5128" max="5128" width="14.375" customWidth="1"/>
    <col min="5129" max="5129" width="14.75" customWidth="1"/>
    <col min="5377" max="5377" width="6.375" customWidth="1"/>
    <col min="5378" max="5378" width="17.125" customWidth="1"/>
    <col min="5379" max="5379" width="14.5" customWidth="1"/>
    <col min="5380" max="5380" width="11.875" customWidth="1"/>
    <col min="5381" max="5381" width="10.5" customWidth="1"/>
    <col min="5382" max="5382" width="12.5" customWidth="1"/>
    <col min="5383" max="5383" width="11.375" customWidth="1"/>
    <col min="5384" max="5384" width="14.375" customWidth="1"/>
    <col min="5385" max="5385" width="14.75" customWidth="1"/>
    <col min="5633" max="5633" width="6.375" customWidth="1"/>
    <col min="5634" max="5634" width="17.125" customWidth="1"/>
    <col min="5635" max="5635" width="14.5" customWidth="1"/>
    <col min="5636" max="5636" width="11.875" customWidth="1"/>
    <col min="5637" max="5637" width="10.5" customWidth="1"/>
    <col min="5638" max="5638" width="12.5" customWidth="1"/>
    <col min="5639" max="5639" width="11.375" customWidth="1"/>
    <col min="5640" max="5640" width="14.375" customWidth="1"/>
    <col min="5641" max="5641" width="14.75" customWidth="1"/>
    <col min="5889" max="5889" width="6.375" customWidth="1"/>
    <col min="5890" max="5890" width="17.125" customWidth="1"/>
    <col min="5891" max="5891" width="14.5" customWidth="1"/>
    <col min="5892" max="5892" width="11.875" customWidth="1"/>
    <col min="5893" max="5893" width="10.5" customWidth="1"/>
    <col min="5894" max="5894" width="12.5" customWidth="1"/>
    <col min="5895" max="5895" width="11.375" customWidth="1"/>
    <col min="5896" max="5896" width="14.375" customWidth="1"/>
    <col min="5897" max="5897" width="14.75" customWidth="1"/>
    <col min="6145" max="6145" width="6.375" customWidth="1"/>
    <col min="6146" max="6146" width="17.125" customWidth="1"/>
    <col min="6147" max="6147" width="14.5" customWidth="1"/>
    <col min="6148" max="6148" width="11.875" customWidth="1"/>
    <col min="6149" max="6149" width="10.5" customWidth="1"/>
    <col min="6150" max="6150" width="12.5" customWidth="1"/>
    <col min="6151" max="6151" width="11.375" customWidth="1"/>
    <col min="6152" max="6152" width="14.375" customWidth="1"/>
    <col min="6153" max="6153" width="14.75" customWidth="1"/>
    <col min="6401" max="6401" width="6.375" customWidth="1"/>
    <col min="6402" max="6402" width="17.125" customWidth="1"/>
    <col min="6403" max="6403" width="14.5" customWidth="1"/>
    <col min="6404" max="6404" width="11.875" customWidth="1"/>
    <col min="6405" max="6405" width="10.5" customWidth="1"/>
    <col min="6406" max="6406" width="12.5" customWidth="1"/>
    <col min="6407" max="6407" width="11.375" customWidth="1"/>
    <col min="6408" max="6408" width="14.375" customWidth="1"/>
    <col min="6409" max="6409" width="14.75" customWidth="1"/>
    <col min="6657" max="6657" width="6.375" customWidth="1"/>
    <col min="6658" max="6658" width="17.125" customWidth="1"/>
    <col min="6659" max="6659" width="14.5" customWidth="1"/>
    <col min="6660" max="6660" width="11.875" customWidth="1"/>
    <col min="6661" max="6661" width="10.5" customWidth="1"/>
    <col min="6662" max="6662" width="12.5" customWidth="1"/>
    <col min="6663" max="6663" width="11.375" customWidth="1"/>
    <col min="6664" max="6664" width="14.375" customWidth="1"/>
    <col min="6665" max="6665" width="14.75" customWidth="1"/>
    <col min="6913" max="6913" width="6.375" customWidth="1"/>
    <col min="6914" max="6914" width="17.125" customWidth="1"/>
    <col min="6915" max="6915" width="14.5" customWidth="1"/>
    <col min="6916" max="6916" width="11.875" customWidth="1"/>
    <col min="6917" max="6917" width="10.5" customWidth="1"/>
    <col min="6918" max="6918" width="12.5" customWidth="1"/>
    <col min="6919" max="6919" width="11.375" customWidth="1"/>
    <col min="6920" max="6920" width="14.375" customWidth="1"/>
    <col min="6921" max="6921" width="14.75" customWidth="1"/>
    <col min="7169" max="7169" width="6.375" customWidth="1"/>
    <col min="7170" max="7170" width="17.125" customWidth="1"/>
    <col min="7171" max="7171" width="14.5" customWidth="1"/>
    <col min="7172" max="7172" width="11.875" customWidth="1"/>
    <col min="7173" max="7173" width="10.5" customWidth="1"/>
    <col min="7174" max="7174" width="12.5" customWidth="1"/>
    <col min="7175" max="7175" width="11.375" customWidth="1"/>
    <col min="7176" max="7176" width="14.375" customWidth="1"/>
    <col min="7177" max="7177" width="14.75" customWidth="1"/>
    <col min="7425" max="7425" width="6.375" customWidth="1"/>
    <col min="7426" max="7426" width="17.125" customWidth="1"/>
    <col min="7427" max="7427" width="14.5" customWidth="1"/>
    <col min="7428" max="7428" width="11.875" customWidth="1"/>
    <col min="7429" max="7429" width="10.5" customWidth="1"/>
    <col min="7430" max="7430" width="12.5" customWidth="1"/>
    <col min="7431" max="7431" width="11.375" customWidth="1"/>
    <col min="7432" max="7432" width="14.375" customWidth="1"/>
    <col min="7433" max="7433" width="14.75" customWidth="1"/>
    <col min="7681" max="7681" width="6.375" customWidth="1"/>
    <col min="7682" max="7682" width="17.125" customWidth="1"/>
    <col min="7683" max="7683" width="14.5" customWidth="1"/>
    <col min="7684" max="7684" width="11.875" customWidth="1"/>
    <col min="7685" max="7685" width="10.5" customWidth="1"/>
    <col min="7686" max="7686" width="12.5" customWidth="1"/>
    <col min="7687" max="7687" width="11.375" customWidth="1"/>
    <col min="7688" max="7688" width="14.375" customWidth="1"/>
    <col min="7689" max="7689" width="14.75" customWidth="1"/>
    <col min="7937" max="7937" width="6.375" customWidth="1"/>
    <col min="7938" max="7938" width="17.125" customWidth="1"/>
    <col min="7939" max="7939" width="14.5" customWidth="1"/>
    <col min="7940" max="7940" width="11.875" customWidth="1"/>
    <col min="7941" max="7941" width="10.5" customWidth="1"/>
    <col min="7942" max="7942" width="12.5" customWidth="1"/>
    <col min="7943" max="7943" width="11.375" customWidth="1"/>
    <col min="7944" max="7944" width="14.375" customWidth="1"/>
    <col min="7945" max="7945" width="14.75" customWidth="1"/>
    <col min="8193" max="8193" width="6.375" customWidth="1"/>
    <col min="8194" max="8194" width="17.125" customWidth="1"/>
    <col min="8195" max="8195" width="14.5" customWidth="1"/>
    <col min="8196" max="8196" width="11.875" customWidth="1"/>
    <col min="8197" max="8197" width="10.5" customWidth="1"/>
    <col min="8198" max="8198" width="12.5" customWidth="1"/>
    <col min="8199" max="8199" width="11.375" customWidth="1"/>
    <col min="8200" max="8200" width="14.375" customWidth="1"/>
    <col min="8201" max="8201" width="14.75" customWidth="1"/>
    <col min="8449" max="8449" width="6.375" customWidth="1"/>
    <col min="8450" max="8450" width="17.125" customWidth="1"/>
    <col min="8451" max="8451" width="14.5" customWidth="1"/>
    <col min="8452" max="8452" width="11.875" customWidth="1"/>
    <col min="8453" max="8453" width="10.5" customWidth="1"/>
    <col min="8454" max="8454" width="12.5" customWidth="1"/>
    <col min="8455" max="8455" width="11.375" customWidth="1"/>
    <col min="8456" max="8456" width="14.375" customWidth="1"/>
    <col min="8457" max="8457" width="14.75" customWidth="1"/>
    <col min="8705" max="8705" width="6.375" customWidth="1"/>
    <col min="8706" max="8706" width="17.125" customWidth="1"/>
    <col min="8707" max="8707" width="14.5" customWidth="1"/>
    <col min="8708" max="8708" width="11.875" customWidth="1"/>
    <col min="8709" max="8709" width="10.5" customWidth="1"/>
    <col min="8710" max="8710" width="12.5" customWidth="1"/>
    <col min="8711" max="8711" width="11.375" customWidth="1"/>
    <col min="8712" max="8712" width="14.375" customWidth="1"/>
    <col min="8713" max="8713" width="14.75" customWidth="1"/>
    <col min="8961" max="8961" width="6.375" customWidth="1"/>
    <col min="8962" max="8962" width="17.125" customWidth="1"/>
    <col min="8963" max="8963" width="14.5" customWidth="1"/>
    <col min="8964" max="8964" width="11.875" customWidth="1"/>
    <col min="8965" max="8965" width="10.5" customWidth="1"/>
    <col min="8966" max="8966" width="12.5" customWidth="1"/>
    <col min="8967" max="8967" width="11.375" customWidth="1"/>
    <col min="8968" max="8968" width="14.375" customWidth="1"/>
    <col min="8969" max="8969" width="14.75" customWidth="1"/>
    <col min="9217" max="9217" width="6.375" customWidth="1"/>
    <col min="9218" max="9218" width="17.125" customWidth="1"/>
    <col min="9219" max="9219" width="14.5" customWidth="1"/>
    <col min="9220" max="9220" width="11.875" customWidth="1"/>
    <col min="9221" max="9221" width="10.5" customWidth="1"/>
    <col min="9222" max="9222" width="12.5" customWidth="1"/>
    <col min="9223" max="9223" width="11.375" customWidth="1"/>
    <col min="9224" max="9224" width="14.375" customWidth="1"/>
    <col min="9225" max="9225" width="14.75" customWidth="1"/>
    <col min="9473" max="9473" width="6.375" customWidth="1"/>
    <col min="9474" max="9474" width="17.125" customWidth="1"/>
    <col min="9475" max="9475" width="14.5" customWidth="1"/>
    <col min="9476" max="9476" width="11.875" customWidth="1"/>
    <col min="9477" max="9477" width="10.5" customWidth="1"/>
    <col min="9478" max="9478" width="12.5" customWidth="1"/>
    <col min="9479" max="9479" width="11.375" customWidth="1"/>
    <col min="9480" max="9480" width="14.375" customWidth="1"/>
    <col min="9481" max="9481" width="14.75" customWidth="1"/>
    <col min="9729" max="9729" width="6.375" customWidth="1"/>
    <col min="9730" max="9730" width="17.125" customWidth="1"/>
    <col min="9731" max="9731" width="14.5" customWidth="1"/>
    <col min="9732" max="9732" width="11.875" customWidth="1"/>
    <col min="9733" max="9733" width="10.5" customWidth="1"/>
    <col min="9734" max="9734" width="12.5" customWidth="1"/>
    <col min="9735" max="9735" width="11.375" customWidth="1"/>
    <col min="9736" max="9736" width="14.375" customWidth="1"/>
    <col min="9737" max="9737" width="14.75" customWidth="1"/>
    <col min="9985" max="9985" width="6.375" customWidth="1"/>
    <col min="9986" max="9986" width="17.125" customWidth="1"/>
    <col min="9987" max="9987" width="14.5" customWidth="1"/>
    <col min="9988" max="9988" width="11.875" customWidth="1"/>
    <col min="9989" max="9989" width="10.5" customWidth="1"/>
    <col min="9990" max="9990" width="12.5" customWidth="1"/>
    <col min="9991" max="9991" width="11.375" customWidth="1"/>
    <col min="9992" max="9992" width="14.375" customWidth="1"/>
    <col min="9993" max="9993" width="14.75" customWidth="1"/>
    <col min="10241" max="10241" width="6.375" customWidth="1"/>
    <col min="10242" max="10242" width="17.125" customWidth="1"/>
    <col min="10243" max="10243" width="14.5" customWidth="1"/>
    <col min="10244" max="10244" width="11.875" customWidth="1"/>
    <col min="10245" max="10245" width="10.5" customWidth="1"/>
    <col min="10246" max="10246" width="12.5" customWidth="1"/>
    <col min="10247" max="10247" width="11.375" customWidth="1"/>
    <col min="10248" max="10248" width="14.375" customWidth="1"/>
    <col min="10249" max="10249" width="14.75" customWidth="1"/>
    <col min="10497" max="10497" width="6.375" customWidth="1"/>
    <col min="10498" max="10498" width="17.125" customWidth="1"/>
    <col min="10499" max="10499" width="14.5" customWidth="1"/>
    <col min="10500" max="10500" width="11.875" customWidth="1"/>
    <col min="10501" max="10501" width="10.5" customWidth="1"/>
    <col min="10502" max="10502" width="12.5" customWidth="1"/>
    <col min="10503" max="10503" width="11.375" customWidth="1"/>
    <col min="10504" max="10504" width="14.375" customWidth="1"/>
    <col min="10505" max="10505" width="14.75" customWidth="1"/>
    <col min="10753" max="10753" width="6.375" customWidth="1"/>
    <col min="10754" max="10754" width="17.125" customWidth="1"/>
    <col min="10755" max="10755" width="14.5" customWidth="1"/>
    <col min="10756" max="10756" width="11.875" customWidth="1"/>
    <col min="10757" max="10757" width="10.5" customWidth="1"/>
    <col min="10758" max="10758" width="12.5" customWidth="1"/>
    <col min="10759" max="10759" width="11.375" customWidth="1"/>
    <col min="10760" max="10760" width="14.375" customWidth="1"/>
    <col min="10761" max="10761" width="14.75" customWidth="1"/>
    <col min="11009" max="11009" width="6.375" customWidth="1"/>
    <col min="11010" max="11010" width="17.125" customWidth="1"/>
    <col min="11011" max="11011" width="14.5" customWidth="1"/>
    <col min="11012" max="11012" width="11.875" customWidth="1"/>
    <col min="11013" max="11013" width="10.5" customWidth="1"/>
    <col min="11014" max="11014" width="12.5" customWidth="1"/>
    <col min="11015" max="11015" width="11.375" customWidth="1"/>
    <col min="11016" max="11016" width="14.375" customWidth="1"/>
    <col min="11017" max="11017" width="14.75" customWidth="1"/>
    <col min="11265" max="11265" width="6.375" customWidth="1"/>
    <col min="11266" max="11266" width="17.125" customWidth="1"/>
    <col min="11267" max="11267" width="14.5" customWidth="1"/>
    <col min="11268" max="11268" width="11.875" customWidth="1"/>
    <col min="11269" max="11269" width="10.5" customWidth="1"/>
    <col min="11270" max="11270" width="12.5" customWidth="1"/>
    <col min="11271" max="11271" width="11.375" customWidth="1"/>
    <col min="11272" max="11272" width="14.375" customWidth="1"/>
    <col min="11273" max="11273" width="14.75" customWidth="1"/>
    <col min="11521" max="11521" width="6.375" customWidth="1"/>
    <col min="11522" max="11522" width="17.125" customWidth="1"/>
    <col min="11523" max="11523" width="14.5" customWidth="1"/>
    <col min="11524" max="11524" width="11.875" customWidth="1"/>
    <col min="11525" max="11525" width="10.5" customWidth="1"/>
    <col min="11526" max="11526" width="12.5" customWidth="1"/>
    <col min="11527" max="11527" width="11.375" customWidth="1"/>
    <col min="11528" max="11528" width="14.375" customWidth="1"/>
    <col min="11529" max="11529" width="14.75" customWidth="1"/>
    <col min="11777" max="11777" width="6.375" customWidth="1"/>
    <col min="11778" max="11778" width="17.125" customWidth="1"/>
    <col min="11779" max="11779" width="14.5" customWidth="1"/>
    <col min="11780" max="11780" width="11.875" customWidth="1"/>
    <col min="11781" max="11781" width="10.5" customWidth="1"/>
    <col min="11782" max="11782" width="12.5" customWidth="1"/>
    <col min="11783" max="11783" width="11.375" customWidth="1"/>
    <col min="11784" max="11784" width="14.375" customWidth="1"/>
    <col min="11785" max="11785" width="14.75" customWidth="1"/>
    <col min="12033" max="12033" width="6.375" customWidth="1"/>
    <col min="12034" max="12034" width="17.125" customWidth="1"/>
    <col min="12035" max="12035" width="14.5" customWidth="1"/>
    <col min="12036" max="12036" width="11.875" customWidth="1"/>
    <col min="12037" max="12037" width="10.5" customWidth="1"/>
    <col min="12038" max="12038" width="12.5" customWidth="1"/>
    <col min="12039" max="12039" width="11.375" customWidth="1"/>
    <col min="12040" max="12040" width="14.375" customWidth="1"/>
    <col min="12041" max="12041" width="14.75" customWidth="1"/>
    <col min="12289" max="12289" width="6.375" customWidth="1"/>
    <col min="12290" max="12290" width="17.125" customWidth="1"/>
    <col min="12291" max="12291" width="14.5" customWidth="1"/>
    <col min="12292" max="12292" width="11.875" customWidth="1"/>
    <col min="12293" max="12293" width="10.5" customWidth="1"/>
    <col min="12294" max="12294" width="12.5" customWidth="1"/>
    <col min="12295" max="12295" width="11.375" customWidth="1"/>
    <col min="12296" max="12296" width="14.375" customWidth="1"/>
    <col min="12297" max="12297" width="14.75" customWidth="1"/>
    <col min="12545" max="12545" width="6.375" customWidth="1"/>
    <col min="12546" max="12546" width="17.125" customWidth="1"/>
    <col min="12547" max="12547" width="14.5" customWidth="1"/>
    <col min="12548" max="12548" width="11.875" customWidth="1"/>
    <col min="12549" max="12549" width="10.5" customWidth="1"/>
    <col min="12550" max="12550" width="12.5" customWidth="1"/>
    <col min="12551" max="12551" width="11.375" customWidth="1"/>
    <col min="12552" max="12552" width="14.375" customWidth="1"/>
    <col min="12553" max="12553" width="14.75" customWidth="1"/>
    <col min="12801" max="12801" width="6.375" customWidth="1"/>
    <col min="12802" max="12802" width="17.125" customWidth="1"/>
    <col min="12803" max="12803" width="14.5" customWidth="1"/>
    <col min="12804" max="12804" width="11.875" customWidth="1"/>
    <col min="12805" max="12805" width="10.5" customWidth="1"/>
    <col min="12806" max="12806" width="12.5" customWidth="1"/>
    <col min="12807" max="12807" width="11.375" customWidth="1"/>
    <col min="12808" max="12808" width="14.375" customWidth="1"/>
    <col min="12809" max="12809" width="14.75" customWidth="1"/>
    <col min="13057" max="13057" width="6.375" customWidth="1"/>
    <col min="13058" max="13058" width="17.125" customWidth="1"/>
    <col min="13059" max="13059" width="14.5" customWidth="1"/>
    <col min="13060" max="13060" width="11.875" customWidth="1"/>
    <col min="13061" max="13061" width="10.5" customWidth="1"/>
    <col min="13062" max="13062" width="12.5" customWidth="1"/>
    <col min="13063" max="13063" width="11.375" customWidth="1"/>
    <col min="13064" max="13064" width="14.375" customWidth="1"/>
    <col min="13065" max="13065" width="14.75" customWidth="1"/>
    <col min="13313" max="13313" width="6.375" customWidth="1"/>
    <col min="13314" max="13314" width="17.125" customWidth="1"/>
    <col min="13315" max="13315" width="14.5" customWidth="1"/>
    <col min="13316" max="13316" width="11.875" customWidth="1"/>
    <col min="13317" max="13317" width="10.5" customWidth="1"/>
    <col min="13318" max="13318" width="12.5" customWidth="1"/>
    <col min="13319" max="13319" width="11.375" customWidth="1"/>
    <col min="13320" max="13320" width="14.375" customWidth="1"/>
    <col min="13321" max="13321" width="14.75" customWidth="1"/>
    <col min="13569" max="13569" width="6.375" customWidth="1"/>
    <col min="13570" max="13570" width="17.125" customWidth="1"/>
    <col min="13571" max="13571" width="14.5" customWidth="1"/>
    <col min="13572" max="13572" width="11.875" customWidth="1"/>
    <col min="13573" max="13573" width="10.5" customWidth="1"/>
    <col min="13574" max="13574" width="12.5" customWidth="1"/>
    <col min="13575" max="13575" width="11.375" customWidth="1"/>
    <col min="13576" max="13576" width="14.375" customWidth="1"/>
    <col min="13577" max="13577" width="14.75" customWidth="1"/>
    <col min="13825" max="13825" width="6.375" customWidth="1"/>
    <col min="13826" max="13826" width="17.125" customWidth="1"/>
    <col min="13827" max="13827" width="14.5" customWidth="1"/>
    <col min="13828" max="13828" width="11.875" customWidth="1"/>
    <col min="13829" max="13829" width="10.5" customWidth="1"/>
    <col min="13830" max="13830" width="12.5" customWidth="1"/>
    <col min="13831" max="13831" width="11.375" customWidth="1"/>
    <col min="13832" max="13832" width="14.375" customWidth="1"/>
    <col min="13833" max="13833" width="14.75" customWidth="1"/>
    <col min="14081" max="14081" width="6.375" customWidth="1"/>
    <col min="14082" max="14082" width="17.125" customWidth="1"/>
    <col min="14083" max="14083" width="14.5" customWidth="1"/>
    <col min="14084" max="14084" width="11.875" customWidth="1"/>
    <col min="14085" max="14085" width="10.5" customWidth="1"/>
    <col min="14086" max="14086" width="12.5" customWidth="1"/>
    <col min="14087" max="14087" width="11.375" customWidth="1"/>
    <col min="14088" max="14088" width="14.375" customWidth="1"/>
    <col min="14089" max="14089" width="14.75" customWidth="1"/>
    <col min="14337" max="14337" width="6.375" customWidth="1"/>
    <col min="14338" max="14338" width="17.125" customWidth="1"/>
    <col min="14339" max="14339" width="14.5" customWidth="1"/>
    <col min="14340" max="14340" width="11.875" customWidth="1"/>
    <col min="14341" max="14341" width="10.5" customWidth="1"/>
    <col min="14342" max="14342" width="12.5" customWidth="1"/>
    <col min="14343" max="14343" width="11.375" customWidth="1"/>
    <col min="14344" max="14344" width="14.375" customWidth="1"/>
    <col min="14345" max="14345" width="14.75" customWidth="1"/>
    <col min="14593" max="14593" width="6.375" customWidth="1"/>
    <col min="14594" max="14594" width="17.125" customWidth="1"/>
    <col min="14595" max="14595" width="14.5" customWidth="1"/>
    <col min="14596" max="14596" width="11.875" customWidth="1"/>
    <col min="14597" max="14597" width="10.5" customWidth="1"/>
    <col min="14598" max="14598" width="12.5" customWidth="1"/>
    <col min="14599" max="14599" width="11.375" customWidth="1"/>
    <col min="14600" max="14600" width="14.375" customWidth="1"/>
    <col min="14601" max="14601" width="14.75" customWidth="1"/>
    <col min="14849" max="14849" width="6.375" customWidth="1"/>
    <col min="14850" max="14850" width="17.125" customWidth="1"/>
    <col min="14851" max="14851" width="14.5" customWidth="1"/>
    <col min="14852" max="14852" width="11.875" customWidth="1"/>
    <col min="14853" max="14853" width="10.5" customWidth="1"/>
    <col min="14854" max="14854" width="12.5" customWidth="1"/>
    <col min="14855" max="14855" width="11.375" customWidth="1"/>
    <col min="14856" max="14856" width="14.375" customWidth="1"/>
    <col min="14857" max="14857" width="14.75" customWidth="1"/>
    <col min="15105" max="15105" width="6.375" customWidth="1"/>
    <col min="15106" max="15106" width="17.125" customWidth="1"/>
    <col min="15107" max="15107" width="14.5" customWidth="1"/>
    <col min="15108" max="15108" width="11.875" customWidth="1"/>
    <col min="15109" max="15109" width="10.5" customWidth="1"/>
    <col min="15110" max="15110" width="12.5" customWidth="1"/>
    <col min="15111" max="15111" width="11.375" customWidth="1"/>
    <col min="15112" max="15112" width="14.375" customWidth="1"/>
    <col min="15113" max="15113" width="14.75" customWidth="1"/>
    <col min="15361" max="15361" width="6.375" customWidth="1"/>
    <col min="15362" max="15362" width="17.125" customWidth="1"/>
    <col min="15363" max="15363" width="14.5" customWidth="1"/>
    <col min="15364" max="15364" width="11.875" customWidth="1"/>
    <col min="15365" max="15365" width="10.5" customWidth="1"/>
    <col min="15366" max="15366" width="12.5" customWidth="1"/>
    <col min="15367" max="15367" width="11.375" customWidth="1"/>
    <col min="15368" max="15368" width="14.375" customWidth="1"/>
    <col min="15369" max="15369" width="14.75" customWidth="1"/>
    <col min="15617" max="15617" width="6.375" customWidth="1"/>
    <col min="15618" max="15618" width="17.125" customWidth="1"/>
    <col min="15619" max="15619" width="14.5" customWidth="1"/>
    <col min="15620" max="15620" width="11.875" customWidth="1"/>
    <col min="15621" max="15621" width="10.5" customWidth="1"/>
    <col min="15622" max="15622" width="12.5" customWidth="1"/>
    <col min="15623" max="15623" width="11.375" customWidth="1"/>
    <col min="15624" max="15624" width="14.375" customWidth="1"/>
    <col min="15625" max="15625" width="14.75" customWidth="1"/>
    <col min="15873" max="15873" width="6.375" customWidth="1"/>
    <col min="15874" max="15874" width="17.125" customWidth="1"/>
    <col min="15875" max="15875" width="14.5" customWidth="1"/>
    <col min="15876" max="15876" width="11.875" customWidth="1"/>
    <col min="15877" max="15877" width="10.5" customWidth="1"/>
    <col min="15878" max="15878" width="12.5" customWidth="1"/>
    <col min="15879" max="15879" width="11.375" customWidth="1"/>
    <col min="15880" max="15880" width="14.375" customWidth="1"/>
    <col min="15881" max="15881" width="14.75" customWidth="1"/>
    <col min="16129" max="16129" width="6.375" customWidth="1"/>
    <col min="16130" max="16130" width="17.125" customWidth="1"/>
    <col min="16131" max="16131" width="14.5" customWidth="1"/>
    <col min="16132" max="16132" width="11.875" customWidth="1"/>
    <col min="16133" max="16133" width="10.5" customWidth="1"/>
    <col min="16134" max="16134" width="12.5" customWidth="1"/>
    <col min="16135" max="16135" width="11.375" customWidth="1"/>
    <col min="16136" max="16136" width="14.375" customWidth="1"/>
    <col min="16137" max="16137" width="14.75" customWidth="1"/>
  </cols>
  <sheetData>
    <row r="1" spans="1:9" ht="39" customHeight="1" thickBot="1" x14ac:dyDescent="0.35">
      <c r="A1" s="43" t="s">
        <v>0</v>
      </c>
      <c r="B1" s="43"/>
      <c r="C1" s="43"/>
      <c r="D1" s="43"/>
      <c r="E1" s="43"/>
      <c r="F1" s="43"/>
      <c r="G1" s="43"/>
      <c r="H1" s="43"/>
    </row>
    <row r="2" spans="1:9" ht="17.25" thickTop="1" x14ac:dyDescent="0.3">
      <c r="A2" s="1" t="s">
        <v>181</v>
      </c>
      <c r="D2" s="44" t="s">
        <v>1</v>
      </c>
      <c r="E2" s="45"/>
      <c r="F2" s="45"/>
      <c r="G2" s="45"/>
      <c r="H2" s="46"/>
    </row>
    <row r="3" spans="1:9" x14ac:dyDescent="0.3">
      <c r="A3" s="1" t="s">
        <v>53</v>
      </c>
      <c r="D3" s="3" t="s">
        <v>2</v>
      </c>
      <c r="E3" s="47" t="s">
        <v>3</v>
      </c>
      <c r="F3" s="48"/>
      <c r="G3" s="48"/>
      <c r="H3" s="49"/>
    </row>
    <row r="4" spans="1:9" x14ac:dyDescent="0.3">
      <c r="A4" s="4" t="s">
        <v>4</v>
      </c>
      <c r="D4" s="3" t="s">
        <v>5</v>
      </c>
      <c r="E4" s="47" t="s">
        <v>6</v>
      </c>
      <c r="F4" s="50"/>
      <c r="G4" s="5" t="s">
        <v>7</v>
      </c>
      <c r="H4" s="6" t="s">
        <v>8</v>
      </c>
    </row>
    <row r="5" spans="1:9" x14ac:dyDescent="0.3">
      <c r="A5" s="1" t="s">
        <v>182</v>
      </c>
      <c r="D5" s="3" t="s">
        <v>9</v>
      </c>
      <c r="E5" s="47" t="s">
        <v>10</v>
      </c>
      <c r="F5" s="50"/>
      <c r="G5" s="5" t="s">
        <v>11</v>
      </c>
      <c r="H5" s="7" t="s">
        <v>12</v>
      </c>
    </row>
    <row r="6" spans="1:9" ht="17.25" thickBot="1" x14ac:dyDescent="0.35">
      <c r="A6" s="8" t="s">
        <v>13</v>
      </c>
      <c r="D6" s="40" t="s">
        <v>14</v>
      </c>
      <c r="E6" s="41"/>
      <c r="F6" s="41"/>
      <c r="G6" s="41"/>
      <c r="H6" s="42"/>
    </row>
    <row r="7" spans="1:9" ht="18" thickTop="1" thickBot="1" x14ac:dyDescent="0.35">
      <c r="A7" s="1"/>
    </row>
    <row r="8" spans="1:9" ht="18" thickTop="1" thickBot="1" x14ac:dyDescent="0.35">
      <c r="A8" s="34" t="s">
        <v>184</v>
      </c>
      <c r="B8" s="35"/>
      <c r="C8" s="34" t="s">
        <v>15</v>
      </c>
      <c r="D8" s="35"/>
      <c r="E8" s="34" t="s">
        <v>183</v>
      </c>
      <c r="F8" s="35"/>
      <c r="G8" s="34" t="s">
        <v>17</v>
      </c>
      <c r="H8" s="35"/>
      <c r="I8" s="9"/>
    </row>
    <row r="9" spans="1:9" ht="18" thickTop="1" thickBot="1" x14ac:dyDescent="0.35">
      <c r="A9" s="36"/>
      <c r="B9" s="37"/>
      <c r="C9" s="38"/>
      <c r="D9" s="37"/>
      <c r="E9" s="36">
        <f>H24</f>
        <v>181500</v>
      </c>
      <c r="F9" s="37"/>
      <c r="G9" s="39">
        <f>(A9+E9)</f>
        <v>181500</v>
      </c>
      <c r="H9" s="35"/>
    </row>
    <row r="10" spans="1:9" s="2" customFormat="1" ht="17.25" thickTop="1" x14ac:dyDescent="0.3">
      <c r="A10" s="10" t="s">
        <v>18</v>
      </c>
      <c r="B10" s="11" t="s">
        <v>19</v>
      </c>
      <c r="C10" s="11" t="s">
        <v>20</v>
      </c>
      <c r="D10" s="11" t="s">
        <v>21</v>
      </c>
      <c r="E10" s="11" t="s">
        <v>22</v>
      </c>
      <c r="F10" s="11" t="s">
        <v>23</v>
      </c>
      <c r="G10" s="11" t="s">
        <v>24</v>
      </c>
      <c r="H10" s="12" t="s">
        <v>25</v>
      </c>
      <c r="I10" s="33" t="s">
        <v>102</v>
      </c>
    </row>
    <row r="11" spans="1:9" x14ac:dyDescent="0.3">
      <c r="A11" s="13" t="s">
        <v>185</v>
      </c>
      <c r="B11" s="14" t="s">
        <v>177</v>
      </c>
      <c r="C11" s="15" t="s">
        <v>61</v>
      </c>
      <c r="D11" s="14">
        <v>200</v>
      </c>
      <c r="E11" s="16">
        <v>220</v>
      </c>
      <c r="F11" s="17">
        <f>E11*D11</f>
        <v>44000</v>
      </c>
      <c r="G11" s="17">
        <f>F11*0.1</f>
        <v>4400</v>
      </c>
      <c r="H11" s="18">
        <f>G11+F11</f>
        <v>48400</v>
      </c>
      <c r="I11" s="19"/>
    </row>
    <row r="12" spans="1:9" x14ac:dyDescent="0.3">
      <c r="A12" s="13"/>
      <c r="B12" s="14" t="s">
        <v>186</v>
      </c>
      <c r="C12" s="15" t="s">
        <v>187</v>
      </c>
      <c r="D12" s="14">
        <v>100</v>
      </c>
      <c r="E12" s="16">
        <v>230</v>
      </c>
      <c r="F12" s="17">
        <f t="shared" ref="F12" si="0">E12*D12</f>
        <v>23000</v>
      </c>
      <c r="G12" s="17">
        <f t="shared" ref="G12" si="1">F12*0.1</f>
        <v>2300</v>
      </c>
      <c r="H12" s="18">
        <f t="shared" ref="H12" si="2">G12+F12</f>
        <v>25300</v>
      </c>
      <c r="I12" s="19"/>
    </row>
    <row r="13" spans="1:9" x14ac:dyDescent="0.3">
      <c r="A13" s="13"/>
      <c r="B13" s="14" t="s">
        <v>188</v>
      </c>
      <c r="C13" s="32" t="s">
        <v>187</v>
      </c>
      <c r="D13" s="14">
        <v>100</v>
      </c>
      <c r="E13" s="16">
        <v>180</v>
      </c>
      <c r="F13" s="17">
        <f>E13*D13</f>
        <v>18000</v>
      </c>
      <c r="G13" s="17">
        <f>F13*0.1</f>
        <v>1800</v>
      </c>
      <c r="H13" s="18">
        <f>G13+F13</f>
        <v>19800</v>
      </c>
      <c r="I13" s="19"/>
    </row>
    <row r="14" spans="1:9" x14ac:dyDescent="0.3">
      <c r="A14" s="20"/>
      <c r="B14" s="14" t="s">
        <v>189</v>
      </c>
      <c r="C14" s="15" t="s">
        <v>190</v>
      </c>
      <c r="D14" s="14">
        <v>1</v>
      </c>
      <c r="E14" s="16">
        <v>11500</v>
      </c>
      <c r="F14" s="17">
        <f>E14*D14</f>
        <v>11500</v>
      </c>
      <c r="G14" s="17">
        <f>F14*0.1</f>
        <v>1150</v>
      </c>
      <c r="H14" s="18">
        <f>G14+F14</f>
        <v>12650</v>
      </c>
      <c r="I14" s="19"/>
    </row>
    <row r="15" spans="1:9" x14ac:dyDescent="0.3">
      <c r="A15" s="13"/>
      <c r="B15" s="14" t="s">
        <v>191</v>
      </c>
      <c r="C15" s="15" t="s">
        <v>192</v>
      </c>
      <c r="D15" s="14">
        <v>1</v>
      </c>
      <c r="E15" s="16">
        <v>65000</v>
      </c>
      <c r="F15" s="17">
        <f>E15*D15</f>
        <v>65000</v>
      </c>
      <c r="G15" s="17">
        <f>F15*0.1</f>
        <v>6500</v>
      </c>
      <c r="H15" s="18">
        <f>G15+F15</f>
        <v>71500</v>
      </c>
      <c r="I15" s="19"/>
    </row>
    <row r="16" spans="1:9" x14ac:dyDescent="0.3">
      <c r="A16" s="13"/>
      <c r="B16" s="14" t="s">
        <v>193</v>
      </c>
      <c r="C16" s="15" t="s">
        <v>194</v>
      </c>
      <c r="D16" s="14">
        <v>1</v>
      </c>
      <c r="E16" s="16">
        <v>3500</v>
      </c>
      <c r="F16" s="17">
        <f t="shared" ref="F16:F23" si="3">E16*D16</f>
        <v>3500</v>
      </c>
      <c r="G16" s="17">
        <f t="shared" ref="G16:G23" si="4">F16*0.1</f>
        <v>350</v>
      </c>
      <c r="H16" s="18">
        <f t="shared" ref="H16:H23" si="5">G16+F16</f>
        <v>3850</v>
      </c>
      <c r="I16" s="19">
        <f>SUM(F11:F16)</f>
        <v>165000</v>
      </c>
    </row>
    <row r="17" spans="1:9" x14ac:dyDescent="0.3">
      <c r="A17" s="20"/>
      <c r="B17" s="14"/>
      <c r="C17" s="15"/>
      <c r="D17" s="14"/>
      <c r="E17" s="16"/>
      <c r="F17" s="17">
        <f t="shared" si="3"/>
        <v>0</v>
      </c>
      <c r="G17" s="17">
        <f t="shared" si="4"/>
        <v>0</v>
      </c>
      <c r="H17" s="18">
        <f t="shared" si="5"/>
        <v>0</v>
      </c>
      <c r="I17" s="19"/>
    </row>
    <row r="18" spans="1:9" x14ac:dyDescent="0.3">
      <c r="A18" s="20"/>
      <c r="B18" s="14"/>
      <c r="C18" s="15"/>
      <c r="D18" s="14"/>
      <c r="E18" s="16"/>
      <c r="F18" s="17">
        <f t="shared" si="3"/>
        <v>0</v>
      </c>
      <c r="G18" s="17">
        <f t="shared" si="4"/>
        <v>0</v>
      </c>
      <c r="H18" s="18">
        <f t="shared" si="5"/>
        <v>0</v>
      </c>
      <c r="I18" s="19"/>
    </row>
    <row r="19" spans="1:9" x14ac:dyDescent="0.3">
      <c r="A19" s="20"/>
      <c r="B19" s="14"/>
      <c r="C19" s="15"/>
      <c r="D19" s="14"/>
      <c r="E19" s="16"/>
      <c r="F19" s="17">
        <f t="shared" si="3"/>
        <v>0</v>
      </c>
      <c r="G19" s="17">
        <f t="shared" si="4"/>
        <v>0</v>
      </c>
      <c r="H19" s="18">
        <f t="shared" si="5"/>
        <v>0</v>
      </c>
      <c r="I19" s="19"/>
    </row>
    <row r="20" spans="1:9" x14ac:dyDescent="0.3">
      <c r="A20" s="20"/>
      <c r="B20" s="14"/>
      <c r="C20" s="15"/>
      <c r="D20" s="14"/>
      <c r="E20" s="16"/>
      <c r="F20" s="17">
        <f t="shared" si="3"/>
        <v>0</v>
      </c>
      <c r="G20" s="17">
        <f t="shared" si="4"/>
        <v>0</v>
      </c>
      <c r="H20" s="18">
        <f t="shared" si="5"/>
        <v>0</v>
      </c>
      <c r="I20" s="19"/>
    </row>
    <row r="21" spans="1:9" x14ac:dyDescent="0.3">
      <c r="A21" s="20"/>
      <c r="B21" s="14"/>
      <c r="C21" s="15"/>
      <c r="D21" s="14"/>
      <c r="E21" s="16"/>
      <c r="F21" s="17">
        <f t="shared" si="3"/>
        <v>0</v>
      </c>
      <c r="G21" s="17">
        <f t="shared" si="4"/>
        <v>0</v>
      </c>
      <c r="H21" s="18">
        <f t="shared" si="5"/>
        <v>0</v>
      </c>
      <c r="I21" s="19"/>
    </row>
    <row r="22" spans="1:9" x14ac:dyDescent="0.3">
      <c r="A22" s="20"/>
      <c r="B22" s="14"/>
      <c r="C22" s="15"/>
      <c r="D22" s="14"/>
      <c r="E22" s="16"/>
      <c r="F22" s="17">
        <f t="shared" si="3"/>
        <v>0</v>
      </c>
      <c r="G22" s="17">
        <f t="shared" si="4"/>
        <v>0</v>
      </c>
      <c r="H22" s="18">
        <f t="shared" si="5"/>
        <v>0</v>
      </c>
      <c r="I22" s="19"/>
    </row>
    <row r="23" spans="1:9" x14ac:dyDescent="0.3">
      <c r="A23" s="20"/>
      <c r="B23" s="14"/>
      <c r="C23" s="15"/>
      <c r="D23" s="14"/>
      <c r="E23" s="16"/>
      <c r="F23" s="17">
        <f t="shared" si="3"/>
        <v>0</v>
      </c>
      <c r="G23" s="17">
        <f t="shared" si="4"/>
        <v>0</v>
      </c>
      <c r="H23" s="18">
        <f t="shared" si="5"/>
        <v>0</v>
      </c>
      <c r="I23" s="19"/>
    </row>
    <row r="24" spans="1:9" ht="17.25" thickBot="1" x14ac:dyDescent="0.35">
      <c r="A24" s="21"/>
      <c r="B24" s="22" t="s">
        <v>25</v>
      </c>
      <c r="C24" s="23"/>
      <c r="D24" s="22"/>
      <c r="E24" s="24"/>
      <c r="F24" s="25">
        <f>SUM(F11:F23)</f>
        <v>165000</v>
      </c>
      <c r="G24" s="25">
        <f>SUM(G11:G23)</f>
        <v>16500</v>
      </c>
      <c r="H24" s="26">
        <f>G24+F24</f>
        <v>181500</v>
      </c>
      <c r="I24" s="27">
        <f>SUM(I10:I23)</f>
        <v>165000</v>
      </c>
    </row>
    <row r="25" spans="1:9" ht="17.25" thickTop="1" x14ac:dyDescent="0.3"/>
    <row r="26" spans="1:9" x14ac:dyDescent="0.3">
      <c r="A26" t="s">
        <v>32</v>
      </c>
      <c r="B26" t="s">
        <v>33</v>
      </c>
    </row>
    <row r="27" spans="1:9" x14ac:dyDescent="0.3">
      <c r="A27" t="s">
        <v>32</v>
      </c>
      <c r="B27" t="s">
        <v>34</v>
      </c>
    </row>
    <row r="28" spans="1:9" x14ac:dyDescent="0.3">
      <c r="D28" s="28"/>
      <c r="E28" s="29"/>
    </row>
    <row r="29" spans="1:9" ht="20.25" x14ac:dyDescent="0.3">
      <c r="B29" s="30"/>
      <c r="C29" s="31"/>
      <c r="D29" s="30"/>
      <c r="E29" s="30"/>
      <c r="F29" s="30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16" sqref="I16"/>
    </sheetView>
  </sheetViews>
  <sheetFormatPr defaultRowHeight="16.5" x14ac:dyDescent="0.3"/>
  <cols>
    <col min="1" max="1" width="6.375" customWidth="1"/>
    <col min="2" max="2" width="17.125" customWidth="1"/>
    <col min="3" max="3" width="17.875" style="2" customWidth="1"/>
    <col min="4" max="4" width="11.875" customWidth="1"/>
    <col min="5" max="5" width="10.5" customWidth="1"/>
    <col min="6" max="6" width="12.5" customWidth="1"/>
    <col min="7" max="7" width="11.375" customWidth="1"/>
    <col min="8" max="8" width="14.375" customWidth="1"/>
    <col min="9" max="9" width="12.625" customWidth="1"/>
    <col min="257" max="257" width="6.375" customWidth="1"/>
    <col min="258" max="258" width="17.125" customWidth="1"/>
    <col min="259" max="259" width="14.5" customWidth="1"/>
    <col min="260" max="260" width="11.875" customWidth="1"/>
    <col min="261" max="261" width="10.5" customWidth="1"/>
    <col min="262" max="262" width="12.5" customWidth="1"/>
    <col min="263" max="263" width="11.375" customWidth="1"/>
    <col min="264" max="264" width="14.375" customWidth="1"/>
    <col min="265" max="265" width="14.75" customWidth="1"/>
    <col min="513" max="513" width="6.375" customWidth="1"/>
    <col min="514" max="514" width="17.125" customWidth="1"/>
    <col min="515" max="515" width="14.5" customWidth="1"/>
    <col min="516" max="516" width="11.875" customWidth="1"/>
    <col min="517" max="517" width="10.5" customWidth="1"/>
    <col min="518" max="518" width="12.5" customWidth="1"/>
    <col min="519" max="519" width="11.375" customWidth="1"/>
    <col min="520" max="520" width="14.375" customWidth="1"/>
    <col min="521" max="521" width="14.75" customWidth="1"/>
    <col min="769" max="769" width="6.375" customWidth="1"/>
    <col min="770" max="770" width="17.125" customWidth="1"/>
    <col min="771" max="771" width="14.5" customWidth="1"/>
    <col min="772" max="772" width="11.875" customWidth="1"/>
    <col min="773" max="773" width="10.5" customWidth="1"/>
    <col min="774" max="774" width="12.5" customWidth="1"/>
    <col min="775" max="775" width="11.375" customWidth="1"/>
    <col min="776" max="776" width="14.375" customWidth="1"/>
    <col min="777" max="777" width="14.75" customWidth="1"/>
    <col min="1025" max="1025" width="6.375" customWidth="1"/>
    <col min="1026" max="1026" width="17.125" customWidth="1"/>
    <col min="1027" max="1027" width="14.5" customWidth="1"/>
    <col min="1028" max="1028" width="11.875" customWidth="1"/>
    <col min="1029" max="1029" width="10.5" customWidth="1"/>
    <col min="1030" max="1030" width="12.5" customWidth="1"/>
    <col min="1031" max="1031" width="11.375" customWidth="1"/>
    <col min="1032" max="1032" width="14.375" customWidth="1"/>
    <col min="1033" max="1033" width="14.75" customWidth="1"/>
    <col min="1281" max="1281" width="6.375" customWidth="1"/>
    <col min="1282" max="1282" width="17.125" customWidth="1"/>
    <col min="1283" max="1283" width="14.5" customWidth="1"/>
    <col min="1284" max="1284" width="11.875" customWidth="1"/>
    <col min="1285" max="1285" width="10.5" customWidth="1"/>
    <col min="1286" max="1286" width="12.5" customWidth="1"/>
    <col min="1287" max="1287" width="11.375" customWidth="1"/>
    <col min="1288" max="1288" width="14.375" customWidth="1"/>
    <col min="1289" max="1289" width="14.75" customWidth="1"/>
    <col min="1537" max="1537" width="6.375" customWidth="1"/>
    <col min="1538" max="1538" width="17.125" customWidth="1"/>
    <col min="1539" max="1539" width="14.5" customWidth="1"/>
    <col min="1540" max="1540" width="11.875" customWidth="1"/>
    <col min="1541" max="1541" width="10.5" customWidth="1"/>
    <col min="1542" max="1542" width="12.5" customWidth="1"/>
    <col min="1543" max="1543" width="11.375" customWidth="1"/>
    <col min="1544" max="1544" width="14.375" customWidth="1"/>
    <col min="1545" max="1545" width="14.75" customWidth="1"/>
    <col min="1793" max="1793" width="6.375" customWidth="1"/>
    <col min="1794" max="1794" width="17.125" customWidth="1"/>
    <col min="1795" max="1795" width="14.5" customWidth="1"/>
    <col min="1796" max="1796" width="11.875" customWidth="1"/>
    <col min="1797" max="1797" width="10.5" customWidth="1"/>
    <col min="1798" max="1798" width="12.5" customWidth="1"/>
    <col min="1799" max="1799" width="11.375" customWidth="1"/>
    <col min="1800" max="1800" width="14.375" customWidth="1"/>
    <col min="1801" max="1801" width="14.75" customWidth="1"/>
    <col min="2049" max="2049" width="6.375" customWidth="1"/>
    <col min="2050" max="2050" width="17.125" customWidth="1"/>
    <col min="2051" max="2051" width="14.5" customWidth="1"/>
    <col min="2052" max="2052" width="11.875" customWidth="1"/>
    <col min="2053" max="2053" width="10.5" customWidth="1"/>
    <col min="2054" max="2054" width="12.5" customWidth="1"/>
    <col min="2055" max="2055" width="11.375" customWidth="1"/>
    <col min="2056" max="2056" width="14.375" customWidth="1"/>
    <col min="2057" max="2057" width="14.75" customWidth="1"/>
    <col min="2305" max="2305" width="6.375" customWidth="1"/>
    <col min="2306" max="2306" width="17.125" customWidth="1"/>
    <col min="2307" max="2307" width="14.5" customWidth="1"/>
    <col min="2308" max="2308" width="11.875" customWidth="1"/>
    <col min="2309" max="2309" width="10.5" customWidth="1"/>
    <col min="2310" max="2310" width="12.5" customWidth="1"/>
    <col min="2311" max="2311" width="11.375" customWidth="1"/>
    <col min="2312" max="2312" width="14.375" customWidth="1"/>
    <col min="2313" max="2313" width="14.75" customWidth="1"/>
    <col min="2561" max="2561" width="6.375" customWidth="1"/>
    <col min="2562" max="2562" width="17.125" customWidth="1"/>
    <col min="2563" max="2563" width="14.5" customWidth="1"/>
    <col min="2564" max="2564" width="11.875" customWidth="1"/>
    <col min="2565" max="2565" width="10.5" customWidth="1"/>
    <col min="2566" max="2566" width="12.5" customWidth="1"/>
    <col min="2567" max="2567" width="11.375" customWidth="1"/>
    <col min="2568" max="2568" width="14.375" customWidth="1"/>
    <col min="2569" max="2569" width="14.75" customWidth="1"/>
    <col min="2817" max="2817" width="6.375" customWidth="1"/>
    <col min="2818" max="2818" width="17.125" customWidth="1"/>
    <col min="2819" max="2819" width="14.5" customWidth="1"/>
    <col min="2820" max="2820" width="11.875" customWidth="1"/>
    <col min="2821" max="2821" width="10.5" customWidth="1"/>
    <col min="2822" max="2822" width="12.5" customWidth="1"/>
    <col min="2823" max="2823" width="11.375" customWidth="1"/>
    <col min="2824" max="2824" width="14.375" customWidth="1"/>
    <col min="2825" max="2825" width="14.75" customWidth="1"/>
    <col min="3073" max="3073" width="6.375" customWidth="1"/>
    <col min="3074" max="3074" width="17.125" customWidth="1"/>
    <col min="3075" max="3075" width="14.5" customWidth="1"/>
    <col min="3076" max="3076" width="11.875" customWidth="1"/>
    <col min="3077" max="3077" width="10.5" customWidth="1"/>
    <col min="3078" max="3078" width="12.5" customWidth="1"/>
    <col min="3079" max="3079" width="11.375" customWidth="1"/>
    <col min="3080" max="3080" width="14.375" customWidth="1"/>
    <col min="3081" max="3081" width="14.75" customWidth="1"/>
    <col min="3329" max="3329" width="6.375" customWidth="1"/>
    <col min="3330" max="3330" width="17.125" customWidth="1"/>
    <col min="3331" max="3331" width="14.5" customWidth="1"/>
    <col min="3332" max="3332" width="11.875" customWidth="1"/>
    <col min="3333" max="3333" width="10.5" customWidth="1"/>
    <col min="3334" max="3334" width="12.5" customWidth="1"/>
    <col min="3335" max="3335" width="11.375" customWidth="1"/>
    <col min="3336" max="3336" width="14.375" customWidth="1"/>
    <col min="3337" max="3337" width="14.75" customWidth="1"/>
    <col min="3585" max="3585" width="6.375" customWidth="1"/>
    <col min="3586" max="3586" width="17.125" customWidth="1"/>
    <col min="3587" max="3587" width="14.5" customWidth="1"/>
    <col min="3588" max="3588" width="11.875" customWidth="1"/>
    <col min="3589" max="3589" width="10.5" customWidth="1"/>
    <col min="3590" max="3590" width="12.5" customWidth="1"/>
    <col min="3591" max="3591" width="11.375" customWidth="1"/>
    <col min="3592" max="3592" width="14.375" customWidth="1"/>
    <col min="3593" max="3593" width="14.75" customWidth="1"/>
    <col min="3841" max="3841" width="6.375" customWidth="1"/>
    <col min="3842" max="3842" width="17.125" customWidth="1"/>
    <col min="3843" max="3843" width="14.5" customWidth="1"/>
    <col min="3844" max="3844" width="11.875" customWidth="1"/>
    <col min="3845" max="3845" width="10.5" customWidth="1"/>
    <col min="3846" max="3846" width="12.5" customWidth="1"/>
    <col min="3847" max="3847" width="11.375" customWidth="1"/>
    <col min="3848" max="3848" width="14.375" customWidth="1"/>
    <col min="3849" max="3849" width="14.75" customWidth="1"/>
    <col min="4097" max="4097" width="6.375" customWidth="1"/>
    <col min="4098" max="4098" width="17.125" customWidth="1"/>
    <col min="4099" max="4099" width="14.5" customWidth="1"/>
    <col min="4100" max="4100" width="11.875" customWidth="1"/>
    <col min="4101" max="4101" width="10.5" customWidth="1"/>
    <col min="4102" max="4102" width="12.5" customWidth="1"/>
    <col min="4103" max="4103" width="11.375" customWidth="1"/>
    <col min="4104" max="4104" width="14.375" customWidth="1"/>
    <col min="4105" max="4105" width="14.75" customWidth="1"/>
    <col min="4353" max="4353" width="6.375" customWidth="1"/>
    <col min="4354" max="4354" width="17.125" customWidth="1"/>
    <col min="4355" max="4355" width="14.5" customWidth="1"/>
    <col min="4356" max="4356" width="11.875" customWidth="1"/>
    <col min="4357" max="4357" width="10.5" customWidth="1"/>
    <col min="4358" max="4358" width="12.5" customWidth="1"/>
    <col min="4359" max="4359" width="11.375" customWidth="1"/>
    <col min="4360" max="4360" width="14.375" customWidth="1"/>
    <col min="4361" max="4361" width="14.75" customWidth="1"/>
    <col min="4609" max="4609" width="6.375" customWidth="1"/>
    <col min="4610" max="4610" width="17.125" customWidth="1"/>
    <col min="4611" max="4611" width="14.5" customWidth="1"/>
    <col min="4612" max="4612" width="11.875" customWidth="1"/>
    <col min="4613" max="4613" width="10.5" customWidth="1"/>
    <col min="4614" max="4614" width="12.5" customWidth="1"/>
    <col min="4615" max="4615" width="11.375" customWidth="1"/>
    <col min="4616" max="4616" width="14.375" customWidth="1"/>
    <col min="4617" max="4617" width="14.75" customWidth="1"/>
    <col min="4865" max="4865" width="6.375" customWidth="1"/>
    <col min="4866" max="4866" width="17.125" customWidth="1"/>
    <col min="4867" max="4867" width="14.5" customWidth="1"/>
    <col min="4868" max="4868" width="11.875" customWidth="1"/>
    <col min="4869" max="4869" width="10.5" customWidth="1"/>
    <col min="4870" max="4870" width="12.5" customWidth="1"/>
    <col min="4871" max="4871" width="11.375" customWidth="1"/>
    <col min="4872" max="4872" width="14.375" customWidth="1"/>
    <col min="4873" max="4873" width="14.75" customWidth="1"/>
    <col min="5121" max="5121" width="6.375" customWidth="1"/>
    <col min="5122" max="5122" width="17.125" customWidth="1"/>
    <col min="5123" max="5123" width="14.5" customWidth="1"/>
    <col min="5124" max="5124" width="11.875" customWidth="1"/>
    <col min="5125" max="5125" width="10.5" customWidth="1"/>
    <col min="5126" max="5126" width="12.5" customWidth="1"/>
    <col min="5127" max="5127" width="11.375" customWidth="1"/>
    <col min="5128" max="5128" width="14.375" customWidth="1"/>
    <col min="5129" max="5129" width="14.75" customWidth="1"/>
    <col min="5377" max="5377" width="6.375" customWidth="1"/>
    <col min="5378" max="5378" width="17.125" customWidth="1"/>
    <col min="5379" max="5379" width="14.5" customWidth="1"/>
    <col min="5380" max="5380" width="11.875" customWidth="1"/>
    <col min="5381" max="5381" width="10.5" customWidth="1"/>
    <col min="5382" max="5382" width="12.5" customWidth="1"/>
    <col min="5383" max="5383" width="11.375" customWidth="1"/>
    <col min="5384" max="5384" width="14.375" customWidth="1"/>
    <col min="5385" max="5385" width="14.75" customWidth="1"/>
    <col min="5633" max="5633" width="6.375" customWidth="1"/>
    <col min="5634" max="5634" width="17.125" customWidth="1"/>
    <col min="5635" max="5635" width="14.5" customWidth="1"/>
    <col min="5636" max="5636" width="11.875" customWidth="1"/>
    <col min="5637" max="5637" width="10.5" customWidth="1"/>
    <col min="5638" max="5638" width="12.5" customWidth="1"/>
    <col min="5639" max="5639" width="11.375" customWidth="1"/>
    <col min="5640" max="5640" width="14.375" customWidth="1"/>
    <col min="5641" max="5641" width="14.75" customWidth="1"/>
    <col min="5889" max="5889" width="6.375" customWidth="1"/>
    <col min="5890" max="5890" width="17.125" customWidth="1"/>
    <col min="5891" max="5891" width="14.5" customWidth="1"/>
    <col min="5892" max="5892" width="11.875" customWidth="1"/>
    <col min="5893" max="5893" width="10.5" customWidth="1"/>
    <col min="5894" max="5894" width="12.5" customWidth="1"/>
    <col min="5895" max="5895" width="11.375" customWidth="1"/>
    <col min="5896" max="5896" width="14.375" customWidth="1"/>
    <col min="5897" max="5897" width="14.75" customWidth="1"/>
    <col min="6145" max="6145" width="6.375" customWidth="1"/>
    <col min="6146" max="6146" width="17.125" customWidth="1"/>
    <col min="6147" max="6147" width="14.5" customWidth="1"/>
    <col min="6148" max="6148" width="11.875" customWidth="1"/>
    <col min="6149" max="6149" width="10.5" customWidth="1"/>
    <col min="6150" max="6150" width="12.5" customWidth="1"/>
    <col min="6151" max="6151" width="11.375" customWidth="1"/>
    <col min="6152" max="6152" width="14.375" customWidth="1"/>
    <col min="6153" max="6153" width="14.75" customWidth="1"/>
    <col min="6401" max="6401" width="6.375" customWidth="1"/>
    <col min="6402" max="6402" width="17.125" customWidth="1"/>
    <col min="6403" max="6403" width="14.5" customWidth="1"/>
    <col min="6404" max="6404" width="11.875" customWidth="1"/>
    <col min="6405" max="6405" width="10.5" customWidth="1"/>
    <col min="6406" max="6406" width="12.5" customWidth="1"/>
    <col min="6407" max="6407" width="11.375" customWidth="1"/>
    <col min="6408" max="6408" width="14.375" customWidth="1"/>
    <col min="6409" max="6409" width="14.75" customWidth="1"/>
    <col min="6657" max="6657" width="6.375" customWidth="1"/>
    <col min="6658" max="6658" width="17.125" customWidth="1"/>
    <col min="6659" max="6659" width="14.5" customWidth="1"/>
    <col min="6660" max="6660" width="11.875" customWidth="1"/>
    <col min="6661" max="6661" width="10.5" customWidth="1"/>
    <col min="6662" max="6662" width="12.5" customWidth="1"/>
    <col min="6663" max="6663" width="11.375" customWidth="1"/>
    <col min="6664" max="6664" width="14.375" customWidth="1"/>
    <col min="6665" max="6665" width="14.75" customWidth="1"/>
    <col min="6913" max="6913" width="6.375" customWidth="1"/>
    <col min="6914" max="6914" width="17.125" customWidth="1"/>
    <col min="6915" max="6915" width="14.5" customWidth="1"/>
    <col min="6916" max="6916" width="11.875" customWidth="1"/>
    <col min="6917" max="6917" width="10.5" customWidth="1"/>
    <col min="6918" max="6918" width="12.5" customWidth="1"/>
    <col min="6919" max="6919" width="11.375" customWidth="1"/>
    <col min="6920" max="6920" width="14.375" customWidth="1"/>
    <col min="6921" max="6921" width="14.75" customWidth="1"/>
    <col min="7169" max="7169" width="6.375" customWidth="1"/>
    <col min="7170" max="7170" width="17.125" customWidth="1"/>
    <col min="7171" max="7171" width="14.5" customWidth="1"/>
    <col min="7172" max="7172" width="11.875" customWidth="1"/>
    <col min="7173" max="7173" width="10.5" customWidth="1"/>
    <col min="7174" max="7174" width="12.5" customWidth="1"/>
    <col min="7175" max="7175" width="11.375" customWidth="1"/>
    <col min="7176" max="7176" width="14.375" customWidth="1"/>
    <col min="7177" max="7177" width="14.75" customWidth="1"/>
    <col min="7425" max="7425" width="6.375" customWidth="1"/>
    <col min="7426" max="7426" width="17.125" customWidth="1"/>
    <col min="7427" max="7427" width="14.5" customWidth="1"/>
    <col min="7428" max="7428" width="11.875" customWidth="1"/>
    <col min="7429" max="7429" width="10.5" customWidth="1"/>
    <col min="7430" max="7430" width="12.5" customWidth="1"/>
    <col min="7431" max="7431" width="11.375" customWidth="1"/>
    <col min="7432" max="7432" width="14.375" customWidth="1"/>
    <col min="7433" max="7433" width="14.75" customWidth="1"/>
    <col min="7681" max="7681" width="6.375" customWidth="1"/>
    <col min="7682" max="7682" width="17.125" customWidth="1"/>
    <col min="7683" max="7683" width="14.5" customWidth="1"/>
    <col min="7684" max="7684" width="11.875" customWidth="1"/>
    <col min="7685" max="7685" width="10.5" customWidth="1"/>
    <col min="7686" max="7686" width="12.5" customWidth="1"/>
    <col min="7687" max="7687" width="11.375" customWidth="1"/>
    <col min="7688" max="7688" width="14.375" customWidth="1"/>
    <col min="7689" max="7689" width="14.75" customWidth="1"/>
    <col min="7937" max="7937" width="6.375" customWidth="1"/>
    <col min="7938" max="7938" width="17.125" customWidth="1"/>
    <col min="7939" max="7939" width="14.5" customWidth="1"/>
    <col min="7940" max="7940" width="11.875" customWidth="1"/>
    <col min="7941" max="7941" width="10.5" customWidth="1"/>
    <col min="7942" max="7942" width="12.5" customWidth="1"/>
    <col min="7943" max="7943" width="11.375" customWidth="1"/>
    <col min="7944" max="7944" width="14.375" customWidth="1"/>
    <col min="7945" max="7945" width="14.75" customWidth="1"/>
    <col min="8193" max="8193" width="6.375" customWidth="1"/>
    <col min="8194" max="8194" width="17.125" customWidth="1"/>
    <col min="8195" max="8195" width="14.5" customWidth="1"/>
    <col min="8196" max="8196" width="11.875" customWidth="1"/>
    <col min="8197" max="8197" width="10.5" customWidth="1"/>
    <col min="8198" max="8198" width="12.5" customWidth="1"/>
    <col min="8199" max="8199" width="11.375" customWidth="1"/>
    <col min="8200" max="8200" width="14.375" customWidth="1"/>
    <col min="8201" max="8201" width="14.75" customWidth="1"/>
    <col min="8449" max="8449" width="6.375" customWidth="1"/>
    <col min="8450" max="8450" width="17.125" customWidth="1"/>
    <col min="8451" max="8451" width="14.5" customWidth="1"/>
    <col min="8452" max="8452" width="11.875" customWidth="1"/>
    <col min="8453" max="8453" width="10.5" customWidth="1"/>
    <col min="8454" max="8454" width="12.5" customWidth="1"/>
    <col min="8455" max="8455" width="11.375" customWidth="1"/>
    <col min="8456" max="8456" width="14.375" customWidth="1"/>
    <col min="8457" max="8457" width="14.75" customWidth="1"/>
    <col min="8705" max="8705" width="6.375" customWidth="1"/>
    <col min="8706" max="8706" width="17.125" customWidth="1"/>
    <col min="8707" max="8707" width="14.5" customWidth="1"/>
    <col min="8708" max="8708" width="11.875" customWidth="1"/>
    <col min="8709" max="8709" width="10.5" customWidth="1"/>
    <col min="8710" max="8710" width="12.5" customWidth="1"/>
    <col min="8711" max="8711" width="11.375" customWidth="1"/>
    <col min="8712" max="8712" width="14.375" customWidth="1"/>
    <col min="8713" max="8713" width="14.75" customWidth="1"/>
    <col min="8961" max="8961" width="6.375" customWidth="1"/>
    <col min="8962" max="8962" width="17.125" customWidth="1"/>
    <col min="8963" max="8963" width="14.5" customWidth="1"/>
    <col min="8964" max="8964" width="11.875" customWidth="1"/>
    <col min="8965" max="8965" width="10.5" customWidth="1"/>
    <col min="8966" max="8966" width="12.5" customWidth="1"/>
    <col min="8967" max="8967" width="11.375" customWidth="1"/>
    <col min="8968" max="8968" width="14.375" customWidth="1"/>
    <col min="8969" max="8969" width="14.75" customWidth="1"/>
    <col min="9217" max="9217" width="6.375" customWidth="1"/>
    <col min="9218" max="9218" width="17.125" customWidth="1"/>
    <col min="9219" max="9219" width="14.5" customWidth="1"/>
    <col min="9220" max="9220" width="11.875" customWidth="1"/>
    <col min="9221" max="9221" width="10.5" customWidth="1"/>
    <col min="9222" max="9222" width="12.5" customWidth="1"/>
    <col min="9223" max="9223" width="11.375" customWidth="1"/>
    <col min="9224" max="9224" width="14.375" customWidth="1"/>
    <col min="9225" max="9225" width="14.75" customWidth="1"/>
    <col min="9473" max="9473" width="6.375" customWidth="1"/>
    <col min="9474" max="9474" width="17.125" customWidth="1"/>
    <col min="9475" max="9475" width="14.5" customWidth="1"/>
    <col min="9476" max="9476" width="11.875" customWidth="1"/>
    <col min="9477" max="9477" width="10.5" customWidth="1"/>
    <col min="9478" max="9478" width="12.5" customWidth="1"/>
    <col min="9479" max="9479" width="11.375" customWidth="1"/>
    <col min="9480" max="9480" width="14.375" customWidth="1"/>
    <col min="9481" max="9481" width="14.75" customWidth="1"/>
    <col min="9729" max="9729" width="6.375" customWidth="1"/>
    <col min="9730" max="9730" width="17.125" customWidth="1"/>
    <col min="9731" max="9731" width="14.5" customWidth="1"/>
    <col min="9732" max="9732" width="11.875" customWidth="1"/>
    <col min="9733" max="9733" width="10.5" customWidth="1"/>
    <col min="9734" max="9734" width="12.5" customWidth="1"/>
    <col min="9735" max="9735" width="11.375" customWidth="1"/>
    <col min="9736" max="9736" width="14.375" customWidth="1"/>
    <col min="9737" max="9737" width="14.75" customWidth="1"/>
    <col min="9985" max="9985" width="6.375" customWidth="1"/>
    <col min="9986" max="9986" width="17.125" customWidth="1"/>
    <col min="9987" max="9987" width="14.5" customWidth="1"/>
    <col min="9988" max="9988" width="11.875" customWidth="1"/>
    <col min="9989" max="9989" width="10.5" customWidth="1"/>
    <col min="9990" max="9990" width="12.5" customWidth="1"/>
    <col min="9991" max="9991" width="11.375" customWidth="1"/>
    <col min="9992" max="9992" width="14.375" customWidth="1"/>
    <col min="9993" max="9993" width="14.75" customWidth="1"/>
    <col min="10241" max="10241" width="6.375" customWidth="1"/>
    <col min="10242" max="10242" width="17.125" customWidth="1"/>
    <col min="10243" max="10243" width="14.5" customWidth="1"/>
    <col min="10244" max="10244" width="11.875" customWidth="1"/>
    <col min="10245" max="10245" width="10.5" customWidth="1"/>
    <col min="10246" max="10246" width="12.5" customWidth="1"/>
    <col min="10247" max="10247" width="11.375" customWidth="1"/>
    <col min="10248" max="10248" width="14.375" customWidth="1"/>
    <col min="10249" max="10249" width="14.75" customWidth="1"/>
    <col min="10497" max="10497" width="6.375" customWidth="1"/>
    <col min="10498" max="10498" width="17.125" customWidth="1"/>
    <col min="10499" max="10499" width="14.5" customWidth="1"/>
    <col min="10500" max="10500" width="11.875" customWidth="1"/>
    <col min="10501" max="10501" width="10.5" customWidth="1"/>
    <col min="10502" max="10502" width="12.5" customWidth="1"/>
    <col min="10503" max="10503" width="11.375" customWidth="1"/>
    <col min="10504" max="10504" width="14.375" customWidth="1"/>
    <col min="10505" max="10505" width="14.75" customWidth="1"/>
    <col min="10753" max="10753" width="6.375" customWidth="1"/>
    <col min="10754" max="10754" width="17.125" customWidth="1"/>
    <col min="10755" max="10755" width="14.5" customWidth="1"/>
    <col min="10756" max="10756" width="11.875" customWidth="1"/>
    <col min="10757" max="10757" width="10.5" customWidth="1"/>
    <col min="10758" max="10758" width="12.5" customWidth="1"/>
    <col min="10759" max="10759" width="11.375" customWidth="1"/>
    <col min="10760" max="10760" width="14.375" customWidth="1"/>
    <col min="10761" max="10761" width="14.75" customWidth="1"/>
    <col min="11009" max="11009" width="6.375" customWidth="1"/>
    <col min="11010" max="11010" width="17.125" customWidth="1"/>
    <col min="11011" max="11011" width="14.5" customWidth="1"/>
    <col min="11012" max="11012" width="11.875" customWidth="1"/>
    <col min="11013" max="11013" width="10.5" customWidth="1"/>
    <col min="11014" max="11014" width="12.5" customWidth="1"/>
    <col min="11015" max="11015" width="11.375" customWidth="1"/>
    <col min="11016" max="11016" width="14.375" customWidth="1"/>
    <col min="11017" max="11017" width="14.75" customWidth="1"/>
    <col min="11265" max="11265" width="6.375" customWidth="1"/>
    <col min="11266" max="11266" width="17.125" customWidth="1"/>
    <col min="11267" max="11267" width="14.5" customWidth="1"/>
    <col min="11268" max="11268" width="11.875" customWidth="1"/>
    <col min="11269" max="11269" width="10.5" customWidth="1"/>
    <col min="11270" max="11270" width="12.5" customWidth="1"/>
    <col min="11271" max="11271" width="11.375" customWidth="1"/>
    <col min="11272" max="11272" width="14.375" customWidth="1"/>
    <col min="11273" max="11273" width="14.75" customWidth="1"/>
    <col min="11521" max="11521" width="6.375" customWidth="1"/>
    <col min="11522" max="11522" width="17.125" customWidth="1"/>
    <col min="11523" max="11523" width="14.5" customWidth="1"/>
    <col min="11524" max="11524" width="11.875" customWidth="1"/>
    <col min="11525" max="11525" width="10.5" customWidth="1"/>
    <col min="11526" max="11526" width="12.5" customWidth="1"/>
    <col min="11527" max="11527" width="11.375" customWidth="1"/>
    <col min="11528" max="11528" width="14.375" customWidth="1"/>
    <col min="11529" max="11529" width="14.75" customWidth="1"/>
    <col min="11777" max="11777" width="6.375" customWidth="1"/>
    <col min="11778" max="11778" width="17.125" customWidth="1"/>
    <col min="11779" max="11779" width="14.5" customWidth="1"/>
    <col min="11780" max="11780" width="11.875" customWidth="1"/>
    <col min="11781" max="11781" width="10.5" customWidth="1"/>
    <col min="11782" max="11782" width="12.5" customWidth="1"/>
    <col min="11783" max="11783" width="11.375" customWidth="1"/>
    <col min="11784" max="11784" width="14.375" customWidth="1"/>
    <col min="11785" max="11785" width="14.75" customWidth="1"/>
    <col min="12033" max="12033" width="6.375" customWidth="1"/>
    <col min="12034" max="12034" width="17.125" customWidth="1"/>
    <col min="12035" max="12035" width="14.5" customWidth="1"/>
    <col min="12036" max="12036" width="11.875" customWidth="1"/>
    <col min="12037" max="12037" width="10.5" customWidth="1"/>
    <col min="12038" max="12038" width="12.5" customWidth="1"/>
    <col min="12039" max="12039" width="11.375" customWidth="1"/>
    <col min="12040" max="12040" width="14.375" customWidth="1"/>
    <col min="12041" max="12041" width="14.75" customWidth="1"/>
    <col min="12289" max="12289" width="6.375" customWidth="1"/>
    <col min="12290" max="12290" width="17.125" customWidth="1"/>
    <col min="12291" max="12291" width="14.5" customWidth="1"/>
    <col min="12292" max="12292" width="11.875" customWidth="1"/>
    <col min="12293" max="12293" width="10.5" customWidth="1"/>
    <col min="12294" max="12294" width="12.5" customWidth="1"/>
    <col min="12295" max="12295" width="11.375" customWidth="1"/>
    <col min="12296" max="12296" width="14.375" customWidth="1"/>
    <col min="12297" max="12297" width="14.75" customWidth="1"/>
    <col min="12545" max="12545" width="6.375" customWidth="1"/>
    <col min="12546" max="12546" width="17.125" customWidth="1"/>
    <col min="12547" max="12547" width="14.5" customWidth="1"/>
    <col min="12548" max="12548" width="11.875" customWidth="1"/>
    <col min="12549" max="12549" width="10.5" customWidth="1"/>
    <col min="12550" max="12550" width="12.5" customWidth="1"/>
    <col min="12551" max="12551" width="11.375" customWidth="1"/>
    <col min="12552" max="12552" width="14.375" customWidth="1"/>
    <col min="12553" max="12553" width="14.75" customWidth="1"/>
    <col min="12801" max="12801" width="6.375" customWidth="1"/>
    <col min="12802" max="12802" width="17.125" customWidth="1"/>
    <col min="12803" max="12803" width="14.5" customWidth="1"/>
    <col min="12804" max="12804" width="11.875" customWidth="1"/>
    <col min="12805" max="12805" width="10.5" customWidth="1"/>
    <col min="12806" max="12806" width="12.5" customWidth="1"/>
    <col min="12807" max="12807" width="11.375" customWidth="1"/>
    <col min="12808" max="12808" width="14.375" customWidth="1"/>
    <col min="12809" max="12809" width="14.75" customWidth="1"/>
    <col min="13057" max="13057" width="6.375" customWidth="1"/>
    <col min="13058" max="13058" width="17.125" customWidth="1"/>
    <col min="13059" max="13059" width="14.5" customWidth="1"/>
    <col min="13060" max="13060" width="11.875" customWidth="1"/>
    <col min="13061" max="13061" width="10.5" customWidth="1"/>
    <col min="13062" max="13062" width="12.5" customWidth="1"/>
    <col min="13063" max="13063" width="11.375" customWidth="1"/>
    <col min="13064" max="13064" width="14.375" customWidth="1"/>
    <col min="13065" max="13065" width="14.75" customWidth="1"/>
    <col min="13313" max="13313" width="6.375" customWidth="1"/>
    <col min="13314" max="13314" width="17.125" customWidth="1"/>
    <col min="13315" max="13315" width="14.5" customWidth="1"/>
    <col min="13316" max="13316" width="11.875" customWidth="1"/>
    <col min="13317" max="13317" width="10.5" customWidth="1"/>
    <col min="13318" max="13318" width="12.5" customWidth="1"/>
    <col min="13319" max="13319" width="11.375" customWidth="1"/>
    <col min="13320" max="13320" width="14.375" customWidth="1"/>
    <col min="13321" max="13321" width="14.75" customWidth="1"/>
    <col min="13569" max="13569" width="6.375" customWidth="1"/>
    <col min="13570" max="13570" width="17.125" customWidth="1"/>
    <col min="13571" max="13571" width="14.5" customWidth="1"/>
    <col min="13572" max="13572" width="11.875" customWidth="1"/>
    <col min="13573" max="13573" width="10.5" customWidth="1"/>
    <col min="13574" max="13574" width="12.5" customWidth="1"/>
    <col min="13575" max="13575" width="11.375" customWidth="1"/>
    <col min="13576" max="13576" width="14.375" customWidth="1"/>
    <col min="13577" max="13577" width="14.75" customWidth="1"/>
    <col min="13825" max="13825" width="6.375" customWidth="1"/>
    <col min="13826" max="13826" width="17.125" customWidth="1"/>
    <col min="13827" max="13827" width="14.5" customWidth="1"/>
    <col min="13828" max="13828" width="11.875" customWidth="1"/>
    <col min="13829" max="13829" width="10.5" customWidth="1"/>
    <col min="13830" max="13830" width="12.5" customWidth="1"/>
    <col min="13831" max="13831" width="11.375" customWidth="1"/>
    <col min="13832" max="13832" width="14.375" customWidth="1"/>
    <col min="13833" max="13833" width="14.75" customWidth="1"/>
    <col min="14081" max="14081" width="6.375" customWidth="1"/>
    <col min="14082" max="14082" width="17.125" customWidth="1"/>
    <col min="14083" max="14083" width="14.5" customWidth="1"/>
    <col min="14084" max="14084" width="11.875" customWidth="1"/>
    <col min="14085" max="14085" width="10.5" customWidth="1"/>
    <col min="14086" max="14086" width="12.5" customWidth="1"/>
    <col min="14087" max="14087" width="11.375" customWidth="1"/>
    <col min="14088" max="14088" width="14.375" customWidth="1"/>
    <col min="14089" max="14089" width="14.75" customWidth="1"/>
    <col min="14337" max="14337" width="6.375" customWidth="1"/>
    <col min="14338" max="14338" width="17.125" customWidth="1"/>
    <col min="14339" max="14339" width="14.5" customWidth="1"/>
    <col min="14340" max="14340" width="11.875" customWidth="1"/>
    <col min="14341" max="14341" width="10.5" customWidth="1"/>
    <col min="14342" max="14342" width="12.5" customWidth="1"/>
    <col min="14343" max="14343" width="11.375" customWidth="1"/>
    <col min="14344" max="14344" width="14.375" customWidth="1"/>
    <col min="14345" max="14345" width="14.75" customWidth="1"/>
    <col min="14593" max="14593" width="6.375" customWidth="1"/>
    <col min="14594" max="14594" width="17.125" customWidth="1"/>
    <col min="14595" max="14595" width="14.5" customWidth="1"/>
    <col min="14596" max="14596" width="11.875" customWidth="1"/>
    <col min="14597" max="14597" width="10.5" customWidth="1"/>
    <col min="14598" max="14598" width="12.5" customWidth="1"/>
    <col min="14599" max="14599" width="11.375" customWidth="1"/>
    <col min="14600" max="14600" width="14.375" customWidth="1"/>
    <col min="14601" max="14601" width="14.75" customWidth="1"/>
    <col min="14849" max="14849" width="6.375" customWidth="1"/>
    <col min="14850" max="14850" width="17.125" customWidth="1"/>
    <col min="14851" max="14851" width="14.5" customWidth="1"/>
    <col min="14852" max="14852" width="11.875" customWidth="1"/>
    <col min="14853" max="14853" width="10.5" customWidth="1"/>
    <col min="14854" max="14854" width="12.5" customWidth="1"/>
    <col min="14855" max="14855" width="11.375" customWidth="1"/>
    <col min="14856" max="14856" width="14.375" customWidth="1"/>
    <col min="14857" max="14857" width="14.75" customWidth="1"/>
    <col min="15105" max="15105" width="6.375" customWidth="1"/>
    <col min="15106" max="15106" width="17.125" customWidth="1"/>
    <col min="15107" max="15107" width="14.5" customWidth="1"/>
    <col min="15108" max="15108" width="11.875" customWidth="1"/>
    <col min="15109" max="15109" width="10.5" customWidth="1"/>
    <col min="15110" max="15110" width="12.5" customWidth="1"/>
    <col min="15111" max="15111" width="11.375" customWidth="1"/>
    <col min="15112" max="15112" width="14.375" customWidth="1"/>
    <col min="15113" max="15113" width="14.75" customWidth="1"/>
    <col min="15361" max="15361" width="6.375" customWidth="1"/>
    <col min="15362" max="15362" width="17.125" customWidth="1"/>
    <col min="15363" max="15363" width="14.5" customWidth="1"/>
    <col min="15364" max="15364" width="11.875" customWidth="1"/>
    <col min="15365" max="15365" width="10.5" customWidth="1"/>
    <col min="15366" max="15366" width="12.5" customWidth="1"/>
    <col min="15367" max="15367" width="11.375" customWidth="1"/>
    <col min="15368" max="15368" width="14.375" customWidth="1"/>
    <col min="15369" max="15369" width="14.75" customWidth="1"/>
    <col min="15617" max="15617" width="6.375" customWidth="1"/>
    <col min="15618" max="15618" width="17.125" customWidth="1"/>
    <col min="15619" max="15619" width="14.5" customWidth="1"/>
    <col min="15620" max="15620" width="11.875" customWidth="1"/>
    <col min="15621" max="15621" width="10.5" customWidth="1"/>
    <col min="15622" max="15622" width="12.5" customWidth="1"/>
    <col min="15623" max="15623" width="11.375" customWidth="1"/>
    <col min="15624" max="15624" width="14.375" customWidth="1"/>
    <col min="15625" max="15625" width="14.75" customWidth="1"/>
    <col min="15873" max="15873" width="6.375" customWidth="1"/>
    <col min="15874" max="15874" width="17.125" customWidth="1"/>
    <col min="15875" max="15875" width="14.5" customWidth="1"/>
    <col min="15876" max="15876" width="11.875" customWidth="1"/>
    <col min="15877" max="15877" width="10.5" customWidth="1"/>
    <col min="15878" max="15878" width="12.5" customWidth="1"/>
    <col min="15879" max="15879" width="11.375" customWidth="1"/>
    <col min="15880" max="15880" width="14.375" customWidth="1"/>
    <col min="15881" max="15881" width="14.75" customWidth="1"/>
    <col min="16129" max="16129" width="6.375" customWidth="1"/>
    <col min="16130" max="16130" width="17.125" customWidth="1"/>
    <col min="16131" max="16131" width="14.5" customWidth="1"/>
    <col min="16132" max="16132" width="11.875" customWidth="1"/>
    <col min="16133" max="16133" width="10.5" customWidth="1"/>
    <col min="16134" max="16134" width="12.5" customWidth="1"/>
    <col min="16135" max="16135" width="11.375" customWidth="1"/>
    <col min="16136" max="16136" width="14.375" customWidth="1"/>
    <col min="16137" max="16137" width="14.75" customWidth="1"/>
  </cols>
  <sheetData>
    <row r="1" spans="1:9" ht="39" customHeight="1" thickBot="1" x14ac:dyDescent="0.35">
      <c r="A1" s="43" t="s">
        <v>0</v>
      </c>
      <c r="B1" s="43"/>
      <c r="C1" s="43"/>
      <c r="D1" s="43"/>
      <c r="E1" s="43"/>
      <c r="F1" s="43"/>
      <c r="G1" s="43"/>
      <c r="H1" s="43"/>
    </row>
    <row r="2" spans="1:9" ht="17.25" thickTop="1" x14ac:dyDescent="0.3">
      <c r="A2" s="1" t="s">
        <v>195</v>
      </c>
      <c r="D2" s="44" t="s">
        <v>1</v>
      </c>
      <c r="E2" s="45"/>
      <c r="F2" s="45"/>
      <c r="G2" s="45"/>
      <c r="H2" s="46"/>
    </row>
    <row r="3" spans="1:9" x14ac:dyDescent="0.3">
      <c r="A3" s="1" t="s">
        <v>53</v>
      </c>
      <c r="D3" s="3" t="s">
        <v>2</v>
      </c>
      <c r="E3" s="47" t="s">
        <v>3</v>
      </c>
      <c r="F3" s="48"/>
      <c r="G3" s="48"/>
      <c r="H3" s="49"/>
    </row>
    <row r="4" spans="1:9" x14ac:dyDescent="0.3">
      <c r="A4" s="4" t="s">
        <v>4</v>
      </c>
      <c r="D4" s="3" t="s">
        <v>5</v>
      </c>
      <c r="E4" s="47" t="s">
        <v>6</v>
      </c>
      <c r="F4" s="50"/>
      <c r="G4" s="5" t="s">
        <v>7</v>
      </c>
      <c r="H4" s="6" t="s">
        <v>8</v>
      </c>
    </row>
    <row r="5" spans="1:9" x14ac:dyDescent="0.3">
      <c r="A5" s="1" t="s">
        <v>196</v>
      </c>
      <c r="D5" s="3" t="s">
        <v>9</v>
      </c>
      <c r="E5" s="47" t="s">
        <v>10</v>
      </c>
      <c r="F5" s="50"/>
      <c r="G5" s="5" t="s">
        <v>11</v>
      </c>
      <c r="H5" s="7" t="s">
        <v>12</v>
      </c>
    </row>
    <row r="6" spans="1:9" ht="17.25" thickBot="1" x14ac:dyDescent="0.35">
      <c r="A6" s="8" t="s">
        <v>13</v>
      </c>
      <c r="D6" s="40" t="s">
        <v>14</v>
      </c>
      <c r="E6" s="41"/>
      <c r="F6" s="41"/>
      <c r="G6" s="41"/>
      <c r="H6" s="42"/>
    </row>
    <row r="7" spans="1:9" ht="18" thickTop="1" thickBot="1" x14ac:dyDescent="0.35">
      <c r="A7" s="1"/>
    </row>
    <row r="8" spans="1:9" ht="18" thickTop="1" thickBot="1" x14ac:dyDescent="0.35">
      <c r="A8" s="34" t="s">
        <v>15</v>
      </c>
      <c r="B8" s="35"/>
      <c r="C8" s="34" t="s">
        <v>15</v>
      </c>
      <c r="D8" s="35"/>
      <c r="E8" s="34" t="s">
        <v>197</v>
      </c>
      <c r="F8" s="35"/>
      <c r="G8" s="34" t="s">
        <v>17</v>
      </c>
      <c r="H8" s="35"/>
      <c r="I8" s="9"/>
    </row>
    <row r="9" spans="1:9" ht="18" thickTop="1" thickBot="1" x14ac:dyDescent="0.35">
      <c r="A9" s="36"/>
      <c r="B9" s="37"/>
      <c r="C9" s="38"/>
      <c r="D9" s="37"/>
      <c r="E9" s="36">
        <f>H22</f>
        <v>265100</v>
      </c>
      <c r="F9" s="37"/>
      <c r="G9" s="39">
        <f>(A9+E9)</f>
        <v>265100</v>
      </c>
      <c r="H9" s="35"/>
    </row>
    <row r="10" spans="1:9" s="2" customFormat="1" ht="17.25" thickTop="1" x14ac:dyDescent="0.3">
      <c r="A10" s="10" t="s">
        <v>18</v>
      </c>
      <c r="B10" s="11" t="s">
        <v>19</v>
      </c>
      <c r="C10" s="11" t="s">
        <v>20</v>
      </c>
      <c r="D10" s="11" t="s">
        <v>21</v>
      </c>
      <c r="E10" s="11" t="s">
        <v>22</v>
      </c>
      <c r="F10" s="11" t="s">
        <v>23</v>
      </c>
      <c r="G10" s="11" t="s">
        <v>24</v>
      </c>
      <c r="H10" s="12" t="s">
        <v>25</v>
      </c>
      <c r="I10" s="33" t="s">
        <v>102</v>
      </c>
    </row>
    <row r="11" spans="1:9" x14ac:dyDescent="0.3">
      <c r="A11" s="13" t="s">
        <v>198</v>
      </c>
      <c r="B11" s="14" t="s">
        <v>199</v>
      </c>
      <c r="C11" s="15" t="s">
        <v>200</v>
      </c>
      <c r="D11" s="14">
        <v>1</v>
      </c>
      <c r="E11" s="16">
        <v>30000</v>
      </c>
      <c r="F11" s="17">
        <f>E11*D11</f>
        <v>30000</v>
      </c>
      <c r="G11" s="17">
        <f>F11*0.1</f>
        <v>3000</v>
      </c>
      <c r="H11" s="18">
        <f>G11+F11</f>
        <v>33000</v>
      </c>
      <c r="I11" s="19"/>
    </row>
    <row r="12" spans="1:9" x14ac:dyDescent="0.3">
      <c r="A12" s="13"/>
      <c r="B12" s="14" t="s">
        <v>201</v>
      </c>
      <c r="C12" s="15" t="s">
        <v>202</v>
      </c>
      <c r="D12" s="14">
        <v>50</v>
      </c>
      <c r="E12" s="16">
        <v>1000</v>
      </c>
      <c r="F12" s="17">
        <f t="shared" ref="F12" si="0">E12*D12</f>
        <v>50000</v>
      </c>
      <c r="G12" s="17">
        <f t="shared" ref="G12" si="1">F12*0.1</f>
        <v>5000</v>
      </c>
      <c r="H12" s="18">
        <f t="shared" ref="H12" si="2">G12+F12</f>
        <v>55000</v>
      </c>
      <c r="I12" s="19"/>
    </row>
    <row r="13" spans="1:9" x14ac:dyDescent="0.3">
      <c r="A13" s="13"/>
      <c r="B13" s="14" t="s">
        <v>100</v>
      </c>
      <c r="C13" s="15" t="s">
        <v>203</v>
      </c>
      <c r="D13" s="14">
        <v>1</v>
      </c>
      <c r="E13" s="16">
        <v>75000</v>
      </c>
      <c r="F13" s="17">
        <f>E13*D13</f>
        <v>75000</v>
      </c>
      <c r="G13" s="17">
        <f>F13*0.1</f>
        <v>7500</v>
      </c>
      <c r="H13" s="18">
        <f>G13+F13</f>
        <v>82500</v>
      </c>
      <c r="I13" s="19"/>
    </row>
    <row r="14" spans="1:9" x14ac:dyDescent="0.3">
      <c r="A14" s="13"/>
      <c r="B14" s="14" t="s">
        <v>29</v>
      </c>
      <c r="C14" s="15" t="s">
        <v>61</v>
      </c>
      <c r="D14" s="14">
        <v>200</v>
      </c>
      <c r="E14" s="16">
        <v>220</v>
      </c>
      <c r="F14" s="17">
        <f>E14*D14</f>
        <v>44000</v>
      </c>
      <c r="G14" s="17">
        <f>F14*0.1</f>
        <v>4400</v>
      </c>
      <c r="H14" s="18">
        <f>G14+F14</f>
        <v>48400</v>
      </c>
      <c r="I14" s="19">
        <f>SUM(F11:F14)</f>
        <v>199000</v>
      </c>
    </row>
    <row r="15" spans="1:9" x14ac:dyDescent="0.3">
      <c r="A15" s="20" t="s">
        <v>204</v>
      </c>
      <c r="B15" s="14" t="s">
        <v>205</v>
      </c>
      <c r="C15" s="15" t="s">
        <v>206</v>
      </c>
      <c r="D15" s="14">
        <v>1</v>
      </c>
      <c r="E15" s="16">
        <v>42000</v>
      </c>
      <c r="F15" s="17">
        <f t="shared" ref="F15:F21" si="3">E15*D15</f>
        <v>42000</v>
      </c>
      <c r="G15" s="17">
        <f t="shared" ref="G15:G21" si="4">F15*0.1</f>
        <v>4200</v>
      </c>
      <c r="H15" s="18">
        <f t="shared" ref="H15:H21" si="5">G15+F15</f>
        <v>46200</v>
      </c>
      <c r="I15" s="19">
        <f>SUM(F15)</f>
        <v>42000</v>
      </c>
    </row>
    <row r="16" spans="1:9" x14ac:dyDescent="0.3">
      <c r="A16" s="20"/>
      <c r="B16" s="14"/>
      <c r="C16" s="15"/>
      <c r="D16" s="14"/>
      <c r="E16" s="16"/>
      <c r="F16" s="17">
        <f t="shared" si="3"/>
        <v>0</v>
      </c>
      <c r="G16" s="17">
        <f t="shared" si="4"/>
        <v>0</v>
      </c>
      <c r="H16" s="18">
        <f t="shared" si="5"/>
        <v>0</v>
      </c>
      <c r="I16" s="19"/>
    </row>
    <row r="17" spans="1:9" x14ac:dyDescent="0.3">
      <c r="A17" s="20"/>
      <c r="B17" s="14"/>
      <c r="C17" s="15"/>
      <c r="D17" s="14"/>
      <c r="E17" s="16"/>
      <c r="F17" s="17">
        <f t="shared" si="3"/>
        <v>0</v>
      </c>
      <c r="G17" s="17">
        <f t="shared" si="4"/>
        <v>0</v>
      </c>
      <c r="H17" s="18">
        <f t="shared" si="5"/>
        <v>0</v>
      </c>
      <c r="I17" s="19"/>
    </row>
    <row r="18" spans="1:9" x14ac:dyDescent="0.3">
      <c r="A18" s="20"/>
      <c r="B18" s="14"/>
      <c r="C18" s="15"/>
      <c r="D18" s="14"/>
      <c r="E18" s="16"/>
      <c r="F18" s="17">
        <f t="shared" si="3"/>
        <v>0</v>
      </c>
      <c r="G18" s="17">
        <f t="shared" si="4"/>
        <v>0</v>
      </c>
      <c r="H18" s="18">
        <f t="shared" si="5"/>
        <v>0</v>
      </c>
      <c r="I18" s="19"/>
    </row>
    <row r="19" spans="1:9" x14ac:dyDescent="0.3">
      <c r="A19" s="20"/>
      <c r="B19" s="14"/>
      <c r="C19" s="15"/>
      <c r="D19" s="14"/>
      <c r="E19" s="16"/>
      <c r="F19" s="17">
        <f t="shared" si="3"/>
        <v>0</v>
      </c>
      <c r="G19" s="17">
        <f t="shared" si="4"/>
        <v>0</v>
      </c>
      <c r="H19" s="18">
        <f t="shared" si="5"/>
        <v>0</v>
      </c>
      <c r="I19" s="19"/>
    </row>
    <row r="20" spans="1:9" x14ac:dyDescent="0.3">
      <c r="A20" s="20"/>
      <c r="B20" s="14"/>
      <c r="C20" s="15"/>
      <c r="D20" s="14"/>
      <c r="E20" s="16"/>
      <c r="F20" s="17">
        <f t="shared" si="3"/>
        <v>0</v>
      </c>
      <c r="G20" s="17">
        <f t="shared" si="4"/>
        <v>0</v>
      </c>
      <c r="H20" s="18">
        <f t="shared" si="5"/>
        <v>0</v>
      </c>
      <c r="I20" s="19"/>
    </row>
    <row r="21" spans="1:9" x14ac:dyDescent="0.3">
      <c r="A21" s="20"/>
      <c r="B21" s="14"/>
      <c r="C21" s="15"/>
      <c r="D21" s="14"/>
      <c r="E21" s="16"/>
      <c r="F21" s="17">
        <f t="shared" si="3"/>
        <v>0</v>
      </c>
      <c r="G21" s="17">
        <f t="shared" si="4"/>
        <v>0</v>
      </c>
      <c r="H21" s="18">
        <f t="shared" si="5"/>
        <v>0</v>
      </c>
      <c r="I21" s="19"/>
    </row>
    <row r="22" spans="1:9" ht="17.25" thickBot="1" x14ac:dyDescent="0.35">
      <c r="A22" s="21"/>
      <c r="B22" s="22" t="s">
        <v>25</v>
      </c>
      <c r="C22" s="23"/>
      <c r="D22" s="22"/>
      <c r="E22" s="24"/>
      <c r="F22" s="25">
        <f>SUM(F11:F21)</f>
        <v>241000</v>
      </c>
      <c r="G22" s="25">
        <f>SUM(G11:G21)</f>
        <v>24100</v>
      </c>
      <c r="H22" s="26">
        <f>G22+F22</f>
        <v>265100</v>
      </c>
      <c r="I22" s="27">
        <f>SUM(I10:I21)</f>
        <v>241000</v>
      </c>
    </row>
    <row r="23" spans="1:9" ht="17.25" thickTop="1" x14ac:dyDescent="0.3"/>
    <row r="24" spans="1:9" x14ac:dyDescent="0.3">
      <c r="A24" t="s">
        <v>32</v>
      </c>
      <c r="B24" t="s">
        <v>33</v>
      </c>
    </row>
    <row r="25" spans="1:9" x14ac:dyDescent="0.3">
      <c r="A25" t="s">
        <v>32</v>
      </c>
      <c r="B25" t="s">
        <v>34</v>
      </c>
    </row>
    <row r="26" spans="1:9" x14ac:dyDescent="0.3">
      <c r="D26" s="28"/>
      <c r="E26" s="29"/>
    </row>
    <row r="27" spans="1:9" ht="20.25" x14ac:dyDescent="0.3">
      <c r="B27" s="30"/>
      <c r="C27" s="31"/>
      <c r="D27" s="30"/>
      <c r="E27" s="30"/>
      <c r="F27" s="30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0" sqref="L30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32" sqref="B32"/>
    </sheetView>
  </sheetViews>
  <sheetFormatPr defaultRowHeight="16.5" x14ac:dyDescent="0.3"/>
  <cols>
    <col min="1" max="1" width="6.375" customWidth="1"/>
    <col min="2" max="2" width="17.125" customWidth="1"/>
    <col min="3" max="3" width="14.5" style="2" customWidth="1"/>
    <col min="4" max="4" width="11.875" customWidth="1"/>
    <col min="5" max="5" width="10.5" customWidth="1"/>
    <col min="6" max="6" width="12.5" customWidth="1"/>
    <col min="7" max="7" width="11.375" customWidth="1"/>
    <col min="8" max="8" width="14.375" customWidth="1"/>
    <col min="9" max="9" width="14.75" customWidth="1"/>
    <col min="257" max="257" width="6.375" customWidth="1"/>
    <col min="258" max="258" width="17.125" customWidth="1"/>
    <col min="259" max="259" width="14.5" customWidth="1"/>
    <col min="260" max="260" width="11.875" customWidth="1"/>
    <col min="261" max="261" width="10.5" customWidth="1"/>
    <col min="262" max="262" width="12.5" customWidth="1"/>
    <col min="263" max="263" width="11.375" customWidth="1"/>
    <col min="264" max="264" width="14.375" customWidth="1"/>
    <col min="265" max="265" width="14.75" customWidth="1"/>
    <col min="513" max="513" width="6.375" customWidth="1"/>
    <col min="514" max="514" width="17.125" customWidth="1"/>
    <col min="515" max="515" width="14.5" customWidth="1"/>
    <col min="516" max="516" width="11.875" customWidth="1"/>
    <col min="517" max="517" width="10.5" customWidth="1"/>
    <col min="518" max="518" width="12.5" customWidth="1"/>
    <col min="519" max="519" width="11.375" customWidth="1"/>
    <col min="520" max="520" width="14.375" customWidth="1"/>
    <col min="521" max="521" width="14.75" customWidth="1"/>
    <col min="769" max="769" width="6.375" customWidth="1"/>
    <col min="770" max="770" width="17.125" customWidth="1"/>
    <col min="771" max="771" width="14.5" customWidth="1"/>
    <col min="772" max="772" width="11.875" customWidth="1"/>
    <col min="773" max="773" width="10.5" customWidth="1"/>
    <col min="774" max="774" width="12.5" customWidth="1"/>
    <col min="775" max="775" width="11.375" customWidth="1"/>
    <col min="776" max="776" width="14.375" customWidth="1"/>
    <col min="777" max="777" width="14.75" customWidth="1"/>
    <col min="1025" max="1025" width="6.375" customWidth="1"/>
    <col min="1026" max="1026" width="17.125" customWidth="1"/>
    <col min="1027" max="1027" width="14.5" customWidth="1"/>
    <col min="1028" max="1028" width="11.875" customWidth="1"/>
    <col min="1029" max="1029" width="10.5" customWidth="1"/>
    <col min="1030" max="1030" width="12.5" customWidth="1"/>
    <col min="1031" max="1031" width="11.375" customWidth="1"/>
    <col min="1032" max="1032" width="14.375" customWidth="1"/>
    <col min="1033" max="1033" width="14.75" customWidth="1"/>
    <col min="1281" max="1281" width="6.375" customWidth="1"/>
    <col min="1282" max="1282" width="17.125" customWidth="1"/>
    <col min="1283" max="1283" width="14.5" customWidth="1"/>
    <col min="1284" max="1284" width="11.875" customWidth="1"/>
    <col min="1285" max="1285" width="10.5" customWidth="1"/>
    <col min="1286" max="1286" width="12.5" customWidth="1"/>
    <col min="1287" max="1287" width="11.375" customWidth="1"/>
    <col min="1288" max="1288" width="14.375" customWidth="1"/>
    <col min="1289" max="1289" width="14.75" customWidth="1"/>
    <col min="1537" max="1537" width="6.375" customWidth="1"/>
    <col min="1538" max="1538" width="17.125" customWidth="1"/>
    <col min="1539" max="1539" width="14.5" customWidth="1"/>
    <col min="1540" max="1540" width="11.875" customWidth="1"/>
    <col min="1541" max="1541" width="10.5" customWidth="1"/>
    <col min="1542" max="1542" width="12.5" customWidth="1"/>
    <col min="1543" max="1543" width="11.375" customWidth="1"/>
    <col min="1544" max="1544" width="14.375" customWidth="1"/>
    <col min="1545" max="1545" width="14.75" customWidth="1"/>
    <col min="1793" max="1793" width="6.375" customWidth="1"/>
    <col min="1794" max="1794" width="17.125" customWidth="1"/>
    <col min="1795" max="1795" width="14.5" customWidth="1"/>
    <col min="1796" max="1796" width="11.875" customWidth="1"/>
    <col min="1797" max="1797" width="10.5" customWidth="1"/>
    <col min="1798" max="1798" width="12.5" customWidth="1"/>
    <col min="1799" max="1799" width="11.375" customWidth="1"/>
    <col min="1800" max="1800" width="14.375" customWidth="1"/>
    <col min="1801" max="1801" width="14.75" customWidth="1"/>
    <col min="2049" max="2049" width="6.375" customWidth="1"/>
    <col min="2050" max="2050" width="17.125" customWidth="1"/>
    <col min="2051" max="2051" width="14.5" customWidth="1"/>
    <col min="2052" max="2052" width="11.875" customWidth="1"/>
    <col min="2053" max="2053" width="10.5" customWidth="1"/>
    <col min="2054" max="2054" width="12.5" customWidth="1"/>
    <col min="2055" max="2055" width="11.375" customWidth="1"/>
    <col min="2056" max="2056" width="14.375" customWidth="1"/>
    <col min="2057" max="2057" width="14.75" customWidth="1"/>
    <col min="2305" max="2305" width="6.375" customWidth="1"/>
    <col min="2306" max="2306" width="17.125" customWidth="1"/>
    <col min="2307" max="2307" width="14.5" customWidth="1"/>
    <col min="2308" max="2308" width="11.875" customWidth="1"/>
    <col min="2309" max="2309" width="10.5" customWidth="1"/>
    <col min="2310" max="2310" width="12.5" customWidth="1"/>
    <col min="2311" max="2311" width="11.375" customWidth="1"/>
    <col min="2312" max="2312" width="14.375" customWidth="1"/>
    <col min="2313" max="2313" width="14.75" customWidth="1"/>
    <col min="2561" max="2561" width="6.375" customWidth="1"/>
    <col min="2562" max="2562" width="17.125" customWidth="1"/>
    <col min="2563" max="2563" width="14.5" customWidth="1"/>
    <col min="2564" max="2564" width="11.875" customWidth="1"/>
    <col min="2565" max="2565" width="10.5" customWidth="1"/>
    <col min="2566" max="2566" width="12.5" customWidth="1"/>
    <col min="2567" max="2567" width="11.375" customWidth="1"/>
    <col min="2568" max="2568" width="14.375" customWidth="1"/>
    <col min="2569" max="2569" width="14.75" customWidth="1"/>
    <col min="2817" max="2817" width="6.375" customWidth="1"/>
    <col min="2818" max="2818" width="17.125" customWidth="1"/>
    <col min="2819" max="2819" width="14.5" customWidth="1"/>
    <col min="2820" max="2820" width="11.875" customWidth="1"/>
    <col min="2821" max="2821" width="10.5" customWidth="1"/>
    <col min="2822" max="2822" width="12.5" customWidth="1"/>
    <col min="2823" max="2823" width="11.375" customWidth="1"/>
    <col min="2824" max="2824" width="14.375" customWidth="1"/>
    <col min="2825" max="2825" width="14.75" customWidth="1"/>
    <col min="3073" max="3073" width="6.375" customWidth="1"/>
    <col min="3074" max="3074" width="17.125" customWidth="1"/>
    <col min="3075" max="3075" width="14.5" customWidth="1"/>
    <col min="3076" max="3076" width="11.875" customWidth="1"/>
    <col min="3077" max="3077" width="10.5" customWidth="1"/>
    <col min="3078" max="3078" width="12.5" customWidth="1"/>
    <col min="3079" max="3079" width="11.375" customWidth="1"/>
    <col min="3080" max="3080" width="14.375" customWidth="1"/>
    <col min="3081" max="3081" width="14.75" customWidth="1"/>
    <col min="3329" max="3329" width="6.375" customWidth="1"/>
    <col min="3330" max="3330" width="17.125" customWidth="1"/>
    <col min="3331" max="3331" width="14.5" customWidth="1"/>
    <col min="3332" max="3332" width="11.875" customWidth="1"/>
    <col min="3333" max="3333" width="10.5" customWidth="1"/>
    <col min="3334" max="3334" width="12.5" customWidth="1"/>
    <col min="3335" max="3335" width="11.375" customWidth="1"/>
    <col min="3336" max="3336" width="14.375" customWidth="1"/>
    <col min="3337" max="3337" width="14.75" customWidth="1"/>
    <col min="3585" max="3585" width="6.375" customWidth="1"/>
    <col min="3586" max="3586" width="17.125" customWidth="1"/>
    <col min="3587" max="3587" width="14.5" customWidth="1"/>
    <col min="3588" max="3588" width="11.875" customWidth="1"/>
    <col min="3589" max="3589" width="10.5" customWidth="1"/>
    <col min="3590" max="3590" width="12.5" customWidth="1"/>
    <col min="3591" max="3591" width="11.375" customWidth="1"/>
    <col min="3592" max="3592" width="14.375" customWidth="1"/>
    <col min="3593" max="3593" width="14.75" customWidth="1"/>
    <col min="3841" max="3841" width="6.375" customWidth="1"/>
    <col min="3842" max="3842" width="17.125" customWidth="1"/>
    <col min="3843" max="3843" width="14.5" customWidth="1"/>
    <col min="3844" max="3844" width="11.875" customWidth="1"/>
    <col min="3845" max="3845" width="10.5" customWidth="1"/>
    <col min="3846" max="3846" width="12.5" customWidth="1"/>
    <col min="3847" max="3847" width="11.375" customWidth="1"/>
    <col min="3848" max="3848" width="14.375" customWidth="1"/>
    <col min="3849" max="3849" width="14.75" customWidth="1"/>
    <col min="4097" max="4097" width="6.375" customWidth="1"/>
    <col min="4098" max="4098" width="17.125" customWidth="1"/>
    <col min="4099" max="4099" width="14.5" customWidth="1"/>
    <col min="4100" max="4100" width="11.875" customWidth="1"/>
    <col min="4101" max="4101" width="10.5" customWidth="1"/>
    <col min="4102" max="4102" width="12.5" customWidth="1"/>
    <col min="4103" max="4103" width="11.375" customWidth="1"/>
    <col min="4104" max="4104" width="14.375" customWidth="1"/>
    <col min="4105" max="4105" width="14.75" customWidth="1"/>
    <col min="4353" max="4353" width="6.375" customWidth="1"/>
    <col min="4354" max="4354" width="17.125" customWidth="1"/>
    <col min="4355" max="4355" width="14.5" customWidth="1"/>
    <col min="4356" max="4356" width="11.875" customWidth="1"/>
    <col min="4357" max="4357" width="10.5" customWidth="1"/>
    <col min="4358" max="4358" width="12.5" customWidth="1"/>
    <col min="4359" max="4359" width="11.375" customWidth="1"/>
    <col min="4360" max="4360" width="14.375" customWidth="1"/>
    <col min="4361" max="4361" width="14.75" customWidth="1"/>
    <col min="4609" max="4609" width="6.375" customWidth="1"/>
    <col min="4610" max="4610" width="17.125" customWidth="1"/>
    <col min="4611" max="4611" width="14.5" customWidth="1"/>
    <col min="4612" max="4612" width="11.875" customWidth="1"/>
    <col min="4613" max="4613" width="10.5" customWidth="1"/>
    <col min="4614" max="4614" width="12.5" customWidth="1"/>
    <col min="4615" max="4615" width="11.375" customWidth="1"/>
    <col min="4616" max="4616" width="14.375" customWidth="1"/>
    <col min="4617" max="4617" width="14.75" customWidth="1"/>
    <col min="4865" max="4865" width="6.375" customWidth="1"/>
    <col min="4866" max="4866" width="17.125" customWidth="1"/>
    <col min="4867" max="4867" width="14.5" customWidth="1"/>
    <col min="4868" max="4868" width="11.875" customWidth="1"/>
    <col min="4869" max="4869" width="10.5" customWidth="1"/>
    <col min="4870" max="4870" width="12.5" customWidth="1"/>
    <col min="4871" max="4871" width="11.375" customWidth="1"/>
    <col min="4872" max="4872" width="14.375" customWidth="1"/>
    <col min="4873" max="4873" width="14.75" customWidth="1"/>
    <col min="5121" max="5121" width="6.375" customWidth="1"/>
    <col min="5122" max="5122" width="17.125" customWidth="1"/>
    <col min="5123" max="5123" width="14.5" customWidth="1"/>
    <col min="5124" max="5124" width="11.875" customWidth="1"/>
    <col min="5125" max="5125" width="10.5" customWidth="1"/>
    <col min="5126" max="5126" width="12.5" customWidth="1"/>
    <col min="5127" max="5127" width="11.375" customWidth="1"/>
    <col min="5128" max="5128" width="14.375" customWidth="1"/>
    <col min="5129" max="5129" width="14.75" customWidth="1"/>
    <col min="5377" max="5377" width="6.375" customWidth="1"/>
    <col min="5378" max="5378" width="17.125" customWidth="1"/>
    <col min="5379" max="5379" width="14.5" customWidth="1"/>
    <col min="5380" max="5380" width="11.875" customWidth="1"/>
    <col min="5381" max="5381" width="10.5" customWidth="1"/>
    <col min="5382" max="5382" width="12.5" customWidth="1"/>
    <col min="5383" max="5383" width="11.375" customWidth="1"/>
    <col min="5384" max="5384" width="14.375" customWidth="1"/>
    <col min="5385" max="5385" width="14.75" customWidth="1"/>
    <col min="5633" max="5633" width="6.375" customWidth="1"/>
    <col min="5634" max="5634" width="17.125" customWidth="1"/>
    <col min="5635" max="5635" width="14.5" customWidth="1"/>
    <col min="5636" max="5636" width="11.875" customWidth="1"/>
    <col min="5637" max="5637" width="10.5" customWidth="1"/>
    <col min="5638" max="5638" width="12.5" customWidth="1"/>
    <col min="5639" max="5639" width="11.375" customWidth="1"/>
    <col min="5640" max="5640" width="14.375" customWidth="1"/>
    <col min="5641" max="5641" width="14.75" customWidth="1"/>
    <col min="5889" max="5889" width="6.375" customWidth="1"/>
    <col min="5890" max="5890" width="17.125" customWidth="1"/>
    <col min="5891" max="5891" width="14.5" customWidth="1"/>
    <col min="5892" max="5892" width="11.875" customWidth="1"/>
    <col min="5893" max="5893" width="10.5" customWidth="1"/>
    <col min="5894" max="5894" width="12.5" customWidth="1"/>
    <col min="5895" max="5895" width="11.375" customWidth="1"/>
    <col min="5896" max="5896" width="14.375" customWidth="1"/>
    <col min="5897" max="5897" width="14.75" customWidth="1"/>
    <col min="6145" max="6145" width="6.375" customWidth="1"/>
    <col min="6146" max="6146" width="17.125" customWidth="1"/>
    <col min="6147" max="6147" width="14.5" customWidth="1"/>
    <col min="6148" max="6148" width="11.875" customWidth="1"/>
    <col min="6149" max="6149" width="10.5" customWidth="1"/>
    <col min="6150" max="6150" width="12.5" customWidth="1"/>
    <col min="6151" max="6151" width="11.375" customWidth="1"/>
    <col min="6152" max="6152" width="14.375" customWidth="1"/>
    <col min="6153" max="6153" width="14.75" customWidth="1"/>
    <col min="6401" max="6401" width="6.375" customWidth="1"/>
    <col min="6402" max="6402" width="17.125" customWidth="1"/>
    <col min="6403" max="6403" width="14.5" customWidth="1"/>
    <col min="6404" max="6404" width="11.875" customWidth="1"/>
    <col min="6405" max="6405" width="10.5" customWidth="1"/>
    <col min="6406" max="6406" width="12.5" customWidth="1"/>
    <col min="6407" max="6407" width="11.375" customWidth="1"/>
    <col min="6408" max="6408" width="14.375" customWidth="1"/>
    <col min="6409" max="6409" width="14.75" customWidth="1"/>
    <col min="6657" max="6657" width="6.375" customWidth="1"/>
    <col min="6658" max="6658" width="17.125" customWidth="1"/>
    <col min="6659" max="6659" width="14.5" customWidth="1"/>
    <col min="6660" max="6660" width="11.875" customWidth="1"/>
    <col min="6661" max="6661" width="10.5" customWidth="1"/>
    <col min="6662" max="6662" width="12.5" customWidth="1"/>
    <col min="6663" max="6663" width="11.375" customWidth="1"/>
    <col min="6664" max="6664" width="14.375" customWidth="1"/>
    <col min="6665" max="6665" width="14.75" customWidth="1"/>
    <col min="6913" max="6913" width="6.375" customWidth="1"/>
    <col min="6914" max="6914" width="17.125" customWidth="1"/>
    <col min="6915" max="6915" width="14.5" customWidth="1"/>
    <col min="6916" max="6916" width="11.875" customWidth="1"/>
    <col min="6917" max="6917" width="10.5" customWidth="1"/>
    <col min="6918" max="6918" width="12.5" customWidth="1"/>
    <col min="6919" max="6919" width="11.375" customWidth="1"/>
    <col min="6920" max="6920" width="14.375" customWidth="1"/>
    <col min="6921" max="6921" width="14.75" customWidth="1"/>
    <col min="7169" max="7169" width="6.375" customWidth="1"/>
    <col min="7170" max="7170" width="17.125" customWidth="1"/>
    <col min="7171" max="7171" width="14.5" customWidth="1"/>
    <col min="7172" max="7172" width="11.875" customWidth="1"/>
    <col min="7173" max="7173" width="10.5" customWidth="1"/>
    <col min="7174" max="7174" width="12.5" customWidth="1"/>
    <col min="7175" max="7175" width="11.375" customWidth="1"/>
    <col min="7176" max="7176" width="14.375" customWidth="1"/>
    <col min="7177" max="7177" width="14.75" customWidth="1"/>
    <col min="7425" max="7425" width="6.375" customWidth="1"/>
    <col min="7426" max="7426" width="17.125" customWidth="1"/>
    <col min="7427" max="7427" width="14.5" customWidth="1"/>
    <col min="7428" max="7428" width="11.875" customWidth="1"/>
    <col min="7429" max="7429" width="10.5" customWidth="1"/>
    <col min="7430" max="7430" width="12.5" customWidth="1"/>
    <col min="7431" max="7431" width="11.375" customWidth="1"/>
    <col min="7432" max="7432" width="14.375" customWidth="1"/>
    <col min="7433" max="7433" width="14.75" customWidth="1"/>
    <col min="7681" max="7681" width="6.375" customWidth="1"/>
    <col min="7682" max="7682" width="17.125" customWidth="1"/>
    <col min="7683" max="7683" width="14.5" customWidth="1"/>
    <col min="7684" max="7684" width="11.875" customWidth="1"/>
    <col min="7685" max="7685" width="10.5" customWidth="1"/>
    <col min="7686" max="7686" width="12.5" customWidth="1"/>
    <col min="7687" max="7687" width="11.375" customWidth="1"/>
    <col min="7688" max="7688" width="14.375" customWidth="1"/>
    <col min="7689" max="7689" width="14.75" customWidth="1"/>
    <col min="7937" max="7937" width="6.375" customWidth="1"/>
    <col min="7938" max="7938" width="17.125" customWidth="1"/>
    <col min="7939" max="7939" width="14.5" customWidth="1"/>
    <col min="7940" max="7940" width="11.875" customWidth="1"/>
    <col min="7941" max="7941" width="10.5" customWidth="1"/>
    <col min="7942" max="7942" width="12.5" customWidth="1"/>
    <col min="7943" max="7943" width="11.375" customWidth="1"/>
    <col min="7944" max="7944" width="14.375" customWidth="1"/>
    <col min="7945" max="7945" width="14.75" customWidth="1"/>
    <col min="8193" max="8193" width="6.375" customWidth="1"/>
    <col min="8194" max="8194" width="17.125" customWidth="1"/>
    <col min="8195" max="8195" width="14.5" customWidth="1"/>
    <col min="8196" max="8196" width="11.875" customWidth="1"/>
    <col min="8197" max="8197" width="10.5" customWidth="1"/>
    <col min="8198" max="8198" width="12.5" customWidth="1"/>
    <col min="8199" max="8199" width="11.375" customWidth="1"/>
    <col min="8200" max="8200" width="14.375" customWidth="1"/>
    <col min="8201" max="8201" width="14.75" customWidth="1"/>
    <col min="8449" max="8449" width="6.375" customWidth="1"/>
    <col min="8450" max="8450" width="17.125" customWidth="1"/>
    <col min="8451" max="8451" width="14.5" customWidth="1"/>
    <col min="8452" max="8452" width="11.875" customWidth="1"/>
    <col min="8453" max="8453" width="10.5" customWidth="1"/>
    <col min="8454" max="8454" width="12.5" customWidth="1"/>
    <col min="8455" max="8455" width="11.375" customWidth="1"/>
    <col min="8456" max="8456" width="14.375" customWidth="1"/>
    <col min="8457" max="8457" width="14.75" customWidth="1"/>
    <col min="8705" max="8705" width="6.375" customWidth="1"/>
    <col min="8706" max="8706" width="17.125" customWidth="1"/>
    <col min="8707" max="8707" width="14.5" customWidth="1"/>
    <col min="8708" max="8708" width="11.875" customWidth="1"/>
    <col min="8709" max="8709" width="10.5" customWidth="1"/>
    <col min="8710" max="8710" width="12.5" customWidth="1"/>
    <col min="8711" max="8711" width="11.375" customWidth="1"/>
    <col min="8712" max="8712" width="14.375" customWidth="1"/>
    <col min="8713" max="8713" width="14.75" customWidth="1"/>
    <col min="8961" max="8961" width="6.375" customWidth="1"/>
    <col min="8962" max="8962" width="17.125" customWidth="1"/>
    <col min="8963" max="8963" width="14.5" customWidth="1"/>
    <col min="8964" max="8964" width="11.875" customWidth="1"/>
    <col min="8965" max="8965" width="10.5" customWidth="1"/>
    <col min="8966" max="8966" width="12.5" customWidth="1"/>
    <col min="8967" max="8967" width="11.375" customWidth="1"/>
    <col min="8968" max="8968" width="14.375" customWidth="1"/>
    <col min="8969" max="8969" width="14.75" customWidth="1"/>
    <col min="9217" max="9217" width="6.375" customWidth="1"/>
    <col min="9218" max="9218" width="17.125" customWidth="1"/>
    <col min="9219" max="9219" width="14.5" customWidth="1"/>
    <col min="9220" max="9220" width="11.875" customWidth="1"/>
    <col min="9221" max="9221" width="10.5" customWidth="1"/>
    <col min="9222" max="9222" width="12.5" customWidth="1"/>
    <col min="9223" max="9223" width="11.375" customWidth="1"/>
    <col min="9224" max="9224" width="14.375" customWidth="1"/>
    <col min="9225" max="9225" width="14.75" customWidth="1"/>
    <col min="9473" max="9473" width="6.375" customWidth="1"/>
    <col min="9474" max="9474" width="17.125" customWidth="1"/>
    <col min="9475" max="9475" width="14.5" customWidth="1"/>
    <col min="9476" max="9476" width="11.875" customWidth="1"/>
    <col min="9477" max="9477" width="10.5" customWidth="1"/>
    <col min="9478" max="9478" width="12.5" customWidth="1"/>
    <col min="9479" max="9479" width="11.375" customWidth="1"/>
    <col min="9480" max="9480" width="14.375" customWidth="1"/>
    <col min="9481" max="9481" width="14.75" customWidth="1"/>
    <col min="9729" max="9729" width="6.375" customWidth="1"/>
    <col min="9730" max="9730" width="17.125" customWidth="1"/>
    <col min="9731" max="9731" width="14.5" customWidth="1"/>
    <col min="9732" max="9732" width="11.875" customWidth="1"/>
    <col min="9733" max="9733" width="10.5" customWidth="1"/>
    <col min="9734" max="9734" width="12.5" customWidth="1"/>
    <col min="9735" max="9735" width="11.375" customWidth="1"/>
    <col min="9736" max="9736" width="14.375" customWidth="1"/>
    <col min="9737" max="9737" width="14.75" customWidth="1"/>
    <col min="9985" max="9985" width="6.375" customWidth="1"/>
    <col min="9986" max="9986" width="17.125" customWidth="1"/>
    <col min="9987" max="9987" width="14.5" customWidth="1"/>
    <col min="9988" max="9988" width="11.875" customWidth="1"/>
    <col min="9989" max="9989" width="10.5" customWidth="1"/>
    <col min="9990" max="9990" width="12.5" customWidth="1"/>
    <col min="9991" max="9991" width="11.375" customWidth="1"/>
    <col min="9992" max="9992" width="14.375" customWidth="1"/>
    <col min="9993" max="9993" width="14.75" customWidth="1"/>
    <col min="10241" max="10241" width="6.375" customWidth="1"/>
    <col min="10242" max="10242" width="17.125" customWidth="1"/>
    <col min="10243" max="10243" width="14.5" customWidth="1"/>
    <col min="10244" max="10244" width="11.875" customWidth="1"/>
    <col min="10245" max="10245" width="10.5" customWidth="1"/>
    <col min="10246" max="10246" width="12.5" customWidth="1"/>
    <col min="10247" max="10247" width="11.375" customWidth="1"/>
    <col min="10248" max="10248" width="14.375" customWidth="1"/>
    <col min="10249" max="10249" width="14.75" customWidth="1"/>
    <col min="10497" max="10497" width="6.375" customWidth="1"/>
    <col min="10498" max="10498" width="17.125" customWidth="1"/>
    <col min="10499" max="10499" width="14.5" customWidth="1"/>
    <col min="10500" max="10500" width="11.875" customWidth="1"/>
    <col min="10501" max="10501" width="10.5" customWidth="1"/>
    <col min="10502" max="10502" width="12.5" customWidth="1"/>
    <col min="10503" max="10503" width="11.375" customWidth="1"/>
    <col min="10504" max="10504" width="14.375" customWidth="1"/>
    <col min="10505" max="10505" width="14.75" customWidth="1"/>
    <col min="10753" max="10753" width="6.375" customWidth="1"/>
    <col min="10754" max="10754" width="17.125" customWidth="1"/>
    <col min="10755" max="10755" width="14.5" customWidth="1"/>
    <col min="10756" max="10756" width="11.875" customWidth="1"/>
    <col min="10757" max="10757" width="10.5" customWidth="1"/>
    <col min="10758" max="10758" width="12.5" customWidth="1"/>
    <col min="10759" max="10759" width="11.375" customWidth="1"/>
    <col min="10760" max="10760" width="14.375" customWidth="1"/>
    <col min="10761" max="10761" width="14.75" customWidth="1"/>
    <col min="11009" max="11009" width="6.375" customWidth="1"/>
    <col min="11010" max="11010" width="17.125" customWidth="1"/>
    <col min="11011" max="11011" width="14.5" customWidth="1"/>
    <col min="11012" max="11012" width="11.875" customWidth="1"/>
    <col min="11013" max="11013" width="10.5" customWidth="1"/>
    <col min="11014" max="11014" width="12.5" customWidth="1"/>
    <col min="11015" max="11015" width="11.375" customWidth="1"/>
    <col min="11016" max="11016" width="14.375" customWidth="1"/>
    <col min="11017" max="11017" width="14.75" customWidth="1"/>
    <col min="11265" max="11265" width="6.375" customWidth="1"/>
    <col min="11266" max="11266" width="17.125" customWidth="1"/>
    <col min="11267" max="11267" width="14.5" customWidth="1"/>
    <col min="11268" max="11268" width="11.875" customWidth="1"/>
    <col min="11269" max="11269" width="10.5" customWidth="1"/>
    <col min="11270" max="11270" width="12.5" customWidth="1"/>
    <col min="11271" max="11271" width="11.375" customWidth="1"/>
    <col min="11272" max="11272" width="14.375" customWidth="1"/>
    <col min="11273" max="11273" width="14.75" customWidth="1"/>
    <col min="11521" max="11521" width="6.375" customWidth="1"/>
    <col min="11522" max="11522" width="17.125" customWidth="1"/>
    <col min="11523" max="11523" width="14.5" customWidth="1"/>
    <col min="11524" max="11524" width="11.875" customWidth="1"/>
    <col min="11525" max="11525" width="10.5" customWidth="1"/>
    <col min="11526" max="11526" width="12.5" customWidth="1"/>
    <col min="11527" max="11527" width="11.375" customWidth="1"/>
    <col min="11528" max="11528" width="14.375" customWidth="1"/>
    <col min="11529" max="11529" width="14.75" customWidth="1"/>
    <col min="11777" max="11777" width="6.375" customWidth="1"/>
    <col min="11778" max="11778" width="17.125" customWidth="1"/>
    <col min="11779" max="11779" width="14.5" customWidth="1"/>
    <col min="11780" max="11780" width="11.875" customWidth="1"/>
    <col min="11781" max="11781" width="10.5" customWidth="1"/>
    <col min="11782" max="11782" width="12.5" customWidth="1"/>
    <col min="11783" max="11783" width="11.375" customWidth="1"/>
    <col min="11784" max="11784" width="14.375" customWidth="1"/>
    <col min="11785" max="11785" width="14.75" customWidth="1"/>
    <col min="12033" max="12033" width="6.375" customWidth="1"/>
    <col min="12034" max="12034" width="17.125" customWidth="1"/>
    <col min="12035" max="12035" width="14.5" customWidth="1"/>
    <col min="12036" max="12036" width="11.875" customWidth="1"/>
    <col min="12037" max="12037" width="10.5" customWidth="1"/>
    <col min="12038" max="12038" width="12.5" customWidth="1"/>
    <col min="12039" max="12039" width="11.375" customWidth="1"/>
    <col min="12040" max="12040" width="14.375" customWidth="1"/>
    <col min="12041" max="12041" width="14.75" customWidth="1"/>
    <col min="12289" max="12289" width="6.375" customWidth="1"/>
    <col min="12290" max="12290" width="17.125" customWidth="1"/>
    <col min="12291" max="12291" width="14.5" customWidth="1"/>
    <col min="12292" max="12292" width="11.875" customWidth="1"/>
    <col min="12293" max="12293" width="10.5" customWidth="1"/>
    <col min="12294" max="12294" width="12.5" customWidth="1"/>
    <col min="12295" max="12295" width="11.375" customWidth="1"/>
    <col min="12296" max="12296" width="14.375" customWidth="1"/>
    <col min="12297" max="12297" width="14.75" customWidth="1"/>
    <col min="12545" max="12545" width="6.375" customWidth="1"/>
    <col min="12546" max="12546" width="17.125" customWidth="1"/>
    <col min="12547" max="12547" width="14.5" customWidth="1"/>
    <col min="12548" max="12548" width="11.875" customWidth="1"/>
    <col min="12549" max="12549" width="10.5" customWidth="1"/>
    <col min="12550" max="12550" width="12.5" customWidth="1"/>
    <col min="12551" max="12551" width="11.375" customWidth="1"/>
    <col min="12552" max="12552" width="14.375" customWidth="1"/>
    <col min="12553" max="12553" width="14.75" customWidth="1"/>
    <col min="12801" max="12801" width="6.375" customWidth="1"/>
    <col min="12802" max="12802" width="17.125" customWidth="1"/>
    <col min="12803" max="12803" width="14.5" customWidth="1"/>
    <col min="12804" max="12804" width="11.875" customWidth="1"/>
    <col min="12805" max="12805" width="10.5" customWidth="1"/>
    <col min="12806" max="12806" width="12.5" customWidth="1"/>
    <col min="12807" max="12807" width="11.375" customWidth="1"/>
    <col min="12808" max="12808" width="14.375" customWidth="1"/>
    <col min="12809" max="12809" width="14.75" customWidth="1"/>
    <col min="13057" max="13057" width="6.375" customWidth="1"/>
    <col min="13058" max="13058" width="17.125" customWidth="1"/>
    <col min="13059" max="13059" width="14.5" customWidth="1"/>
    <col min="13060" max="13060" width="11.875" customWidth="1"/>
    <col min="13061" max="13061" width="10.5" customWidth="1"/>
    <col min="13062" max="13062" width="12.5" customWidth="1"/>
    <col min="13063" max="13063" width="11.375" customWidth="1"/>
    <col min="13064" max="13064" width="14.375" customWidth="1"/>
    <col min="13065" max="13065" width="14.75" customWidth="1"/>
    <col min="13313" max="13313" width="6.375" customWidth="1"/>
    <col min="13314" max="13314" width="17.125" customWidth="1"/>
    <col min="13315" max="13315" width="14.5" customWidth="1"/>
    <col min="13316" max="13316" width="11.875" customWidth="1"/>
    <col min="13317" max="13317" width="10.5" customWidth="1"/>
    <col min="13318" max="13318" width="12.5" customWidth="1"/>
    <col min="13319" max="13319" width="11.375" customWidth="1"/>
    <col min="13320" max="13320" width="14.375" customWidth="1"/>
    <col min="13321" max="13321" width="14.75" customWidth="1"/>
    <col min="13569" max="13569" width="6.375" customWidth="1"/>
    <col min="13570" max="13570" width="17.125" customWidth="1"/>
    <col min="13571" max="13571" width="14.5" customWidth="1"/>
    <col min="13572" max="13572" width="11.875" customWidth="1"/>
    <col min="13573" max="13573" width="10.5" customWidth="1"/>
    <col min="13574" max="13574" width="12.5" customWidth="1"/>
    <col min="13575" max="13575" width="11.375" customWidth="1"/>
    <col min="13576" max="13576" width="14.375" customWidth="1"/>
    <col min="13577" max="13577" width="14.75" customWidth="1"/>
    <col min="13825" max="13825" width="6.375" customWidth="1"/>
    <col min="13826" max="13826" width="17.125" customWidth="1"/>
    <col min="13827" max="13827" width="14.5" customWidth="1"/>
    <col min="13828" max="13828" width="11.875" customWidth="1"/>
    <col min="13829" max="13829" width="10.5" customWidth="1"/>
    <col min="13830" max="13830" width="12.5" customWidth="1"/>
    <col min="13831" max="13831" width="11.375" customWidth="1"/>
    <col min="13832" max="13832" width="14.375" customWidth="1"/>
    <col min="13833" max="13833" width="14.75" customWidth="1"/>
    <col min="14081" max="14081" width="6.375" customWidth="1"/>
    <col min="14082" max="14082" width="17.125" customWidth="1"/>
    <col min="14083" max="14083" width="14.5" customWidth="1"/>
    <col min="14084" max="14084" width="11.875" customWidth="1"/>
    <col min="14085" max="14085" width="10.5" customWidth="1"/>
    <col min="14086" max="14086" width="12.5" customWidth="1"/>
    <col min="14087" max="14087" width="11.375" customWidth="1"/>
    <col min="14088" max="14088" width="14.375" customWidth="1"/>
    <col min="14089" max="14089" width="14.75" customWidth="1"/>
    <col min="14337" max="14337" width="6.375" customWidth="1"/>
    <col min="14338" max="14338" width="17.125" customWidth="1"/>
    <col min="14339" max="14339" width="14.5" customWidth="1"/>
    <col min="14340" max="14340" width="11.875" customWidth="1"/>
    <col min="14341" max="14341" width="10.5" customWidth="1"/>
    <col min="14342" max="14342" width="12.5" customWidth="1"/>
    <col min="14343" max="14343" width="11.375" customWidth="1"/>
    <col min="14344" max="14344" width="14.375" customWidth="1"/>
    <col min="14345" max="14345" width="14.75" customWidth="1"/>
    <col min="14593" max="14593" width="6.375" customWidth="1"/>
    <col min="14594" max="14594" width="17.125" customWidth="1"/>
    <col min="14595" max="14595" width="14.5" customWidth="1"/>
    <col min="14596" max="14596" width="11.875" customWidth="1"/>
    <col min="14597" max="14597" width="10.5" customWidth="1"/>
    <col min="14598" max="14598" width="12.5" customWidth="1"/>
    <col min="14599" max="14599" width="11.375" customWidth="1"/>
    <col min="14600" max="14600" width="14.375" customWidth="1"/>
    <col min="14601" max="14601" width="14.75" customWidth="1"/>
    <col min="14849" max="14849" width="6.375" customWidth="1"/>
    <col min="14850" max="14850" width="17.125" customWidth="1"/>
    <col min="14851" max="14851" width="14.5" customWidth="1"/>
    <col min="14852" max="14852" width="11.875" customWidth="1"/>
    <col min="14853" max="14853" width="10.5" customWidth="1"/>
    <col min="14854" max="14854" width="12.5" customWidth="1"/>
    <col min="14855" max="14855" width="11.375" customWidth="1"/>
    <col min="14856" max="14856" width="14.375" customWidth="1"/>
    <col min="14857" max="14857" width="14.75" customWidth="1"/>
    <col min="15105" max="15105" width="6.375" customWidth="1"/>
    <col min="15106" max="15106" width="17.125" customWidth="1"/>
    <col min="15107" max="15107" width="14.5" customWidth="1"/>
    <col min="15108" max="15108" width="11.875" customWidth="1"/>
    <col min="15109" max="15109" width="10.5" customWidth="1"/>
    <col min="15110" max="15110" width="12.5" customWidth="1"/>
    <col min="15111" max="15111" width="11.375" customWidth="1"/>
    <col min="15112" max="15112" width="14.375" customWidth="1"/>
    <col min="15113" max="15113" width="14.75" customWidth="1"/>
    <col min="15361" max="15361" width="6.375" customWidth="1"/>
    <col min="15362" max="15362" width="17.125" customWidth="1"/>
    <col min="15363" max="15363" width="14.5" customWidth="1"/>
    <col min="15364" max="15364" width="11.875" customWidth="1"/>
    <col min="15365" max="15365" width="10.5" customWidth="1"/>
    <col min="15366" max="15366" width="12.5" customWidth="1"/>
    <col min="15367" max="15367" width="11.375" customWidth="1"/>
    <col min="15368" max="15368" width="14.375" customWidth="1"/>
    <col min="15369" max="15369" width="14.75" customWidth="1"/>
    <col min="15617" max="15617" width="6.375" customWidth="1"/>
    <col min="15618" max="15618" width="17.125" customWidth="1"/>
    <col min="15619" max="15619" width="14.5" customWidth="1"/>
    <col min="15620" max="15620" width="11.875" customWidth="1"/>
    <col min="15621" max="15621" width="10.5" customWidth="1"/>
    <col min="15622" max="15622" width="12.5" customWidth="1"/>
    <col min="15623" max="15623" width="11.375" customWidth="1"/>
    <col min="15624" max="15624" width="14.375" customWidth="1"/>
    <col min="15625" max="15625" width="14.75" customWidth="1"/>
    <col min="15873" max="15873" width="6.375" customWidth="1"/>
    <col min="15874" max="15874" width="17.125" customWidth="1"/>
    <col min="15875" max="15875" width="14.5" customWidth="1"/>
    <col min="15876" max="15876" width="11.875" customWidth="1"/>
    <col min="15877" max="15877" width="10.5" customWidth="1"/>
    <col min="15878" max="15878" width="12.5" customWidth="1"/>
    <col min="15879" max="15879" width="11.375" customWidth="1"/>
    <col min="15880" max="15880" width="14.375" customWidth="1"/>
    <col min="15881" max="15881" width="14.75" customWidth="1"/>
    <col min="16129" max="16129" width="6.375" customWidth="1"/>
    <col min="16130" max="16130" width="17.125" customWidth="1"/>
    <col min="16131" max="16131" width="14.5" customWidth="1"/>
    <col min="16132" max="16132" width="11.875" customWidth="1"/>
    <col min="16133" max="16133" width="10.5" customWidth="1"/>
    <col min="16134" max="16134" width="12.5" customWidth="1"/>
    <col min="16135" max="16135" width="11.375" customWidth="1"/>
    <col min="16136" max="16136" width="14.375" customWidth="1"/>
    <col min="16137" max="16137" width="14.75" customWidth="1"/>
  </cols>
  <sheetData>
    <row r="1" spans="1:9" ht="23.25" thickBot="1" x14ac:dyDescent="0.35">
      <c r="A1" s="43" t="s">
        <v>0</v>
      </c>
      <c r="B1" s="43"/>
      <c r="C1" s="43"/>
      <c r="D1" s="43"/>
      <c r="E1" s="43"/>
      <c r="F1" s="43"/>
      <c r="G1" s="43"/>
      <c r="H1" s="43"/>
    </row>
    <row r="2" spans="1:9" ht="17.25" thickTop="1" x14ac:dyDescent="0.3">
      <c r="A2" s="1" t="s">
        <v>44</v>
      </c>
      <c r="D2" s="44" t="s">
        <v>1</v>
      </c>
      <c r="E2" s="45"/>
      <c r="F2" s="45"/>
      <c r="G2" s="45"/>
      <c r="H2" s="46"/>
    </row>
    <row r="3" spans="1:9" x14ac:dyDescent="0.3">
      <c r="A3" s="1" t="s">
        <v>53</v>
      </c>
      <c r="D3" s="3" t="s">
        <v>2</v>
      </c>
      <c r="E3" s="47" t="s">
        <v>3</v>
      </c>
      <c r="F3" s="48"/>
      <c r="G3" s="48"/>
      <c r="H3" s="49"/>
    </row>
    <row r="4" spans="1:9" x14ac:dyDescent="0.3">
      <c r="A4" s="4" t="s">
        <v>4</v>
      </c>
      <c r="D4" s="3" t="s">
        <v>5</v>
      </c>
      <c r="E4" s="47" t="s">
        <v>6</v>
      </c>
      <c r="F4" s="50"/>
      <c r="G4" s="5" t="s">
        <v>7</v>
      </c>
      <c r="H4" s="6" t="s">
        <v>8</v>
      </c>
    </row>
    <row r="5" spans="1:9" x14ac:dyDescent="0.3">
      <c r="A5" s="1" t="s">
        <v>45</v>
      </c>
      <c r="D5" s="3" t="s">
        <v>9</v>
      </c>
      <c r="E5" s="47" t="s">
        <v>10</v>
      </c>
      <c r="F5" s="50"/>
      <c r="G5" s="5" t="s">
        <v>11</v>
      </c>
      <c r="H5" s="7" t="s">
        <v>12</v>
      </c>
    </row>
    <row r="6" spans="1:9" ht="17.25" thickBot="1" x14ac:dyDescent="0.35">
      <c r="A6" s="8" t="s">
        <v>13</v>
      </c>
      <c r="D6" s="40" t="s">
        <v>14</v>
      </c>
      <c r="E6" s="41"/>
      <c r="F6" s="41"/>
      <c r="G6" s="41"/>
      <c r="H6" s="42"/>
    </row>
    <row r="7" spans="1:9" ht="18" thickTop="1" thickBot="1" x14ac:dyDescent="0.35">
      <c r="A7" s="1"/>
    </row>
    <row r="8" spans="1:9" ht="18" thickTop="1" thickBot="1" x14ac:dyDescent="0.35">
      <c r="A8" s="34" t="s">
        <v>15</v>
      </c>
      <c r="B8" s="35"/>
      <c r="C8" s="34" t="s">
        <v>16</v>
      </c>
      <c r="D8" s="35"/>
      <c r="E8" s="34" t="s">
        <v>46</v>
      </c>
      <c r="F8" s="35"/>
      <c r="G8" s="34" t="s">
        <v>17</v>
      </c>
      <c r="H8" s="35"/>
      <c r="I8" s="9"/>
    </row>
    <row r="9" spans="1:9" ht="18" thickTop="1" thickBot="1" x14ac:dyDescent="0.35">
      <c r="A9" s="36"/>
      <c r="B9" s="37"/>
      <c r="C9" s="38"/>
      <c r="D9" s="37"/>
      <c r="E9" s="36">
        <f>H25</f>
        <v>358600</v>
      </c>
      <c r="F9" s="37"/>
      <c r="G9" s="39">
        <f>(A9+E9)</f>
        <v>358600</v>
      </c>
      <c r="H9" s="35"/>
    </row>
    <row r="10" spans="1:9" s="2" customFormat="1" ht="17.25" thickTop="1" x14ac:dyDescent="0.3">
      <c r="A10" s="10" t="s">
        <v>18</v>
      </c>
      <c r="B10" s="11" t="s">
        <v>19</v>
      </c>
      <c r="C10" s="11" t="s">
        <v>20</v>
      </c>
      <c r="D10" s="11" t="s">
        <v>21</v>
      </c>
      <c r="E10" s="11" t="s">
        <v>22</v>
      </c>
      <c r="F10" s="11" t="s">
        <v>23</v>
      </c>
      <c r="G10" s="11" t="s">
        <v>24</v>
      </c>
      <c r="H10" s="12" t="s">
        <v>25</v>
      </c>
    </row>
    <row r="11" spans="1:9" x14ac:dyDescent="0.3">
      <c r="A11" s="13" t="s">
        <v>47</v>
      </c>
      <c r="B11" s="14" t="s">
        <v>48</v>
      </c>
      <c r="C11" s="15" t="s">
        <v>50</v>
      </c>
      <c r="D11" s="14">
        <v>1</v>
      </c>
      <c r="E11" s="16">
        <v>110000</v>
      </c>
      <c r="F11" s="17">
        <f>E11*D11</f>
        <v>110000</v>
      </c>
      <c r="G11" s="17">
        <f>F11*0.1</f>
        <v>11000</v>
      </c>
      <c r="H11" s="18">
        <f>G11+F11</f>
        <v>121000</v>
      </c>
      <c r="I11" s="19"/>
    </row>
    <row r="12" spans="1:9" x14ac:dyDescent="0.3">
      <c r="A12" s="13"/>
      <c r="B12" s="14" t="s">
        <v>49</v>
      </c>
      <c r="C12" s="15"/>
      <c r="D12" s="14">
        <v>1</v>
      </c>
      <c r="E12" s="16">
        <v>6000</v>
      </c>
      <c r="F12" s="17">
        <f t="shared" ref="F12:F13" si="0">E12*D12</f>
        <v>6000</v>
      </c>
      <c r="G12" s="17">
        <f t="shared" ref="G12:G13" si="1">F12*0.1</f>
        <v>600</v>
      </c>
      <c r="H12" s="18">
        <f t="shared" ref="H12:H13" si="2">G12+F12</f>
        <v>6600</v>
      </c>
      <c r="I12" s="19"/>
    </row>
    <row r="13" spans="1:9" x14ac:dyDescent="0.3">
      <c r="A13" s="13"/>
      <c r="B13" s="14" t="s">
        <v>27</v>
      </c>
      <c r="C13" s="15" t="s">
        <v>28</v>
      </c>
      <c r="D13" s="14">
        <v>2</v>
      </c>
      <c r="E13" s="16">
        <v>75000</v>
      </c>
      <c r="F13" s="17">
        <f t="shared" si="0"/>
        <v>150000</v>
      </c>
      <c r="G13" s="17">
        <f t="shared" si="1"/>
        <v>15000</v>
      </c>
      <c r="H13" s="18">
        <f t="shared" si="2"/>
        <v>165000</v>
      </c>
      <c r="I13" s="19"/>
    </row>
    <row r="14" spans="1:9" x14ac:dyDescent="0.3">
      <c r="A14" s="13"/>
      <c r="B14" s="14" t="s">
        <v>26</v>
      </c>
      <c r="C14" s="15" t="s">
        <v>51</v>
      </c>
      <c r="D14" s="14">
        <v>1</v>
      </c>
      <c r="E14" s="16">
        <v>30000</v>
      </c>
      <c r="F14" s="17">
        <f>E14*D14</f>
        <v>30000</v>
      </c>
      <c r="G14" s="17">
        <f>F14*0.1</f>
        <v>3000</v>
      </c>
      <c r="H14" s="18">
        <f>G14+F14</f>
        <v>33000</v>
      </c>
      <c r="I14" s="19"/>
    </row>
    <row r="15" spans="1:9" x14ac:dyDescent="0.3">
      <c r="A15" s="20"/>
      <c r="B15" s="14" t="s">
        <v>26</v>
      </c>
      <c r="C15" s="15" t="s">
        <v>52</v>
      </c>
      <c r="D15" s="14">
        <v>1</v>
      </c>
      <c r="E15" s="16">
        <v>30000</v>
      </c>
      <c r="F15" s="17">
        <f>E15*D15</f>
        <v>30000</v>
      </c>
      <c r="G15" s="17">
        <f>F15*0.1</f>
        <v>3000</v>
      </c>
      <c r="H15" s="18">
        <f>G15+F15</f>
        <v>33000</v>
      </c>
      <c r="I15" s="19"/>
    </row>
    <row r="16" spans="1:9" x14ac:dyDescent="0.3">
      <c r="A16" s="13"/>
      <c r="B16" s="14"/>
      <c r="C16" s="15"/>
      <c r="D16" s="14"/>
      <c r="E16" s="16"/>
      <c r="F16" s="17">
        <f>E16*D16</f>
        <v>0</v>
      </c>
      <c r="G16" s="17">
        <f>F16*0.1</f>
        <v>0</v>
      </c>
      <c r="H16" s="18">
        <f>G16+F16</f>
        <v>0</v>
      </c>
      <c r="I16" s="19"/>
    </row>
    <row r="17" spans="1:9" x14ac:dyDescent="0.3">
      <c r="A17" s="13"/>
      <c r="B17" s="14"/>
      <c r="C17" s="15"/>
      <c r="D17" s="14"/>
      <c r="E17" s="16"/>
      <c r="F17" s="17">
        <f t="shared" ref="F17:F21" si="3">E17*D17</f>
        <v>0</v>
      </c>
      <c r="G17" s="17">
        <f t="shared" ref="G17:G21" si="4">F17*0.1</f>
        <v>0</v>
      </c>
      <c r="H17" s="18">
        <f t="shared" ref="H17:H21" si="5">G17+F17</f>
        <v>0</v>
      </c>
      <c r="I17" s="19"/>
    </row>
    <row r="18" spans="1:9" x14ac:dyDescent="0.3">
      <c r="A18" s="20"/>
      <c r="B18" s="14"/>
      <c r="C18" s="15"/>
      <c r="D18" s="14"/>
      <c r="E18" s="16"/>
      <c r="F18" s="17">
        <f t="shared" si="3"/>
        <v>0</v>
      </c>
      <c r="G18" s="17">
        <f t="shared" si="4"/>
        <v>0</v>
      </c>
      <c r="H18" s="18">
        <f t="shared" si="5"/>
        <v>0</v>
      </c>
      <c r="I18" s="19"/>
    </row>
    <row r="19" spans="1:9" x14ac:dyDescent="0.3">
      <c r="A19" s="20"/>
      <c r="B19" s="14"/>
      <c r="C19" s="15"/>
      <c r="D19" s="14"/>
      <c r="E19" s="16"/>
      <c r="F19" s="17">
        <f t="shared" si="3"/>
        <v>0</v>
      </c>
      <c r="G19" s="17">
        <f t="shared" si="4"/>
        <v>0</v>
      </c>
      <c r="H19" s="18">
        <f t="shared" si="5"/>
        <v>0</v>
      </c>
      <c r="I19" s="19"/>
    </row>
    <row r="20" spans="1:9" x14ac:dyDescent="0.3">
      <c r="A20" s="20"/>
      <c r="B20" s="14"/>
      <c r="C20" s="15"/>
      <c r="D20" s="14"/>
      <c r="E20" s="16"/>
      <c r="F20" s="17">
        <f t="shared" si="3"/>
        <v>0</v>
      </c>
      <c r="G20" s="17">
        <f t="shared" si="4"/>
        <v>0</v>
      </c>
      <c r="H20" s="18">
        <f t="shared" si="5"/>
        <v>0</v>
      </c>
      <c r="I20" s="19"/>
    </row>
    <row r="21" spans="1:9" x14ac:dyDescent="0.3">
      <c r="A21" s="20"/>
      <c r="B21" s="14"/>
      <c r="C21" s="15"/>
      <c r="D21" s="14"/>
      <c r="E21" s="16"/>
      <c r="F21" s="17">
        <f t="shared" si="3"/>
        <v>0</v>
      </c>
      <c r="G21" s="17">
        <f t="shared" si="4"/>
        <v>0</v>
      </c>
      <c r="H21" s="18">
        <f t="shared" si="5"/>
        <v>0</v>
      </c>
      <c r="I21" s="19">
        <f>SUM(F11:F21)</f>
        <v>326000</v>
      </c>
    </row>
    <row r="22" spans="1:9" x14ac:dyDescent="0.3">
      <c r="A22" s="20"/>
      <c r="B22" s="14"/>
      <c r="C22" s="15"/>
      <c r="D22" s="14"/>
      <c r="E22" s="16"/>
      <c r="F22" s="17">
        <f t="shared" ref="F22:F24" si="6">E22*D22</f>
        <v>0</v>
      </c>
      <c r="G22" s="17">
        <f t="shared" ref="G22:G24" si="7">F22*0.1</f>
        <v>0</v>
      </c>
      <c r="H22" s="18">
        <f t="shared" ref="H22:H24" si="8">G22+F22</f>
        <v>0</v>
      </c>
      <c r="I22" s="19"/>
    </row>
    <row r="23" spans="1:9" x14ac:dyDescent="0.3">
      <c r="A23" s="20"/>
      <c r="B23" s="14"/>
      <c r="C23" s="15"/>
      <c r="D23" s="14"/>
      <c r="E23" s="16"/>
      <c r="F23" s="17">
        <f t="shared" si="6"/>
        <v>0</v>
      </c>
      <c r="G23" s="17">
        <f t="shared" si="7"/>
        <v>0</v>
      </c>
      <c r="H23" s="18">
        <f t="shared" si="8"/>
        <v>0</v>
      </c>
      <c r="I23" s="19"/>
    </row>
    <row r="24" spans="1:9" x14ac:dyDescent="0.3">
      <c r="A24" s="20"/>
      <c r="B24" s="14"/>
      <c r="C24" s="15"/>
      <c r="D24" s="14"/>
      <c r="E24" s="16"/>
      <c r="F24" s="17">
        <f t="shared" si="6"/>
        <v>0</v>
      </c>
      <c r="G24" s="17">
        <f t="shared" si="7"/>
        <v>0</v>
      </c>
      <c r="H24" s="18">
        <f t="shared" si="8"/>
        <v>0</v>
      </c>
      <c r="I24" s="19"/>
    </row>
    <row r="25" spans="1:9" ht="17.25" thickBot="1" x14ac:dyDescent="0.35">
      <c r="A25" s="21"/>
      <c r="B25" s="22" t="s">
        <v>31</v>
      </c>
      <c r="C25" s="23"/>
      <c r="D25" s="22"/>
      <c r="E25" s="24"/>
      <c r="F25" s="25">
        <f>SUM(F11:F24)</f>
        <v>326000</v>
      </c>
      <c r="G25" s="25">
        <f>SUM(G11:G24)</f>
        <v>32600</v>
      </c>
      <c r="H25" s="26">
        <f>G25+F25</f>
        <v>358600</v>
      </c>
      <c r="I25" s="27">
        <f>SUM(I10:I24)</f>
        <v>326000</v>
      </c>
    </row>
    <row r="26" spans="1:9" ht="17.25" thickTop="1" x14ac:dyDescent="0.3"/>
    <row r="27" spans="1:9" x14ac:dyDescent="0.3">
      <c r="A27" t="s">
        <v>32</v>
      </c>
      <c r="B27" t="s">
        <v>33</v>
      </c>
    </row>
    <row r="28" spans="1:9" x14ac:dyDescent="0.3">
      <c r="A28" t="s">
        <v>32</v>
      </c>
      <c r="B28" t="s">
        <v>34</v>
      </c>
    </row>
    <row r="29" spans="1:9" x14ac:dyDescent="0.3">
      <c r="D29" s="28"/>
      <c r="E29" s="29"/>
    </row>
    <row r="30" spans="1:9" ht="20.25" x14ac:dyDescent="0.3">
      <c r="B30" s="30"/>
      <c r="C30" s="31"/>
      <c r="D30" s="30"/>
      <c r="E30" s="30"/>
      <c r="F30" s="30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C33" sqref="C33"/>
    </sheetView>
  </sheetViews>
  <sheetFormatPr defaultRowHeight="16.5" x14ac:dyDescent="0.3"/>
  <cols>
    <col min="1" max="1" width="6.375" customWidth="1"/>
    <col min="2" max="2" width="17.125" customWidth="1"/>
    <col min="3" max="3" width="14.5" style="2" customWidth="1"/>
    <col min="4" max="4" width="11.875" customWidth="1"/>
    <col min="5" max="5" width="10.5" customWidth="1"/>
    <col min="6" max="6" width="12.5" customWidth="1"/>
    <col min="7" max="7" width="11.375" customWidth="1"/>
    <col min="8" max="8" width="14.375" customWidth="1"/>
    <col min="9" max="9" width="14.75" customWidth="1"/>
    <col min="257" max="257" width="6.375" customWidth="1"/>
    <col min="258" max="258" width="17.125" customWidth="1"/>
    <col min="259" max="259" width="14.5" customWidth="1"/>
    <col min="260" max="260" width="11.875" customWidth="1"/>
    <col min="261" max="261" width="10.5" customWidth="1"/>
    <col min="262" max="262" width="12.5" customWidth="1"/>
    <col min="263" max="263" width="11.375" customWidth="1"/>
    <col min="264" max="264" width="14.375" customWidth="1"/>
    <col min="265" max="265" width="14.75" customWidth="1"/>
    <col min="513" max="513" width="6.375" customWidth="1"/>
    <col min="514" max="514" width="17.125" customWidth="1"/>
    <col min="515" max="515" width="14.5" customWidth="1"/>
    <col min="516" max="516" width="11.875" customWidth="1"/>
    <col min="517" max="517" width="10.5" customWidth="1"/>
    <col min="518" max="518" width="12.5" customWidth="1"/>
    <col min="519" max="519" width="11.375" customWidth="1"/>
    <col min="520" max="520" width="14.375" customWidth="1"/>
    <col min="521" max="521" width="14.75" customWidth="1"/>
    <col min="769" max="769" width="6.375" customWidth="1"/>
    <col min="770" max="770" width="17.125" customWidth="1"/>
    <col min="771" max="771" width="14.5" customWidth="1"/>
    <col min="772" max="772" width="11.875" customWidth="1"/>
    <col min="773" max="773" width="10.5" customWidth="1"/>
    <col min="774" max="774" width="12.5" customWidth="1"/>
    <col min="775" max="775" width="11.375" customWidth="1"/>
    <col min="776" max="776" width="14.375" customWidth="1"/>
    <col min="777" max="777" width="14.75" customWidth="1"/>
    <col min="1025" max="1025" width="6.375" customWidth="1"/>
    <col min="1026" max="1026" width="17.125" customWidth="1"/>
    <col min="1027" max="1027" width="14.5" customWidth="1"/>
    <col min="1028" max="1028" width="11.875" customWidth="1"/>
    <col min="1029" max="1029" width="10.5" customWidth="1"/>
    <col min="1030" max="1030" width="12.5" customWidth="1"/>
    <col min="1031" max="1031" width="11.375" customWidth="1"/>
    <col min="1032" max="1032" width="14.375" customWidth="1"/>
    <col min="1033" max="1033" width="14.75" customWidth="1"/>
    <col min="1281" max="1281" width="6.375" customWidth="1"/>
    <col min="1282" max="1282" width="17.125" customWidth="1"/>
    <col min="1283" max="1283" width="14.5" customWidth="1"/>
    <col min="1284" max="1284" width="11.875" customWidth="1"/>
    <col min="1285" max="1285" width="10.5" customWidth="1"/>
    <col min="1286" max="1286" width="12.5" customWidth="1"/>
    <col min="1287" max="1287" width="11.375" customWidth="1"/>
    <col min="1288" max="1288" width="14.375" customWidth="1"/>
    <col min="1289" max="1289" width="14.75" customWidth="1"/>
    <col min="1537" max="1537" width="6.375" customWidth="1"/>
    <col min="1538" max="1538" width="17.125" customWidth="1"/>
    <col min="1539" max="1539" width="14.5" customWidth="1"/>
    <col min="1540" max="1540" width="11.875" customWidth="1"/>
    <col min="1541" max="1541" width="10.5" customWidth="1"/>
    <col min="1542" max="1542" width="12.5" customWidth="1"/>
    <col min="1543" max="1543" width="11.375" customWidth="1"/>
    <col min="1544" max="1544" width="14.375" customWidth="1"/>
    <col min="1545" max="1545" width="14.75" customWidth="1"/>
    <col min="1793" max="1793" width="6.375" customWidth="1"/>
    <col min="1794" max="1794" width="17.125" customWidth="1"/>
    <col min="1795" max="1795" width="14.5" customWidth="1"/>
    <col min="1796" max="1796" width="11.875" customWidth="1"/>
    <col min="1797" max="1797" width="10.5" customWidth="1"/>
    <col min="1798" max="1798" width="12.5" customWidth="1"/>
    <col min="1799" max="1799" width="11.375" customWidth="1"/>
    <col min="1800" max="1800" width="14.375" customWidth="1"/>
    <col min="1801" max="1801" width="14.75" customWidth="1"/>
    <col min="2049" max="2049" width="6.375" customWidth="1"/>
    <col min="2050" max="2050" width="17.125" customWidth="1"/>
    <col min="2051" max="2051" width="14.5" customWidth="1"/>
    <col min="2052" max="2052" width="11.875" customWidth="1"/>
    <col min="2053" max="2053" width="10.5" customWidth="1"/>
    <col min="2054" max="2054" width="12.5" customWidth="1"/>
    <col min="2055" max="2055" width="11.375" customWidth="1"/>
    <col min="2056" max="2056" width="14.375" customWidth="1"/>
    <col min="2057" max="2057" width="14.75" customWidth="1"/>
    <col min="2305" max="2305" width="6.375" customWidth="1"/>
    <col min="2306" max="2306" width="17.125" customWidth="1"/>
    <col min="2307" max="2307" width="14.5" customWidth="1"/>
    <col min="2308" max="2308" width="11.875" customWidth="1"/>
    <col min="2309" max="2309" width="10.5" customWidth="1"/>
    <col min="2310" max="2310" width="12.5" customWidth="1"/>
    <col min="2311" max="2311" width="11.375" customWidth="1"/>
    <col min="2312" max="2312" width="14.375" customWidth="1"/>
    <col min="2313" max="2313" width="14.75" customWidth="1"/>
    <col min="2561" max="2561" width="6.375" customWidth="1"/>
    <col min="2562" max="2562" width="17.125" customWidth="1"/>
    <col min="2563" max="2563" width="14.5" customWidth="1"/>
    <col min="2564" max="2564" width="11.875" customWidth="1"/>
    <col min="2565" max="2565" width="10.5" customWidth="1"/>
    <col min="2566" max="2566" width="12.5" customWidth="1"/>
    <col min="2567" max="2567" width="11.375" customWidth="1"/>
    <col min="2568" max="2568" width="14.375" customWidth="1"/>
    <col min="2569" max="2569" width="14.75" customWidth="1"/>
    <col min="2817" max="2817" width="6.375" customWidth="1"/>
    <col min="2818" max="2818" width="17.125" customWidth="1"/>
    <col min="2819" max="2819" width="14.5" customWidth="1"/>
    <col min="2820" max="2820" width="11.875" customWidth="1"/>
    <col min="2821" max="2821" width="10.5" customWidth="1"/>
    <col min="2822" max="2822" width="12.5" customWidth="1"/>
    <col min="2823" max="2823" width="11.375" customWidth="1"/>
    <col min="2824" max="2824" width="14.375" customWidth="1"/>
    <col min="2825" max="2825" width="14.75" customWidth="1"/>
    <col min="3073" max="3073" width="6.375" customWidth="1"/>
    <col min="3074" max="3074" width="17.125" customWidth="1"/>
    <col min="3075" max="3075" width="14.5" customWidth="1"/>
    <col min="3076" max="3076" width="11.875" customWidth="1"/>
    <col min="3077" max="3077" width="10.5" customWidth="1"/>
    <col min="3078" max="3078" width="12.5" customWidth="1"/>
    <col min="3079" max="3079" width="11.375" customWidth="1"/>
    <col min="3080" max="3080" width="14.375" customWidth="1"/>
    <col min="3081" max="3081" width="14.75" customWidth="1"/>
    <col min="3329" max="3329" width="6.375" customWidth="1"/>
    <col min="3330" max="3330" width="17.125" customWidth="1"/>
    <col min="3331" max="3331" width="14.5" customWidth="1"/>
    <col min="3332" max="3332" width="11.875" customWidth="1"/>
    <col min="3333" max="3333" width="10.5" customWidth="1"/>
    <col min="3334" max="3334" width="12.5" customWidth="1"/>
    <col min="3335" max="3335" width="11.375" customWidth="1"/>
    <col min="3336" max="3336" width="14.375" customWidth="1"/>
    <col min="3337" max="3337" width="14.75" customWidth="1"/>
    <col min="3585" max="3585" width="6.375" customWidth="1"/>
    <col min="3586" max="3586" width="17.125" customWidth="1"/>
    <col min="3587" max="3587" width="14.5" customWidth="1"/>
    <col min="3588" max="3588" width="11.875" customWidth="1"/>
    <col min="3589" max="3589" width="10.5" customWidth="1"/>
    <col min="3590" max="3590" width="12.5" customWidth="1"/>
    <col min="3591" max="3591" width="11.375" customWidth="1"/>
    <col min="3592" max="3592" width="14.375" customWidth="1"/>
    <col min="3593" max="3593" width="14.75" customWidth="1"/>
    <col min="3841" max="3841" width="6.375" customWidth="1"/>
    <col min="3842" max="3842" width="17.125" customWidth="1"/>
    <col min="3843" max="3843" width="14.5" customWidth="1"/>
    <col min="3844" max="3844" width="11.875" customWidth="1"/>
    <col min="3845" max="3845" width="10.5" customWidth="1"/>
    <col min="3846" max="3846" width="12.5" customWidth="1"/>
    <col min="3847" max="3847" width="11.375" customWidth="1"/>
    <col min="3848" max="3848" width="14.375" customWidth="1"/>
    <col min="3849" max="3849" width="14.75" customWidth="1"/>
    <col min="4097" max="4097" width="6.375" customWidth="1"/>
    <col min="4098" max="4098" width="17.125" customWidth="1"/>
    <col min="4099" max="4099" width="14.5" customWidth="1"/>
    <col min="4100" max="4100" width="11.875" customWidth="1"/>
    <col min="4101" max="4101" width="10.5" customWidth="1"/>
    <col min="4102" max="4102" width="12.5" customWidth="1"/>
    <col min="4103" max="4103" width="11.375" customWidth="1"/>
    <col min="4104" max="4104" width="14.375" customWidth="1"/>
    <col min="4105" max="4105" width="14.75" customWidth="1"/>
    <col min="4353" max="4353" width="6.375" customWidth="1"/>
    <col min="4354" max="4354" width="17.125" customWidth="1"/>
    <col min="4355" max="4355" width="14.5" customWidth="1"/>
    <col min="4356" max="4356" width="11.875" customWidth="1"/>
    <col min="4357" max="4357" width="10.5" customWidth="1"/>
    <col min="4358" max="4358" width="12.5" customWidth="1"/>
    <col min="4359" max="4359" width="11.375" customWidth="1"/>
    <col min="4360" max="4360" width="14.375" customWidth="1"/>
    <col min="4361" max="4361" width="14.75" customWidth="1"/>
    <col min="4609" max="4609" width="6.375" customWidth="1"/>
    <col min="4610" max="4610" width="17.125" customWidth="1"/>
    <col min="4611" max="4611" width="14.5" customWidth="1"/>
    <col min="4612" max="4612" width="11.875" customWidth="1"/>
    <col min="4613" max="4613" width="10.5" customWidth="1"/>
    <col min="4614" max="4614" width="12.5" customWidth="1"/>
    <col min="4615" max="4615" width="11.375" customWidth="1"/>
    <col min="4616" max="4616" width="14.375" customWidth="1"/>
    <col min="4617" max="4617" width="14.75" customWidth="1"/>
    <col min="4865" max="4865" width="6.375" customWidth="1"/>
    <col min="4866" max="4866" width="17.125" customWidth="1"/>
    <col min="4867" max="4867" width="14.5" customWidth="1"/>
    <col min="4868" max="4868" width="11.875" customWidth="1"/>
    <col min="4869" max="4869" width="10.5" customWidth="1"/>
    <col min="4870" max="4870" width="12.5" customWidth="1"/>
    <col min="4871" max="4871" width="11.375" customWidth="1"/>
    <col min="4872" max="4872" width="14.375" customWidth="1"/>
    <col min="4873" max="4873" width="14.75" customWidth="1"/>
    <col min="5121" max="5121" width="6.375" customWidth="1"/>
    <col min="5122" max="5122" width="17.125" customWidth="1"/>
    <col min="5123" max="5123" width="14.5" customWidth="1"/>
    <col min="5124" max="5124" width="11.875" customWidth="1"/>
    <col min="5125" max="5125" width="10.5" customWidth="1"/>
    <col min="5126" max="5126" width="12.5" customWidth="1"/>
    <col min="5127" max="5127" width="11.375" customWidth="1"/>
    <col min="5128" max="5128" width="14.375" customWidth="1"/>
    <col min="5129" max="5129" width="14.75" customWidth="1"/>
    <col min="5377" max="5377" width="6.375" customWidth="1"/>
    <col min="5378" max="5378" width="17.125" customWidth="1"/>
    <col min="5379" max="5379" width="14.5" customWidth="1"/>
    <col min="5380" max="5380" width="11.875" customWidth="1"/>
    <col min="5381" max="5381" width="10.5" customWidth="1"/>
    <col min="5382" max="5382" width="12.5" customWidth="1"/>
    <col min="5383" max="5383" width="11.375" customWidth="1"/>
    <col min="5384" max="5384" width="14.375" customWidth="1"/>
    <col min="5385" max="5385" width="14.75" customWidth="1"/>
    <col min="5633" max="5633" width="6.375" customWidth="1"/>
    <col min="5634" max="5634" width="17.125" customWidth="1"/>
    <col min="5635" max="5635" width="14.5" customWidth="1"/>
    <col min="5636" max="5636" width="11.875" customWidth="1"/>
    <col min="5637" max="5637" width="10.5" customWidth="1"/>
    <col min="5638" max="5638" width="12.5" customWidth="1"/>
    <col min="5639" max="5639" width="11.375" customWidth="1"/>
    <col min="5640" max="5640" width="14.375" customWidth="1"/>
    <col min="5641" max="5641" width="14.75" customWidth="1"/>
    <col min="5889" max="5889" width="6.375" customWidth="1"/>
    <col min="5890" max="5890" width="17.125" customWidth="1"/>
    <col min="5891" max="5891" width="14.5" customWidth="1"/>
    <col min="5892" max="5892" width="11.875" customWidth="1"/>
    <col min="5893" max="5893" width="10.5" customWidth="1"/>
    <col min="5894" max="5894" width="12.5" customWidth="1"/>
    <col min="5895" max="5895" width="11.375" customWidth="1"/>
    <col min="5896" max="5896" width="14.375" customWidth="1"/>
    <col min="5897" max="5897" width="14.75" customWidth="1"/>
    <col min="6145" max="6145" width="6.375" customWidth="1"/>
    <col min="6146" max="6146" width="17.125" customWidth="1"/>
    <col min="6147" max="6147" width="14.5" customWidth="1"/>
    <col min="6148" max="6148" width="11.875" customWidth="1"/>
    <col min="6149" max="6149" width="10.5" customWidth="1"/>
    <col min="6150" max="6150" width="12.5" customWidth="1"/>
    <col min="6151" max="6151" width="11.375" customWidth="1"/>
    <col min="6152" max="6152" width="14.375" customWidth="1"/>
    <col min="6153" max="6153" width="14.75" customWidth="1"/>
    <col min="6401" max="6401" width="6.375" customWidth="1"/>
    <col min="6402" max="6402" width="17.125" customWidth="1"/>
    <col min="6403" max="6403" width="14.5" customWidth="1"/>
    <col min="6404" max="6404" width="11.875" customWidth="1"/>
    <col min="6405" max="6405" width="10.5" customWidth="1"/>
    <col min="6406" max="6406" width="12.5" customWidth="1"/>
    <col min="6407" max="6407" width="11.375" customWidth="1"/>
    <col min="6408" max="6408" width="14.375" customWidth="1"/>
    <col min="6409" max="6409" width="14.75" customWidth="1"/>
    <col min="6657" max="6657" width="6.375" customWidth="1"/>
    <col min="6658" max="6658" width="17.125" customWidth="1"/>
    <col min="6659" max="6659" width="14.5" customWidth="1"/>
    <col min="6660" max="6660" width="11.875" customWidth="1"/>
    <col min="6661" max="6661" width="10.5" customWidth="1"/>
    <col min="6662" max="6662" width="12.5" customWidth="1"/>
    <col min="6663" max="6663" width="11.375" customWidth="1"/>
    <col min="6664" max="6664" width="14.375" customWidth="1"/>
    <col min="6665" max="6665" width="14.75" customWidth="1"/>
    <col min="6913" max="6913" width="6.375" customWidth="1"/>
    <col min="6914" max="6914" width="17.125" customWidth="1"/>
    <col min="6915" max="6915" width="14.5" customWidth="1"/>
    <col min="6916" max="6916" width="11.875" customWidth="1"/>
    <col min="6917" max="6917" width="10.5" customWidth="1"/>
    <col min="6918" max="6918" width="12.5" customWidth="1"/>
    <col min="6919" max="6919" width="11.375" customWidth="1"/>
    <col min="6920" max="6920" width="14.375" customWidth="1"/>
    <col min="6921" max="6921" width="14.75" customWidth="1"/>
    <col min="7169" max="7169" width="6.375" customWidth="1"/>
    <col min="7170" max="7170" width="17.125" customWidth="1"/>
    <col min="7171" max="7171" width="14.5" customWidth="1"/>
    <col min="7172" max="7172" width="11.875" customWidth="1"/>
    <col min="7173" max="7173" width="10.5" customWidth="1"/>
    <col min="7174" max="7174" width="12.5" customWidth="1"/>
    <col min="7175" max="7175" width="11.375" customWidth="1"/>
    <col min="7176" max="7176" width="14.375" customWidth="1"/>
    <col min="7177" max="7177" width="14.75" customWidth="1"/>
    <col min="7425" max="7425" width="6.375" customWidth="1"/>
    <col min="7426" max="7426" width="17.125" customWidth="1"/>
    <col min="7427" max="7427" width="14.5" customWidth="1"/>
    <col min="7428" max="7428" width="11.875" customWidth="1"/>
    <col min="7429" max="7429" width="10.5" customWidth="1"/>
    <col min="7430" max="7430" width="12.5" customWidth="1"/>
    <col min="7431" max="7431" width="11.375" customWidth="1"/>
    <col min="7432" max="7432" width="14.375" customWidth="1"/>
    <col min="7433" max="7433" width="14.75" customWidth="1"/>
    <col min="7681" max="7681" width="6.375" customWidth="1"/>
    <col min="7682" max="7682" width="17.125" customWidth="1"/>
    <col min="7683" max="7683" width="14.5" customWidth="1"/>
    <col min="7684" max="7684" width="11.875" customWidth="1"/>
    <col min="7685" max="7685" width="10.5" customWidth="1"/>
    <col min="7686" max="7686" width="12.5" customWidth="1"/>
    <col min="7687" max="7687" width="11.375" customWidth="1"/>
    <col min="7688" max="7688" width="14.375" customWidth="1"/>
    <col min="7689" max="7689" width="14.75" customWidth="1"/>
    <col min="7937" max="7937" width="6.375" customWidth="1"/>
    <col min="7938" max="7938" width="17.125" customWidth="1"/>
    <col min="7939" max="7939" width="14.5" customWidth="1"/>
    <col min="7940" max="7940" width="11.875" customWidth="1"/>
    <col min="7941" max="7941" width="10.5" customWidth="1"/>
    <col min="7942" max="7942" width="12.5" customWidth="1"/>
    <col min="7943" max="7943" width="11.375" customWidth="1"/>
    <col min="7944" max="7944" width="14.375" customWidth="1"/>
    <col min="7945" max="7945" width="14.75" customWidth="1"/>
    <col min="8193" max="8193" width="6.375" customWidth="1"/>
    <col min="8194" max="8194" width="17.125" customWidth="1"/>
    <col min="8195" max="8195" width="14.5" customWidth="1"/>
    <col min="8196" max="8196" width="11.875" customWidth="1"/>
    <col min="8197" max="8197" width="10.5" customWidth="1"/>
    <col min="8198" max="8198" width="12.5" customWidth="1"/>
    <col min="8199" max="8199" width="11.375" customWidth="1"/>
    <col min="8200" max="8200" width="14.375" customWidth="1"/>
    <col min="8201" max="8201" width="14.75" customWidth="1"/>
    <col min="8449" max="8449" width="6.375" customWidth="1"/>
    <col min="8450" max="8450" width="17.125" customWidth="1"/>
    <col min="8451" max="8451" width="14.5" customWidth="1"/>
    <col min="8452" max="8452" width="11.875" customWidth="1"/>
    <col min="8453" max="8453" width="10.5" customWidth="1"/>
    <col min="8454" max="8454" width="12.5" customWidth="1"/>
    <col min="8455" max="8455" width="11.375" customWidth="1"/>
    <col min="8456" max="8456" width="14.375" customWidth="1"/>
    <col min="8457" max="8457" width="14.75" customWidth="1"/>
    <col min="8705" max="8705" width="6.375" customWidth="1"/>
    <col min="8706" max="8706" width="17.125" customWidth="1"/>
    <col min="8707" max="8707" width="14.5" customWidth="1"/>
    <col min="8708" max="8708" width="11.875" customWidth="1"/>
    <col min="8709" max="8709" width="10.5" customWidth="1"/>
    <col min="8710" max="8710" width="12.5" customWidth="1"/>
    <col min="8711" max="8711" width="11.375" customWidth="1"/>
    <col min="8712" max="8712" width="14.375" customWidth="1"/>
    <col min="8713" max="8713" width="14.75" customWidth="1"/>
    <col min="8961" max="8961" width="6.375" customWidth="1"/>
    <col min="8962" max="8962" width="17.125" customWidth="1"/>
    <col min="8963" max="8963" width="14.5" customWidth="1"/>
    <col min="8964" max="8964" width="11.875" customWidth="1"/>
    <col min="8965" max="8965" width="10.5" customWidth="1"/>
    <col min="8966" max="8966" width="12.5" customWidth="1"/>
    <col min="8967" max="8967" width="11.375" customWidth="1"/>
    <col min="8968" max="8968" width="14.375" customWidth="1"/>
    <col min="8969" max="8969" width="14.75" customWidth="1"/>
    <col min="9217" max="9217" width="6.375" customWidth="1"/>
    <col min="9218" max="9218" width="17.125" customWidth="1"/>
    <col min="9219" max="9219" width="14.5" customWidth="1"/>
    <col min="9220" max="9220" width="11.875" customWidth="1"/>
    <col min="9221" max="9221" width="10.5" customWidth="1"/>
    <col min="9222" max="9222" width="12.5" customWidth="1"/>
    <col min="9223" max="9223" width="11.375" customWidth="1"/>
    <col min="9224" max="9224" width="14.375" customWidth="1"/>
    <col min="9225" max="9225" width="14.75" customWidth="1"/>
    <col min="9473" max="9473" width="6.375" customWidth="1"/>
    <col min="9474" max="9474" width="17.125" customWidth="1"/>
    <col min="9475" max="9475" width="14.5" customWidth="1"/>
    <col min="9476" max="9476" width="11.875" customWidth="1"/>
    <col min="9477" max="9477" width="10.5" customWidth="1"/>
    <col min="9478" max="9478" width="12.5" customWidth="1"/>
    <col min="9479" max="9479" width="11.375" customWidth="1"/>
    <col min="9480" max="9480" width="14.375" customWidth="1"/>
    <col min="9481" max="9481" width="14.75" customWidth="1"/>
    <col min="9729" max="9729" width="6.375" customWidth="1"/>
    <col min="9730" max="9730" width="17.125" customWidth="1"/>
    <col min="9731" max="9731" width="14.5" customWidth="1"/>
    <col min="9732" max="9732" width="11.875" customWidth="1"/>
    <col min="9733" max="9733" width="10.5" customWidth="1"/>
    <col min="9734" max="9734" width="12.5" customWidth="1"/>
    <col min="9735" max="9735" width="11.375" customWidth="1"/>
    <col min="9736" max="9736" width="14.375" customWidth="1"/>
    <col min="9737" max="9737" width="14.75" customWidth="1"/>
    <col min="9985" max="9985" width="6.375" customWidth="1"/>
    <col min="9986" max="9986" width="17.125" customWidth="1"/>
    <col min="9987" max="9987" width="14.5" customWidth="1"/>
    <col min="9988" max="9988" width="11.875" customWidth="1"/>
    <col min="9989" max="9989" width="10.5" customWidth="1"/>
    <col min="9990" max="9990" width="12.5" customWidth="1"/>
    <col min="9991" max="9991" width="11.375" customWidth="1"/>
    <col min="9992" max="9992" width="14.375" customWidth="1"/>
    <col min="9993" max="9993" width="14.75" customWidth="1"/>
    <col min="10241" max="10241" width="6.375" customWidth="1"/>
    <col min="10242" max="10242" width="17.125" customWidth="1"/>
    <col min="10243" max="10243" width="14.5" customWidth="1"/>
    <col min="10244" max="10244" width="11.875" customWidth="1"/>
    <col min="10245" max="10245" width="10.5" customWidth="1"/>
    <col min="10246" max="10246" width="12.5" customWidth="1"/>
    <col min="10247" max="10247" width="11.375" customWidth="1"/>
    <col min="10248" max="10248" width="14.375" customWidth="1"/>
    <col min="10249" max="10249" width="14.75" customWidth="1"/>
    <col min="10497" max="10497" width="6.375" customWidth="1"/>
    <col min="10498" max="10498" width="17.125" customWidth="1"/>
    <col min="10499" max="10499" width="14.5" customWidth="1"/>
    <col min="10500" max="10500" width="11.875" customWidth="1"/>
    <col min="10501" max="10501" width="10.5" customWidth="1"/>
    <col min="10502" max="10502" width="12.5" customWidth="1"/>
    <col min="10503" max="10503" width="11.375" customWidth="1"/>
    <col min="10504" max="10504" width="14.375" customWidth="1"/>
    <col min="10505" max="10505" width="14.75" customWidth="1"/>
    <col min="10753" max="10753" width="6.375" customWidth="1"/>
    <col min="10754" max="10754" width="17.125" customWidth="1"/>
    <col min="10755" max="10755" width="14.5" customWidth="1"/>
    <col min="10756" max="10756" width="11.875" customWidth="1"/>
    <col min="10757" max="10757" width="10.5" customWidth="1"/>
    <col min="10758" max="10758" width="12.5" customWidth="1"/>
    <col min="10759" max="10759" width="11.375" customWidth="1"/>
    <col min="10760" max="10760" width="14.375" customWidth="1"/>
    <col min="10761" max="10761" width="14.75" customWidth="1"/>
    <col min="11009" max="11009" width="6.375" customWidth="1"/>
    <col min="11010" max="11010" width="17.125" customWidth="1"/>
    <col min="11011" max="11011" width="14.5" customWidth="1"/>
    <col min="11012" max="11012" width="11.875" customWidth="1"/>
    <col min="11013" max="11013" width="10.5" customWidth="1"/>
    <col min="11014" max="11014" width="12.5" customWidth="1"/>
    <col min="11015" max="11015" width="11.375" customWidth="1"/>
    <col min="11016" max="11016" width="14.375" customWidth="1"/>
    <col min="11017" max="11017" width="14.75" customWidth="1"/>
    <col min="11265" max="11265" width="6.375" customWidth="1"/>
    <col min="11266" max="11266" width="17.125" customWidth="1"/>
    <col min="11267" max="11267" width="14.5" customWidth="1"/>
    <col min="11268" max="11268" width="11.875" customWidth="1"/>
    <col min="11269" max="11269" width="10.5" customWidth="1"/>
    <col min="11270" max="11270" width="12.5" customWidth="1"/>
    <col min="11271" max="11271" width="11.375" customWidth="1"/>
    <col min="11272" max="11272" width="14.375" customWidth="1"/>
    <col min="11273" max="11273" width="14.75" customWidth="1"/>
    <col min="11521" max="11521" width="6.375" customWidth="1"/>
    <col min="11522" max="11522" width="17.125" customWidth="1"/>
    <col min="11523" max="11523" width="14.5" customWidth="1"/>
    <col min="11524" max="11524" width="11.875" customWidth="1"/>
    <col min="11525" max="11525" width="10.5" customWidth="1"/>
    <col min="11526" max="11526" width="12.5" customWidth="1"/>
    <col min="11527" max="11527" width="11.375" customWidth="1"/>
    <col min="11528" max="11528" width="14.375" customWidth="1"/>
    <col min="11529" max="11529" width="14.75" customWidth="1"/>
    <col min="11777" max="11777" width="6.375" customWidth="1"/>
    <col min="11778" max="11778" width="17.125" customWidth="1"/>
    <col min="11779" max="11779" width="14.5" customWidth="1"/>
    <col min="11780" max="11780" width="11.875" customWidth="1"/>
    <col min="11781" max="11781" width="10.5" customWidth="1"/>
    <col min="11782" max="11782" width="12.5" customWidth="1"/>
    <col min="11783" max="11783" width="11.375" customWidth="1"/>
    <col min="11784" max="11784" width="14.375" customWidth="1"/>
    <col min="11785" max="11785" width="14.75" customWidth="1"/>
    <col min="12033" max="12033" width="6.375" customWidth="1"/>
    <col min="12034" max="12034" width="17.125" customWidth="1"/>
    <col min="12035" max="12035" width="14.5" customWidth="1"/>
    <col min="12036" max="12036" width="11.875" customWidth="1"/>
    <col min="12037" max="12037" width="10.5" customWidth="1"/>
    <col min="12038" max="12038" width="12.5" customWidth="1"/>
    <col min="12039" max="12039" width="11.375" customWidth="1"/>
    <col min="12040" max="12040" width="14.375" customWidth="1"/>
    <col min="12041" max="12041" width="14.75" customWidth="1"/>
    <col min="12289" max="12289" width="6.375" customWidth="1"/>
    <col min="12290" max="12290" width="17.125" customWidth="1"/>
    <col min="12291" max="12291" width="14.5" customWidth="1"/>
    <col min="12292" max="12292" width="11.875" customWidth="1"/>
    <col min="12293" max="12293" width="10.5" customWidth="1"/>
    <col min="12294" max="12294" width="12.5" customWidth="1"/>
    <col min="12295" max="12295" width="11.375" customWidth="1"/>
    <col min="12296" max="12296" width="14.375" customWidth="1"/>
    <col min="12297" max="12297" width="14.75" customWidth="1"/>
    <col min="12545" max="12545" width="6.375" customWidth="1"/>
    <col min="12546" max="12546" width="17.125" customWidth="1"/>
    <col min="12547" max="12547" width="14.5" customWidth="1"/>
    <col min="12548" max="12548" width="11.875" customWidth="1"/>
    <col min="12549" max="12549" width="10.5" customWidth="1"/>
    <col min="12550" max="12550" width="12.5" customWidth="1"/>
    <col min="12551" max="12551" width="11.375" customWidth="1"/>
    <col min="12552" max="12552" width="14.375" customWidth="1"/>
    <col min="12553" max="12553" width="14.75" customWidth="1"/>
    <col min="12801" max="12801" width="6.375" customWidth="1"/>
    <col min="12802" max="12802" width="17.125" customWidth="1"/>
    <col min="12803" max="12803" width="14.5" customWidth="1"/>
    <col min="12804" max="12804" width="11.875" customWidth="1"/>
    <col min="12805" max="12805" width="10.5" customWidth="1"/>
    <col min="12806" max="12806" width="12.5" customWidth="1"/>
    <col min="12807" max="12807" width="11.375" customWidth="1"/>
    <col min="12808" max="12808" width="14.375" customWidth="1"/>
    <col min="12809" max="12809" width="14.75" customWidth="1"/>
    <col min="13057" max="13057" width="6.375" customWidth="1"/>
    <col min="13058" max="13058" width="17.125" customWidth="1"/>
    <col min="13059" max="13059" width="14.5" customWidth="1"/>
    <col min="13060" max="13060" width="11.875" customWidth="1"/>
    <col min="13061" max="13061" width="10.5" customWidth="1"/>
    <col min="13062" max="13062" width="12.5" customWidth="1"/>
    <col min="13063" max="13063" width="11.375" customWidth="1"/>
    <col min="13064" max="13064" width="14.375" customWidth="1"/>
    <col min="13065" max="13065" width="14.75" customWidth="1"/>
    <col min="13313" max="13313" width="6.375" customWidth="1"/>
    <col min="13314" max="13314" width="17.125" customWidth="1"/>
    <col min="13315" max="13315" width="14.5" customWidth="1"/>
    <col min="13316" max="13316" width="11.875" customWidth="1"/>
    <col min="13317" max="13317" width="10.5" customWidth="1"/>
    <col min="13318" max="13318" width="12.5" customWidth="1"/>
    <col min="13319" max="13319" width="11.375" customWidth="1"/>
    <col min="13320" max="13320" width="14.375" customWidth="1"/>
    <col min="13321" max="13321" width="14.75" customWidth="1"/>
    <col min="13569" max="13569" width="6.375" customWidth="1"/>
    <col min="13570" max="13570" width="17.125" customWidth="1"/>
    <col min="13571" max="13571" width="14.5" customWidth="1"/>
    <col min="13572" max="13572" width="11.875" customWidth="1"/>
    <col min="13573" max="13573" width="10.5" customWidth="1"/>
    <col min="13574" max="13574" width="12.5" customWidth="1"/>
    <col min="13575" max="13575" width="11.375" customWidth="1"/>
    <col min="13576" max="13576" width="14.375" customWidth="1"/>
    <col min="13577" max="13577" width="14.75" customWidth="1"/>
    <col min="13825" max="13825" width="6.375" customWidth="1"/>
    <col min="13826" max="13826" width="17.125" customWidth="1"/>
    <col min="13827" max="13827" width="14.5" customWidth="1"/>
    <col min="13828" max="13828" width="11.875" customWidth="1"/>
    <col min="13829" max="13829" width="10.5" customWidth="1"/>
    <col min="13830" max="13830" width="12.5" customWidth="1"/>
    <col min="13831" max="13831" width="11.375" customWidth="1"/>
    <col min="13832" max="13832" width="14.375" customWidth="1"/>
    <col min="13833" max="13833" width="14.75" customWidth="1"/>
    <col min="14081" max="14081" width="6.375" customWidth="1"/>
    <col min="14082" max="14082" width="17.125" customWidth="1"/>
    <col min="14083" max="14083" width="14.5" customWidth="1"/>
    <col min="14084" max="14084" width="11.875" customWidth="1"/>
    <col min="14085" max="14085" width="10.5" customWidth="1"/>
    <col min="14086" max="14086" width="12.5" customWidth="1"/>
    <col min="14087" max="14087" width="11.375" customWidth="1"/>
    <col min="14088" max="14088" width="14.375" customWidth="1"/>
    <col min="14089" max="14089" width="14.75" customWidth="1"/>
    <col min="14337" max="14337" width="6.375" customWidth="1"/>
    <col min="14338" max="14338" width="17.125" customWidth="1"/>
    <col min="14339" max="14339" width="14.5" customWidth="1"/>
    <col min="14340" max="14340" width="11.875" customWidth="1"/>
    <col min="14341" max="14341" width="10.5" customWidth="1"/>
    <col min="14342" max="14342" width="12.5" customWidth="1"/>
    <col min="14343" max="14343" width="11.375" customWidth="1"/>
    <col min="14344" max="14344" width="14.375" customWidth="1"/>
    <col min="14345" max="14345" width="14.75" customWidth="1"/>
    <col min="14593" max="14593" width="6.375" customWidth="1"/>
    <col min="14594" max="14594" width="17.125" customWidth="1"/>
    <col min="14595" max="14595" width="14.5" customWidth="1"/>
    <col min="14596" max="14596" width="11.875" customWidth="1"/>
    <col min="14597" max="14597" width="10.5" customWidth="1"/>
    <col min="14598" max="14598" width="12.5" customWidth="1"/>
    <col min="14599" max="14599" width="11.375" customWidth="1"/>
    <col min="14600" max="14600" width="14.375" customWidth="1"/>
    <col min="14601" max="14601" width="14.75" customWidth="1"/>
    <col min="14849" max="14849" width="6.375" customWidth="1"/>
    <col min="14850" max="14850" width="17.125" customWidth="1"/>
    <col min="14851" max="14851" width="14.5" customWidth="1"/>
    <col min="14852" max="14852" width="11.875" customWidth="1"/>
    <col min="14853" max="14853" width="10.5" customWidth="1"/>
    <col min="14854" max="14854" width="12.5" customWidth="1"/>
    <col min="14855" max="14855" width="11.375" customWidth="1"/>
    <col min="14856" max="14856" width="14.375" customWidth="1"/>
    <col min="14857" max="14857" width="14.75" customWidth="1"/>
    <col min="15105" max="15105" width="6.375" customWidth="1"/>
    <col min="15106" max="15106" width="17.125" customWidth="1"/>
    <col min="15107" max="15107" width="14.5" customWidth="1"/>
    <col min="15108" max="15108" width="11.875" customWidth="1"/>
    <col min="15109" max="15109" width="10.5" customWidth="1"/>
    <col min="15110" max="15110" width="12.5" customWidth="1"/>
    <col min="15111" max="15111" width="11.375" customWidth="1"/>
    <col min="15112" max="15112" width="14.375" customWidth="1"/>
    <col min="15113" max="15113" width="14.75" customWidth="1"/>
    <col min="15361" max="15361" width="6.375" customWidth="1"/>
    <col min="15362" max="15362" width="17.125" customWidth="1"/>
    <col min="15363" max="15363" width="14.5" customWidth="1"/>
    <col min="15364" max="15364" width="11.875" customWidth="1"/>
    <col min="15365" max="15365" width="10.5" customWidth="1"/>
    <col min="15366" max="15366" width="12.5" customWidth="1"/>
    <col min="15367" max="15367" width="11.375" customWidth="1"/>
    <col min="15368" max="15368" width="14.375" customWidth="1"/>
    <col min="15369" max="15369" width="14.75" customWidth="1"/>
    <col min="15617" max="15617" width="6.375" customWidth="1"/>
    <col min="15618" max="15618" width="17.125" customWidth="1"/>
    <col min="15619" max="15619" width="14.5" customWidth="1"/>
    <col min="15620" max="15620" width="11.875" customWidth="1"/>
    <col min="15621" max="15621" width="10.5" customWidth="1"/>
    <col min="15622" max="15622" width="12.5" customWidth="1"/>
    <col min="15623" max="15623" width="11.375" customWidth="1"/>
    <col min="15624" max="15624" width="14.375" customWidth="1"/>
    <col min="15625" max="15625" width="14.75" customWidth="1"/>
    <col min="15873" max="15873" width="6.375" customWidth="1"/>
    <col min="15874" max="15874" width="17.125" customWidth="1"/>
    <col min="15875" max="15875" width="14.5" customWidth="1"/>
    <col min="15876" max="15876" width="11.875" customWidth="1"/>
    <col min="15877" max="15877" width="10.5" customWidth="1"/>
    <col min="15878" max="15878" width="12.5" customWidth="1"/>
    <col min="15879" max="15879" width="11.375" customWidth="1"/>
    <col min="15880" max="15880" width="14.375" customWidth="1"/>
    <col min="15881" max="15881" width="14.75" customWidth="1"/>
    <col min="16129" max="16129" width="6.375" customWidth="1"/>
    <col min="16130" max="16130" width="17.125" customWidth="1"/>
    <col min="16131" max="16131" width="14.5" customWidth="1"/>
    <col min="16132" max="16132" width="11.875" customWidth="1"/>
    <col min="16133" max="16133" width="10.5" customWidth="1"/>
    <col min="16134" max="16134" width="12.5" customWidth="1"/>
    <col min="16135" max="16135" width="11.375" customWidth="1"/>
    <col min="16136" max="16136" width="14.375" customWidth="1"/>
    <col min="16137" max="16137" width="14.75" customWidth="1"/>
  </cols>
  <sheetData>
    <row r="1" spans="1:9" ht="23.25" thickBot="1" x14ac:dyDescent="0.35">
      <c r="A1" s="43" t="s">
        <v>0</v>
      </c>
      <c r="B1" s="43"/>
      <c r="C1" s="43"/>
      <c r="D1" s="43"/>
      <c r="E1" s="43"/>
      <c r="F1" s="43"/>
      <c r="G1" s="43"/>
      <c r="H1" s="43"/>
    </row>
    <row r="2" spans="1:9" ht="17.25" thickTop="1" x14ac:dyDescent="0.3">
      <c r="A2" s="1" t="s">
        <v>54</v>
      </c>
      <c r="D2" s="44" t="s">
        <v>1</v>
      </c>
      <c r="E2" s="45"/>
      <c r="F2" s="45"/>
      <c r="G2" s="45"/>
      <c r="H2" s="46"/>
    </row>
    <row r="3" spans="1:9" x14ac:dyDescent="0.3">
      <c r="A3" s="1" t="s">
        <v>53</v>
      </c>
      <c r="D3" s="3" t="s">
        <v>2</v>
      </c>
      <c r="E3" s="47" t="s">
        <v>3</v>
      </c>
      <c r="F3" s="48"/>
      <c r="G3" s="48"/>
      <c r="H3" s="49"/>
    </row>
    <row r="4" spans="1:9" x14ac:dyDescent="0.3">
      <c r="A4" s="4" t="s">
        <v>4</v>
      </c>
      <c r="D4" s="3" t="s">
        <v>5</v>
      </c>
      <c r="E4" s="47" t="s">
        <v>6</v>
      </c>
      <c r="F4" s="50"/>
      <c r="G4" s="5" t="s">
        <v>7</v>
      </c>
      <c r="H4" s="6" t="s">
        <v>8</v>
      </c>
    </row>
    <row r="5" spans="1:9" x14ac:dyDescent="0.3">
      <c r="A5" s="1" t="s">
        <v>55</v>
      </c>
      <c r="D5" s="3" t="s">
        <v>9</v>
      </c>
      <c r="E5" s="47" t="s">
        <v>10</v>
      </c>
      <c r="F5" s="50"/>
      <c r="G5" s="5" t="s">
        <v>11</v>
      </c>
      <c r="H5" s="7" t="s">
        <v>12</v>
      </c>
    </row>
    <row r="6" spans="1:9" ht="17.25" thickBot="1" x14ac:dyDescent="0.35">
      <c r="A6" s="8" t="s">
        <v>13</v>
      </c>
      <c r="D6" s="40" t="s">
        <v>14</v>
      </c>
      <c r="E6" s="41"/>
      <c r="F6" s="41"/>
      <c r="G6" s="41"/>
      <c r="H6" s="42"/>
    </row>
    <row r="7" spans="1:9" ht="18" thickTop="1" thickBot="1" x14ac:dyDescent="0.35">
      <c r="A7" s="1"/>
    </row>
    <row r="8" spans="1:9" ht="18" thickTop="1" thickBot="1" x14ac:dyDescent="0.35">
      <c r="A8" s="34" t="s">
        <v>15</v>
      </c>
      <c r="B8" s="35"/>
      <c r="C8" s="34" t="s">
        <v>15</v>
      </c>
      <c r="D8" s="35"/>
      <c r="E8" s="34" t="s">
        <v>56</v>
      </c>
      <c r="F8" s="35"/>
      <c r="G8" s="34" t="s">
        <v>17</v>
      </c>
      <c r="H8" s="35"/>
      <c r="I8" s="9"/>
    </row>
    <row r="9" spans="1:9" ht="18" thickTop="1" thickBot="1" x14ac:dyDescent="0.35">
      <c r="A9" s="36"/>
      <c r="B9" s="37"/>
      <c r="C9" s="38"/>
      <c r="D9" s="37"/>
      <c r="E9" s="36">
        <f>H25</f>
        <v>396000</v>
      </c>
      <c r="F9" s="37"/>
      <c r="G9" s="39">
        <f>(A9+E9)</f>
        <v>396000</v>
      </c>
      <c r="H9" s="35"/>
    </row>
    <row r="10" spans="1:9" s="2" customFormat="1" ht="17.25" thickTop="1" x14ac:dyDescent="0.3">
      <c r="A10" s="10" t="s">
        <v>18</v>
      </c>
      <c r="B10" s="11" t="s">
        <v>19</v>
      </c>
      <c r="C10" s="11" t="s">
        <v>20</v>
      </c>
      <c r="D10" s="11" t="s">
        <v>21</v>
      </c>
      <c r="E10" s="11" t="s">
        <v>22</v>
      </c>
      <c r="F10" s="11" t="s">
        <v>23</v>
      </c>
      <c r="G10" s="11" t="s">
        <v>24</v>
      </c>
      <c r="H10" s="12" t="s">
        <v>25</v>
      </c>
    </row>
    <row r="11" spans="1:9" x14ac:dyDescent="0.3">
      <c r="A11" s="13" t="s">
        <v>57</v>
      </c>
      <c r="B11" s="14" t="s">
        <v>58</v>
      </c>
      <c r="C11" s="15" t="s">
        <v>59</v>
      </c>
      <c r="D11" s="14">
        <v>1</v>
      </c>
      <c r="E11" s="16">
        <v>175000</v>
      </c>
      <c r="F11" s="17">
        <f>E11*D11</f>
        <v>175000</v>
      </c>
      <c r="G11" s="17">
        <f>F11*0.1</f>
        <v>17500</v>
      </c>
      <c r="H11" s="18">
        <f>G11+F11</f>
        <v>192500</v>
      </c>
      <c r="I11" s="19"/>
    </row>
    <row r="12" spans="1:9" x14ac:dyDescent="0.3">
      <c r="A12" s="13"/>
      <c r="B12" s="14" t="s">
        <v>60</v>
      </c>
      <c r="C12" s="15" t="s">
        <v>61</v>
      </c>
      <c r="D12" s="14">
        <v>100</v>
      </c>
      <c r="E12" s="16">
        <v>240</v>
      </c>
      <c r="F12" s="17">
        <f t="shared" ref="F12:F13" si="0">E12*D12</f>
        <v>24000</v>
      </c>
      <c r="G12" s="17">
        <f t="shared" ref="G12:G13" si="1">F12*0.1</f>
        <v>2400</v>
      </c>
      <c r="H12" s="18">
        <f t="shared" ref="H12:H13" si="2">G12+F12</f>
        <v>26400</v>
      </c>
      <c r="I12" s="19"/>
    </row>
    <row r="13" spans="1:9" x14ac:dyDescent="0.3">
      <c r="A13" s="13"/>
      <c r="B13" s="14" t="s">
        <v>63</v>
      </c>
      <c r="C13" s="15" t="s">
        <v>62</v>
      </c>
      <c r="D13" s="14">
        <v>10</v>
      </c>
      <c r="E13" s="16">
        <v>15000</v>
      </c>
      <c r="F13" s="17">
        <f t="shared" si="0"/>
        <v>150000</v>
      </c>
      <c r="G13" s="17">
        <f t="shared" si="1"/>
        <v>15000</v>
      </c>
      <c r="H13" s="18">
        <f t="shared" si="2"/>
        <v>165000</v>
      </c>
      <c r="I13" s="19"/>
    </row>
    <row r="14" spans="1:9" x14ac:dyDescent="0.3">
      <c r="A14" s="13"/>
      <c r="B14" s="14" t="s">
        <v>64</v>
      </c>
      <c r="C14" s="32">
        <v>2.5</v>
      </c>
      <c r="D14" s="14">
        <v>1</v>
      </c>
      <c r="E14" s="16">
        <v>11000</v>
      </c>
      <c r="F14" s="17">
        <f>E14*D14</f>
        <v>11000</v>
      </c>
      <c r="G14" s="17">
        <f>F14*0.1</f>
        <v>1100</v>
      </c>
      <c r="H14" s="18">
        <f>G14+F14</f>
        <v>12100</v>
      </c>
      <c r="I14" s="19">
        <f>SUM(F11:F14)</f>
        <v>360000</v>
      </c>
    </row>
    <row r="15" spans="1:9" x14ac:dyDescent="0.3">
      <c r="A15" s="20"/>
      <c r="B15" s="14"/>
      <c r="C15" s="15"/>
      <c r="D15" s="14"/>
      <c r="E15" s="16"/>
      <c r="F15" s="17">
        <f>E15*D15</f>
        <v>0</v>
      </c>
      <c r="G15" s="17">
        <f>F15*0.1</f>
        <v>0</v>
      </c>
      <c r="H15" s="18">
        <f>G15+F15</f>
        <v>0</v>
      </c>
      <c r="I15" s="19"/>
    </row>
    <row r="16" spans="1:9" x14ac:dyDescent="0.3">
      <c r="A16" s="13"/>
      <c r="B16" s="14"/>
      <c r="C16" s="15"/>
      <c r="D16" s="14"/>
      <c r="E16" s="16"/>
      <c r="F16" s="17">
        <f>E16*D16</f>
        <v>0</v>
      </c>
      <c r="G16" s="17">
        <f>F16*0.1</f>
        <v>0</v>
      </c>
      <c r="H16" s="18">
        <f>G16+F16</f>
        <v>0</v>
      </c>
      <c r="I16" s="19"/>
    </row>
    <row r="17" spans="1:9" x14ac:dyDescent="0.3">
      <c r="A17" s="13"/>
      <c r="B17" s="14"/>
      <c r="C17" s="15"/>
      <c r="D17" s="14"/>
      <c r="E17" s="16"/>
      <c r="F17" s="17">
        <f t="shared" ref="F17:F24" si="3">E17*D17</f>
        <v>0</v>
      </c>
      <c r="G17" s="17">
        <f t="shared" ref="G17:G24" si="4">F17*0.1</f>
        <v>0</v>
      </c>
      <c r="H17" s="18">
        <f t="shared" ref="H17:H24" si="5">G17+F17</f>
        <v>0</v>
      </c>
      <c r="I17" s="19"/>
    </row>
    <row r="18" spans="1:9" x14ac:dyDescent="0.3">
      <c r="A18" s="20"/>
      <c r="B18" s="14"/>
      <c r="C18" s="15"/>
      <c r="D18" s="14"/>
      <c r="E18" s="16"/>
      <c r="F18" s="17">
        <f t="shared" si="3"/>
        <v>0</v>
      </c>
      <c r="G18" s="17">
        <f t="shared" si="4"/>
        <v>0</v>
      </c>
      <c r="H18" s="18">
        <f t="shared" si="5"/>
        <v>0</v>
      </c>
      <c r="I18" s="19"/>
    </row>
    <row r="19" spans="1:9" x14ac:dyDescent="0.3">
      <c r="A19" s="20"/>
      <c r="B19" s="14"/>
      <c r="C19" s="15"/>
      <c r="D19" s="14"/>
      <c r="E19" s="16"/>
      <c r="F19" s="17">
        <f t="shared" si="3"/>
        <v>0</v>
      </c>
      <c r="G19" s="17">
        <f t="shared" si="4"/>
        <v>0</v>
      </c>
      <c r="H19" s="18">
        <f t="shared" si="5"/>
        <v>0</v>
      </c>
      <c r="I19" s="19"/>
    </row>
    <row r="20" spans="1:9" x14ac:dyDescent="0.3">
      <c r="A20" s="20"/>
      <c r="B20" s="14"/>
      <c r="C20" s="15"/>
      <c r="D20" s="14"/>
      <c r="E20" s="16"/>
      <c r="F20" s="17">
        <f t="shared" si="3"/>
        <v>0</v>
      </c>
      <c r="G20" s="17">
        <f t="shared" si="4"/>
        <v>0</v>
      </c>
      <c r="H20" s="18">
        <f t="shared" si="5"/>
        <v>0</v>
      </c>
      <c r="I20" s="19"/>
    </row>
    <row r="21" spans="1:9" x14ac:dyDescent="0.3">
      <c r="A21" s="20"/>
      <c r="B21" s="14"/>
      <c r="C21" s="15"/>
      <c r="D21" s="14"/>
      <c r="E21" s="16"/>
      <c r="F21" s="17">
        <f t="shared" si="3"/>
        <v>0</v>
      </c>
      <c r="G21" s="17">
        <f t="shared" si="4"/>
        <v>0</v>
      </c>
      <c r="H21" s="18">
        <f t="shared" si="5"/>
        <v>0</v>
      </c>
      <c r="I21" s="19"/>
    </row>
    <row r="22" spans="1:9" x14ac:dyDescent="0.3">
      <c r="A22" s="20"/>
      <c r="B22" s="14"/>
      <c r="C22" s="15"/>
      <c r="D22" s="14"/>
      <c r="E22" s="16"/>
      <c r="F22" s="17">
        <f t="shared" si="3"/>
        <v>0</v>
      </c>
      <c r="G22" s="17">
        <f t="shared" si="4"/>
        <v>0</v>
      </c>
      <c r="H22" s="18">
        <f t="shared" si="5"/>
        <v>0</v>
      </c>
      <c r="I22" s="19"/>
    </row>
    <row r="23" spans="1:9" x14ac:dyDescent="0.3">
      <c r="A23" s="20"/>
      <c r="B23" s="14"/>
      <c r="C23" s="15"/>
      <c r="D23" s="14"/>
      <c r="E23" s="16"/>
      <c r="F23" s="17">
        <f t="shared" si="3"/>
        <v>0</v>
      </c>
      <c r="G23" s="17">
        <f t="shared" si="4"/>
        <v>0</v>
      </c>
      <c r="H23" s="18">
        <f t="shared" si="5"/>
        <v>0</v>
      </c>
      <c r="I23" s="19"/>
    </row>
    <row r="24" spans="1:9" x14ac:dyDescent="0.3">
      <c r="A24" s="20"/>
      <c r="B24" s="14"/>
      <c r="C24" s="15"/>
      <c r="D24" s="14"/>
      <c r="E24" s="16"/>
      <c r="F24" s="17">
        <f t="shared" si="3"/>
        <v>0</v>
      </c>
      <c r="G24" s="17">
        <f t="shared" si="4"/>
        <v>0</v>
      </c>
      <c r="H24" s="18">
        <f t="shared" si="5"/>
        <v>0</v>
      </c>
      <c r="I24" s="19"/>
    </row>
    <row r="25" spans="1:9" ht="17.25" thickBot="1" x14ac:dyDescent="0.35">
      <c r="A25" s="21"/>
      <c r="B25" s="22" t="s">
        <v>31</v>
      </c>
      <c r="C25" s="23"/>
      <c r="D25" s="22"/>
      <c r="E25" s="24"/>
      <c r="F25" s="25">
        <f>SUM(F11:F24)</f>
        <v>360000</v>
      </c>
      <c r="G25" s="25">
        <f>SUM(G11:G24)</f>
        <v>36000</v>
      </c>
      <c r="H25" s="26">
        <f>G25+F25</f>
        <v>396000</v>
      </c>
      <c r="I25" s="27">
        <f>SUM(I10:I24)</f>
        <v>360000</v>
      </c>
    </row>
    <row r="26" spans="1:9" ht="17.25" thickTop="1" x14ac:dyDescent="0.3"/>
    <row r="27" spans="1:9" x14ac:dyDescent="0.3">
      <c r="A27" t="s">
        <v>32</v>
      </c>
      <c r="B27" t="s">
        <v>33</v>
      </c>
    </row>
    <row r="28" spans="1:9" x14ac:dyDescent="0.3">
      <c r="A28" t="s">
        <v>32</v>
      </c>
      <c r="B28" t="s">
        <v>34</v>
      </c>
    </row>
    <row r="29" spans="1:9" x14ac:dyDescent="0.3">
      <c r="D29" s="28"/>
      <c r="E29" s="29"/>
    </row>
    <row r="30" spans="1:9" ht="20.25" x14ac:dyDescent="0.3">
      <c r="B30" s="30"/>
      <c r="C30" s="31"/>
      <c r="D30" s="30"/>
      <c r="E30" s="30"/>
      <c r="F30" s="30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23" sqref="D23"/>
    </sheetView>
  </sheetViews>
  <sheetFormatPr defaultRowHeight="16.5" x14ac:dyDescent="0.3"/>
  <cols>
    <col min="1" max="1" width="6.375" customWidth="1"/>
    <col min="2" max="2" width="17.125" customWidth="1"/>
    <col min="3" max="3" width="14.5" style="2" customWidth="1"/>
    <col min="4" max="4" width="11.875" customWidth="1"/>
    <col min="5" max="5" width="10.5" customWidth="1"/>
    <col min="6" max="6" width="12.5" customWidth="1"/>
    <col min="7" max="7" width="11.375" customWidth="1"/>
    <col min="8" max="8" width="14.375" customWidth="1"/>
    <col min="9" max="9" width="14.75" customWidth="1"/>
    <col min="257" max="257" width="6.375" customWidth="1"/>
    <col min="258" max="258" width="17.125" customWidth="1"/>
    <col min="259" max="259" width="14.5" customWidth="1"/>
    <col min="260" max="260" width="11.875" customWidth="1"/>
    <col min="261" max="261" width="10.5" customWidth="1"/>
    <col min="262" max="262" width="12.5" customWidth="1"/>
    <col min="263" max="263" width="11.375" customWidth="1"/>
    <col min="264" max="264" width="14.375" customWidth="1"/>
    <col min="265" max="265" width="14.75" customWidth="1"/>
    <col min="513" max="513" width="6.375" customWidth="1"/>
    <col min="514" max="514" width="17.125" customWidth="1"/>
    <col min="515" max="515" width="14.5" customWidth="1"/>
    <col min="516" max="516" width="11.875" customWidth="1"/>
    <col min="517" max="517" width="10.5" customWidth="1"/>
    <col min="518" max="518" width="12.5" customWidth="1"/>
    <col min="519" max="519" width="11.375" customWidth="1"/>
    <col min="520" max="520" width="14.375" customWidth="1"/>
    <col min="521" max="521" width="14.75" customWidth="1"/>
    <col min="769" max="769" width="6.375" customWidth="1"/>
    <col min="770" max="770" width="17.125" customWidth="1"/>
    <col min="771" max="771" width="14.5" customWidth="1"/>
    <col min="772" max="772" width="11.875" customWidth="1"/>
    <col min="773" max="773" width="10.5" customWidth="1"/>
    <col min="774" max="774" width="12.5" customWidth="1"/>
    <col min="775" max="775" width="11.375" customWidth="1"/>
    <col min="776" max="776" width="14.375" customWidth="1"/>
    <col min="777" max="777" width="14.75" customWidth="1"/>
    <col min="1025" max="1025" width="6.375" customWidth="1"/>
    <col min="1026" max="1026" width="17.125" customWidth="1"/>
    <col min="1027" max="1027" width="14.5" customWidth="1"/>
    <col min="1028" max="1028" width="11.875" customWidth="1"/>
    <col min="1029" max="1029" width="10.5" customWidth="1"/>
    <col min="1030" max="1030" width="12.5" customWidth="1"/>
    <col min="1031" max="1031" width="11.375" customWidth="1"/>
    <col min="1032" max="1032" width="14.375" customWidth="1"/>
    <col min="1033" max="1033" width="14.75" customWidth="1"/>
    <col min="1281" max="1281" width="6.375" customWidth="1"/>
    <col min="1282" max="1282" width="17.125" customWidth="1"/>
    <col min="1283" max="1283" width="14.5" customWidth="1"/>
    <col min="1284" max="1284" width="11.875" customWidth="1"/>
    <col min="1285" max="1285" width="10.5" customWidth="1"/>
    <col min="1286" max="1286" width="12.5" customWidth="1"/>
    <col min="1287" max="1287" width="11.375" customWidth="1"/>
    <col min="1288" max="1288" width="14.375" customWidth="1"/>
    <col min="1289" max="1289" width="14.75" customWidth="1"/>
    <col min="1537" max="1537" width="6.375" customWidth="1"/>
    <col min="1538" max="1538" width="17.125" customWidth="1"/>
    <col min="1539" max="1539" width="14.5" customWidth="1"/>
    <col min="1540" max="1540" width="11.875" customWidth="1"/>
    <col min="1541" max="1541" width="10.5" customWidth="1"/>
    <col min="1542" max="1542" width="12.5" customWidth="1"/>
    <col min="1543" max="1543" width="11.375" customWidth="1"/>
    <col min="1544" max="1544" width="14.375" customWidth="1"/>
    <col min="1545" max="1545" width="14.75" customWidth="1"/>
    <col min="1793" max="1793" width="6.375" customWidth="1"/>
    <col min="1794" max="1794" width="17.125" customWidth="1"/>
    <col min="1795" max="1795" width="14.5" customWidth="1"/>
    <col min="1796" max="1796" width="11.875" customWidth="1"/>
    <col min="1797" max="1797" width="10.5" customWidth="1"/>
    <col min="1798" max="1798" width="12.5" customWidth="1"/>
    <col min="1799" max="1799" width="11.375" customWidth="1"/>
    <col min="1800" max="1800" width="14.375" customWidth="1"/>
    <col min="1801" max="1801" width="14.75" customWidth="1"/>
    <col min="2049" max="2049" width="6.375" customWidth="1"/>
    <col min="2050" max="2050" width="17.125" customWidth="1"/>
    <col min="2051" max="2051" width="14.5" customWidth="1"/>
    <col min="2052" max="2052" width="11.875" customWidth="1"/>
    <col min="2053" max="2053" width="10.5" customWidth="1"/>
    <col min="2054" max="2054" width="12.5" customWidth="1"/>
    <col min="2055" max="2055" width="11.375" customWidth="1"/>
    <col min="2056" max="2056" width="14.375" customWidth="1"/>
    <col min="2057" max="2057" width="14.75" customWidth="1"/>
    <col min="2305" max="2305" width="6.375" customWidth="1"/>
    <col min="2306" max="2306" width="17.125" customWidth="1"/>
    <col min="2307" max="2307" width="14.5" customWidth="1"/>
    <col min="2308" max="2308" width="11.875" customWidth="1"/>
    <col min="2309" max="2309" width="10.5" customWidth="1"/>
    <col min="2310" max="2310" width="12.5" customWidth="1"/>
    <col min="2311" max="2311" width="11.375" customWidth="1"/>
    <col min="2312" max="2312" width="14.375" customWidth="1"/>
    <col min="2313" max="2313" width="14.75" customWidth="1"/>
    <col min="2561" max="2561" width="6.375" customWidth="1"/>
    <col min="2562" max="2562" width="17.125" customWidth="1"/>
    <col min="2563" max="2563" width="14.5" customWidth="1"/>
    <col min="2564" max="2564" width="11.875" customWidth="1"/>
    <col min="2565" max="2565" width="10.5" customWidth="1"/>
    <col min="2566" max="2566" width="12.5" customWidth="1"/>
    <col min="2567" max="2567" width="11.375" customWidth="1"/>
    <col min="2568" max="2568" width="14.375" customWidth="1"/>
    <col min="2569" max="2569" width="14.75" customWidth="1"/>
    <col min="2817" max="2817" width="6.375" customWidth="1"/>
    <col min="2818" max="2818" width="17.125" customWidth="1"/>
    <col min="2819" max="2819" width="14.5" customWidth="1"/>
    <col min="2820" max="2820" width="11.875" customWidth="1"/>
    <col min="2821" max="2821" width="10.5" customWidth="1"/>
    <col min="2822" max="2822" width="12.5" customWidth="1"/>
    <col min="2823" max="2823" width="11.375" customWidth="1"/>
    <col min="2824" max="2824" width="14.375" customWidth="1"/>
    <col min="2825" max="2825" width="14.75" customWidth="1"/>
    <col min="3073" max="3073" width="6.375" customWidth="1"/>
    <col min="3074" max="3074" width="17.125" customWidth="1"/>
    <col min="3075" max="3075" width="14.5" customWidth="1"/>
    <col min="3076" max="3076" width="11.875" customWidth="1"/>
    <col min="3077" max="3077" width="10.5" customWidth="1"/>
    <col min="3078" max="3078" width="12.5" customWidth="1"/>
    <col min="3079" max="3079" width="11.375" customWidth="1"/>
    <col min="3080" max="3080" width="14.375" customWidth="1"/>
    <col min="3081" max="3081" width="14.75" customWidth="1"/>
    <col min="3329" max="3329" width="6.375" customWidth="1"/>
    <col min="3330" max="3330" width="17.125" customWidth="1"/>
    <col min="3331" max="3331" width="14.5" customWidth="1"/>
    <col min="3332" max="3332" width="11.875" customWidth="1"/>
    <col min="3333" max="3333" width="10.5" customWidth="1"/>
    <col min="3334" max="3334" width="12.5" customWidth="1"/>
    <col min="3335" max="3335" width="11.375" customWidth="1"/>
    <col min="3336" max="3336" width="14.375" customWidth="1"/>
    <col min="3337" max="3337" width="14.75" customWidth="1"/>
    <col min="3585" max="3585" width="6.375" customWidth="1"/>
    <col min="3586" max="3586" width="17.125" customWidth="1"/>
    <col min="3587" max="3587" width="14.5" customWidth="1"/>
    <col min="3588" max="3588" width="11.875" customWidth="1"/>
    <col min="3589" max="3589" width="10.5" customWidth="1"/>
    <col min="3590" max="3590" width="12.5" customWidth="1"/>
    <col min="3591" max="3591" width="11.375" customWidth="1"/>
    <col min="3592" max="3592" width="14.375" customWidth="1"/>
    <col min="3593" max="3593" width="14.75" customWidth="1"/>
    <col min="3841" max="3841" width="6.375" customWidth="1"/>
    <col min="3842" max="3842" width="17.125" customWidth="1"/>
    <col min="3843" max="3843" width="14.5" customWidth="1"/>
    <col min="3844" max="3844" width="11.875" customWidth="1"/>
    <col min="3845" max="3845" width="10.5" customWidth="1"/>
    <col min="3846" max="3846" width="12.5" customWidth="1"/>
    <col min="3847" max="3847" width="11.375" customWidth="1"/>
    <col min="3848" max="3848" width="14.375" customWidth="1"/>
    <col min="3849" max="3849" width="14.75" customWidth="1"/>
    <col min="4097" max="4097" width="6.375" customWidth="1"/>
    <col min="4098" max="4098" width="17.125" customWidth="1"/>
    <col min="4099" max="4099" width="14.5" customWidth="1"/>
    <col min="4100" max="4100" width="11.875" customWidth="1"/>
    <col min="4101" max="4101" width="10.5" customWidth="1"/>
    <col min="4102" max="4102" width="12.5" customWidth="1"/>
    <col min="4103" max="4103" width="11.375" customWidth="1"/>
    <col min="4104" max="4104" width="14.375" customWidth="1"/>
    <col min="4105" max="4105" width="14.75" customWidth="1"/>
    <col min="4353" max="4353" width="6.375" customWidth="1"/>
    <col min="4354" max="4354" width="17.125" customWidth="1"/>
    <col min="4355" max="4355" width="14.5" customWidth="1"/>
    <col min="4356" max="4356" width="11.875" customWidth="1"/>
    <col min="4357" max="4357" width="10.5" customWidth="1"/>
    <col min="4358" max="4358" width="12.5" customWidth="1"/>
    <col min="4359" max="4359" width="11.375" customWidth="1"/>
    <col min="4360" max="4360" width="14.375" customWidth="1"/>
    <col min="4361" max="4361" width="14.75" customWidth="1"/>
    <col min="4609" max="4609" width="6.375" customWidth="1"/>
    <col min="4610" max="4610" width="17.125" customWidth="1"/>
    <col min="4611" max="4611" width="14.5" customWidth="1"/>
    <col min="4612" max="4612" width="11.875" customWidth="1"/>
    <col min="4613" max="4613" width="10.5" customWidth="1"/>
    <col min="4614" max="4614" width="12.5" customWidth="1"/>
    <col min="4615" max="4615" width="11.375" customWidth="1"/>
    <col min="4616" max="4616" width="14.375" customWidth="1"/>
    <col min="4617" max="4617" width="14.75" customWidth="1"/>
    <col min="4865" max="4865" width="6.375" customWidth="1"/>
    <col min="4866" max="4866" width="17.125" customWidth="1"/>
    <col min="4867" max="4867" width="14.5" customWidth="1"/>
    <col min="4868" max="4868" width="11.875" customWidth="1"/>
    <col min="4869" max="4869" width="10.5" customWidth="1"/>
    <col min="4870" max="4870" width="12.5" customWidth="1"/>
    <col min="4871" max="4871" width="11.375" customWidth="1"/>
    <col min="4872" max="4872" width="14.375" customWidth="1"/>
    <col min="4873" max="4873" width="14.75" customWidth="1"/>
    <col min="5121" max="5121" width="6.375" customWidth="1"/>
    <col min="5122" max="5122" width="17.125" customWidth="1"/>
    <col min="5123" max="5123" width="14.5" customWidth="1"/>
    <col min="5124" max="5124" width="11.875" customWidth="1"/>
    <col min="5125" max="5125" width="10.5" customWidth="1"/>
    <col min="5126" max="5126" width="12.5" customWidth="1"/>
    <col min="5127" max="5127" width="11.375" customWidth="1"/>
    <col min="5128" max="5128" width="14.375" customWidth="1"/>
    <col min="5129" max="5129" width="14.75" customWidth="1"/>
    <col min="5377" max="5377" width="6.375" customWidth="1"/>
    <col min="5378" max="5378" width="17.125" customWidth="1"/>
    <col min="5379" max="5379" width="14.5" customWidth="1"/>
    <col min="5380" max="5380" width="11.875" customWidth="1"/>
    <col min="5381" max="5381" width="10.5" customWidth="1"/>
    <col min="5382" max="5382" width="12.5" customWidth="1"/>
    <col min="5383" max="5383" width="11.375" customWidth="1"/>
    <col min="5384" max="5384" width="14.375" customWidth="1"/>
    <col min="5385" max="5385" width="14.75" customWidth="1"/>
    <col min="5633" max="5633" width="6.375" customWidth="1"/>
    <col min="5634" max="5634" width="17.125" customWidth="1"/>
    <col min="5635" max="5635" width="14.5" customWidth="1"/>
    <col min="5636" max="5636" width="11.875" customWidth="1"/>
    <col min="5637" max="5637" width="10.5" customWidth="1"/>
    <col min="5638" max="5638" width="12.5" customWidth="1"/>
    <col min="5639" max="5639" width="11.375" customWidth="1"/>
    <col min="5640" max="5640" width="14.375" customWidth="1"/>
    <col min="5641" max="5641" width="14.75" customWidth="1"/>
    <col min="5889" max="5889" width="6.375" customWidth="1"/>
    <col min="5890" max="5890" width="17.125" customWidth="1"/>
    <col min="5891" max="5891" width="14.5" customWidth="1"/>
    <col min="5892" max="5892" width="11.875" customWidth="1"/>
    <col min="5893" max="5893" width="10.5" customWidth="1"/>
    <col min="5894" max="5894" width="12.5" customWidth="1"/>
    <col min="5895" max="5895" width="11.375" customWidth="1"/>
    <col min="5896" max="5896" width="14.375" customWidth="1"/>
    <col min="5897" max="5897" width="14.75" customWidth="1"/>
    <col min="6145" max="6145" width="6.375" customWidth="1"/>
    <col min="6146" max="6146" width="17.125" customWidth="1"/>
    <col min="6147" max="6147" width="14.5" customWidth="1"/>
    <col min="6148" max="6148" width="11.875" customWidth="1"/>
    <col min="6149" max="6149" width="10.5" customWidth="1"/>
    <col min="6150" max="6150" width="12.5" customWidth="1"/>
    <col min="6151" max="6151" width="11.375" customWidth="1"/>
    <col min="6152" max="6152" width="14.375" customWidth="1"/>
    <col min="6153" max="6153" width="14.75" customWidth="1"/>
    <col min="6401" max="6401" width="6.375" customWidth="1"/>
    <col min="6402" max="6402" width="17.125" customWidth="1"/>
    <col min="6403" max="6403" width="14.5" customWidth="1"/>
    <col min="6404" max="6404" width="11.875" customWidth="1"/>
    <col min="6405" max="6405" width="10.5" customWidth="1"/>
    <col min="6406" max="6406" width="12.5" customWidth="1"/>
    <col min="6407" max="6407" width="11.375" customWidth="1"/>
    <col min="6408" max="6408" width="14.375" customWidth="1"/>
    <col min="6409" max="6409" width="14.75" customWidth="1"/>
    <col min="6657" max="6657" width="6.375" customWidth="1"/>
    <col min="6658" max="6658" width="17.125" customWidth="1"/>
    <col min="6659" max="6659" width="14.5" customWidth="1"/>
    <col min="6660" max="6660" width="11.875" customWidth="1"/>
    <col min="6661" max="6661" width="10.5" customWidth="1"/>
    <col min="6662" max="6662" width="12.5" customWidth="1"/>
    <col min="6663" max="6663" width="11.375" customWidth="1"/>
    <col min="6664" max="6664" width="14.375" customWidth="1"/>
    <col min="6665" max="6665" width="14.75" customWidth="1"/>
    <col min="6913" max="6913" width="6.375" customWidth="1"/>
    <col min="6914" max="6914" width="17.125" customWidth="1"/>
    <col min="6915" max="6915" width="14.5" customWidth="1"/>
    <col min="6916" max="6916" width="11.875" customWidth="1"/>
    <col min="6917" max="6917" width="10.5" customWidth="1"/>
    <col min="6918" max="6918" width="12.5" customWidth="1"/>
    <col min="6919" max="6919" width="11.375" customWidth="1"/>
    <col min="6920" max="6920" width="14.375" customWidth="1"/>
    <col min="6921" max="6921" width="14.75" customWidth="1"/>
    <col min="7169" max="7169" width="6.375" customWidth="1"/>
    <col min="7170" max="7170" width="17.125" customWidth="1"/>
    <col min="7171" max="7171" width="14.5" customWidth="1"/>
    <col min="7172" max="7172" width="11.875" customWidth="1"/>
    <col min="7173" max="7173" width="10.5" customWidth="1"/>
    <col min="7174" max="7174" width="12.5" customWidth="1"/>
    <col min="7175" max="7175" width="11.375" customWidth="1"/>
    <col min="7176" max="7176" width="14.375" customWidth="1"/>
    <col min="7177" max="7177" width="14.75" customWidth="1"/>
    <col min="7425" max="7425" width="6.375" customWidth="1"/>
    <col min="7426" max="7426" width="17.125" customWidth="1"/>
    <col min="7427" max="7427" width="14.5" customWidth="1"/>
    <col min="7428" max="7428" width="11.875" customWidth="1"/>
    <col min="7429" max="7429" width="10.5" customWidth="1"/>
    <col min="7430" max="7430" width="12.5" customWidth="1"/>
    <col min="7431" max="7431" width="11.375" customWidth="1"/>
    <col min="7432" max="7432" width="14.375" customWidth="1"/>
    <col min="7433" max="7433" width="14.75" customWidth="1"/>
    <col min="7681" max="7681" width="6.375" customWidth="1"/>
    <col min="7682" max="7682" width="17.125" customWidth="1"/>
    <col min="7683" max="7683" width="14.5" customWidth="1"/>
    <col min="7684" max="7684" width="11.875" customWidth="1"/>
    <col min="7685" max="7685" width="10.5" customWidth="1"/>
    <col min="7686" max="7686" width="12.5" customWidth="1"/>
    <col min="7687" max="7687" width="11.375" customWidth="1"/>
    <col min="7688" max="7688" width="14.375" customWidth="1"/>
    <col min="7689" max="7689" width="14.75" customWidth="1"/>
    <col min="7937" max="7937" width="6.375" customWidth="1"/>
    <col min="7938" max="7938" width="17.125" customWidth="1"/>
    <col min="7939" max="7939" width="14.5" customWidth="1"/>
    <col min="7940" max="7940" width="11.875" customWidth="1"/>
    <col min="7941" max="7941" width="10.5" customWidth="1"/>
    <col min="7942" max="7942" width="12.5" customWidth="1"/>
    <col min="7943" max="7943" width="11.375" customWidth="1"/>
    <col min="7944" max="7944" width="14.375" customWidth="1"/>
    <col min="7945" max="7945" width="14.75" customWidth="1"/>
    <col min="8193" max="8193" width="6.375" customWidth="1"/>
    <col min="8194" max="8194" width="17.125" customWidth="1"/>
    <col min="8195" max="8195" width="14.5" customWidth="1"/>
    <col min="8196" max="8196" width="11.875" customWidth="1"/>
    <col min="8197" max="8197" width="10.5" customWidth="1"/>
    <col min="8198" max="8198" width="12.5" customWidth="1"/>
    <col min="8199" max="8199" width="11.375" customWidth="1"/>
    <col min="8200" max="8200" width="14.375" customWidth="1"/>
    <col min="8201" max="8201" width="14.75" customWidth="1"/>
    <col min="8449" max="8449" width="6.375" customWidth="1"/>
    <col min="8450" max="8450" width="17.125" customWidth="1"/>
    <col min="8451" max="8451" width="14.5" customWidth="1"/>
    <col min="8452" max="8452" width="11.875" customWidth="1"/>
    <col min="8453" max="8453" width="10.5" customWidth="1"/>
    <col min="8454" max="8454" width="12.5" customWidth="1"/>
    <col min="8455" max="8455" width="11.375" customWidth="1"/>
    <col min="8456" max="8456" width="14.375" customWidth="1"/>
    <col min="8457" max="8457" width="14.75" customWidth="1"/>
    <col min="8705" max="8705" width="6.375" customWidth="1"/>
    <col min="8706" max="8706" width="17.125" customWidth="1"/>
    <col min="8707" max="8707" width="14.5" customWidth="1"/>
    <col min="8708" max="8708" width="11.875" customWidth="1"/>
    <col min="8709" max="8709" width="10.5" customWidth="1"/>
    <col min="8710" max="8710" width="12.5" customWidth="1"/>
    <col min="8711" max="8711" width="11.375" customWidth="1"/>
    <col min="8712" max="8712" width="14.375" customWidth="1"/>
    <col min="8713" max="8713" width="14.75" customWidth="1"/>
    <col min="8961" max="8961" width="6.375" customWidth="1"/>
    <col min="8962" max="8962" width="17.125" customWidth="1"/>
    <col min="8963" max="8963" width="14.5" customWidth="1"/>
    <col min="8964" max="8964" width="11.875" customWidth="1"/>
    <col min="8965" max="8965" width="10.5" customWidth="1"/>
    <col min="8966" max="8966" width="12.5" customWidth="1"/>
    <col min="8967" max="8967" width="11.375" customWidth="1"/>
    <col min="8968" max="8968" width="14.375" customWidth="1"/>
    <col min="8969" max="8969" width="14.75" customWidth="1"/>
    <col min="9217" max="9217" width="6.375" customWidth="1"/>
    <col min="9218" max="9218" width="17.125" customWidth="1"/>
    <col min="9219" max="9219" width="14.5" customWidth="1"/>
    <col min="9220" max="9220" width="11.875" customWidth="1"/>
    <col min="9221" max="9221" width="10.5" customWidth="1"/>
    <col min="9222" max="9222" width="12.5" customWidth="1"/>
    <col min="9223" max="9223" width="11.375" customWidth="1"/>
    <col min="9224" max="9224" width="14.375" customWidth="1"/>
    <col min="9225" max="9225" width="14.75" customWidth="1"/>
    <col min="9473" max="9473" width="6.375" customWidth="1"/>
    <col min="9474" max="9474" width="17.125" customWidth="1"/>
    <col min="9475" max="9475" width="14.5" customWidth="1"/>
    <col min="9476" max="9476" width="11.875" customWidth="1"/>
    <col min="9477" max="9477" width="10.5" customWidth="1"/>
    <col min="9478" max="9478" width="12.5" customWidth="1"/>
    <col min="9479" max="9479" width="11.375" customWidth="1"/>
    <col min="9480" max="9480" width="14.375" customWidth="1"/>
    <col min="9481" max="9481" width="14.75" customWidth="1"/>
    <col min="9729" max="9729" width="6.375" customWidth="1"/>
    <col min="9730" max="9730" width="17.125" customWidth="1"/>
    <col min="9731" max="9731" width="14.5" customWidth="1"/>
    <col min="9732" max="9732" width="11.875" customWidth="1"/>
    <col min="9733" max="9733" width="10.5" customWidth="1"/>
    <col min="9734" max="9734" width="12.5" customWidth="1"/>
    <col min="9735" max="9735" width="11.375" customWidth="1"/>
    <col min="9736" max="9736" width="14.375" customWidth="1"/>
    <col min="9737" max="9737" width="14.75" customWidth="1"/>
    <col min="9985" max="9985" width="6.375" customWidth="1"/>
    <col min="9986" max="9986" width="17.125" customWidth="1"/>
    <col min="9987" max="9987" width="14.5" customWidth="1"/>
    <col min="9988" max="9988" width="11.875" customWidth="1"/>
    <col min="9989" max="9989" width="10.5" customWidth="1"/>
    <col min="9990" max="9990" width="12.5" customWidth="1"/>
    <col min="9991" max="9991" width="11.375" customWidth="1"/>
    <col min="9992" max="9992" width="14.375" customWidth="1"/>
    <col min="9993" max="9993" width="14.75" customWidth="1"/>
    <col min="10241" max="10241" width="6.375" customWidth="1"/>
    <col min="10242" max="10242" width="17.125" customWidth="1"/>
    <col min="10243" max="10243" width="14.5" customWidth="1"/>
    <col min="10244" max="10244" width="11.875" customWidth="1"/>
    <col min="10245" max="10245" width="10.5" customWidth="1"/>
    <col min="10246" max="10246" width="12.5" customWidth="1"/>
    <col min="10247" max="10247" width="11.375" customWidth="1"/>
    <col min="10248" max="10248" width="14.375" customWidth="1"/>
    <col min="10249" max="10249" width="14.75" customWidth="1"/>
    <col min="10497" max="10497" width="6.375" customWidth="1"/>
    <col min="10498" max="10498" width="17.125" customWidth="1"/>
    <col min="10499" max="10499" width="14.5" customWidth="1"/>
    <col min="10500" max="10500" width="11.875" customWidth="1"/>
    <col min="10501" max="10501" width="10.5" customWidth="1"/>
    <col min="10502" max="10502" width="12.5" customWidth="1"/>
    <col min="10503" max="10503" width="11.375" customWidth="1"/>
    <col min="10504" max="10504" width="14.375" customWidth="1"/>
    <col min="10505" max="10505" width="14.75" customWidth="1"/>
    <col min="10753" max="10753" width="6.375" customWidth="1"/>
    <col min="10754" max="10754" width="17.125" customWidth="1"/>
    <col min="10755" max="10755" width="14.5" customWidth="1"/>
    <col min="10756" max="10756" width="11.875" customWidth="1"/>
    <col min="10757" max="10757" width="10.5" customWidth="1"/>
    <col min="10758" max="10758" width="12.5" customWidth="1"/>
    <col min="10759" max="10759" width="11.375" customWidth="1"/>
    <col min="10760" max="10760" width="14.375" customWidth="1"/>
    <col min="10761" max="10761" width="14.75" customWidth="1"/>
    <col min="11009" max="11009" width="6.375" customWidth="1"/>
    <col min="11010" max="11010" width="17.125" customWidth="1"/>
    <col min="11011" max="11011" width="14.5" customWidth="1"/>
    <col min="11012" max="11012" width="11.875" customWidth="1"/>
    <col min="11013" max="11013" width="10.5" customWidth="1"/>
    <col min="11014" max="11014" width="12.5" customWidth="1"/>
    <col min="11015" max="11015" width="11.375" customWidth="1"/>
    <col min="11016" max="11016" width="14.375" customWidth="1"/>
    <col min="11017" max="11017" width="14.75" customWidth="1"/>
    <col min="11265" max="11265" width="6.375" customWidth="1"/>
    <col min="11266" max="11266" width="17.125" customWidth="1"/>
    <col min="11267" max="11267" width="14.5" customWidth="1"/>
    <col min="11268" max="11268" width="11.875" customWidth="1"/>
    <col min="11269" max="11269" width="10.5" customWidth="1"/>
    <col min="11270" max="11270" width="12.5" customWidth="1"/>
    <col min="11271" max="11271" width="11.375" customWidth="1"/>
    <col min="11272" max="11272" width="14.375" customWidth="1"/>
    <col min="11273" max="11273" width="14.75" customWidth="1"/>
    <col min="11521" max="11521" width="6.375" customWidth="1"/>
    <col min="11522" max="11522" width="17.125" customWidth="1"/>
    <col min="11523" max="11523" width="14.5" customWidth="1"/>
    <col min="11524" max="11524" width="11.875" customWidth="1"/>
    <col min="11525" max="11525" width="10.5" customWidth="1"/>
    <col min="11526" max="11526" width="12.5" customWidth="1"/>
    <col min="11527" max="11527" width="11.375" customWidth="1"/>
    <col min="11528" max="11528" width="14.375" customWidth="1"/>
    <col min="11529" max="11529" width="14.75" customWidth="1"/>
    <col min="11777" max="11777" width="6.375" customWidth="1"/>
    <col min="11778" max="11778" width="17.125" customWidth="1"/>
    <col min="11779" max="11779" width="14.5" customWidth="1"/>
    <col min="11780" max="11780" width="11.875" customWidth="1"/>
    <col min="11781" max="11781" width="10.5" customWidth="1"/>
    <col min="11782" max="11782" width="12.5" customWidth="1"/>
    <col min="11783" max="11783" width="11.375" customWidth="1"/>
    <col min="11784" max="11784" width="14.375" customWidth="1"/>
    <col min="11785" max="11785" width="14.75" customWidth="1"/>
    <col min="12033" max="12033" width="6.375" customWidth="1"/>
    <col min="12034" max="12034" width="17.125" customWidth="1"/>
    <col min="12035" max="12035" width="14.5" customWidth="1"/>
    <col min="12036" max="12036" width="11.875" customWidth="1"/>
    <col min="12037" max="12037" width="10.5" customWidth="1"/>
    <col min="12038" max="12038" width="12.5" customWidth="1"/>
    <col min="12039" max="12039" width="11.375" customWidth="1"/>
    <col min="12040" max="12040" width="14.375" customWidth="1"/>
    <col min="12041" max="12041" width="14.75" customWidth="1"/>
    <col min="12289" max="12289" width="6.375" customWidth="1"/>
    <col min="12290" max="12290" width="17.125" customWidth="1"/>
    <col min="12291" max="12291" width="14.5" customWidth="1"/>
    <col min="12292" max="12292" width="11.875" customWidth="1"/>
    <col min="12293" max="12293" width="10.5" customWidth="1"/>
    <col min="12294" max="12294" width="12.5" customWidth="1"/>
    <col min="12295" max="12295" width="11.375" customWidth="1"/>
    <col min="12296" max="12296" width="14.375" customWidth="1"/>
    <col min="12297" max="12297" width="14.75" customWidth="1"/>
    <col min="12545" max="12545" width="6.375" customWidth="1"/>
    <col min="12546" max="12546" width="17.125" customWidth="1"/>
    <col min="12547" max="12547" width="14.5" customWidth="1"/>
    <col min="12548" max="12548" width="11.875" customWidth="1"/>
    <col min="12549" max="12549" width="10.5" customWidth="1"/>
    <col min="12550" max="12550" width="12.5" customWidth="1"/>
    <col min="12551" max="12551" width="11.375" customWidth="1"/>
    <col min="12552" max="12552" width="14.375" customWidth="1"/>
    <col min="12553" max="12553" width="14.75" customWidth="1"/>
    <col min="12801" max="12801" width="6.375" customWidth="1"/>
    <col min="12802" max="12802" width="17.125" customWidth="1"/>
    <col min="12803" max="12803" width="14.5" customWidth="1"/>
    <col min="12804" max="12804" width="11.875" customWidth="1"/>
    <col min="12805" max="12805" width="10.5" customWidth="1"/>
    <col min="12806" max="12806" width="12.5" customWidth="1"/>
    <col min="12807" max="12807" width="11.375" customWidth="1"/>
    <col min="12808" max="12808" width="14.375" customWidth="1"/>
    <col min="12809" max="12809" width="14.75" customWidth="1"/>
    <col min="13057" max="13057" width="6.375" customWidth="1"/>
    <col min="13058" max="13058" width="17.125" customWidth="1"/>
    <col min="13059" max="13059" width="14.5" customWidth="1"/>
    <col min="13060" max="13060" width="11.875" customWidth="1"/>
    <col min="13061" max="13061" width="10.5" customWidth="1"/>
    <col min="13062" max="13062" width="12.5" customWidth="1"/>
    <col min="13063" max="13063" width="11.375" customWidth="1"/>
    <col min="13064" max="13064" width="14.375" customWidth="1"/>
    <col min="13065" max="13065" width="14.75" customWidth="1"/>
    <col min="13313" max="13313" width="6.375" customWidth="1"/>
    <col min="13314" max="13314" width="17.125" customWidth="1"/>
    <col min="13315" max="13315" width="14.5" customWidth="1"/>
    <col min="13316" max="13316" width="11.875" customWidth="1"/>
    <col min="13317" max="13317" width="10.5" customWidth="1"/>
    <col min="13318" max="13318" width="12.5" customWidth="1"/>
    <col min="13319" max="13319" width="11.375" customWidth="1"/>
    <col min="13320" max="13320" width="14.375" customWidth="1"/>
    <col min="13321" max="13321" width="14.75" customWidth="1"/>
    <col min="13569" max="13569" width="6.375" customWidth="1"/>
    <col min="13570" max="13570" width="17.125" customWidth="1"/>
    <col min="13571" max="13571" width="14.5" customWidth="1"/>
    <col min="13572" max="13572" width="11.875" customWidth="1"/>
    <col min="13573" max="13573" width="10.5" customWidth="1"/>
    <col min="13574" max="13574" width="12.5" customWidth="1"/>
    <col min="13575" max="13575" width="11.375" customWidth="1"/>
    <col min="13576" max="13576" width="14.375" customWidth="1"/>
    <col min="13577" max="13577" width="14.75" customWidth="1"/>
    <col min="13825" max="13825" width="6.375" customWidth="1"/>
    <col min="13826" max="13826" width="17.125" customWidth="1"/>
    <col min="13827" max="13827" width="14.5" customWidth="1"/>
    <col min="13828" max="13828" width="11.875" customWidth="1"/>
    <col min="13829" max="13829" width="10.5" customWidth="1"/>
    <col min="13830" max="13830" width="12.5" customWidth="1"/>
    <col min="13831" max="13831" width="11.375" customWidth="1"/>
    <col min="13832" max="13832" width="14.375" customWidth="1"/>
    <col min="13833" max="13833" width="14.75" customWidth="1"/>
    <col min="14081" max="14081" width="6.375" customWidth="1"/>
    <col min="14082" max="14082" width="17.125" customWidth="1"/>
    <col min="14083" max="14083" width="14.5" customWidth="1"/>
    <col min="14084" max="14084" width="11.875" customWidth="1"/>
    <col min="14085" max="14085" width="10.5" customWidth="1"/>
    <col min="14086" max="14086" width="12.5" customWidth="1"/>
    <col min="14087" max="14087" width="11.375" customWidth="1"/>
    <col min="14088" max="14088" width="14.375" customWidth="1"/>
    <col min="14089" max="14089" width="14.75" customWidth="1"/>
    <col min="14337" max="14337" width="6.375" customWidth="1"/>
    <col min="14338" max="14338" width="17.125" customWidth="1"/>
    <col min="14339" max="14339" width="14.5" customWidth="1"/>
    <col min="14340" max="14340" width="11.875" customWidth="1"/>
    <col min="14341" max="14341" width="10.5" customWidth="1"/>
    <col min="14342" max="14342" width="12.5" customWidth="1"/>
    <col min="14343" max="14343" width="11.375" customWidth="1"/>
    <col min="14344" max="14344" width="14.375" customWidth="1"/>
    <col min="14345" max="14345" width="14.75" customWidth="1"/>
    <col min="14593" max="14593" width="6.375" customWidth="1"/>
    <col min="14594" max="14594" width="17.125" customWidth="1"/>
    <col min="14595" max="14595" width="14.5" customWidth="1"/>
    <col min="14596" max="14596" width="11.875" customWidth="1"/>
    <col min="14597" max="14597" width="10.5" customWidth="1"/>
    <col min="14598" max="14598" width="12.5" customWidth="1"/>
    <col min="14599" max="14599" width="11.375" customWidth="1"/>
    <col min="14600" max="14600" width="14.375" customWidth="1"/>
    <col min="14601" max="14601" width="14.75" customWidth="1"/>
    <col min="14849" max="14849" width="6.375" customWidth="1"/>
    <col min="14850" max="14850" width="17.125" customWidth="1"/>
    <col min="14851" max="14851" width="14.5" customWidth="1"/>
    <col min="14852" max="14852" width="11.875" customWidth="1"/>
    <col min="14853" max="14853" width="10.5" customWidth="1"/>
    <col min="14854" max="14854" width="12.5" customWidth="1"/>
    <col min="14855" max="14855" width="11.375" customWidth="1"/>
    <col min="14856" max="14856" width="14.375" customWidth="1"/>
    <col min="14857" max="14857" width="14.75" customWidth="1"/>
    <col min="15105" max="15105" width="6.375" customWidth="1"/>
    <col min="15106" max="15106" width="17.125" customWidth="1"/>
    <col min="15107" max="15107" width="14.5" customWidth="1"/>
    <col min="15108" max="15108" width="11.875" customWidth="1"/>
    <col min="15109" max="15109" width="10.5" customWidth="1"/>
    <col min="15110" max="15110" width="12.5" customWidth="1"/>
    <col min="15111" max="15111" width="11.375" customWidth="1"/>
    <col min="15112" max="15112" width="14.375" customWidth="1"/>
    <col min="15113" max="15113" width="14.75" customWidth="1"/>
    <col min="15361" max="15361" width="6.375" customWidth="1"/>
    <col min="15362" max="15362" width="17.125" customWidth="1"/>
    <col min="15363" max="15363" width="14.5" customWidth="1"/>
    <col min="15364" max="15364" width="11.875" customWidth="1"/>
    <col min="15365" max="15365" width="10.5" customWidth="1"/>
    <col min="15366" max="15366" width="12.5" customWidth="1"/>
    <col min="15367" max="15367" width="11.375" customWidth="1"/>
    <col min="15368" max="15368" width="14.375" customWidth="1"/>
    <col min="15369" max="15369" width="14.75" customWidth="1"/>
    <col min="15617" max="15617" width="6.375" customWidth="1"/>
    <col min="15618" max="15618" width="17.125" customWidth="1"/>
    <col min="15619" max="15619" width="14.5" customWidth="1"/>
    <col min="15620" max="15620" width="11.875" customWidth="1"/>
    <col min="15621" max="15621" width="10.5" customWidth="1"/>
    <col min="15622" max="15622" width="12.5" customWidth="1"/>
    <col min="15623" max="15623" width="11.375" customWidth="1"/>
    <col min="15624" max="15624" width="14.375" customWidth="1"/>
    <col min="15625" max="15625" width="14.75" customWidth="1"/>
    <col min="15873" max="15873" width="6.375" customWidth="1"/>
    <col min="15874" max="15874" width="17.125" customWidth="1"/>
    <col min="15875" max="15875" width="14.5" customWidth="1"/>
    <col min="15876" max="15876" width="11.875" customWidth="1"/>
    <col min="15877" max="15877" width="10.5" customWidth="1"/>
    <col min="15878" max="15878" width="12.5" customWidth="1"/>
    <col min="15879" max="15879" width="11.375" customWidth="1"/>
    <col min="15880" max="15880" width="14.375" customWidth="1"/>
    <col min="15881" max="15881" width="14.75" customWidth="1"/>
    <col min="16129" max="16129" width="6.375" customWidth="1"/>
    <col min="16130" max="16130" width="17.125" customWidth="1"/>
    <col min="16131" max="16131" width="14.5" customWidth="1"/>
    <col min="16132" max="16132" width="11.875" customWidth="1"/>
    <col min="16133" max="16133" width="10.5" customWidth="1"/>
    <col min="16134" max="16134" width="12.5" customWidth="1"/>
    <col min="16135" max="16135" width="11.375" customWidth="1"/>
    <col min="16136" max="16136" width="14.375" customWidth="1"/>
    <col min="16137" max="16137" width="14.75" customWidth="1"/>
  </cols>
  <sheetData>
    <row r="1" spans="1:9" ht="23.25" thickBot="1" x14ac:dyDescent="0.35">
      <c r="A1" s="43" t="s">
        <v>0</v>
      </c>
      <c r="B1" s="43"/>
      <c r="C1" s="43"/>
      <c r="D1" s="43"/>
      <c r="E1" s="43"/>
      <c r="F1" s="43"/>
      <c r="G1" s="43"/>
      <c r="H1" s="43"/>
    </row>
    <row r="2" spans="1:9" ht="17.25" thickTop="1" x14ac:dyDescent="0.3">
      <c r="A2" s="1" t="s">
        <v>65</v>
      </c>
      <c r="D2" s="44" t="s">
        <v>1</v>
      </c>
      <c r="E2" s="45"/>
      <c r="F2" s="45"/>
      <c r="G2" s="45"/>
      <c r="H2" s="46"/>
    </row>
    <row r="3" spans="1:9" x14ac:dyDescent="0.3">
      <c r="A3" s="1" t="s">
        <v>53</v>
      </c>
      <c r="D3" s="3" t="s">
        <v>2</v>
      </c>
      <c r="E3" s="47" t="s">
        <v>3</v>
      </c>
      <c r="F3" s="48"/>
      <c r="G3" s="48"/>
      <c r="H3" s="49"/>
    </row>
    <row r="4" spans="1:9" x14ac:dyDescent="0.3">
      <c r="A4" s="4" t="s">
        <v>4</v>
      </c>
      <c r="D4" s="3" t="s">
        <v>5</v>
      </c>
      <c r="E4" s="47" t="s">
        <v>6</v>
      </c>
      <c r="F4" s="50"/>
      <c r="G4" s="5" t="s">
        <v>7</v>
      </c>
      <c r="H4" s="6" t="s">
        <v>8</v>
      </c>
    </row>
    <row r="5" spans="1:9" x14ac:dyDescent="0.3">
      <c r="A5" s="1" t="s">
        <v>66</v>
      </c>
      <c r="D5" s="3" t="s">
        <v>9</v>
      </c>
      <c r="E5" s="47" t="s">
        <v>10</v>
      </c>
      <c r="F5" s="50"/>
      <c r="G5" s="5" t="s">
        <v>11</v>
      </c>
      <c r="H5" s="7" t="s">
        <v>12</v>
      </c>
    </row>
    <row r="6" spans="1:9" ht="17.25" thickBot="1" x14ac:dyDescent="0.35">
      <c r="A6" s="8" t="s">
        <v>13</v>
      </c>
      <c r="D6" s="40" t="s">
        <v>14</v>
      </c>
      <c r="E6" s="41"/>
      <c r="F6" s="41"/>
      <c r="G6" s="41"/>
      <c r="H6" s="42"/>
    </row>
    <row r="7" spans="1:9" ht="18" thickTop="1" thickBot="1" x14ac:dyDescent="0.35">
      <c r="A7" s="1"/>
    </row>
    <row r="8" spans="1:9" ht="18" thickTop="1" thickBot="1" x14ac:dyDescent="0.35">
      <c r="A8" s="34" t="s">
        <v>85</v>
      </c>
      <c r="B8" s="35"/>
      <c r="C8" s="34" t="s">
        <v>15</v>
      </c>
      <c r="D8" s="35"/>
      <c r="E8" s="34" t="s">
        <v>67</v>
      </c>
      <c r="F8" s="35"/>
      <c r="G8" s="34" t="s">
        <v>17</v>
      </c>
      <c r="H8" s="35"/>
      <c r="I8" s="9"/>
    </row>
    <row r="9" spans="1:9" ht="18" thickTop="1" thickBot="1" x14ac:dyDescent="0.35">
      <c r="A9" s="36">
        <f>'8월'!H25</f>
        <v>396000</v>
      </c>
      <c r="B9" s="37"/>
      <c r="C9" s="38"/>
      <c r="D9" s="37"/>
      <c r="E9" s="36">
        <f>H25</f>
        <v>229350</v>
      </c>
      <c r="F9" s="37"/>
      <c r="G9" s="39">
        <f>(A9+E9)</f>
        <v>625350</v>
      </c>
      <c r="H9" s="35"/>
    </row>
    <row r="10" spans="1:9" s="2" customFormat="1" ht="17.25" thickTop="1" x14ac:dyDescent="0.3">
      <c r="A10" s="10" t="s">
        <v>18</v>
      </c>
      <c r="B10" s="11" t="s">
        <v>19</v>
      </c>
      <c r="C10" s="11" t="s">
        <v>20</v>
      </c>
      <c r="D10" s="11" t="s">
        <v>21</v>
      </c>
      <c r="E10" s="11" t="s">
        <v>22</v>
      </c>
      <c r="F10" s="11" t="s">
        <v>23</v>
      </c>
      <c r="G10" s="11" t="s">
        <v>24</v>
      </c>
      <c r="H10" s="12" t="s">
        <v>25</v>
      </c>
    </row>
    <row r="11" spans="1:9" x14ac:dyDescent="0.3">
      <c r="A11" s="13" t="s">
        <v>68</v>
      </c>
      <c r="B11" s="14" t="s">
        <v>69</v>
      </c>
      <c r="C11" s="15" t="s">
        <v>70</v>
      </c>
      <c r="D11" s="14">
        <v>2</v>
      </c>
      <c r="E11" s="16">
        <v>4500</v>
      </c>
      <c r="F11" s="17">
        <f>E11*D11</f>
        <v>9000</v>
      </c>
      <c r="G11" s="17">
        <f>F11*0.1</f>
        <v>900</v>
      </c>
      <c r="H11" s="18">
        <f>G11+F11</f>
        <v>9900</v>
      </c>
      <c r="I11" s="19"/>
    </row>
    <row r="12" spans="1:9" x14ac:dyDescent="0.3">
      <c r="A12" s="13"/>
      <c r="B12" s="14" t="s">
        <v>71</v>
      </c>
      <c r="C12" s="15" t="s">
        <v>72</v>
      </c>
      <c r="D12" s="14">
        <v>3</v>
      </c>
      <c r="E12" s="16">
        <v>4500</v>
      </c>
      <c r="F12" s="17">
        <f t="shared" ref="F12:F13" si="0">E12*D12</f>
        <v>13500</v>
      </c>
      <c r="G12" s="17">
        <f t="shared" ref="G12:G13" si="1">F12*0.1</f>
        <v>1350</v>
      </c>
      <c r="H12" s="18">
        <f t="shared" ref="H12:H13" si="2">G12+F12</f>
        <v>14850</v>
      </c>
      <c r="I12" s="19"/>
    </row>
    <row r="13" spans="1:9" x14ac:dyDescent="0.3">
      <c r="A13" s="13"/>
      <c r="B13" s="14" t="s">
        <v>73</v>
      </c>
      <c r="C13" s="15" t="s">
        <v>74</v>
      </c>
      <c r="D13" s="14">
        <v>50</v>
      </c>
      <c r="E13" s="16">
        <v>1000</v>
      </c>
      <c r="F13" s="17">
        <f t="shared" si="0"/>
        <v>50000</v>
      </c>
      <c r="G13" s="17">
        <f t="shared" si="1"/>
        <v>5000</v>
      </c>
      <c r="H13" s="18">
        <f t="shared" si="2"/>
        <v>55000</v>
      </c>
      <c r="I13" s="19"/>
    </row>
    <row r="14" spans="1:9" x14ac:dyDescent="0.3">
      <c r="A14" s="13"/>
      <c r="B14" s="14" t="s">
        <v>82</v>
      </c>
      <c r="C14" s="32" t="s">
        <v>81</v>
      </c>
      <c r="D14" s="14">
        <v>50</v>
      </c>
      <c r="E14" s="16">
        <v>800</v>
      </c>
      <c r="F14" s="17">
        <f>E14*D14</f>
        <v>40000</v>
      </c>
      <c r="G14" s="17">
        <f>F14*0.1</f>
        <v>4000</v>
      </c>
      <c r="H14" s="18">
        <f>G14+F14</f>
        <v>44000</v>
      </c>
      <c r="I14" s="19"/>
    </row>
    <row r="15" spans="1:9" x14ac:dyDescent="0.3">
      <c r="A15" s="20"/>
      <c r="B15" s="14" t="s">
        <v>75</v>
      </c>
      <c r="C15" s="15" t="s">
        <v>76</v>
      </c>
      <c r="D15" s="14">
        <v>1</v>
      </c>
      <c r="E15" s="16">
        <v>32000</v>
      </c>
      <c r="F15" s="17">
        <f>E15*D15</f>
        <v>32000</v>
      </c>
      <c r="G15" s="17">
        <f>F15*0.1</f>
        <v>3200</v>
      </c>
      <c r="H15" s="18">
        <f>G15+F15</f>
        <v>35200</v>
      </c>
      <c r="I15" s="19"/>
    </row>
    <row r="16" spans="1:9" x14ac:dyDescent="0.3">
      <c r="A16" s="13"/>
      <c r="B16" s="14" t="s">
        <v>77</v>
      </c>
      <c r="C16" s="15" t="s">
        <v>61</v>
      </c>
      <c r="D16" s="14">
        <v>100</v>
      </c>
      <c r="E16" s="16">
        <v>240</v>
      </c>
      <c r="F16" s="17">
        <f>E16*D16</f>
        <v>24000</v>
      </c>
      <c r="G16" s="17">
        <f>F16*0.1</f>
        <v>2400</v>
      </c>
      <c r="H16" s="18">
        <f>G16+F16</f>
        <v>26400</v>
      </c>
      <c r="I16" s="19">
        <f>SUM(F11:F16)</f>
        <v>168500</v>
      </c>
    </row>
    <row r="17" spans="1:9" x14ac:dyDescent="0.3">
      <c r="A17" s="13" t="s">
        <v>78</v>
      </c>
      <c r="B17" s="14" t="s">
        <v>79</v>
      </c>
      <c r="C17" s="15" t="s">
        <v>80</v>
      </c>
      <c r="D17" s="14">
        <v>100</v>
      </c>
      <c r="E17" s="16">
        <v>800</v>
      </c>
      <c r="F17" s="17">
        <f t="shared" ref="F17:F24" si="3">E17*D17</f>
        <v>80000</v>
      </c>
      <c r="G17" s="17">
        <f t="shared" ref="G17:G24" si="4">F17*0.1</f>
        <v>8000</v>
      </c>
      <c r="H17" s="18">
        <f t="shared" ref="H17:H24" si="5">G17+F17</f>
        <v>88000</v>
      </c>
      <c r="I17" s="19"/>
    </row>
    <row r="18" spans="1:9" x14ac:dyDescent="0.3">
      <c r="A18" s="20"/>
      <c r="B18" s="14" t="s">
        <v>83</v>
      </c>
      <c r="C18" s="15" t="s">
        <v>84</v>
      </c>
      <c r="D18" s="14">
        <v>-50</v>
      </c>
      <c r="E18" s="16">
        <v>800</v>
      </c>
      <c r="F18" s="17">
        <f t="shared" si="3"/>
        <v>-40000</v>
      </c>
      <c r="G18" s="17">
        <f t="shared" si="4"/>
        <v>-4000</v>
      </c>
      <c r="H18" s="18">
        <f t="shared" si="5"/>
        <v>-44000</v>
      </c>
      <c r="I18" s="19">
        <f>SUM(F17:F18)</f>
        <v>40000</v>
      </c>
    </row>
    <row r="19" spans="1:9" x14ac:dyDescent="0.3">
      <c r="A19" s="20"/>
      <c r="B19" s="14"/>
      <c r="C19" s="15"/>
      <c r="D19" s="14"/>
      <c r="E19" s="16"/>
      <c r="F19" s="17">
        <f t="shared" si="3"/>
        <v>0</v>
      </c>
      <c r="G19" s="17">
        <f t="shared" si="4"/>
        <v>0</v>
      </c>
      <c r="H19" s="18">
        <f t="shared" si="5"/>
        <v>0</v>
      </c>
      <c r="I19" s="19"/>
    </row>
    <row r="20" spans="1:9" x14ac:dyDescent="0.3">
      <c r="A20" s="20"/>
      <c r="B20" s="14"/>
      <c r="C20" s="15"/>
      <c r="D20" s="14"/>
      <c r="E20" s="16"/>
      <c r="F20" s="17">
        <f t="shared" si="3"/>
        <v>0</v>
      </c>
      <c r="G20" s="17">
        <f t="shared" si="4"/>
        <v>0</v>
      </c>
      <c r="H20" s="18">
        <f t="shared" si="5"/>
        <v>0</v>
      </c>
      <c r="I20" s="19"/>
    </row>
    <row r="21" spans="1:9" x14ac:dyDescent="0.3">
      <c r="A21" s="20"/>
      <c r="B21" s="14"/>
      <c r="C21" s="15"/>
      <c r="D21" s="14"/>
      <c r="E21" s="16"/>
      <c r="F21" s="17">
        <f t="shared" si="3"/>
        <v>0</v>
      </c>
      <c r="G21" s="17">
        <f t="shared" si="4"/>
        <v>0</v>
      </c>
      <c r="H21" s="18">
        <f t="shared" si="5"/>
        <v>0</v>
      </c>
      <c r="I21" s="19"/>
    </row>
    <row r="22" spans="1:9" x14ac:dyDescent="0.3">
      <c r="A22" s="20"/>
      <c r="B22" s="14"/>
      <c r="C22" s="15"/>
      <c r="D22" s="14"/>
      <c r="E22" s="16"/>
      <c r="F22" s="17">
        <f t="shared" si="3"/>
        <v>0</v>
      </c>
      <c r="G22" s="17">
        <f t="shared" si="4"/>
        <v>0</v>
      </c>
      <c r="H22" s="18">
        <f t="shared" si="5"/>
        <v>0</v>
      </c>
      <c r="I22" s="19"/>
    </row>
    <row r="23" spans="1:9" x14ac:dyDescent="0.3">
      <c r="A23" s="20"/>
      <c r="B23" s="14"/>
      <c r="C23" s="15"/>
      <c r="D23" s="14"/>
      <c r="E23" s="16"/>
      <c r="F23" s="17">
        <f t="shared" si="3"/>
        <v>0</v>
      </c>
      <c r="G23" s="17">
        <f t="shared" si="4"/>
        <v>0</v>
      </c>
      <c r="H23" s="18">
        <f t="shared" si="5"/>
        <v>0</v>
      </c>
      <c r="I23" s="19"/>
    </row>
    <row r="24" spans="1:9" x14ac:dyDescent="0.3">
      <c r="A24" s="20"/>
      <c r="B24" s="14"/>
      <c r="C24" s="15"/>
      <c r="D24" s="14"/>
      <c r="E24" s="16"/>
      <c r="F24" s="17">
        <f t="shared" si="3"/>
        <v>0</v>
      </c>
      <c r="G24" s="17">
        <f t="shared" si="4"/>
        <v>0</v>
      </c>
      <c r="H24" s="18">
        <f t="shared" si="5"/>
        <v>0</v>
      </c>
      <c r="I24" s="19"/>
    </row>
    <row r="25" spans="1:9" ht="17.25" thickBot="1" x14ac:dyDescent="0.35">
      <c r="A25" s="21"/>
      <c r="B25" s="22" t="s">
        <v>31</v>
      </c>
      <c r="C25" s="23"/>
      <c r="D25" s="22"/>
      <c r="E25" s="24"/>
      <c r="F25" s="25">
        <f>SUM(F11:F24)</f>
        <v>208500</v>
      </c>
      <c r="G25" s="25">
        <f>SUM(G11:G24)</f>
        <v>20850</v>
      </c>
      <c r="H25" s="26">
        <f>G25+F25</f>
        <v>229350</v>
      </c>
      <c r="I25" s="27">
        <f>SUM(I10:I24)</f>
        <v>208500</v>
      </c>
    </row>
    <row r="26" spans="1:9" ht="17.25" thickTop="1" x14ac:dyDescent="0.3"/>
    <row r="27" spans="1:9" x14ac:dyDescent="0.3">
      <c r="A27" t="s">
        <v>32</v>
      </c>
      <c r="B27" t="s">
        <v>33</v>
      </c>
    </row>
    <row r="28" spans="1:9" x14ac:dyDescent="0.3">
      <c r="A28" t="s">
        <v>32</v>
      </c>
      <c r="B28" t="s">
        <v>34</v>
      </c>
    </row>
    <row r="29" spans="1:9" x14ac:dyDescent="0.3">
      <c r="D29" s="28"/>
      <c r="E29" s="29"/>
    </row>
    <row r="30" spans="1:9" ht="20.25" x14ac:dyDescent="0.3">
      <c r="B30" s="30"/>
      <c r="C30" s="31"/>
      <c r="D30" s="30"/>
      <c r="E30" s="30"/>
      <c r="F30" s="30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32" sqref="D32"/>
    </sheetView>
  </sheetViews>
  <sheetFormatPr defaultRowHeight="16.5" x14ac:dyDescent="0.3"/>
  <cols>
    <col min="1" max="1" width="6.375" customWidth="1"/>
    <col min="2" max="2" width="17.125" customWidth="1"/>
    <col min="3" max="3" width="14.5" style="2" customWidth="1"/>
    <col min="4" max="4" width="11.875" customWidth="1"/>
    <col min="5" max="5" width="10.5" customWidth="1"/>
    <col min="6" max="6" width="12.5" customWidth="1"/>
    <col min="7" max="7" width="11.375" customWidth="1"/>
    <col min="8" max="8" width="14.375" customWidth="1"/>
    <col min="9" max="9" width="12.625" customWidth="1"/>
    <col min="257" max="257" width="6.375" customWidth="1"/>
    <col min="258" max="258" width="17.125" customWidth="1"/>
    <col min="259" max="259" width="14.5" customWidth="1"/>
    <col min="260" max="260" width="11.875" customWidth="1"/>
    <col min="261" max="261" width="10.5" customWidth="1"/>
    <col min="262" max="262" width="12.5" customWidth="1"/>
    <col min="263" max="263" width="11.375" customWidth="1"/>
    <col min="264" max="264" width="14.375" customWidth="1"/>
    <col min="265" max="265" width="14.75" customWidth="1"/>
    <col min="513" max="513" width="6.375" customWidth="1"/>
    <col min="514" max="514" width="17.125" customWidth="1"/>
    <col min="515" max="515" width="14.5" customWidth="1"/>
    <col min="516" max="516" width="11.875" customWidth="1"/>
    <col min="517" max="517" width="10.5" customWidth="1"/>
    <col min="518" max="518" width="12.5" customWidth="1"/>
    <col min="519" max="519" width="11.375" customWidth="1"/>
    <col min="520" max="520" width="14.375" customWidth="1"/>
    <col min="521" max="521" width="14.75" customWidth="1"/>
    <col min="769" max="769" width="6.375" customWidth="1"/>
    <col min="770" max="770" width="17.125" customWidth="1"/>
    <col min="771" max="771" width="14.5" customWidth="1"/>
    <col min="772" max="772" width="11.875" customWidth="1"/>
    <col min="773" max="773" width="10.5" customWidth="1"/>
    <col min="774" max="774" width="12.5" customWidth="1"/>
    <col min="775" max="775" width="11.375" customWidth="1"/>
    <col min="776" max="776" width="14.375" customWidth="1"/>
    <col min="777" max="777" width="14.75" customWidth="1"/>
    <col min="1025" max="1025" width="6.375" customWidth="1"/>
    <col min="1026" max="1026" width="17.125" customWidth="1"/>
    <col min="1027" max="1027" width="14.5" customWidth="1"/>
    <col min="1028" max="1028" width="11.875" customWidth="1"/>
    <col min="1029" max="1029" width="10.5" customWidth="1"/>
    <col min="1030" max="1030" width="12.5" customWidth="1"/>
    <col min="1031" max="1031" width="11.375" customWidth="1"/>
    <col min="1032" max="1032" width="14.375" customWidth="1"/>
    <col min="1033" max="1033" width="14.75" customWidth="1"/>
    <col min="1281" max="1281" width="6.375" customWidth="1"/>
    <col min="1282" max="1282" width="17.125" customWidth="1"/>
    <col min="1283" max="1283" width="14.5" customWidth="1"/>
    <col min="1284" max="1284" width="11.875" customWidth="1"/>
    <col min="1285" max="1285" width="10.5" customWidth="1"/>
    <col min="1286" max="1286" width="12.5" customWidth="1"/>
    <col min="1287" max="1287" width="11.375" customWidth="1"/>
    <col min="1288" max="1288" width="14.375" customWidth="1"/>
    <col min="1289" max="1289" width="14.75" customWidth="1"/>
    <col min="1537" max="1537" width="6.375" customWidth="1"/>
    <col min="1538" max="1538" width="17.125" customWidth="1"/>
    <col min="1539" max="1539" width="14.5" customWidth="1"/>
    <col min="1540" max="1540" width="11.875" customWidth="1"/>
    <col min="1541" max="1541" width="10.5" customWidth="1"/>
    <col min="1542" max="1542" width="12.5" customWidth="1"/>
    <col min="1543" max="1543" width="11.375" customWidth="1"/>
    <col min="1544" max="1544" width="14.375" customWidth="1"/>
    <col min="1545" max="1545" width="14.75" customWidth="1"/>
    <col min="1793" max="1793" width="6.375" customWidth="1"/>
    <col min="1794" max="1794" width="17.125" customWidth="1"/>
    <col min="1795" max="1795" width="14.5" customWidth="1"/>
    <col min="1796" max="1796" width="11.875" customWidth="1"/>
    <col min="1797" max="1797" width="10.5" customWidth="1"/>
    <col min="1798" max="1798" width="12.5" customWidth="1"/>
    <col min="1799" max="1799" width="11.375" customWidth="1"/>
    <col min="1800" max="1800" width="14.375" customWidth="1"/>
    <col min="1801" max="1801" width="14.75" customWidth="1"/>
    <col min="2049" max="2049" width="6.375" customWidth="1"/>
    <col min="2050" max="2050" width="17.125" customWidth="1"/>
    <col min="2051" max="2051" width="14.5" customWidth="1"/>
    <col min="2052" max="2052" width="11.875" customWidth="1"/>
    <col min="2053" max="2053" width="10.5" customWidth="1"/>
    <col min="2054" max="2054" width="12.5" customWidth="1"/>
    <col min="2055" max="2055" width="11.375" customWidth="1"/>
    <col min="2056" max="2056" width="14.375" customWidth="1"/>
    <col min="2057" max="2057" width="14.75" customWidth="1"/>
    <col min="2305" max="2305" width="6.375" customWidth="1"/>
    <col min="2306" max="2306" width="17.125" customWidth="1"/>
    <col min="2307" max="2307" width="14.5" customWidth="1"/>
    <col min="2308" max="2308" width="11.875" customWidth="1"/>
    <col min="2309" max="2309" width="10.5" customWidth="1"/>
    <col min="2310" max="2310" width="12.5" customWidth="1"/>
    <col min="2311" max="2311" width="11.375" customWidth="1"/>
    <col min="2312" max="2312" width="14.375" customWidth="1"/>
    <col min="2313" max="2313" width="14.75" customWidth="1"/>
    <col min="2561" max="2561" width="6.375" customWidth="1"/>
    <col min="2562" max="2562" width="17.125" customWidth="1"/>
    <col min="2563" max="2563" width="14.5" customWidth="1"/>
    <col min="2564" max="2564" width="11.875" customWidth="1"/>
    <col min="2565" max="2565" width="10.5" customWidth="1"/>
    <col min="2566" max="2566" width="12.5" customWidth="1"/>
    <col min="2567" max="2567" width="11.375" customWidth="1"/>
    <col min="2568" max="2568" width="14.375" customWidth="1"/>
    <col min="2569" max="2569" width="14.75" customWidth="1"/>
    <col min="2817" max="2817" width="6.375" customWidth="1"/>
    <col min="2818" max="2818" width="17.125" customWidth="1"/>
    <col min="2819" max="2819" width="14.5" customWidth="1"/>
    <col min="2820" max="2820" width="11.875" customWidth="1"/>
    <col min="2821" max="2821" width="10.5" customWidth="1"/>
    <col min="2822" max="2822" width="12.5" customWidth="1"/>
    <col min="2823" max="2823" width="11.375" customWidth="1"/>
    <col min="2824" max="2824" width="14.375" customWidth="1"/>
    <col min="2825" max="2825" width="14.75" customWidth="1"/>
    <col min="3073" max="3073" width="6.375" customWidth="1"/>
    <col min="3074" max="3074" width="17.125" customWidth="1"/>
    <col min="3075" max="3075" width="14.5" customWidth="1"/>
    <col min="3076" max="3076" width="11.875" customWidth="1"/>
    <col min="3077" max="3077" width="10.5" customWidth="1"/>
    <col min="3078" max="3078" width="12.5" customWidth="1"/>
    <col min="3079" max="3079" width="11.375" customWidth="1"/>
    <col min="3080" max="3080" width="14.375" customWidth="1"/>
    <col min="3081" max="3081" width="14.75" customWidth="1"/>
    <col min="3329" max="3329" width="6.375" customWidth="1"/>
    <col min="3330" max="3330" width="17.125" customWidth="1"/>
    <col min="3331" max="3331" width="14.5" customWidth="1"/>
    <col min="3332" max="3332" width="11.875" customWidth="1"/>
    <col min="3333" max="3333" width="10.5" customWidth="1"/>
    <col min="3334" max="3334" width="12.5" customWidth="1"/>
    <col min="3335" max="3335" width="11.375" customWidth="1"/>
    <col min="3336" max="3336" width="14.375" customWidth="1"/>
    <col min="3337" max="3337" width="14.75" customWidth="1"/>
    <col min="3585" max="3585" width="6.375" customWidth="1"/>
    <col min="3586" max="3586" width="17.125" customWidth="1"/>
    <col min="3587" max="3587" width="14.5" customWidth="1"/>
    <col min="3588" max="3588" width="11.875" customWidth="1"/>
    <col min="3589" max="3589" width="10.5" customWidth="1"/>
    <col min="3590" max="3590" width="12.5" customWidth="1"/>
    <col min="3591" max="3591" width="11.375" customWidth="1"/>
    <col min="3592" max="3592" width="14.375" customWidth="1"/>
    <col min="3593" max="3593" width="14.75" customWidth="1"/>
    <col min="3841" max="3841" width="6.375" customWidth="1"/>
    <col min="3842" max="3842" width="17.125" customWidth="1"/>
    <col min="3843" max="3843" width="14.5" customWidth="1"/>
    <col min="3844" max="3844" width="11.875" customWidth="1"/>
    <col min="3845" max="3845" width="10.5" customWidth="1"/>
    <col min="3846" max="3846" width="12.5" customWidth="1"/>
    <col min="3847" max="3847" width="11.375" customWidth="1"/>
    <col min="3848" max="3848" width="14.375" customWidth="1"/>
    <col min="3849" max="3849" width="14.75" customWidth="1"/>
    <col min="4097" max="4097" width="6.375" customWidth="1"/>
    <col min="4098" max="4098" width="17.125" customWidth="1"/>
    <col min="4099" max="4099" width="14.5" customWidth="1"/>
    <col min="4100" max="4100" width="11.875" customWidth="1"/>
    <col min="4101" max="4101" width="10.5" customWidth="1"/>
    <col min="4102" max="4102" width="12.5" customWidth="1"/>
    <col min="4103" max="4103" width="11.375" customWidth="1"/>
    <col min="4104" max="4104" width="14.375" customWidth="1"/>
    <col min="4105" max="4105" width="14.75" customWidth="1"/>
    <col min="4353" max="4353" width="6.375" customWidth="1"/>
    <col min="4354" max="4354" width="17.125" customWidth="1"/>
    <col min="4355" max="4355" width="14.5" customWidth="1"/>
    <col min="4356" max="4356" width="11.875" customWidth="1"/>
    <col min="4357" max="4357" width="10.5" customWidth="1"/>
    <col min="4358" max="4358" width="12.5" customWidth="1"/>
    <col min="4359" max="4359" width="11.375" customWidth="1"/>
    <col min="4360" max="4360" width="14.375" customWidth="1"/>
    <col min="4361" max="4361" width="14.75" customWidth="1"/>
    <col min="4609" max="4609" width="6.375" customWidth="1"/>
    <col min="4610" max="4610" width="17.125" customWidth="1"/>
    <col min="4611" max="4611" width="14.5" customWidth="1"/>
    <col min="4612" max="4612" width="11.875" customWidth="1"/>
    <col min="4613" max="4613" width="10.5" customWidth="1"/>
    <col min="4614" max="4614" width="12.5" customWidth="1"/>
    <col min="4615" max="4615" width="11.375" customWidth="1"/>
    <col min="4616" max="4616" width="14.375" customWidth="1"/>
    <col min="4617" max="4617" width="14.75" customWidth="1"/>
    <col min="4865" max="4865" width="6.375" customWidth="1"/>
    <col min="4866" max="4866" width="17.125" customWidth="1"/>
    <col min="4867" max="4867" width="14.5" customWidth="1"/>
    <col min="4868" max="4868" width="11.875" customWidth="1"/>
    <col min="4869" max="4869" width="10.5" customWidth="1"/>
    <col min="4870" max="4870" width="12.5" customWidth="1"/>
    <col min="4871" max="4871" width="11.375" customWidth="1"/>
    <col min="4872" max="4872" width="14.375" customWidth="1"/>
    <col min="4873" max="4873" width="14.75" customWidth="1"/>
    <col min="5121" max="5121" width="6.375" customWidth="1"/>
    <col min="5122" max="5122" width="17.125" customWidth="1"/>
    <col min="5123" max="5123" width="14.5" customWidth="1"/>
    <col min="5124" max="5124" width="11.875" customWidth="1"/>
    <col min="5125" max="5125" width="10.5" customWidth="1"/>
    <col min="5126" max="5126" width="12.5" customWidth="1"/>
    <col min="5127" max="5127" width="11.375" customWidth="1"/>
    <col min="5128" max="5128" width="14.375" customWidth="1"/>
    <col min="5129" max="5129" width="14.75" customWidth="1"/>
    <col min="5377" max="5377" width="6.375" customWidth="1"/>
    <col min="5378" max="5378" width="17.125" customWidth="1"/>
    <col min="5379" max="5379" width="14.5" customWidth="1"/>
    <col min="5380" max="5380" width="11.875" customWidth="1"/>
    <col min="5381" max="5381" width="10.5" customWidth="1"/>
    <col min="5382" max="5382" width="12.5" customWidth="1"/>
    <col min="5383" max="5383" width="11.375" customWidth="1"/>
    <col min="5384" max="5384" width="14.375" customWidth="1"/>
    <col min="5385" max="5385" width="14.75" customWidth="1"/>
    <col min="5633" max="5633" width="6.375" customWidth="1"/>
    <col min="5634" max="5634" width="17.125" customWidth="1"/>
    <col min="5635" max="5635" width="14.5" customWidth="1"/>
    <col min="5636" max="5636" width="11.875" customWidth="1"/>
    <col min="5637" max="5637" width="10.5" customWidth="1"/>
    <col min="5638" max="5638" width="12.5" customWidth="1"/>
    <col min="5639" max="5639" width="11.375" customWidth="1"/>
    <col min="5640" max="5640" width="14.375" customWidth="1"/>
    <col min="5641" max="5641" width="14.75" customWidth="1"/>
    <col min="5889" max="5889" width="6.375" customWidth="1"/>
    <col min="5890" max="5890" width="17.125" customWidth="1"/>
    <col min="5891" max="5891" width="14.5" customWidth="1"/>
    <col min="5892" max="5892" width="11.875" customWidth="1"/>
    <col min="5893" max="5893" width="10.5" customWidth="1"/>
    <col min="5894" max="5894" width="12.5" customWidth="1"/>
    <col min="5895" max="5895" width="11.375" customWidth="1"/>
    <col min="5896" max="5896" width="14.375" customWidth="1"/>
    <col min="5897" max="5897" width="14.75" customWidth="1"/>
    <col min="6145" max="6145" width="6.375" customWidth="1"/>
    <col min="6146" max="6146" width="17.125" customWidth="1"/>
    <col min="6147" max="6147" width="14.5" customWidth="1"/>
    <col min="6148" max="6148" width="11.875" customWidth="1"/>
    <col min="6149" max="6149" width="10.5" customWidth="1"/>
    <col min="6150" max="6150" width="12.5" customWidth="1"/>
    <col min="6151" max="6151" width="11.375" customWidth="1"/>
    <col min="6152" max="6152" width="14.375" customWidth="1"/>
    <col min="6153" max="6153" width="14.75" customWidth="1"/>
    <col min="6401" max="6401" width="6.375" customWidth="1"/>
    <col min="6402" max="6402" width="17.125" customWidth="1"/>
    <col min="6403" max="6403" width="14.5" customWidth="1"/>
    <col min="6404" max="6404" width="11.875" customWidth="1"/>
    <col min="6405" max="6405" width="10.5" customWidth="1"/>
    <col min="6406" max="6406" width="12.5" customWidth="1"/>
    <col min="6407" max="6407" width="11.375" customWidth="1"/>
    <col min="6408" max="6408" width="14.375" customWidth="1"/>
    <col min="6409" max="6409" width="14.75" customWidth="1"/>
    <col min="6657" max="6657" width="6.375" customWidth="1"/>
    <col min="6658" max="6658" width="17.125" customWidth="1"/>
    <col min="6659" max="6659" width="14.5" customWidth="1"/>
    <col min="6660" max="6660" width="11.875" customWidth="1"/>
    <col min="6661" max="6661" width="10.5" customWidth="1"/>
    <col min="6662" max="6662" width="12.5" customWidth="1"/>
    <col min="6663" max="6663" width="11.375" customWidth="1"/>
    <col min="6664" max="6664" width="14.375" customWidth="1"/>
    <col min="6665" max="6665" width="14.75" customWidth="1"/>
    <col min="6913" max="6913" width="6.375" customWidth="1"/>
    <col min="6914" max="6914" width="17.125" customWidth="1"/>
    <col min="6915" max="6915" width="14.5" customWidth="1"/>
    <col min="6916" max="6916" width="11.875" customWidth="1"/>
    <col min="6917" max="6917" width="10.5" customWidth="1"/>
    <col min="6918" max="6918" width="12.5" customWidth="1"/>
    <col min="6919" max="6919" width="11.375" customWidth="1"/>
    <col min="6920" max="6920" width="14.375" customWidth="1"/>
    <col min="6921" max="6921" width="14.75" customWidth="1"/>
    <col min="7169" max="7169" width="6.375" customWidth="1"/>
    <col min="7170" max="7170" width="17.125" customWidth="1"/>
    <col min="7171" max="7171" width="14.5" customWidth="1"/>
    <col min="7172" max="7172" width="11.875" customWidth="1"/>
    <col min="7173" max="7173" width="10.5" customWidth="1"/>
    <col min="7174" max="7174" width="12.5" customWidth="1"/>
    <col min="7175" max="7175" width="11.375" customWidth="1"/>
    <col min="7176" max="7176" width="14.375" customWidth="1"/>
    <col min="7177" max="7177" width="14.75" customWidth="1"/>
    <col min="7425" max="7425" width="6.375" customWidth="1"/>
    <col min="7426" max="7426" width="17.125" customWidth="1"/>
    <col min="7427" max="7427" width="14.5" customWidth="1"/>
    <col min="7428" max="7428" width="11.875" customWidth="1"/>
    <col min="7429" max="7429" width="10.5" customWidth="1"/>
    <col min="7430" max="7430" width="12.5" customWidth="1"/>
    <col min="7431" max="7431" width="11.375" customWidth="1"/>
    <col min="7432" max="7432" width="14.375" customWidth="1"/>
    <col min="7433" max="7433" width="14.75" customWidth="1"/>
    <col min="7681" max="7681" width="6.375" customWidth="1"/>
    <col min="7682" max="7682" width="17.125" customWidth="1"/>
    <col min="7683" max="7683" width="14.5" customWidth="1"/>
    <col min="7684" max="7684" width="11.875" customWidth="1"/>
    <col min="7685" max="7685" width="10.5" customWidth="1"/>
    <col min="7686" max="7686" width="12.5" customWidth="1"/>
    <col min="7687" max="7687" width="11.375" customWidth="1"/>
    <col min="7688" max="7688" width="14.375" customWidth="1"/>
    <col min="7689" max="7689" width="14.75" customWidth="1"/>
    <col min="7937" max="7937" width="6.375" customWidth="1"/>
    <col min="7938" max="7938" width="17.125" customWidth="1"/>
    <col min="7939" max="7939" width="14.5" customWidth="1"/>
    <col min="7940" max="7940" width="11.875" customWidth="1"/>
    <col min="7941" max="7941" width="10.5" customWidth="1"/>
    <col min="7942" max="7942" width="12.5" customWidth="1"/>
    <col min="7943" max="7943" width="11.375" customWidth="1"/>
    <col min="7944" max="7944" width="14.375" customWidth="1"/>
    <col min="7945" max="7945" width="14.75" customWidth="1"/>
    <col min="8193" max="8193" width="6.375" customWidth="1"/>
    <col min="8194" max="8194" width="17.125" customWidth="1"/>
    <col min="8195" max="8195" width="14.5" customWidth="1"/>
    <col min="8196" max="8196" width="11.875" customWidth="1"/>
    <col min="8197" max="8197" width="10.5" customWidth="1"/>
    <col min="8198" max="8198" width="12.5" customWidth="1"/>
    <col min="8199" max="8199" width="11.375" customWidth="1"/>
    <col min="8200" max="8200" width="14.375" customWidth="1"/>
    <col min="8201" max="8201" width="14.75" customWidth="1"/>
    <col min="8449" max="8449" width="6.375" customWidth="1"/>
    <col min="8450" max="8450" width="17.125" customWidth="1"/>
    <col min="8451" max="8451" width="14.5" customWidth="1"/>
    <col min="8452" max="8452" width="11.875" customWidth="1"/>
    <col min="8453" max="8453" width="10.5" customWidth="1"/>
    <col min="8454" max="8454" width="12.5" customWidth="1"/>
    <col min="8455" max="8455" width="11.375" customWidth="1"/>
    <col min="8456" max="8456" width="14.375" customWidth="1"/>
    <col min="8457" max="8457" width="14.75" customWidth="1"/>
    <col min="8705" max="8705" width="6.375" customWidth="1"/>
    <col min="8706" max="8706" width="17.125" customWidth="1"/>
    <col min="8707" max="8707" width="14.5" customWidth="1"/>
    <col min="8708" max="8708" width="11.875" customWidth="1"/>
    <col min="8709" max="8709" width="10.5" customWidth="1"/>
    <col min="8710" max="8710" width="12.5" customWidth="1"/>
    <col min="8711" max="8711" width="11.375" customWidth="1"/>
    <col min="8712" max="8712" width="14.375" customWidth="1"/>
    <col min="8713" max="8713" width="14.75" customWidth="1"/>
    <col min="8961" max="8961" width="6.375" customWidth="1"/>
    <col min="8962" max="8962" width="17.125" customWidth="1"/>
    <col min="8963" max="8963" width="14.5" customWidth="1"/>
    <col min="8964" max="8964" width="11.875" customWidth="1"/>
    <col min="8965" max="8965" width="10.5" customWidth="1"/>
    <col min="8966" max="8966" width="12.5" customWidth="1"/>
    <col min="8967" max="8967" width="11.375" customWidth="1"/>
    <col min="8968" max="8968" width="14.375" customWidth="1"/>
    <col min="8969" max="8969" width="14.75" customWidth="1"/>
    <col min="9217" max="9217" width="6.375" customWidth="1"/>
    <col min="9218" max="9218" width="17.125" customWidth="1"/>
    <col min="9219" max="9219" width="14.5" customWidth="1"/>
    <col min="9220" max="9220" width="11.875" customWidth="1"/>
    <col min="9221" max="9221" width="10.5" customWidth="1"/>
    <col min="9222" max="9222" width="12.5" customWidth="1"/>
    <col min="9223" max="9223" width="11.375" customWidth="1"/>
    <col min="9224" max="9224" width="14.375" customWidth="1"/>
    <col min="9225" max="9225" width="14.75" customWidth="1"/>
    <col min="9473" max="9473" width="6.375" customWidth="1"/>
    <col min="9474" max="9474" width="17.125" customWidth="1"/>
    <col min="9475" max="9475" width="14.5" customWidth="1"/>
    <col min="9476" max="9476" width="11.875" customWidth="1"/>
    <col min="9477" max="9477" width="10.5" customWidth="1"/>
    <col min="9478" max="9478" width="12.5" customWidth="1"/>
    <col min="9479" max="9479" width="11.375" customWidth="1"/>
    <col min="9480" max="9480" width="14.375" customWidth="1"/>
    <col min="9481" max="9481" width="14.75" customWidth="1"/>
    <col min="9729" max="9729" width="6.375" customWidth="1"/>
    <col min="9730" max="9730" width="17.125" customWidth="1"/>
    <col min="9731" max="9731" width="14.5" customWidth="1"/>
    <col min="9732" max="9732" width="11.875" customWidth="1"/>
    <col min="9733" max="9733" width="10.5" customWidth="1"/>
    <col min="9734" max="9734" width="12.5" customWidth="1"/>
    <col min="9735" max="9735" width="11.375" customWidth="1"/>
    <col min="9736" max="9736" width="14.375" customWidth="1"/>
    <col min="9737" max="9737" width="14.75" customWidth="1"/>
    <col min="9985" max="9985" width="6.375" customWidth="1"/>
    <col min="9986" max="9986" width="17.125" customWidth="1"/>
    <col min="9987" max="9987" width="14.5" customWidth="1"/>
    <col min="9988" max="9988" width="11.875" customWidth="1"/>
    <col min="9989" max="9989" width="10.5" customWidth="1"/>
    <col min="9990" max="9990" width="12.5" customWidth="1"/>
    <col min="9991" max="9991" width="11.375" customWidth="1"/>
    <col min="9992" max="9992" width="14.375" customWidth="1"/>
    <col min="9993" max="9993" width="14.75" customWidth="1"/>
    <col min="10241" max="10241" width="6.375" customWidth="1"/>
    <col min="10242" max="10242" width="17.125" customWidth="1"/>
    <col min="10243" max="10243" width="14.5" customWidth="1"/>
    <col min="10244" max="10244" width="11.875" customWidth="1"/>
    <col min="10245" max="10245" width="10.5" customWidth="1"/>
    <col min="10246" max="10246" width="12.5" customWidth="1"/>
    <col min="10247" max="10247" width="11.375" customWidth="1"/>
    <col min="10248" max="10248" width="14.375" customWidth="1"/>
    <col min="10249" max="10249" width="14.75" customWidth="1"/>
    <col min="10497" max="10497" width="6.375" customWidth="1"/>
    <col min="10498" max="10498" width="17.125" customWidth="1"/>
    <col min="10499" max="10499" width="14.5" customWidth="1"/>
    <col min="10500" max="10500" width="11.875" customWidth="1"/>
    <col min="10501" max="10501" width="10.5" customWidth="1"/>
    <col min="10502" max="10502" width="12.5" customWidth="1"/>
    <col min="10503" max="10503" width="11.375" customWidth="1"/>
    <col min="10504" max="10504" width="14.375" customWidth="1"/>
    <col min="10505" max="10505" width="14.75" customWidth="1"/>
    <col min="10753" max="10753" width="6.375" customWidth="1"/>
    <col min="10754" max="10754" width="17.125" customWidth="1"/>
    <col min="10755" max="10755" width="14.5" customWidth="1"/>
    <col min="10756" max="10756" width="11.875" customWidth="1"/>
    <col min="10757" max="10757" width="10.5" customWidth="1"/>
    <col min="10758" max="10758" width="12.5" customWidth="1"/>
    <col min="10759" max="10759" width="11.375" customWidth="1"/>
    <col min="10760" max="10760" width="14.375" customWidth="1"/>
    <col min="10761" max="10761" width="14.75" customWidth="1"/>
    <col min="11009" max="11009" width="6.375" customWidth="1"/>
    <col min="11010" max="11010" width="17.125" customWidth="1"/>
    <col min="11011" max="11011" width="14.5" customWidth="1"/>
    <col min="11012" max="11012" width="11.875" customWidth="1"/>
    <col min="11013" max="11013" width="10.5" customWidth="1"/>
    <col min="11014" max="11014" width="12.5" customWidth="1"/>
    <col min="11015" max="11015" width="11.375" customWidth="1"/>
    <col min="11016" max="11016" width="14.375" customWidth="1"/>
    <col min="11017" max="11017" width="14.75" customWidth="1"/>
    <col min="11265" max="11265" width="6.375" customWidth="1"/>
    <col min="11266" max="11266" width="17.125" customWidth="1"/>
    <col min="11267" max="11267" width="14.5" customWidth="1"/>
    <col min="11268" max="11268" width="11.875" customWidth="1"/>
    <col min="11269" max="11269" width="10.5" customWidth="1"/>
    <col min="11270" max="11270" width="12.5" customWidth="1"/>
    <col min="11271" max="11271" width="11.375" customWidth="1"/>
    <col min="11272" max="11272" width="14.375" customWidth="1"/>
    <col min="11273" max="11273" width="14.75" customWidth="1"/>
    <col min="11521" max="11521" width="6.375" customWidth="1"/>
    <col min="11522" max="11522" width="17.125" customWidth="1"/>
    <col min="11523" max="11523" width="14.5" customWidth="1"/>
    <col min="11524" max="11524" width="11.875" customWidth="1"/>
    <col min="11525" max="11525" width="10.5" customWidth="1"/>
    <col min="11526" max="11526" width="12.5" customWidth="1"/>
    <col min="11527" max="11527" width="11.375" customWidth="1"/>
    <col min="11528" max="11528" width="14.375" customWidth="1"/>
    <col min="11529" max="11529" width="14.75" customWidth="1"/>
    <col min="11777" max="11777" width="6.375" customWidth="1"/>
    <col min="11778" max="11778" width="17.125" customWidth="1"/>
    <col min="11779" max="11779" width="14.5" customWidth="1"/>
    <col min="11780" max="11780" width="11.875" customWidth="1"/>
    <col min="11781" max="11781" width="10.5" customWidth="1"/>
    <col min="11782" max="11782" width="12.5" customWidth="1"/>
    <col min="11783" max="11783" width="11.375" customWidth="1"/>
    <col min="11784" max="11784" width="14.375" customWidth="1"/>
    <col min="11785" max="11785" width="14.75" customWidth="1"/>
    <col min="12033" max="12033" width="6.375" customWidth="1"/>
    <col min="12034" max="12034" width="17.125" customWidth="1"/>
    <col min="12035" max="12035" width="14.5" customWidth="1"/>
    <col min="12036" max="12036" width="11.875" customWidth="1"/>
    <col min="12037" max="12037" width="10.5" customWidth="1"/>
    <col min="12038" max="12038" width="12.5" customWidth="1"/>
    <col min="12039" max="12039" width="11.375" customWidth="1"/>
    <col min="12040" max="12040" width="14.375" customWidth="1"/>
    <col min="12041" max="12041" width="14.75" customWidth="1"/>
    <col min="12289" max="12289" width="6.375" customWidth="1"/>
    <col min="12290" max="12290" width="17.125" customWidth="1"/>
    <col min="12291" max="12291" width="14.5" customWidth="1"/>
    <col min="12292" max="12292" width="11.875" customWidth="1"/>
    <col min="12293" max="12293" width="10.5" customWidth="1"/>
    <col min="12294" max="12294" width="12.5" customWidth="1"/>
    <col min="12295" max="12295" width="11.375" customWidth="1"/>
    <col min="12296" max="12296" width="14.375" customWidth="1"/>
    <col min="12297" max="12297" width="14.75" customWidth="1"/>
    <col min="12545" max="12545" width="6.375" customWidth="1"/>
    <col min="12546" max="12546" width="17.125" customWidth="1"/>
    <col min="12547" max="12547" width="14.5" customWidth="1"/>
    <col min="12548" max="12548" width="11.875" customWidth="1"/>
    <col min="12549" max="12549" width="10.5" customWidth="1"/>
    <col min="12550" max="12550" width="12.5" customWidth="1"/>
    <col min="12551" max="12551" width="11.375" customWidth="1"/>
    <col min="12552" max="12552" width="14.375" customWidth="1"/>
    <col min="12553" max="12553" width="14.75" customWidth="1"/>
    <col min="12801" max="12801" width="6.375" customWidth="1"/>
    <col min="12802" max="12802" width="17.125" customWidth="1"/>
    <col min="12803" max="12803" width="14.5" customWidth="1"/>
    <col min="12804" max="12804" width="11.875" customWidth="1"/>
    <col min="12805" max="12805" width="10.5" customWidth="1"/>
    <col min="12806" max="12806" width="12.5" customWidth="1"/>
    <col min="12807" max="12807" width="11.375" customWidth="1"/>
    <col min="12808" max="12808" width="14.375" customWidth="1"/>
    <col min="12809" max="12809" width="14.75" customWidth="1"/>
    <col min="13057" max="13057" width="6.375" customWidth="1"/>
    <col min="13058" max="13058" width="17.125" customWidth="1"/>
    <col min="13059" max="13059" width="14.5" customWidth="1"/>
    <col min="13060" max="13060" width="11.875" customWidth="1"/>
    <col min="13061" max="13061" width="10.5" customWidth="1"/>
    <col min="13062" max="13062" width="12.5" customWidth="1"/>
    <col min="13063" max="13063" width="11.375" customWidth="1"/>
    <col min="13064" max="13064" width="14.375" customWidth="1"/>
    <col min="13065" max="13065" width="14.75" customWidth="1"/>
    <col min="13313" max="13313" width="6.375" customWidth="1"/>
    <col min="13314" max="13314" width="17.125" customWidth="1"/>
    <col min="13315" max="13315" width="14.5" customWidth="1"/>
    <col min="13316" max="13316" width="11.875" customWidth="1"/>
    <col min="13317" max="13317" width="10.5" customWidth="1"/>
    <col min="13318" max="13318" width="12.5" customWidth="1"/>
    <col min="13319" max="13319" width="11.375" customWidth="1"/>
    <col min="13320" max="13320" width="14.375" customWidth="1"/>
    <col min="13321" max="13321" width="14.75" customWidth="1"/>
    <col min="13569" max="13569" width="6.375" customWidth="1"/>
    <col min="13570" max="13570" width="17.125" customWidth="1"/>
    <col min="13571" max="13571" width="14.5" customWidth="1"/>
    <col min="13572" max="13572" width="11.875" customWidth="1"/>
    <col min="13573" max="13573" width="10.5" customWidth="1"/>
    <col min="13574" max="13574" width="12.5" customWidth="1"/>
    <col min="13575" max="13575" width="11.375" customWidth="1"/>
    <col min="13576" max="13576" width="14.375" customWidth="1"/>
    <col min="13577" max="13577" width="14.75" customWidth="1"/>
    <col min="13825" max="13825" width="6.375" customWidth="1"/>
    <col min="13826" max="13826" width="17.125" customWidth="1"/>
    <col min="13827" max="13827" width="14.5" customWidth="1"/>
    <col min="13828" max="13828" width="11.875" customWidth="1"/>
    <col min="13829" max="13829" width="10.5" customWidth="1"/>
    <col min="13830" max="13830" width="12.5" customWidth="1"/>
    <col min="13831" max="13831" width="11.375" customWidth="1"/>
    <col min="13832" max="13832" width="14.375" customWidth="1"/>
    <col min="13833" max="13833" width="14.75" customWidth="1"/>
    <col min="14081" max="14081" width="6.375" customWidth="1"/>
    <col min="14082" max="14082" width="17.125" customWidth="1"/>
    <col min="14083" max="14083" width="14.5" customWidth="1"/>
    <col min="14084" max="14084" width="11.875" customWidth="1"/>
    <col min="14085" max="14085" width="10.5" customWidth="1"/>
    <col min="14086" max="14086" width="12.5" customWidth="1"/>
    <col min="14087" max="14087" width="11.375" customWidth="1"/>
    <col min="14088" max="14088" width="14.375" customWidth="1"/>
    <col min="14089" max="14089" width="14.75" customWidth="1"/>
    <col min="14337" max="14337" width="6.375" customWidth="1"/>
    <col min="14338" max="14338" width="17.125" customWidth="1"/>
    <col min="14339" max="14339" width="14.5" customWidth="1"/>
    <col min="14340" max="14340" width="11.875" customWidth="1"/>
    <col min="14341" max="14341" width="10.5" customWidth="1"/>
    <col min="14342" max="14342" width="12.5" customWidth="1"/>
    <col min="14343" max="14343" width="11.375" customWidth="1"/>
    <col min="14344" max="14344" width="14.375" customWidth="1"/>
    <col min="14345" max="14345" width="14.75" customWidth="1"/>
    <col min="14593" max="14593" width="6.375" customWidth="1"/>
    <col min="14594" max="14594" width="17.125" customWidth="1"/>
    <col min="14595" max="14595" width="14.5" customWidth="1"/>
    <col min="14596" max="14596" width="11.875" customWidth="1"/>
    <col min="14597" max="14597" width="10.5" customWidth="1"/>
    <col min="14598" max="14598" width="12.5" customWidth="1"/>
    <col min="14599" max="14599" width="11.375" customWidth="1"/>
    <col min="14600" max="14600" width="14.375" customWidth="1"/>
    <col min="14601" max="14601" width="14.75" customWidth="1"/>
    <col min="14849" max="14849" width="6.375" customWidth="1"/>
    <col min="14850" max="14850" width="17.125" customWidth="1"/>
    <col min="14851" max="14851" width="14.5" customWidth="1"/>
    <col min="14852" max="14852" width="11.875" customWidth="1"/>
    <col min="14853" max="14853" width="10.5" customWidth="1"/>
    <col min="14854" max="14854" width="12.5" customWidth="1"/>
    <col min="14855" max="14855" width="11.375" customWidth="1"/>
    <col min="14856" max="14856" width="14.375" customWidth="1"/>
    <col min="14857" max="14857" width="14.75" customWidth="1"/>
    <col min="15105" max="15105" width="6.375" customWidth="1"/>
    <col min="15106" max="15106" width="17.125" customWidth="1"/>
    <col min="15107" max="15107" width="14.5" customWidth="1"/>
    <col min="15108" max="15108" width="11.875" customWidth="1"/>
    <col min="15109" max="15109" width="10.5" customWidth="1"/>
    <col min="15110" max="15110" width="12.5" customWidth="1"/>
    <col min="15111" max="15111" width="11.375" customWidth="1"/>
    <col min="15112" max="15112" width="14.375" customWidth="1"/>
    <col min="15113" max="15113" width="14.75" customWidth="1"/>
    <col min="15361" max="15361" width="6.375" customWidth="1"/>
    <col min="15362" max="15362" width="17.125" customWidth="1"/>
    <col min="15363" max="15363" width="14.5" customWidth="1"/>
    <col min="15364" max="15364" width="11.875" customWidth="1"/>
    <col min="15365" max="15365" width="10.5" customWidth="1"/>
    <col min="15366" max="15366" width="12.5" customWidth="1"/>
    <col min="15367" max="15367" width="11.375" customWidth="1"/>
    <col min="15368" max="15368" width="14.375" customWidth="1"/>
    <col min="15369" max="15369" width="14.75" customWidth="1"/>
    <col min="15617" max="15617" width="6.375" customWidth="1"/>
    <col min="15618" max="15618" width="17.125" customWidth="1"/>
    <col min="15619" max="15619" width="14.5" customWidth="1"/>
    <col min="15620" max="15620" width="11.875" customWidth="1"/>
    <col min="15621" max="15621" width="10.5" customWidth="1"/>
    <col min="15622" max="15622" width="12.5" customWidth="1"/>
    <col min="15623" max="15623" width="11.375" customWidth="1"/>
    <col min="15624" max="15624" width="14.375" customWidth="1"/>
    <col min="15625" max="15625" width="14.75" customWidth="1"/>
    <col min="15873" max="15873" width="6.375" customWidth="1"/>
    <col min="15874" max="15874" width="17.125" customWidth="1"/>
    <col min="15875" max="15875" width="14.5" customWidth="1"/>
    <col min="15876" max="15876" width="11.875" customWidth="1"/>
    <col min="15877" max="15877" width="10.5" customWidth="1"/>
    <col min="15878" max="15878" width="12.5" customWidth="1"/>
    <col min="15879" max="15879" width="11.375" customWidth="1"/>
    <col min="15880" max="15880" width="14.375" customWidth="1"/>
    <col min="15881" max="15881" width="14.75" customWidth="1"/>
    <col min="16129" max="16129" width="6.375" customWidth="1"/>
    <col min="16130" max="16130" width="17.125" customWidth="1"/>
    <col min="16131" max="16131" width="14.5" customWidth="1"/>
    <col min="16132" max="16132" width="11.875" customWidth="1"/>
    <col min="16133" max="16133" width="10.5" customWidth="1"/>
    <col min="16134" max="16134" width="12.5" customWidth="1"/>
    <col min="16135" max="16135" width="11.375" customWidth="1"/>
    <col min="16136" max="16136" width="14.375" customWidth="1"/>
    <col min="16137" max="16137" width="14.75" customWidth="1"/>
  </cols>
  <sheetData>
    <row r="1" spans="1:9" ht="23.25" thickBot="1" x14ac:dyDescent="0.35">
      <c r="A1" s="43" t="s">
        <v>0</v>
      </c>
      <c r="B1" s="43"/>
      <c r="C1" s="43"/>
      <c r="D1" s="43"/>
      <c r="E1" s="43"/>
      <c r="F1" s="43"/>
      <c r="G1" s="43"/>
      <c r="H1" s="43"/>
    </row>
    <row r="2" spans="1:9" ht="17.25" thickTop="1" x14ac:dyDescent="0.3">
      <c r="A2" s="1" t="s">
        <v>86</v>
      </c>
      <c r="D2" s="44" t="s">
        <v>1</v>
      </c>
      <c r="E2" s="45"/>
      <c r="F2" s="45"/>
      <c r="G2" s="45"/>
      <c r="H2" s="46"/>
    </row>
    <row r="3" spans="1:9" x14ac:dyDescent="0.3">
      <c r="A3" s="1" t="s">
        <v>53</v>
      </c>
      <c r="D3" s="3" t="s">
        <v>2</v>
      </c>
      <c r="E3" s="47" t="s">
        <v>3</v>
      </c>
      <c r="F3" s="48"/>
      <c r="G3" s="48"/>
      <c r="H3" s="49"/>
    </row>
    <row r="4" spans="1:9" x14ac:dyDescent="0.3">
      <c r="A4" s="4" t="s">
        <v>4</v>
      </c>
      <c r="D4" s="3" t="s">
        <v>5</v>
      </c>
      <c r="E4" s="47" t="s">
        <v>6</v>
      </c>
      <c r="F4" s="50"/>
      <c r="G4" s="5" t="s">
        <v>7</v>
      </c>
      <c r="H4" s="6" t="s">
        <v>8</v>
      </c>
    </row>
    <row r="5" spans="1:9" x14ac:dyDescent="0.3">
      <c r="A5" s="1" t="s">
        <v>87</v>
      </c>
      <c r="D5" s="3" t="s">
        <v>9</v>
      </c>
      <c r="E5" s="47" t="s">
        <v>10</v>
      </c>
      <c r="F5" s="50"/>
      <c r="G5" s="5" t="s">
        <v>11</v>
      </c>
      <c r="H5" s="7" t="s">
        <v>12</v>
      </c>
    </row>
    <row r="6" spans="1:9" ht="17.25" thickBot="1" x14ac:dyDescent="0.35">
      <c r="A6" s="8" t="s">
        <v>13</v>
      </c>
      <c r="D6" s="40" t="s">
        <v>14</v>
      </c>
      <c r="E6" s="41"/>
      <c r="F6" s="41"/>
      <c r="G6" s="41"/>
      <c r="H6" s="42"/>
    </row>
    <row r="7" spans="1:9" ht="18" thickTop="1" thickBot="1" x14ac:dyDescent="0.35">
      <c r="A7" s="1"/>
    </row>
    <row r="8" spans="1:9" ht="18" thickTop="1" thickBot="1" x14ac:dyDescent="0.35">
      <c r="A8" s="34" t="s">
        <v>89</v>
      </c>
      <c r="B8" s="35"/>
      <c r="C8" s="34" t="s">
        <v>15</v>
      </c>
      <c r="D8" s="35"/>
      <c r="E8" s="34" t="s">
        <v>88</v>
      </c>
      <c r="F8" s="35"/>
      <c r="G8" s="34" t="s">
        <v>17</v>
      </c>
      <c r="H8" s="35"/>
      <c r="I8" s="9"/>
    </row>
    <row r="9" spans="1:9" ht="18" thickTop="1" thickBot="1" x14ac:dyDescent="0.35">
      <c r="A9" s="36"/>
      <c r="B9" s="37"/>
      <c r="C9" s="38"/>
      <c r="D9" s="37"/>
      <c r="E9" s="36">
        <f>H25</f>
        <v>281600</v>
      </c>
      <c r="F9" s="37"/>
      <c r="G9" s="39">
        <f>(A9+E9)</f>
        <v>281600</v>
      </c>
      <c r="H9" s="35"/>
    </row>
    <row r="10" spans="1:9" s="2" customFormat="1" ht="17.25" thickTop="1" x14ac:dyDescent="0.3">
      <c r="A10" s="10" t="s">
        <v>18</v>
      </c>
      <c r="B10" s="11" t="s">
        <v>19</v>
      </c>
      <c r="C10" s="11" t="s">
        <v>20</v>
      </c>
      <c r="D10" s="11" t="s">
        <v>21</v>
      </c>
      <c r="E10" s="11" t="s">
        <v>22</v>
      </c>
      <c r="F10" s="11" t="s">
        <v>23</v>
      </c>
      <c r="G10" s="11" t="s">
        <v>24</v>
      </c>
      <c r="H10" s="12" t="s">
        <v>25</v>
      </c>
      <c r="I10" s="33" t="s">
        <v>102</v>
      </c>
    </row>
    <row r="11" spans="1:9" x14ac:dyDescent="0.3">
      <c r="A11" s="13" t="s">
        <v>90</v>
      </c>
      <c r="B11" s="14" t="s">
        <v>60</v>
      </c>
      <c r="C11" s="15" t="s">
        <v>30</v>
      </c>
      <c r="D11" s="14">
        <v>200</v>
      </c>
      <c r="E11" s="16">
        <v>240</v>
      </c>
      <c r="F11" s="17">
        <f>E11*D11</f>
        <v>48000</v>
      </c>
      <c r="G11" s="17">
        <f>F11*0.1</f>
        <v>4800</v>
      </c>
      <c r="H11" s="18">
        <f>G11+F11</f>
        <v>52800</v>
      </c>
      <c r="I11" s="19"/>
    </row>
    <row r="12" spans="1:9" x14ac:dyDescent="0.3">
      <c r="A12" s="13"/>
      <c r="B12" s="14" t="s">
        <v>91</v>
      </c>
      <c r="C12" s="15" t="s">
        <v>92</v>
      </c>
      <c r="D12" s="14">
        <v>1</v>
      </c>
      <c r="E12" s="16">
        <v>32000</v>
      </c>
      <c r="F12" s="17">
        <f t="shared" ref="F12:F13" si="0">E12*D12</f>
        <v>32000</v>
      </c>
      <c r="G12" s="17">
        <f t="shared" ref="G12:G13" si="1">F12*0.1</f>
        <v>3200</v>
      </c>
      <c r="H12" s="18">
        <f t="shared" ref="H12:H13" si="2">G12+F12</f>
        <v>35200</v>
      </c>
      <c r="I12" s="19"/>
    </row>
    <row r="13" spans="1:9" x14ac:dyDescent="0.3">
      <c r="A13" s="13"/>
      <c r="B13" s="14" t="s">
        <v>93</v>
      </c>
      <c r="C13" s="15" t="s">
        <v>94</v>
      </c>
      <c r="D13" s="14">
        <v>1</v>
      </c>
      <c r="E13" s="16">
        <v>30000</v>
      </c>
      <c r="F13" s="17">
        <f t="shared" si="0"/>
        <v>30000</v>
      </c>
      <c r="G13" s="17">
        <f t="shared" si="1"/>
        <v>3000</v>
      </c>
      <c r="H13" s="18">
        <f t="shared" si="2"/>
        <v>33000</v>
      </c>
      <c r="I13" s="19"/>
    </row>
    <row r="14" spans="1:9" x14ac:dyDescent="0.3">
      <c r="A14" s="13"/>
      <c r="B14" s="14" t="s">
        <v>95</v>
      </c>
      <c r="C14" s="32" t="s">
        <v>96</v>
      </c>
      <c r="D14" s="14">
        <v>1</v>
      </c>
      <c r="E14" s="16">
        <v>20000</v>
      </c>
      <c r="F14" s="17">
        <f>E14*D14</f>
        <v>20000</v>
      </c>
      <c r="G14" s="17">
        <f>F14*0.1</f>
        <v>2000</v>
      </c>
      <c r="H14" s="18">
        <f>G14+F14</f>
        <v>22000</v>
      </c>
      <c r="I14" s="19"/>
    </row>
    <row r="15" spans="1:9" x14ac:dyDescent="0.3">
      <c r="A15" s="20"/>
      <c r="B15" s="14" t="s">
        <v>97</v>
      </c>
      <c r="C15" s="15" t="s">
        <v>98</v>
      </c>
      <c r="D15" s="14">
        <v>1</v>
      </c>
      <c r="E15" s="16">
        <v>26000</v>
      </c>
      <c r="F15" s="17">
        <f>E15*D15</f>
        <v>26000</v>
      </c>
      <c r="G15" s="17">
        <f>F15*0.1</f>
        <v>2600</v>
      </c>
      <c r="H15" s="18">
        <f>G15+F15</f>
        <v>28600</v>
      </c>
      <c r="I15" s="19">
        <f>SUM(F11:F15)</f>
        <v>156000</v>
      </c>
    </row>
    <row r="16" spans="1:9" x14ac:dyDescent="0.3">
      <c r="A16" s="13" t="s">
        <v>99</v>
      </c>
      <c r="B16" s="14" t="s">
        <v>100</v>
      </c>
      <c r="C16" s="15" t="s">
        <v>101</v>
      </c>
      <c r="D16" s="14">
        <v>2</v>
      </c>
      <c r="E16" s="16">
        <v>50000</v>
      </c>
      <c r="F16" s="17">
        <f>E16*D16</f>
        <v>100000</v>
      </c>
      <c r="G16" s="17">
        <f>F16*0.1</f>
        <v>10000</v>
      </c>
      <c r="H16" s="18">
        <f>G16+F16</f>
        <v>110000</v>
      </c>
      <c r="I16" s="19">
        <f>SUM(F16)</f>
        <v>100000</v>
      </c>
    </row>
    <row r="17" spans="1:9" x14ac:dyDescent="0.3">
      <c r="A17" s="13"/>
      <c r="B17" s="14"/>
      <c r="C17" s="15"/>
      <c r="D17" s="14"/>
      <c r="E17" s="16"/>
      <c r="F17" s="17">
        <f t="shared" ref="F17:F24" si="3">E17*D17</f>
        <v>0</v>
      </c>
      <c r="G17" s="17">
        <f t="shared" ref="G17:G24" si="4">F17*0.1</f>
        <v>0</v>
      </c>
      <c r="H17" s="18">
        <f t="shared" ref="H17:H24" si="5">G17+F17</f>
        <v>0</v>
      </c>
      <c r="I17" s="19"/>
    </row>
    <row r="18" spans="1:9" x14ac:dyDescent="0.3">
      <c r="A18" s="20"/>
      <c r="B18" s="14"/>
      <c r="C18" s="15"/>
      <c r="D18" s="14"/>
      <c r="E18" s="16"/>
      <c r="F18" s="17">
        <f t="shared" si="3"/>
        <v>0</v>
      </c>
      <c r="G18" s="17">
        <f t="shared" si="4"/>
        <v>0</v>
      </c>
      <c r="H18" s="18">
        <f t="shared" si="5"/>
        <v>0</v>
      </c>
      <c r="I18" s="19"/>
    </row>
    <row r="19" spans="1:9" x14ac:dyDescent="0.3">
      <c r="A19" s="20"/>
      <c r="B19" s="14"/>
      <c r="C19" s="15"/>
      <c r="D19" s="14"/>
      <c r="E19" s="16"/>
      <c r="F19" s="17">
        <f t="shared" si="3"/>
        <v>0</v>
      </c>
      <c r="G19" s="17">
        <f t="shared" si="4"/>
        <v>0</v>
      </c>
      <c r="H19" s="18">
        <f t="shared" si="5"/>
        <v>0</v>
      </c>
      <c r="I19" s="19"/>
    </row>
    <row r="20" spans="1:9" x14ac:dyDescent="0.3">
      <c r="A20" s="20"/>
      <c r="B20" s="14"/>
      <c r="C20" s="15"/>
      <c r="D20" s="14"/>
      <c r="E20" s="16"/>
      <c r="F20" s="17">
        <f t="shared" si="3"/>
        <v>0</v>
      </c>
      <c r="G20" s="17">
        <f t="shared" si="4"/>
        <v>0</v>
      </c>
      <c r="H20" s="18">
        <f t="shared" si="5"/>
        <v>0</v>
      </c>
      <c r="I20" s="19"/>
    </row>
    <row r="21" spans="1:9" x14ac:dyDescent="0.3">
      <c r="A21" s="20"/>
      <c r="B21" s="14"/>
      <c r="C21" s="15"/>
      <c r="D21" s="14"/>
      <c r="E21" s="16"/>
      <c r="F21" s="17">
        <f t="shared" si="3"/>
        <v>0</v>
      </c>
      <c r="G21" s="17">
        <f t="shared" si="4"/>
        <v>0</v>
      </c>
      <c r="H21" s="18">
        <f t="shared" si="5"/>
        <v>0</v>
      </c>
      <c r="I21" s="19"/>
    </row>
    <row r="22" spans="1:9" x14ac:dyDescent="0.3">
      <c r="A22" s="20"/>
      <c r="B22" s="14"/>
      <c r="C22" s="15"/>
      <c r="D22" s="14"/>
      <c r="E22" s="16"/>
      <c r="F22" s="17">
        <f t="shared" si="3"/>
        <v>0</v>
      </c>
      <c r="G22" s="17">
        <f t="shared" si="4"/>
        <v>0</v>
      </c>
      <c r="H22" s="18">
        <f t="shared" si="5"/>
        <v>0</v>
      </c>
      <c r="I22" s="19"/>
    </row>
    <row r="23" spans="1:9" x14ac:dyDescent="0.3">
      <c r="A23" s="20"/>
      <c r="B23" s="14"/>
      <c r="C23" s="15"/>
      <c r="D23" s="14"/>
      <c r="E23" s="16"/>
      <c r="F23" s="17">
        <f t="shared" si="3"/>
        <v>0</v>
      </c>
      <c r="G23" s="17">
        <f t="shared" si="4"/>
        <v>0</v>
      </c>
      <c r="H23" s="18">
        <f t="shared" si="5"/>
        <v>0</v>
      </c>
      <c r="I23" s="19"/>
    </row>
    <row r="24" spans="1:9" x14ac:dyDescent="0.3">
      <c r="A24" s="20"/>
      <c r="B24" s="14"/>
      <c r="C24" s="15"/>
      <c r="D24" s="14"/>
      <c r="E24" s="16"/>
      <c r="F24" s="17">
        <f t="shared" si="3"/>
        <v>0</v>
      </c>
      <c r="G24" s="17">
        <f t="shared" si="4"/>
        <v>0</v>
      </c>
      <c r="H24" s="18">
        <f t="shared" si="5"/>
        <v>0</v>
      </c>
      <c r="I24" s="19"/>
    </row>
    <row r="25" spans="1:9" ht="17.25" thickBot="1" x14ac:dyDescent="0.35">
      <c r="A25" s="21"/>
      <c r="B25" s="22" t="s">
        <v>31</v>
      </c>
      <c r="C25" s="23"/>
      <c r="D25" s="22"/>
      <c r="E25" s="24"/>
      <c r="F25" s="25">
        <f>SUM(F11:F24)</f>
        <v>256000</v>
      </c>
      <c r="G25" s="25">
        <f>SUM(G11:G24)</f>
        <v>25600</v>
      </c>
      <c r="H25" s="26">
        <f>G25+F25</f>
        <v>281600</v>
      </c>
      <c r="I25" s="27">
        <f>SUM(I10:I24)</f>
        <v>256000</v>
      </c>
    </row>
    <row r="26" spans="1:9" ht="17.25" thickTop="1" x14ac:dyDescent="0.3"/>
    <row r="27" spans="1:9" x14ac:dyDescent="0.3">
      <c r="A27" t="s">
        <v>32</v>
      </c>
      <c r="B27" t="s">
        <v>33</v>
      </c>
    </row>
    <row r="28" spans="1:9" x14ac:dyDescent="0.3">
      <c r="A28" t="s">
        <v>32</v>
      </c>
      <c r="B28" t="s">
        <v>34</v>
      </c>
    </row>
    <row r="29" spans="1:9" x14ac:dyDescent="0.3">
      <c r="D29" s="28"/>
      <c r="E29" s="29"/>
    </row>
    <row r="30" spans="1:9" ht="20.25" x14ac:dyDescent="0.3">
      <c r="B30" s="30"/>
      <c r="C30" s="31"/>
      <c r="D30" s="30"/>
      <c r="E30" s="30"/>
      <c r="F30" s="30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C33" sqref="C33"/>
    </sheetView>
  </sheetViews>
  <sheetFormatPr defaultRowHeight="16.5" x14ac:dyDescent="0.3"/>
  <cols>
    <col min="1" max="1" width="6.375" customWidth="1"/>
    <col min="2" max="2" width="17.125" customWidth="1"/>
    <col min="3" max="3" width="17.875" style="2" customWidth="1"/>
    <col min="4" max="4" width="11.875" customWidth="1"/>
    <col min="5" max="5" width="10.5" customWidth="1"/>
    <col min="6" max="6" width="12.5" customWidth="1"/>
    <col min="7" max="7" width="11.375" customWidth="1"/>
    <col min="8" max="8" width="14.375" customWidth="1"/>
    <col min="9" max="9" width="12.625" customWidth="1"/>
    <col min="257" max="257" width="6.375" customWidth="1"/>
    <col min="258" max="258" width="17.125" customWidth="1"/>
    <col min="259" max="259" width="14.5" customWidth="1"/>
    <col min="260" max="260" width="11.875" customWidth="1"/>
    <col min="261" max="261" width="10.5" customWidth="1"/>
    <col min="262" max="262" width="12.5" customWidth="1"/>
    <col min="263" max="263" width="11.375" customWidth="1"/>
    <col min="264" max="264" width="14.375" customWidth="1"/>
    <col min="265" max="265" width="14.75" customWidth="1"/>
    <col min="513" max="513" width="6.375" customWidth="1"/>
    <col min="514" max="514" width="17.125" customWidth="1"/>
    <col min="515" max="515" width="14.5" customWidth="1"/>
    <col min="516" max="516" width="11.875" customWidth="1"/>
    <col min="517" max="517" width="10.5" customWidth="1"/>
    <col min="518" max="518" width="12.5" customWidth="1"/>
    <col min="519" max="519" width="11.375" customWidth="1"/>
    <col min="520" max="520" width="14.375" customWidth="1"/>
    <col min="521" max="521" width="14.75" customWidth="1"/>
    <col min="769" max="769" width="6.375" customWidth="1"/>
    <col min="770" max="770" width="17.125" customWidth="1"/>
    <col min="771" max="771" width="14.5" customWidth="1"/>
    <col min="772" max="772" width="11.875" customWidth="1"/>
    <col min="773" max="773" width="10.5" customWidth="1"/>
    <col min="774" max="774" width="12.5" customWidth="1"/>
    <col min="775" max="775" width="11.375" customWidth="1"/>
    <col min="776" max="776" width="14.375" customWidth="1"/>
    <col min="777" max="777" width="14.75" customWidth="1"/>
    <col min="1025" max="1025" width="6.375" customWidth="1"/>
    <col min="1026" max="1026" width="17.125" customWidth="1"/>
    <col min="1027" max="1027" width="14.5" customWidth="1"/>
    <col min="1028" max="1028" width="11.875" customWidth="1"/>
    <col min="1029" max="1029" width="10.5" customWidth="1"/>
    <col min="1030" max="1030" width="12.5" customWidth="1"/>
    <col min="1031" max="1031" width="11.375" customWidth="1"/>
    <col min="1032" max="1032" width="14.375" customWidth="1"/>
    <col min="1033" max="1033" width="14.75" customWidth="1"/>
    <col min="1281" max="1281" width="6.375" customWidth="1"/>
    <col min="1282" max="1282" width="17.125" customWidth="1"/>
    <col min="1283" max="1283" width="14.5" customWidth="1"/>
    <col min="1284" max="1284" width="11.875" customWidth="1"/>
    <col min="1285" max="1285" width="10.5" customWidth="1"/>
    <col min="1286" max="1286" width="12.5" customWidth="1"/>
    <col min="1287" max="1287" width="11.375" customWidth="1"/>
    <col min="1288" max="1288" width="14.375" customWidth="1"/>
    <col min="1289" max="1289" width="14.75" customWidth="1"/>
    <col min="1537" max="1537" width="6.375" customWidth="1"/>
    <col min="1538" max="1538" width="17.125" customWidth="1"/>
    <col min="1539" max="1539" width="14.5" customWidth="1"/>
    <col min="1540" max="1540" width="11.875" customWidth="1"/>
    <col min="1541" max="1541" width="10.5" customWidth="1"/>
    <col min="1542" max="1542" width="12.5" customWidth="1"/>
    <col min="1543" max="1543" width="11.375" customWidth="1"/>
    <col min="1544" max="1544" width="14.375" customWidth="1"/>
    <col min="1545" max="1545" width="14.75" customWidth="1"/>
    <col min="1793" max="1793" width="6.375" customWidth="1"/>
    <col min="1794" max="1794" width="17.125" customWidth="1"/>
    <col min="1795" max="1795" width="14.5" customWidth="1"/>
    <col min="1796" max="1796" width="11.875" customWidth="1"/>
    <col min="1797" max="1797" width="10.5" customWidth="1"/>
    <col min="1798" max="1798" width="12.5" customWidth="1"/>
    <col min="1799" max="1799" width="11.375" customWidth="1"/>
    <col min="1800" max="1800" width="14.375" customWidth="1"/>
    <col min="1801" max="1801" width="14.75" customWidth="1"/>
    <col min="2049" max="2049" width="6.375" customWidth="1"/>
    <col min="2050" max="2050" width="17.125" customWidth="1"/>
    <col min="2051" max="2051" width="14.5" customWidth="1"/>
    <col min="2052" max="2052" width="11.875" customWidth="1"/>
    <col min="2053" max="2053" width="10.5" customWidth="1"/>
    <col min="2054" max="2054" width="12.5" customWidth="1"/>
    <col min="2055" max="2055" width="11.375" customWidth="1"/>
    <col min="2056" max="2056" width="14.375" customWidth="1"/>
    <col min="2057" max="2057" width="14.75" customWidth="1"/>
    <col min="2305" max="2305" width="6.375" customWidth="1"/>
    <col min="2306" max="2306" width="17.125" customWidth="1"/>
    <col min="2307" max="2307" width="14.5" customWidth="1"/>
    <col min="2308" max="2308" width="11.875" customWidth="1"/>
    <col min="2309" max="2309" width="10.5" customWidth="1"/>
    <col min="2310" max="2310" width="12.5" customWidth="1"/>
    <col min="2311" max="2311" width="11.375" customWidth="1"/>
    <col min="2312" max="2312" width="14.375" customWidth="1"/>
    <col min="2313" max="2313" width="14.75" customWidth="1"/>
    <col min="2561" max="2561" width="6.375" customWidth="1"/>
    <col min="2562" max="2562" width="17.125" customWidth="1"/>
    <col min="2563" max="2563" width="14.5" customWidth="1"/>
    <col min="2564" max="2564" width="11.875" customWidth="1"/>
    <col min="2565" max="2565" width="10.5" customWidth="1"/>
    <col min="2566" max="2566" width="12.5" customWidth="1"/>
    <col min="2567" max="2567" width="11.375" customWidth="1"/>
    <col min="2568" max="2568" width="14.375" customWidth="1"/>
    <col min="2569" max="2569" width="14.75" customWidth="1"/>
    <col min="2817" max="2817" width="6.375" customWidth="1"/>
    <col min="2818" max="2818" width="17.125" customWidth="1"/>
    <col min="2819" max="2819" width="14.5" customWidth="1"/>
    <col min="2820" max="2820" width="11.875" customWidth="1"/>
    <col min="2821" max="2821" width="10.5" customWidth="1"/>
    <col min="2822" max="2822" width="12.5" customWidth="1"/>
    <col min="2823" max="2823" width="11.375" customWidth="1"/>
    <col min="2824" max="2824" width="14.375" customWidth="1"/>
    <col min="2825" max="2825" width="14.75" customWidth="1"/>
    <col min="3073" max="3073" width="6.375" customWidth="1"/>
    <col min="3074" max="3074" width="17.125" customWidth="1"/>
    <col min="3075" max="3075" width="14.5" customWidth="1"/>
    <col min="3076" max="3076" width="11.875" customWidth="1"/>
    <col min="3077" max="3077" width="10.5" customWidth="1"/>
    <col min="3078" max="3078" width="12.5" customWidth="1"/>
    <col min="3079" max="3079" width="11.375" customWidth="1"/>
    <col min="3080" max="3080" width="14.375" customWidth="1"/>
    <col min="3081" max="3081" width="14.75" customWidth="1"/>
    <col min="3329" max="3329" width="6.375" customWidth="1"/>
    <col min="3330" max="3330" width="17.125" customWidth="1"/>
    <col min="3331" max="3331" width="14.5" customWidth="1"/>
    <col min="3332" max="3332" width="11.875" customWidth="1"/>
    <col min="3333" max="3333" width="10.5" customWidth="1"/>
    <col min="3334" max="3334" width="12.5" customWidth="1"/>
    <col min="3335" max="3335" width="11.375" customWidth="1"/>
    <col min="3336" max="3336" width="14.375" customWidth="1"/>
    <col min="3337" max="3337" width="14.75" customWidth="1"/>
    <col min="3585" max="3585" width="6.375" customWidth="1"/>
    <col min="3586" max="3586" width="17.125" customWidth="1"/>
    <col min="3587" max="3587" width="14.5" customWidth="1"/>
    <col min="3588" max="3588" width="11.875" customWidth="1"/>
    <col min="3589" max="3589" width="10.5" customWidth="1"/>
    <col min="3590" max="3590" width="12.5" customWidth="1"/>
    <col min="3591" max="3591" width="11.375" customWidth="1"/>
    <col min="3592" max="3592" width="14.375" customWidth="1"/>
    <col min="3593" max="3593" width="14.75" customWidth="1"/>
    <col min="3841" max="3841" width="6.375" customWidth="1"/>
    <col min="3842" max="3842" width="17.125" customWidth="1"/>
    <col min="3843" max="3843" width="14.5" customWidth="1"/>
    <col min="3844" max="3844" width="11.875" customWidth="1"/>
    <col min="3845" max="3845" width="10.5" customWidth="1"/>
    <col min="3846" max="3846" width="12.5" customWidth="1"/>
    <col min="3847" max="3847" width="11.375" customWidth="1"/>
    <col min="3848" max="3848" width="14.375" customWidth="1"/>
    <col min="3849" max="3849" width="14.75" customWidth="1"/>
    <col min="4097" max="4097" width="6.375" customWidth="1"/>
    <col min="4098" max="4098" width="17.125" customWidth="1"/>
    <col min="4099" max="4099" width="14.5" customWidth="1"/>
    <col min="4100" max="4100" width="11.875" customWidth="1"/>
    <col min="4101" max="4101" width="10.5" customWidth="1"/>
    <col min="4102" max="4102" width="12.5" customWidth="1"/>
    <col min="4103" max="4103" width="11.375" customWidth="1"/>
    <col min="4104" max="4104" width="14.375" customWidth="1"/>
    <col min="4105" max="4105" width="14.75" customWidth="1"/>
    <col min="4353" max="4353" width="6.375" customWidth="1"/>
    <col min="4354" max="4354" width="17.125" customWidth="1"/>
    <col min="4355" max="4355" width="14.5" customWidth="1"/>
    <col min="4356" max="4356" width="11.875" customWidth="1"/>
    <col min="4357" max="4357" width="10.5" customWidth="1"/>
    <col min="4358" max="4358" width="12.5" customWidth="1"/>
    <col min="4359" max="4359" width="11.375" customWidth="1"/>
    <col min="4360" max="4360" width="14.375" customWidth="1"/>
    <col min="4361" max="4361" width="14.75" customWidth="1"/>
    <col min="4609" max="4609" width="6.375" customWidth="1"/>
    <col min="4610" max="4610" width="17.125" customWidth="1"/>
    <col min="4611" max="4611" width="14.5" customWidth="1"/>
    <col min="4612" max="4612" width="11.875" customWidth="1"/>
    <col min="4613" max="4613" width="10.5" customWidth="1"/>
    <col min="4614" max="4614" width="12.5" customWidth="1"/>
    <col min="4615" max="4615" width="11.375" customWidth="1"/>
    <col min="4616" max="4616" width="14.375" customWidth="1"/>
    <col min="4617" max="4617" width="14.75" customWidth="1"/>
    <col min="4865" max="4865" width="6.375" customWidth="1"/>
    <col min="4866" max="4866" width="17.125" customWidth="1"/>
    <col min="4867" max="4867" width="14.5" customWidth="1"/>
    <col min="4868" max="4868" width="11.875" customWidth="1"/>
    <col min="4869" max="4869" width="10.5" customWidth="1"/>
    <col min="4870" max="4870" width="12.5" customWidth="1"/>
    <col min="4871" max="4871" width="11.375" customWidth="1"/>
    <col min="4872" max="4872" width="14.375" customWidth="1"/>
    <col min="4873" max="4873" width="14.75" customWidth="1"/>
    <col min="5121" max="5121" width="6.375" customWidth="1"/>
    <col min="5122" max="5122" width="17.125" customWidth="1"/>
    <col min="5123" max="5123" width="14.5" customWidth="1"/>
    <col min="5124" max="5124" width="11.875" customWidth="1"/>
    <col min="5125" max="5125" width="10.5" customWidth="1"/>
    <col min="5126" max="5126" width="12.5" customWidth="1"/>
    <col min="5127" max="5127" width="11.375" customWidth="1"/>
    <col min="5128" max="5128" width="14.375" customWidth="1"/>
    <col min="5129" max="5129" width="14.75" customWidth="1"/>
    <col min="5377" max="5377" width="6.375" customWidth="1"/>
    <col min="5378" max="5378" width="17.125" customWidth="1"/>
    <col min="5379" max="5379" width="14.5" customWidth="1"/>
    <col min="5380" max="5380" width="11.875" customWidth="1"/>
    <col min="5381" max="5381" width="10.5" customWidth="1"/>
    <col min="5382" max="5382" width="12.5" customWidth="1"/>
    <col min="5383" max="5383" width="11.375" customWidth="1"/>
    <col min="5384" max="5384" width="14.375" customWidth="1"/>
    <col min="5385" max="5385" width="14.75" customWidth="1"/>
    <col min="5633" max="5633" width="6.375" customWidth="1"/>
    <col min="5634" max="5634" width="17.125" customWidth="1"/>
    <col min="5635" max="5635" width="14.5" customWidth="1"/>
    <col min="5636" max="5636" width="11.875" customWidth="1"/>
    <col min="5637" max="5637" width="10.5" customWidth="1"/>
    <col min="5638" max="5638" width="12.5" customWidth="1"/>
    <col min="5639" max="5639" width="11.375" customWidth="1"/>
    <col min="5640" max="5640" width="14.375" customWidth="1"/>
    <col min="5641" max="5641" width="14.75" customWidth="1"/>
    <col min="5889" max="5889" width="6.375" customWidth="1"/>
    <col min="5890" max="5890" width="17.125" customWidth="1"/>
    <col min="5891" max="5891" width="14.5" customWidth="1"/>
    <col min="5892" max="5892" width="11.875" customWidth="1"/>
    <col min="5893" max="5893" width="10.5" customWidth="1"/>
    <col min="5894" max="5894" width="12.5" customWidth="1"/>
    <col min="5895" max="5895" width="11.375" customWidth="1"/>
    <col min="5896" max="5896" width="14.375" customWidth="1"/>
    <col min="5897" max="5897" width="14.75" customWidth="1"/>
    <col min="6145" max="6145" width="6.375" customWidth="1"/>
    <col min="6146" max="6146" width="17.125" customWidth="1"/>
    <col min="6147" max="6147" width="14.5" customWidth="1"/>
    <col min="6148" max="6148" width="11.875" customWidth="1"/>
    <col min="6149" max="6149" width="10.5" customWidth="1"/>
    <col min="6150" max="6150" width="12.5" customWidth="1"/>
    <col min="6151" max="6151" width="11.375" customWidth="1"/>
    <col min="6152" max="6152" width="14.375" customWidth="1"/>
    <col min="6153" max="6153" width="14.75" customWidth="1"/>
    <col min="6401" max="6401" width="6.375" customWidth="1"/>
    <col min="6402" max="6402" width="17.125" customWidth="1"/>
    <col min="6403" max="6403" width="14.5" customWidth="1"/>
    <col min="6404" max="6404" width="11.875" customWidth="1"/>
    <col min="6405" max="6405" width="10.5" customWidth="1"/>
    <col min="6406" max="6406" width="12.5" customWidth="1"/>
    <col min="6407" max="6407" width="11.375" customWidth="1"/>
    <col min="6408" max="6408" width="14.375" customWidth="1"/>
    <col min="6409" max="6409" width="14.75" customWidth="1"/>
    <col min="6657" max="6657" width="6.375" customWidth="1"/>
    <col min="6658" max="6658" width="17.125" customWidth="1"/>
    <col min="6659" max="6659" width="14.5" customWidth="1"/>
    <col min="6660" max="6660" width="11.875" customWidth="1"/>
    <col min="6661" max="6661" width="10.5" customWidth="1"/>
    <col min="6662" max="6662" width="12.5" customWidth="1"/>
    <col min="6663" max="6663" width="11.375" customWidth="1"/>
    <col min="6664" max="6664" width="14.375" customWidth="1"/>
    <col min="6665" max="6665" width="14.75" customWidth="1"/>
    <col min="6913" max="6913" width="6.375" customWidth="1"/>
    <col min="6914" max="6914" width="17.125" customWidth="1"/>
    <col min="6915" max="6915" width="14.5" customWidth="1"/>
    <col min="6916" max="6916" width="11.875" customWidth="1"/>
    <col min="6917" max="6917" width="10.5" customWidth="1"/>
    <col min="6918" max="6918" width="12.5" customWidth="1"/>
    <col min="6919" max="6919" width="11.375" customWidth="1"/>
    <col min="6920" max="6920" width="14.375" customWidth="1"/>
    <col min="6921" max="6921" width="14.75" customWidth="1"/>
    <col min="7169" max="7169" width="6.375" customWidth="1"/>
    <col min="7170" max="7170" width="17.125" customWidth="1"/>
    <col min="7171" max="7171" width="14.5" customWidth="1"/>
    <col min="7172" max="7172" width="11.875" customWidth="1"/>
    <col min="7173" max="7173" width="10.5" customWidth="1"/>
    <col min="7174" max="7174" width="12.5" customWidth="1"/>
    <col min="7175" max="7175" width="11.375" customWidth="1"/>
    <col min="7176" max="7176" width="14.375" customWidth="1"/>
    <col min="7177" max="7177" width="14.75" customWidth="1"/>
    <col min="7425" max="7425" width="6.375" customWidth="1"/>
    <col min="7426" max="7426" width="17.125" customWidth="1"/>
    <col min="7427" max="7427" width="14.5" customWidth="1"/>
    <col min="7428" max="7428" width="11.875" customWidth="1"/>
    <col min="7429" max="7429" width="10.5" customWidth="1"/>
    <col min="7430" max="7430" width="12.5" customWidth="1"/>
    <col min="7431" max="7431" width="11.375" customWidth="1"/>
    <col min="7432" max="7432" width="14.375" customWidth="1"/>
    <col min="7433" max="7433" width="14.75" customWidth="1"/>
    <col min="7681" max="7681" width="6.375" customWidth="1"/>
    <col min="7682" max="7682" width="17.125" customWidth="1"/>
    <col min="7683" max="7683" width="14.5" customWidth="1"/>
    <col min="7684" max="7684" width="11.875" customWidth="1"/>
    <col min="7685" max="7685" width="10.5" customWidth="1"/>
    <col min="7686" max="7686" width="12.5" customWidth="1"/>
    <col min="7687" max="7687" width="11.375" customWidth="1"/>
    <col min="7688" max="7688" width="14.375" customWidth="1"/>
    <col min="7689" max="7689" width="14.75" customWidth="1"/>
    <col min="7937" max="7937" width="6.375" customWidth="1"/>
    <col min="7938" max="7938" width="17.125" customWidth="1"/>
    <col min="7939" max="7939" width="14.5" customWidth="1"/>
    <col min="7940" max="7940" width="11.875" customWidth="1"/>
    <col min="7941" max="7941" width="10.5" customWidth="1"/>
    <col min="7942" max="7942" width="12.5" customWidth="1"/>
    <col min="7943" max="7943" width="11.375" customWidth="1"/>
    <col min="7944" max="7944" width="14.375" customWidth="1"/>
    <col min="7945" max="7945" width="14.75" customWidth="1"/>
    <col min="8193" max="8193" width="6.375" customWidth="1"/>
    <col min="8194" max="8194" width="17.125" customWidth="1"/>
    <col min="8195" max="8195" width="14.5" customWidth="1"/>
    <col min="8196" max="8196" width="11.875" customWidth="1"/>
    <col min="8197" max="8197" width="10.5" customWidth="1"/>
    <col min="8198" max="8198" width="12.5" customWidth="1"/>
    <col min="8199" max="8199" width="11.375" customWidth="1"/>
    <col min="8200" max="8200" width="14.375" customWidth="1"/>
    <col min="8201" max="8201" width="14.75" customWidth="1"/>
    <col min="8449" max="8449" width="6.375" customWidth="1"/>
    <col min="8450" max="8450" width="17.125" customWidth="1"/>
    <col min="8451" max="8451" width="14.5" customWidth="1"/>
    <col min="8452" max="8452" width="11.875" customWidth="1"/>
    <col min="8453" max="8453" width="10.5" customWidth="1"/>
    <col min="8454" max="8454" width="12.5" customWidth="1"/>
    <col min="8455" max="8455" width="11.375" customWidth="1"/>
    <col min="8456" max="8456" width="14.375" customWidth="1"/>
    <col min="8457" max="8457" width="14.75" customWidth="1"/>
    <col min="8705" max="8705" width="6.375" customWidth="1"/>
    <col min="8706" max="8706" width="17.125" customWidth="1"/>
    <col min="8707" max="8707" width="14.5" customWidth="1"/>
    <col min="8708" max="8708" width="11.875" customWidth="1"/>
    <col min="8709" max="8709" width="10.5" customWidth="1"/>
    <col min="8710" max="8710" width="12.5" customWidth="1"/>
    <col min="8711" max="8711" width="11.375" customWidth="1"/>
    <col min="8712" max="8712" width="14.375" customWidth="1"/>
    <col min="8713" max="8713" width="14.75" customWidth="1"/>
    <col min="8961" max="8961" width="6.375" customWidth="1"/>
    <col min="8962" max="8962" width="17.125" customWidth="1"/>
    <col min="8963" max="8963" width="14.5" customWidth="1"/>
    <col min="8964" max="8964" width="11.875" customWidth="1"/>
    <col min="8965" max="8965" width="10.5" customWidth="1"/>
    <col min="8966" max="8966" width="12.5" customWidth="1"/>
    <col min="8967" max="8967" width="11.375" customWidth="1"/>
    <col min="8968" max="8968" width="14.375" customWidth="1"/>
    <col min="8969" max="8969" width="14.75" customWidth="1"/>
    <col min="9217" max="9217" width="6.375" customWidth="1"/>
    <col min="9218" max="9218" width="17.125" customWidth="1"/>
    <col min="9219" max="9219" width="14.5" customWidth="1"/>
    <col min="9220" max="9220" width="11.875" customWidth="1"/>
    <col min="9221" max="9221" width="10.5" customWidth="1"/>
    <col min="9222" max="9222" width="12.5" customWidth="1"/>
    <col min="9223" max="9223" width="11.375" customWidth="1"/>
    <col min="9224" max="9224" width="14.375" customWidth="1"/>
    <col min="9225" max="9225" width="14.75" customWidth="1"/>
    <col min="9473" max="9473" width="6.375" customWidth="1"/>
    <col min="9474" max="9474" width="17.125" customWidth="1"/>
    <col min="9475" max="9475" width="14.5" customWidth="1"/>
    <col min="9476" max="9476" width="11.875" customWidth="1"/>
    <col min="9477" max="9477" width="10.5" customWidth="1"/>
    <col min="9478" max="9478" width="12.5" customWidth="1"/>
    <col min="9479" max="9479" width="11.375" customWidth="1"/>
    <col min="9480" max="9480" width="14.375" customWidth="1"/>
    <col min="9481" max="9481" width="14.75" customWidth="1"/>
    <col min="9729" max="9729" width="6.375" customWidth="1"/>
    <col min="9730" max="9730" width="17.125" customWidth="1"/>
    <col min="9731" max="9731" width="14.5" customWidth="1"/>
    <col min="9732" max="9732" width="11.875" customWidth="1"/>
    <col min="9733" max="9733" width="10.5" customWidth="1"/>
    <col min="9734" max="9734" width="12.5" customWidth="1"/>
    <col min="9735" max="9735" width="11.375" customWidth="1"/>
    <col min="9736" max="9736" width="14.375" customWidth="1"/>
    <col min="9737" max="9737" width="14.75" customWidth="1"/>
    <col min="9985" max="9985" width="6.375" customWidth="1"/>
    <col min="9986" max="9986" width="17.125" customWidth="1"/>
    <col min="9987" max="9987" width="14.5" customWidth="1"/>
    <col min="9988" max="9988" width="11.875" customWidth="1"/>
    <col min="9989" max="9989" width="10.5" customWidth="1"/>
    <col min="9990" max="9990" width="12.5" customWidth="1"/>
    <col min="9991" max="9991" width="11.375" customWidth="1"/>
    <col min="9992" max="9992" width="14.375" customWidth="1"/>
    <col min="9993" max="9993" width="14.75" customWidth="1"/>
    <col min="10241" max="10241" width="6.375" customWidth="1"/>
    <col min="10242" max="10242" width="17.125" customWidth="1"/>
    <col min="10243" max="10243" width="14.5" customWidth="1"/>
    <col min="10244" max="10244" width="11.875" customWidth="1"/>
    <col min="10245" max="10245" width="10.5" customWidth="1"/>
    <col min="10246" max="10246" width="12.5" customWidth="1"/>
    <col min="10247" max="10247" width="11.375" customWidth="1"/>
    <col min="10248" max="10248" width="14.375" customWidth="1"/>
    <col min="10249" max="10249" width="14.75" customWidth="1"/>
    <col min="10497" max="10497" width="6.375" customWidth="1"/>
    <col min="10498" max="10498" width="17.125" customWidth="1"/>
    <col min="10499" max="10499" width="14.5" customWidth="1"/>
    <col min="10500" max="10500" width="11.875" customWidth="1"/>
    <col min="10501" max="10501" width="10.5" customWidth="1"/>
    <col min="10502" max="10502" width="12.5" customWidth="1"/>
    <col min="10503" max="10503" width="11.375" customWidth="1"/>
    <col min="10504" max="10504" width="14.375" customWidth="1"/>
    <col min="10505" max="10505" width="14.75" customWidth="1"/>
    <col min="10753" max="10753" width="6.375" customWidth="1"/>
    <col min="10754" max="10754" width="17.125" customWidth="1"/>
    <col min="10755" max="10755" width="14.5" customWidth="1"/>
    <col min="10756" max="10756" width="11.875" customWidth="1"/>
    <col min="10757" max="10757" width="10.5" customWidth="1"/>
    <col min="10758" max="10758" width="12.5" customWidth="1"/>
    <col min="10759" max="10759" width="11.375" customWidth="1"/>
    <col min="10760" max="10760" width="14.375" customWidth="1"/>
    <col min="10761" max="10761" width="14.75" customWidth="1"/>
    <col min="11009" max="11009" width="6.375" customWidth="1"/>
    <col min="11010" max="11010" width="17.125" customWidth="1"/>
    <col min="11011" max="11011" width="14.5" customWidth="1"/>
    <col min="11012" max="11012" width="11.875" customWidth="1"/>
    <col min="11013" max="11013" width="10.5" customWidth="1"/>
    <col min="11014" max="11014" width="12.5" customWidth="1"/>
    <col min="11015" max="11015" width="11.375" customWidth="1"/>
    <col min="11016" max="11016" width="14.375" customWidth="1"/>
    <col min="11017" max="11017" width="14.75" customWidth="1"/>
    <col min="11265" max="11265" width="6.375" customWidth="1"/>
    <col min="11266" max="11266" width="17.125" customWidth="1"/>
    <col min="11267" max="11267" width="14.5" customWidth="1"/>
    <col min="11268" max="11268" width="11.875" customWidth="1"/>
    <col min="11269" max="11269" width="10.5" customWidth="1"/>
    <col min="11270" max="11270" width="12.5" customWidth="1"/>
    <col min="11271" max="11271" width="11.375" customWidth="1"/>
    <col min="11272" max="11272" width="14.375" customWidth="1"/>
    <col min="11273" max="11273" width="14.75" customWidth="1"/>
    <col min="11521" max="11521" width="6.375" customWidth="1"/>
    <col min="11522" max="11522" width="17.125" customWidth="1"/>
    <col min="11523" max="11523" width="14.5" customWidth="1"/>
    <col min="11524" max="11524" width="11.875" customWidth="1"/>
    <col min="11525" max="11525" width="10.5" customWidth="1"/>
    <col min="11526" max="11526" width="12.5" customWidth="1"/>
    <col min="11527" max="11527" width="11.375" customWidth="1"/>
    <col min="11528" max="11528" width="14.375" customWidth="1"/>
    <col min="11529" max="11529" width="14.75" customWidth="1"/>
    <col min="11777" max="11777" width="6.375" customWidth="1"/>
    <col min="11778" max="11778" width="17.125" customWidth="1"/>
    <col min="11779" max="11779" width="14.5" customWidth="1"/>
    <col min="11780" max="11780" width="11.875" customWidth="1"/>
    <col min="11781" max="11781" width="10.5" customWidth="1"/>
    <col min="11782" max="11782" width="12.5" customWidth="1"/>
    <col min="11783" max="11783" width="11.375" customWidth="1"/>
    <col min="11784" max="11784" width="14.375" customWidth="1"/>
    <col min="11785" max="11785" width="14.75" customWidth="1"/>
    <col min="12033" max="12033" width="6.375" customWidth="1"/>
    <col min="12034" max="12034" width="17.125" customWidth="1"/>
    <col min="12035" max="12035" width="14.5" customWidth="1"/>
    <col min="12036" max="12036" width="11.875" customWidth="1"/>
    <col min="12037" max="12037" width="10.5" customWidth="1"/>
    <col min="12038" max="12038" width="12.5" customWidth="1"/>
    <col min="12039" max="12039" width="11.375" customWidth="1"/>
    <col min="12040" max="12040" width="14.375" customWidth="1"/>
    <col min="12041" max="12041" width="14.75" customWidth="1"/>
    <col min="12289" max="12289" width="6.375" customWidth="1"/>
    <col min="12290" max="12290" width="17.125" customWidth="1"/>
    <col min="12291" max="12291" width="14.5" customWidth="1"/>
    <col min="12292" max="12292" width="11.875" customWidth="1"/>
    <col min="12293" max="12293" width="10.5" customWidth="1"/>
    <col min="12294" max="12294" width="12.5" customWidth="1"/>
    <col min="12295" max="12295" width="11.375" customWidth="1"/>
    <col min="12296" max="12296" width="14.375" customWidth="1"/>
    <col min="12297" max="12297" width="14.75" customWidth="1"/>
    <col min="12545" max="12545" width="6.375" customWidth="1"/>
    <col min="12546" max="12546" width="17.125" customWidth="1"/>
    <col min="12547" max="12547" width="14.5" customWidth="1"/>
    <col min="12548" max="12548" width="11.875" customWidth="1"/>
    <col min="12549" max="12549" width="10.5" customWidth="1"/>
    <col min="12550" max="12550" width="12.5" customWidth="1"/>
    <col min="12551" max="12551" width="11.375" customWidth="1"/>
    <col min="12552" max="12552" width="14.375" customWidth="1"/>
    <col min="12553" max="12553" width="14.75" customWidth="1"/>
    <col min="12801" max="12801" width="6.375" customWidth="1"/>
    <col min="12802" max="12802" width="17.125" customWidth="1"/>
    <col min="12803" max="12803" width="14.5" customWidth="1"/>
    <col min="12804" max="12804" width="11.875" customWidth="1"/>
    <col min="12805" max="12805" width="10.5" customWidth="1"/>
    <col min="12806" max="12806" width="12.5" customWidth="1"/>
    <col min="12807" max="12807" width="11.375" customWidth="1"/>
    <col min="12808" max="12808" width="14.375" customWidth="1"/>
    <col min="12809" max="12809" width="14.75" customWidth="1"/>
    <col min="13057" max="13057" width="6.375" customWidth="1"/>
    <col min="13058" max="13058" width="17.125" customWidth="1"/>
    <col min="13059" max="13059" width="14.5" customWidth="1"/>
    <col min="13060" max="13060" width="11.875" customWidth="1"/>
    <col min="13061" max="13061" width="10.5" customWidth="1"/>
    <col min="13062" max="13062" width="12.5" customWidth="1"/>
    <col min="13063" max="13063" width="11.375" customWidth="1"/>
    <col min="13064" max="13064" width="14.375" customWidth="1"/>
    <col min="13065" max="13065" width="14.75" customWidth="1"/>
    <col min="13313" max="13313" width="6.375" customWidth="1"/>
    <col min="13314" max="13314" width="17.125" customWidth="1"/>
    <col min="13315" max="13315" width="14.5" customWidth="1"/>
    <col min="13316" max="13316" width="11.875" customWidth="1"/>
    <col min="13317" max="13317" width="10.5" customWidth="1"/>
    <col min="13318" max="13318" width="12.5" customWidth="1"/>
    <col min="13319" max="13319" width="11.375" customWidth="1"/>
    <col min="13320" max="13320" width="14.375" customWidth="1"/>
    <col min="13321" max="13321" width="14.75" customWidth="1"/>
    <col min="13569" max="13569" width="6.375" customWidth="1"/>
    <col min="13570" max="13570" width="17.125" customWidth="1"/>
    <col min="13571" max="13571" width="14.5" customWidth="1"/>
    <col min="13572" max="13572" width="11.875" customWidth="1"/>
    <col min="13573" max="13573" width="10.5" customWidth="1"/>
    <col min="13574" max="13574" width="12.5" customWidth="1"/>
    <col min="13575" max="13575" width="11.375" customWidth="1"/>
    <col min="13576" max="13576" width="14.375" customWidth="1"/>
    <col min="13577" max="13577" width="14.75" customWidth="1"/>
    <col min="13825" max="13825" width="6.375" customWidth="1"/>
    <col min="13826" max="13826" width="17.125" customWidth="1"/>
    <col min="13827" max="13827" width="14.5" customWidth="1"/>
    <col min="13828" max="13828" width="11.875" customWidth="1"/>
    <col min="13829" max="13829" width="10.5" customWidth="1"/>
    <col min="13830" max="13830" width="12.5" customWidth="1"/>
    <col min="13831" max="13831" width="11.375" customWidth="1"/>
    <col min="13832" max="13832" width="14.375" customWidth="1"/>
    <col min="13833" max="13833" width="14.75" customWidth="1"/>
    <col min="14081" max="14081" width="6.375" customWidth="1"/>
    <col min="14082" max="14082" width="17.125" customWidth="1"/>
    <col min="14083" max="14083" width="14.5" customWidth="1"/>
    <col min="14084" max="14084" width="11.875" customWidth="1"/>
    <col min="14085" max="14085" width="10.5" customWidth="1"/>
    <col min="14086" max="14086" width="12.5" customWidth="1"/>
    <col min="14087" max="14087" width="11.375" customWidth="1"/>
    <col min="14088" max="14088" width="14.375" customWidth="1"/>
    <col min="14089" max="14089" width="14.75" customWidth="1"/>
    <col min="14337" max="14337" width="6.375" customWidth="1"/>
    <col min="14338" max="14338" width="17.125" customWidth="1"/>
    <col min="14339" max="14339" width="14.5" customWidth="1"/>
    <col min="14340" max="14340" width="11.875" customWidth="1"/>
    <col min="14341" max="14341" width="10.5" customWidth="1"/>
    <col min="14342" max="14342" width="12.5" customWidth="1"/>
    <col min="14343" max="14343" width="11.375" customWidth="1"/>
    <col min="14344" max="14344" width="14.375" customWidth="1"/>
    <col min="14345" max="14345" width="14.75" customWidth="1"/>
    <col min="14593" max="14593" width="6.375" customWidth="1"/>
    <col min="14594" max="14594" width="17.125" customWidth="1"/>
    <col min="14595" max="14595" width="14.5" customWidth="1"/>
    <col min="14596" max="14596" width="11.875" customWidth="1"/>
    <col min="14597" max="14597" width="10.5" customWidth="1"/>
    <col min="14598" max="14598" width="12.5" customWidth="1"/>
    <col min="14599" max="14599" width="11.375" customWidth="1"/>
    <col min="14600" max="14600" width="14.375" customWidth="1"/>
    <col min="14601" max="14601" width="14.75" customWidth="1"/>
    <col min="14849" max="14849" width="6.375" customWidth="1"/>
    <col min="14850" max="14850" width="17.125" customWidth="1"/>
    <col min="14851" max="14851" width="14.5" customWidth="1"/>
    <col min="14852" max="14852" width="11.875" customWidth="1"/>
    <col min="14853" max="14853" width="10.5" customWidth="1"/>
    <col min="14854" max="14854" width="12.5" customWidth="1"/>
    <col min="14855" max="14855" width="11.375" customWidth="1"/>
    <col min="14856" max="14856" width="14.375" customWidth="1"/>
    <col min="14857" max="14857" width="14.75" customWidth="1"/>
    <col min="15105" max="15105" width="6.375" customWidth="1"/>
    <col min="15106" max="15106" width="17.125" customWidth="1"/>
    <col min="15107" max="15107" width="14.5" customWidth="1"/>
    <col min="15108" max="15108" width="11.875" customWidth="1"/>
    <col min="15109" max="15109" width="10.5" customWidth="1"/>
    <col min="15110" max="15110" width="12.5" customWidth="1"/>
    <col min="15111" max="15111" width="11.375" customWidth="1"/>
    <col min="15112" max="15112" width="14.375" customWidth="1"/>
    <col min="15113" max="15113" width="14.75" customWidth="1"/>
    <col min="15361" max="15361" width="6.375" customWidth="1"/>
    <col min="15362" max="15362" width="17.125" customWidth="1"/>
    <col min="15363" max="15363" width="14.5" customWidth="1"/>
    <col min="15364" max="15364" width="11.875" customWidth="1"/>
    <col min="15365" max="15365" width="10.5" customWidth="1"/>
    <col min="15366" max="15366" width="12.5" customWidth="1"/>
    <col min="15367" max="15367" width="11.375" customWidth="1"/>
    <col min="15368" max="15368" width="14.375" customWidth="1"/>
    <col min="15369" max="15369" width="14.75" customWidth="1"/>
    <col min="15617" max="15617" width="6.375" customWidth="1"/>
    <col min="15618" max="15618" width="17.125" customWidth="1"/>
    <col min="15619" max="15619" width="14.5" customWidth="1"/>
    <col min="15620" max="15620" width="11.875" customWidth="1"/>
    <col min="15621" max="15621" width="10.5" customWidth="1"/>
    <col min="15622" max="15622" width="12.5" customWidth="1"/>
    <col min="15623" max="15623" width="11.375" customWidth="1"/>
    <col min="15624" max="15624" width="14.375" customWidth="1"/>
    <col min="15625" max="15625" width="14.75" customWidth="1"/>
    <col min="15873" max="15873" width="6.375" customWidth="1"/>
    <col min="15874" max="15874" width="17.125" customWidth="1"/>
    <col min="15875" max="15875" width="14.5" customWidth="1"/>
    <col min="15876" max="15876" width="11.875" customWidth="1"/>
    <col min="15877" max="15877" width="10.5" customWidth="1"/>
    <col min="15878" max="15878" width="12.5" customWidth="1"/>
    <col min="15879" max="15879" width="11.375" customWidth="1"/>
    <col min="15880" max="15880" width="14.375" customWidth="1"/>
    <col min="15881" max="15881" width="14.75" customWidth="1"/>
    <col min="16129" max="16129" width="6.375" customWidth="1"/>
    <col min="16130" max="16130" width="17.125" customWidth="1"/>
    <col min="16131" max="16131" width="14.5" customWidth="1"/>
    <col min="16132" max="16132" width="11.875" customWidth="1"/>
    <col min="16133" max="16133" width="10.5" customWidth="1"/>
    <col min="16134" max="16134" width="12.5" customWidth="1"/>
    <col min="16135" max="16135" width="11.375" customWidth="1"/>
    <col min="16136" max="16136" width="14.375" customWidth="1"/>
    <col min="16137" max="16137" width="14.75" customWidth="1"/>
  </cols>
  <sheetData>
    <row r="1" spans="1:9" ht="31.5" customHeight="1" thickBot="1" x14ac:dyDescent="0.35">
      <c r="A1" s="43" t="s">
        <v>0</v>
      </c>
      <c r="B1" s="43"/>
      <c r="C1" s="43"/>
      <c r="D1" s="43"/>
      <c r="E1" s="43"/>
      <c r="F1" s="43"/>
      <c r="G1" s="43"/>
      <c r="H1" s="43"/>
    </row>
    <row r="2" spans="1:9" ht="17.25" thickTop="1" x14ac:dyDescent="0.3">
      <c r="A2" s="1" t="s">
        <v>103</v>
      </c>
      <c r="D2" s="44" t="s">
        <v>1</v>
      </c>
      <c r="E2" s="45"/>
      <c r="F2" s="45"/>
      <c r="G2" s="45"/>
      <c r="H2" s="46"/>
    </row>
    <row r="3" spans="1:9" x14ac:dyDescent="0.3">
      <c r="A3" s="1" t="s">
        <v>53</v>
      </c>
      <c r="D3" s="3" t="s">
        <v>2</v>
      </c>
      <c r="E3" s="47" t="s">
        <v>3</v>
      </c>
      <c r="F3" s="48"/>
      <c r="G3" s="48"/>
      <c r="H3" s="49"/>
    </row>
    <row r="4" spans="1:9" x14ac:dyDescent="0.3">
      <c r="A4" s="4" t="s">
        <v>4</v>
      </c>
      <c r="D4" s="3" t="s">
        <v>5</v>
      </c>
      <c r="E4" s="47" t="s">
        <v>6</v>
      </c>
      <c r="F4" s="50"/>
      <c r="G4" s="5" t="s">
        <v>7</v>
      </c>
      <c r="H4" s="6" t="s">
        <v>8</v>
      </c>
    </row>
    <row r="5" spans="1:9" x14ac:dyDescent="0.3">
      <c r="A5" s="1" t="s">
        <v>104</v>
      </c>
      <c r="D5" s="3" t="s">
        <v>9</v>
      </c>
      <c r="E5" s="47" t="s">
        <v>10</v>
      </c>
      <c r="F5" s="50"/>
      <c r="G5" s="5" t="s">
        <v>11</v>
      </c>
      <c r="H5" s="7" t="s">
        <v>12</v>
      </c>
    </row>
    <row r="6" spans="1:9" ht="17.25" thickBot="1" x14ac:dyDescent="0.35">
      <c r="A6" s="8" t="s">
        <v>13</v>
      </c>
      <c r="D6" s="40" t="s">
        <v>14</v>
      </c>
      <c r="E6" s="41"/>
      <c r="F6" s="41"/>
      <c r="G6" s="41"/>
      <c r="H6" s="42"/>
    </row>
    <row r="7" spans="1:9" ht="18" thickTop="1" thickBot="1" x14ac:dyDescent="0.35">
      <c r="A7" s="1"/>
    </row>
    <row r="8" spans="1:9" ht="18" thickTop="1" thickBot="1" x14ac:dyDescent="0.35">
      <c r="A8" s="34" t="s">
        <v>15</v>
      </c>
      <c r="B8" s="35"/>
      <c r="C8" s="34" t="s">
        <v>15</v>
      </c>
      <c r="D8" s="35"/>
      <c r="E8" s="34" t="s">
        <v>105</v>
      </c>
      <c r="F8" s="35"/>
      <c r="G8" s="34" t="s">
        <v>17</v>
      </c>
      <c r="H8" s="35"/>
      <c r="I8" s="9"/>
    </row>
    <row r="9" spans="1:9" ht="18" thickTop="1" thickBot="1" x14ac:dyDescent="0.35">
      <c r="A9" s="36"/>
      <c r="B9" s="37"/>
      <c r="C9" s="38"/>
      <c r="D9" s="37"/>
      <c r="E9" s="36">
        <f>H24</f>
        <v>464200</v>
      </c>
      <c r="F9" s="37"/>
      <c r="G9" s="39">
        <f>(A9+E9)</f>
        <v>464200</v>
      </c>
      <c r="H9" s="35"/>
    </row>
    <row r="10" spans="1:9" s="2" customFormat="1" ht="17.25" thickTop="1" x14ac:dyDescent="0.3">
      <c r="A10" s="10" t="s">
        <v>18</v>
      </c>
      <c r="B10" s="11" t="s">
        <v>19</v>
      </c>
      <c r="C10" s="11" t="s">
        <v>20</v>
      </c>
      <c r="D10" s="11" t="s">
        <v>21</v>
      </c>
      <c r="E10" s="11" t="s">
        <v>22</v>
      </c>
      <c r="F10" s="11" t="s">
        <v>23</v>
      </c>
      <c r="G10" s="11" t="s">
        <v>24</v>
      </c>
      <c r="H10" s="12" t="s">
        <v>25</v>
      </c>
      <c r="I10" s="33" t="s">
        <v>102</v>
      </c>
    </row>
    <row r="11" spans="1:9" x14ac:dyDescent="0.3">
      <c r="A11" s="13" t="s">
        <v>106</v>
      </c>
      <c r="B11" s="14" t="s">
        <v>107</v>
      </c>
      <c r="C11" s="15" t="s">
        <v>108</v>
      </c>
      <c r="D11" s="14">
        <v>1</v>
      </c>
      <c r="E11" s="16">
        <v>18000</v>
      </c>
      <c r="F11" s="17">
        <f>E11*D11</f>
        <v>18000</v>
      </c>
      <c r="G11" s="17">
        <f>F11*0.1</f>
        <v>1800</v>
      </c>
      <c r="H11" s="18">
        <f>G11+F11</f>
        <v>19800</v>
      </c>
      <c r="I11" s="19">
        <f>SUM(F11)</f>
        <v>18000</v>
      </c>
    </row>
    <row r="12" spans="1:9" x14ac:dyDescent="0.3">
      <c r="A12" s="13" t="s">
        <v>109</v>
      </c>
      <c r="B12" s="14" t="s">
        <v>110</v>
      </c>
      <c r="C12" s="15" t="s">
        <v>111</v>
      </c>
      <c r="D12" s="14">
        <v>1</v>
      </c>
      <c r="E12" s="16">
        <v>170000</v>
      </c>
      <c r="F12" s="17">
        <f t="shared" ref="F12" si="0">E12*D12</f>
        <v>170000</v>
      </c>
      <c r="G12" s="17">
        <f t="shared" ref="G12" si="1">F12*0.1</f>
        <v>17000</v>
      </c>
      <c r="H12" s="18">
        <f t="shared" ref="H12" si="2">G12+F12</f>
        <v>187000</v>
      </c>
      <c r="I12" s="19">
        <f>SUM(F12)</f>
        <v>170000</v>
      </c>
    </row>
    <row r="13" spans="1:9" x14ac:dyDescent="0.3">
      <c r="A13" s="13" t="s">
        <v>112</v>
      </c>
      <c r="B13" s="14" t="s">
        <v>113</v>
      </c>
      <c r="C13" s="32" t="s">
        <v>114</v>
      </c>
      <c r="D13" s="14">
        <v>2</v>
      </c>
      <c r="E13" s="16">
        <v>45000</v>
      </c>
      <c r="F13" s="17">
        <f>E13*D13</f>
        <v>90000</v>
      </c>
      <c r="G13" s="17">
        <f>F13*0.1</f>
        <v>9000</v>
      </c>
      <c r="H13" s="18">
        <f>G13+F13</f>
        <v>99000</v>
      </c>
      <c r="I13" s="19"/>
    </row>
    <row r="14" spans="1:9" x14ac:dyDescent="0.3">
      <c r="A14" s="20"/>
      <c r="B14" s="14" t="s">
        <v>115</v>
      </c>
      <c r="C14" s="15" t="s">
        <v>116</v>
      </c>
      <c r="D14" s="14">
        <v>1</v>
      </c>
      <c r="E14" s="16">
        <v>30000</v>
      </c>
      <c r="F14" s="17">
        <f>E14*D14</f>
        <v>30000</v>
      </c>
      <c r="G14" s="17">
        <f>F14*0.1</f>
        <v>3000</v>
      </c>
      <c r="H14" s="18">
        <f>G14+F14</f>
        <v>33000</v>
      </c>
      <c r="I14" s="19"/>
    </row>
    <row r="15" spans="1:9" x14ac:dyDescent="0.3">
      <c r="A15" s="13"/>
      <c r="B15" s="14" t="s">
        <v>117</v>
      </c>
      <c r="C15" s="15" t="s">
        <v>118</v>
      </c>
      <c r="D15" s="14">
        <v>1</v>
      </c>
      <c r="E15" s="16">
        <v>90000</v>
      </c>
      <c r="F15" s="17">
        <f>E15*D15</f>
        <v>90000</v>
      </c>
      <c r="G15" s="17">
        <f>F15*0.1</f>
        <v>9000</v>
      </c>
      <c r="H15" s="18">
        <f>G15+F15</f>
        <v>99000</v>
      </c>
      <c r="I15" s="19"/>
    </row>
    <row r="16" spans="1:9" x14ac:dyDescent="0.3">
      <c r="A16" s="13"/>
      <c r="B16" s="14" t="s">
        <v>119</v>
      </c>
      <c r="C16" s="15" t="s">
        <v>120</v>
      </c>
      <c r="D16" s="14">
        <v>100</v>
      </c>
      <c r="E16" s="16">
        <v>240</v>
      </c>
      <c r="F16" s="17">
        <f t="shared" ref="F16:F23" si="3">E16*D16</f>
        <v>24000</v>
      </c>
      <c r="G16" s="17">
        <f t="shared" ref="G16:G23" si="4">F16*0.1</f>
        <v>2400</v>
      </c>
      <c r="H16" s="18">
        <f t="shared" ref="H16:H23" si="5">G16+F16</f>
        <v>26400</v>
      </c>
      <c r="I16" s="19">
        <f>SUM(F13:F16)</f>
        <v>234000</v>
      </c>
    </row>
    <row r="17" spans="1:9" x14ac:dyDescent="0.3">
      <c r="A17" s="20"/>
      <c r="B17" s="14"/>
      <c r="C17" s="15"/>
      <c r="D17" s="14"/>
      <c r="E17" s="16"/>
      <c r="F17" s="17">
        <f t="shared" si="3"/>
        <v>0</v>
      </c>
      <c r="G17" s="17">
        <f t="shared" si="4"/>
        <v>0</v>
      </c>
      <c r="H17" s="18">
        <f t="shared" si="5"/>
        <v>0</v>
      </c>
      <c r="I17" s="19"/>
    </row>
    <row r="18" spans="1:9" x14ac:dyDescent="0.3">
      <c r="A18" s="20"/>
      <c r="B18" s="14"/>
      <c r="C18" s="15"/>
      <c r="D18" s="14"/>
      <c r="E18" s="16"/>
      <c r="F18" s="17">
        <f t="shared" si="3"/>
        <v>0</v>
      </c>
      <c r="G18" s="17">
        <f t="shared" si="4"/>
        <v>0</v>
      </c>
      <c r="H18" s="18">
        <f t="shared" si="5"/>
        <v>0</v>
      </c>
      <c r="I18" s="19"/>
    </row>
    <row r="19" spans="1:9" x14ac:dyDescent="0.3">
      <c r="A19" s="20"/>
      <c r="B19" s="14"/>
      <c r="C19" s="15"/>
      <c r="D19" s="14"/>
      <c r="E19" s="16"/>
      <c r="F19" s="17">
        <f t="shared" si="3"/>
        <v>0</v>
      </c>
      <c r="G19" s="17">
        <f t="shared" si="4"/>
        <v>0</v>
      </c>
      <c r="H19" s="18">
        <f t="shared" si="5"/>
        <v>0</v>
      </c>
      <c r="I19" s="19"/>
    </row>
    <row r="20" spans="1:9" x14ac:dyDescent="0.3">
      <c r="A20" s="20"/>
      <c r="B20" s="14"/>
      <c r="C20" s="15"/>
      <c r="D20" s="14"/>
      <c r="E20" s="16"/>
      <c r="F20" s="17">
        <f t="shared" si="3"/>
        <v>0</v>
      </c>
      <c r="G20" s="17">
        <f t="shared" si="4"/>
        <v>0</v>
      </c>
      <c r="H20" s="18">
        <f t="shared" si="5"/>
        <v>0</v>
      </c>
      <c r="I20" s="19"/>
    </row>
    <row r="21" spans="1:9" x14ac:dyDescent="0.3">
      <c r="A21" s="20"/>
      <c r="B21" s="14"/>
      <c r="C21" s="15"/>
      <c r="D21" s="14"/>
      <c r="E21" s="16"/>
      <c r="F21" s="17">
        <f t="shared" si="3"/>
        <v>0</v>
      </c>
      <c r="G21" s="17">
        <f t="shared" si="4"/>
        <v>0</v>
      </c>
      <c r="H21" s="18">
        <f t="shared" si="5"/>
        <v>0</v>
      </c>
      <c r="I21" s="19"/>
    </row>
    <row r="22" spans="1:9" x14ac:dyDescent="0.3">
      <c r="A22" s="20"/>
      <c r="B22" s="14"/>
      <c r="C22" s="15"/>
      <c r="D22" s="14"/>
      <c r="E22" s="16"/>
      <c r="F22" s="17">
        <f t="shared" si="3"/>
        <v>0</v>
      </c>
      <c r="G22" s="17">
        <f t="shared" si="4"/>
        <v>0</v>
      </c>
      <c r="H22" s="18">
        <f t="shared" si="5"/>
        <v>0</v>
      </c>
      <c r="I22" s="19"/>
    </row>
    <row r="23" spans="1:9" x14ac:dyDescent="0.3">
      <c r="A23" s="20"/>
      <c r="B23" s="14"/>
      <c r="C23" s="15"/>
      <c r="D23" s="14"/>
      <c r="E23" s="16"/>
      <c r="F23" s="17">
        <f t="shared" si="3"/>
        <v>0</v>
      </c>
      <c r="G23" s="17">
        <f t="shared" si="4"/>
        <v>0</v>
      </c>
      <c r="H23" s="18">
        <f t="shared" si="5"/>
        <v>0</v>
      </c>
      <c r="I23" s="19"/>
    </row>
    <row r="24" spans="1:9" ht="17.25" thickBot="1" x14ac:dyDescent="0.35">
      <c r="A24" s="21"/>
      <c r="B24" s="22" t="s">
        <v>31</v>
      </c>
      <c r="C24" s="23"/>
      <c r="D24" s="22"/>
      <c r="E24" s="24"/>
      <c r="F24" s="25">
        <f>SUM(F11:F23)</f>
        <v>422000</v>
      </c>
      <c r="G24" s="25">
        <f>SUM(G11:G23)</f>
        <v>42200</v>
      </c>
      <c r="H24" s="26">
        <f>G24+F24</f>
        <v>464200</v>
      </c>
      <c r="I24" s="27">
        <f>SUM(I10:I23)</f>
        <v>422000</v>
      </c>
    </row>
    <row r="25" spans="1:9" ht="17.25" thickTop="1" x14ac:dyDescent="0.3"/>
    <row r="26" spans="1:9" x14ac:dyDescent="0.3">
      <c r="A26" t="s">
        <v>32</v>
      </c>
      <c r="B26" t="s">
        <v>33</v>
      </c>
    </row>
    <row r="27" spans="1:9" x14ac:dyDescent="0.3">
      <c r="A27" t="s">
        <v>32</v>
      </c>
      <c r="B27" t="s">
        <v>34</v>
      </c>
    </row>
    <row r="28" spans="1:9" x14ac:dyDescent="0.3">
      <c r="D28" s="28"/>
      <c r="E28" s="29"/>
    </row>
    <row r="29" spans="1:9" ht="20.25" x14ac:dyDescent="0.3">
      <c r="B29" s="30"/>
      <c r="C29" s="31"/>
      <c r="D29" s="30"/>
      <c r="E29" s="30"/>
      <c r="F29" s="30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22" sqref="F22"/>
    </sheetView>
  </sheetViews>
  <sheetFormatPr defaultRowHeight="16.5" x14ac:dyDescent="0.3"/>
  <cols>
    <col min="1" max="1" width="6.375" customWidth="1"/>
    <col min="2" max="2" width="17.125" customWidth="1"/>
    <col min="3" max="3" width="17.875" style="2" customWidth="1"/>
    <col min="4" max="4" width="11.875" customWidth="1"/>
    <col min="5" max="5" width="10.5" customWidth="1"/>
    <col min="6" max="6" width="12.5" customWidth="1"/>
    <col min="7" max="7" width="11.375" customWidth="1"/>
    <col min="8" max="8" width="14.375" customWidth="1"/>
    <col min="9" max="9" width="12.625" customWidth="1"/>
    <col min="257" max="257" width="6.375" customWidth="1"/>
    <col min="258" max="258" width="17.125" customWidth="1"/>
    <col min="259" max="259" width="14.5" customWidth="1"/>
    <col min="260" max="260" width="11.875" customWidth="1"/>
    <col min="261" max="261" width="10.5" customWidth="1"/>
    <col min="262" max="262" width="12.5" customWidth="1"/>
    <col min="263" max="263" width="11.375" customWidth="1"/>
    <col min="264" max="264" width="14.375" customWidth="1"/>
    <col min="265" max="265" width="14.75" customWidth="1"/>
    <col min="513" max="513" width="6.375" customWidth="1"/>
    <col min="514" max="514" width="17.125" customWidth="1"/>
    <col min="515" max="515" width="14.5" customWidth="1"/>
    <col min="516" max="516" width="11.875" customWidth="1"/>
    <col min="517" max="517" width="10.5" customWidth="1"/>
    <col min="518" max="518" width="12.5" customWidth="1"/>
    <col min="519" max="519" width="11.375" customWidth="1"/>
    <col min="520" max="520" width="14.375" customWidth="1"/>
    <col min="521" max="521" width="14.75" customWidth="1"/>
    <col min="769" max="769" width="6.375" customWidth="1"/>
    <col min="770" max="770" width="17.125" customWidth="1"/>
    <col min="771" max="771" width="14.5" customWidth="1"/>
    <col min="772" max="772" width="11.875" customWidth="1"/>
    <col min="773" max="773" width="10.5" customWidth="1"/>
    <col min="774" max="774" width="12.5" customWidth="1"/>
    <col min="775" max="775" width="11.375" customWidth="1"/>
    <col min="776" max="776" width="14.375" customWidth="1"/>
    <col min="777" max="777" width="14.75" customWidth="1"/>
    <col min="1025" max="1025" width="6.375" customWidth="1"/>
    <col min="1026" max="1026" width="17.125" customWidth="1"/>
    <col min="1027" max="1027" width="14.5" customWidth="1"/>
    <col min="1028" max="1028" width="11.875" customWidth="1"/>
    <col min="1029" max="1029" width="10.5" customWidth="1"/>
    <col min="1030" max="1030" width="12.5" customWidth="1"/>
    <col min="1031" max="1031" width="11.375" customWidth="1"/>
    <col min="1032" max="1032" width="14.375" customWidth="1"/>
    <col min="1033" max="1033" width="14.75" customWidth="1"/>
    <col min="1281" max="1281" width="6.375" customWidth="1"/>
    <col min="1282" max="1282" width="17.125" customWidth="1"/>
    <col min="1283" max="1283" width="14.5" customWidth="1"/>
    <col min="1284" max="1284" width="11.875" customWidth="1"/>
    <col min="1285" max="1285" width="10.5" customWidth="1"/>
    <col min="1286" max="1286" width="12.5" customWidth="1"/>
    <col min="1287" max="1287" width="11.375" customWidth="1"/>
    <col min="1288" max="1288" width="14.375" customWidth="1"/>
    <col min="1289" max="1289" width="14.75" customWidth="1"/>
    <col min="1537" max="1537" width="6.375" customWidth="1"/>
    <col min="1538" max="1538" width="17.125" customWidth="1"/>
    <col min="1539" max="1539" width="14.5" customWidth="1"/>
    <col min="1540" max="1540" width="11.875" customWidth="1"/>
    <col min="1541" max="1541" width="10.5" customWidth="1"/>
    <col min="1542" max="1542" width="12.5" customWidth="1"/>
    <col min="1543" max="1543" width="11.375" customWidth="1"/>
    <col min="1544" max="1544" width="14.375" customWidth="1"/>
    <col min="1545" max="1545" width="14.75" customWidth="1"/>
    <col min="1793" max="1793" width="6.375" customWidth="1"/>
    <col min="1794" max="1794" width="17.125" customWidth="1"/>
    <col min="1795" max="1795" width="14.5" customWidth="1"/>
    <col min="1796" max="1796" width="11.875" customWidth="1"/>
    <col min="1797" max="1797" width="10.5" customWidth="1"/>
    <col min="1798" max="1798" width="12.5" customWidth="1"/>
    <col min="1799" max="1799" width="11.375" customWidth="1"/>
    <col min="1800" max="1800" width="14.375" customWidth="1"/>
    <col min="1801" max="1801" width="14.75" customWidth="1"/>
    <col min="2049" max="2049" width="6.375" customWidth="1"/>
    <col min="2050" max="2050" width="17.125" customWidth="1"/>
    <col min="2051" max="2051" width="14.5" customWidth="1"/>
    <col min="2052" max="2052" width="11.875" customWidth="1"/>
    <col min="2053" max="2053" width="10.5" customWidth="1"/>
    <col min="2054" max="2054" width="12.5" customWidth="1"/>
    <col min="2055" max="2055" width="11.375" customWidth="1"/>
    <col min="2056" max="2056" width="14.375" customWidth="1"/>
    <col min="2057" max="2057" width="14.75" customWidth="1"/>
    <col min="2305" max="2305" width="6.375" customWidth="1"/>
    <col min="2306" max="2306" width="17.125" customWidth="1"/>
    <col min="2307" max="2307" width="14.5" customWidth="1"/>
    <col min="2308" max="2308" width="11.875" customWidth="1"/>
    <col min="2309" max="2309" width="10.5" customWidth="1"/>
    <col min="2310" max="2310" width="12.5" customWidth="1"/>
    <col min="2311" max="2311" width="11.375" customWidth="1"/>
    <col min="2312" max="2312" width="14.375" customWidth="1"/>
    <col min="2313" max="2313" width="14.75" customWidth="1"/>
    <col min="2561" max="2561" width="6.375" customWidth="1"/>
    <col min="2562" max="2562" width="17.125" customWidth="1"/>
    <col min="2563" max="2563" width="14.5" customWidth="1"/>
    <col min="2564" max="2564" width="11.875" customWidth="1"/>
    <col min="2565" max="2565" width="10.5" customWidth="1"/>
    <col min="2566" max="2566" width="12.5" customWidth="1"/>
    <col min="2567" max="2567" width="11.375" customWidth="1"/>
    <col min="2568" max="2568" width="14.375" customWidth="1"/>
    <col min="2569" max="2569" width="14.75" customWidth="1"/>
    <col min="2817" max="2817" width="6.375" customWidth="1"/>
    <col min="2818" max="2818" width="17.125" customWidth="1"/>
    <col min="2819" max="2819" width="14.5" customWidth="1"/>
    <col min="2820" max="2820" width="11.875" customWidth="1"/>
    <col min="2821" max="2821" width="10.5" customWidth="1"/>
    <col min="2822" max="2822" width="12.5" customWidth="1"/>
    <col min="2823" max="2823" width="11.375" customWidth="1"/>
    <col min="2824" max="2824" width="14.375" customWidth="1"/>
    <col min="2825" max="2825" width="14.75" customWidth="1"/>
    <col min="3073" max="3073" width="6.375" customWidth="1"/>
    <col min="3074" max="3074" width="17.125" customWidth="1"/>
    <col min="3075" max="3075" width="14.5" customWidth="1"/>
    <col min="3076" max="3076" width="11.875" customWidth="1"/>
    <col min="3077" max="3077" width="10.5" customWidth="1"/>
    <col min="3078" max="3078" width="12.5" customWidth="1"/>
    <col min="3079" max="3079" width="11.375" customWidth="1"/>
    <col min="3080" max="3080" width="14.375" customWidth="1"/>
    <col min="3081" max="3081" width="14.75" customWidth="1"/>
    <col min="3329" max="3329" width="6.375" customWidth="1"/>
    <col min="3330" max="3330" width="17.125" customWidth="1"/>
    <col min="3331" max="3331" width="14.5" customWidth="1"/>
    <col min="3332" max="3332" width="11.875" customWidth="1"/>
    <col min="3333" max="3333" width="10.5" customWidth="1"/>
    <col min="3334" max="3334" width="12.5" customWidth="1"/>
    <col min="3335" max="3335" width="11.375" customWidth="1"/>
    <col min="3336" max="3336" width="14.375" customWidth="1"/>
    <col min="3337" max="3337" width="14.75" customWidth="1"/>
    <col min="3585" max="3585" width="6.375" customWidth="1"/>
    <col min="3586" max="3586" width="17.125" customWidth="1"/>
    <col min="3587" max="3587" width="14.5" customWidth="1"/>
    <col min="3588" max="3588" width="11.875" customWidth="1"/>
    <col min="3589" max="3589" width="10.5" customWidth="1"/>
    <col min="3590" max="3590" width="12.5" customWidth="1"/>
    <col min="3591" max="3591" width="11.375" customWidth="1"/>
    <col min="3592" max="3592" width="14.375" customWidth="1"/>
    <col min="3593" max="3593" width="14.75" customWidth="1"/>
    <col min="3841" max="3841" width="6.375" customWidth="1"/>
    <col min="3842" max="3842" width="17.125" customWidth="1"/>
    <col min="3843" max="3843" width="14.5" customWidth="1"/>
    <col min="3844" max="3844" width="11.875" customWidth="1"/>
    <col min="3845" max="3845" width="10.5" customWidth="1"/>
    <col min="3846" max="3846" width="12.5" customWidth="1"/>
    <col min="3847" max="3847" width="11.375" customWidth="1"/>
    <col min="3848" max="3848" width="14.375" customWidth="1"/>
    <col min="3849" max="3849" width="14.75" customWidth="1"/>
    <col min="4097" max="4097" width="6.375" customWidth="1"/>
    <col min="4098" max="4098" width="17.125" customWidth="1"/>
    <col min="4099" max="4099" width="14.5" customWidth="1"/>
    <col min="4100" max="4100" width="11.875" customWidth="1"/>
    <col min="4101" max="4101" width="10.5" customWidth="1"/>
    <col min="4102" max="4102" width="12.5" customWidth="1"/>
    <col min="4103" max="4103" width="11.375" customWidth="1"/>
    <col min="4104" max="4104" width="14.375" customWidth="1"/>
    <col min="4105" max="4105" width="14.75" customWidth="1"/>
    <col min="4353" max="4353" width="6.375" customWidth="1"/>
    <col min="4354" max="4354" width="17.125" customWidth="1"/>
    <col min="4355" max="4355" width="14.5" customWidth="1"/>
    <col min="4356" max="4356" width="11.875" customWidth="1"/>
    <col min="4357" max="4357" width="10.5" customWidth="1"/>
    <col min="4358" max="4358" width="12.5" customWidth="1"/>
    <col min="4359" max="4359" width="11.375" customWidth="1"/>
    <col min="4360" max="4360" width="14.375" customWidth="1"/>
    <col min="4361" max="4361" width="14.75" customWidth="1"/>
    <col min="4609" max="4609" width="6.375" customWidth="1"/>
    <col min="4610" max="4610" width="17.125" customWidth="1"/>
    <col min="4611" max="4611" width="14.5" customWidth="1"/>
    <col min="4612" max="4612" width="11.875" customWidth="1"/>
    <col min="4613" max="4613" width="10.5" customWidth="1"/>
    <col min="4614" max="4614" width="12.5" customWidth="1"/>
    <col min="4615" max="4615" width="11.375" customWidth="1"/>
    <col min="4616" max="4616" width="14.375" customWidth="1"/>
    <col min="4617" max="4617" width="14.75" customWidth="1"/>
    <col min="4865" max="4865" width="6.375" customWidth="1"/>
    <col min="4866" max="4866" width="17.125" customWidth="1"/>
    <col min="4867" max="4867" width="14.5" customWidth="1"/>
    <col min="4868" max="4868" width="11.875" customWidth="1"/>
    <col min="4869" max="4869" width="10.5" customWidth="1"/>
    <col min="4870" max="4870" width="12.5" customWidth="1"/>
    <col min="4871" max="4871" width="11.375" customWidth="1"/>
    <col min="4872" max="4872" width="14.375" customWidth="1"/>
    <col min="4873" max="4873" width="14.75" customWidth="1"/>
    <col min="5121" max="5121" width="6.375" customWidth="1"/>
    <col min="5122" max="5122" width="17.125" customWidth="1"/>
    <col min="5123" max="5123" width="14.5" customWidth="1"/>
    <col min="5124" max="5124" width="11.875" customWidth="1"/>
    <col min="5125" max="5125" width="10.5" customWidth="1"/>
    <col min="5126" max="5126" width="12.5" customWidth="1"/>
    <col min="5127" max="5127" width="11.375" customWidth="1"/>
    <col min="5128" max="5128" width="14.375" customWidth="1"/>
    <col min="5129" max="5129" width="14.75" customWidth="1"/>
    <col min="5377" max="5377" width="6.375" customWidth="1"/>
    <col min="5378" max="5378" width="17.125" customWidth="1"/>
    <col min="5379" max="5379" width="14.5" customWidth="1"/>
    <col min="5380" max="5380" width="11.875" customWidth="1"/>
    <col min="5381" max="5381" width="10.5" customWidth="1"/>
    <col min="5382" max="5382" width="12.5" customWidth="1"/>
    <col min="5383" max="5383" width="11.375" customWidth="1"/>
    <col min="5384" max="5384" width="14.375" customWidth="1"/>
    <col min="5385" max="5385" width="14.75" customWidth="1"/>
    <col min="5633" max="5633" width="6.375" customWidth="1"/>
    <col min="5634" max="5634" width="17.125" customWidth="1"/>
    <col min="5635" max="5635" width="14.5" customWidth="1"/>
    <col min="5636" max="5636" width="11.875" customWidth="1"/>
    <col min="5637" max="5637" width="10.5" customWidth="1"/>
    <col min="5638" max="5638" width="12.5" customWidth="1"/>
    <col min="5639" max="5639" width="11.375" customWidth="1"/>
    <col min="5640" max="5640" width="14.375" customWidth="1"/>
    <col min="5641" max="5641" width="14.75" customWidth="1"/>
    <col min="5889" max="5889" width="6.375" customWidth="1"/>
    <col min="5890" max="5890" width="17.125" customWidth="1"/>
    <col min="5891" max="5891" width="14.5" customWidth="1"/>
    <col min="5892" max="5892" width="11.875" customWidth="1"/>
    <col min="5893" max="5893" width="10.5" customWidth="1"/>
    <col min="5894" max="5894" width="12.5" customWidth="1"/>
    <col min="5895" max="5895" width="11.375" customWidth="1"/>
    <col min="5896" max="5896" width="14.375" customWidth="1"/>
    <col min="5897" max="5897" width="14.75" customWidth="1"/>
    <col min="6145" max="6145" width="6.375" customWidth="1"/>
    <col min="6146" max="6146" width="17.125" customWidth="1"/>
    <col min="6147" max="6147" width="14.5" customWidth="1"/>
    <col min="6148" max="6148" width="11.875" customWidth="1"/>
    <col min="6149" max="6149" width="10.5" customWidth="1"/>
    <col min="6150" max="6150" width="12.5" customWidth="1"/>
    <col min="6151" max="6151" width="11.375" customWidth="1"/>
    <col min="6152" max="6152" width="14.375" customWidth="1"/>
    <col min="6153" max="6153" width="14.75" customWidth="1"/>
    <col min="6401" max="6401" width="6.375" customWidth="1"/>
    <col min="6402" max="6402" width="17.125" customWidth="1"/>
    <col min="6403" max="6403" width="14.5" customWidth="1"/>
    <col min="6404" max="6404" width="11.875" customWidth="1"/>
    <col min="6405" max="6405" width="10.5" customWidth="1"/>
    <col min="6406" max="6406" width="12.5" customWidth="1"/>
    <col min="6407" max="6407" width="11.375" customWidth="1"/>
    <col min="6408" max="6408" width="14.375" customWidth="1"/>
    <col min="6409" max="6409" width="14.75" customWidth="1"/>
    <col min="6657" max="6657" width="6.375" customWidth="1"/>
    <col min="6658" max="6658" width="17.125" customWidth="1"/>
    <col min="6659" max="6659" width="14.5" customWidth="1"/>
    <col min="6660" max="6660" width="11.875" customWidth="1"/>
    <col min="6661" max="6661" width="10.5" customWidth="1"/>
    <col min="6662" max="6662" width="12.5" customWidth="1"/>
    <col min="6663" max="6663" width="11.375" customWidth="1"/>
    <col min="6664" max="6664" width="14.375" customWidth="1"/>
    <col min="6665" max="6665" width="14.75" customWidth="1"/>
    <col min="6913" max="6913" width="6.375" customWidth="1"/>
    <col min="6914" max="6914" width="17.125" customWidth="1"/>
    <col min="6915" max="6915" width="14.5" customWidth="1"/>
    <col min="6916" max="6916" width="11.875" customWidth="1"/>
    <col min="6917" max="6917" width="10.5" customWidth="1"/>
    <col min="6918" max="6918" width="12.5" customWidth="1"/>
    <col min="6919" max="6919" width="11.375" customWidth="1"/>
    <col min="6920" max="6920" width="14.375" customWidth="1"/>
    <col min="6921" max="6921" width="14.75" customWidth="1"/>
    <col min="7169" max="7169" width="6.375" customWidth="1"/>
    <col min="7170" max="7170" width="17.125" customWidth="1"/>
    <col min="7171" max="7171" width="14.5" customWidth="1"/>
    <col min="7172" max="7172" width="11.875" customWidth="1"/>
    <col min="7173" max="7173" width="10.5" customWidth="1"/>
    <col min="7174" max="7174" width="12.5" customWidth="1"/>
    <col min="7175" max="7175" width="11.375" customWidth="1"/>
    <col min="7176" max="7176" width="14.375" customWidth="1"/>
    <col min="7177" max="7177" width="14.75" customWidth="1"/>
    <col min="7425" max="7425" width="6.375" customWidth="1"/>
    <col min="7426" max="7426" width="17.125" customWidth="1"/>
    <col min="7427" max="7427" width="14.5" customWidth="1"/>
    <col min="7428" max="7428" width="11.875" customWidth="1"/>
    <col min="7429" max="7429" width="10.5" customWidth="1"/>
    <col min="7430" max="7430" width="12.5" customWidth="1"/>
    <col min="7431" max="7431" width="11.375" customWidth="1"/>
    <col min="7432" max="7432" width="14.375" customWidth="1"/>
    <col min="7433" max="7433" width="14.75" customWidth="1"/>
    <col min="7681" max="7681" width="6.375" customWidth="1"/>
    <col min="7682" max="7682" width="17.125" customWidth="1"/>
    <col min="7683" max="7683" width="14.5" customWidth="1"/>
    <col min="7684" max="7684" width="11.875" customWidth="1"/>
    <col min="7685" max="7685" width="10.5" customWidth="1"/>
    <col min="7686" max="7686" width="12.5" customWidth="1"/>
    <col min="7687" max="7687" width="11.375" customWidth="1"/>
    <col min="7688" max="7688" width="14.375" customWidth="1"/>
    <col min="7689" max="7689" width="14.75" customWidth="1"/>
    <col min="7937" max="7937" width="6.375" customWidth="1"/>
    <col min="7938" max="7938" width="17.125" customWidth="1"/>
    <col min="7939" max="7939" width="14.5" customWidth="1"/>
    <col min="7940" max="7940" width="11.875" customWidth="1"/>
    <col min="7941" max="7941" width="10.5" customWidth="1"/>
    <col min="7942" max="7942" width="12.5" customWidth="1"/>
    <col min="7943" max="7943" width="11.375" customWidth="1"/>
    <col min="7944" max="7944" width="14.375" customWidth="1"/>
    <col min="7945" max="7945" width="14.75" customWidth="1"/>
    <col min="8193" max="8193" width="6.375" customWidth="1"/>
    <col min="8194" max="8194" width="17.125" customWidth="1"/>
    <col min="8195" max="8195" width="14.5" customWidth="1"/>
    <col min="8196" max="8196" width="11.875" customWidth="1"/>
    <col min="8197" max="8197" width="10.5" customWidth="1"/>
    <col min="8198" max="8198" width="12.5" customWidth="1"/>
    <col min="8199" max="8199" width="11.375" customWidth="1"/>
    <col min="8200" max="8200" width="14.375" customWidth="1"/>
    <col min="8201" max="8201" width="14.75" customWidth="1"/>
    <col min="8449" max="8449" width="6.375" customWidth="1"/>
    <col min="8450" max="8450" width="17.125" customWidth="1"/>
    <col min="8451" max="8451" width="14.5" customWidth="1"/>
    <col min="8452" max="8452" width="11.875" customWidth="1"/>
    <col min="8453" max="8453" width="10.5" customWidth="1"/>
    <col min="8454" max="8454" width="12.5" customWidth="1"/>
    <col min="8455" max="8455" width="11.375" customWidth="1"/>
    <col min="8456" max="8456" width="14.375" customWidth="1"/>
    <col min="8457" max="8457" width="14.75" customWidth="1"/>
    <col min="8705" max="8705" width="6.375" customWidth="1"/>
    <col min="8706" max="8706" width="17.125" customWidth="1"/>
    <col min="8707" max="8707" width="14.5" customWidth="1"/>
    <col min="8708" max="8708" width="11.875" customWidth="1"/>
    <col min="8709" max="8709" width="10.5" customWidth="1"/>
    <col min="8710" max="8710" width="12.5" customWidth="1"/>
    <col min="8711" max="8711" width="11.375" customWidth="1"/>
    <col min="8712" max="8712" width="14.375" customWidth="1"/>
    <col min="8713" max="8713" width="14.75" customWidth="1"/>
    <col min="8961" max="8961" width="6.375" customWidth="1"/>
    <col min="8962" max="8962" width="17.125" customWidth="1"/>
    <col min="8963" max="8963" width="14.5" customWidth="1"/>
    <col min="8964" max="8964" width="11.875" customWidth="1"/>
    <col min="8965" max="8965" width="10.5" customWidth="1"/>
    <col min="8966" max="8966" width="12.5" customWidth="1"/>
    <col min="8967" max="8967" width="11.375" customWidth="1"/>
    <col min="8968" max="8968" width="14.375" customWidth="1"/>
    <col min="8969" max="8969" width="14.75" customWidth="1"/>
    <col min="9217" max="9217" width="6.375" customWidth="1"/>
    <col min="9218" max="9218" width="17.125" customWidth="1"/>
    <col min="9219" max="9219" width="14.5" customWidth="1"/>
    <col min="9220" max="9220" width="11.875" customWidth="1"/>
    <col min="9221" max="9221" width="10.5" customWidth="1"/>
    <col min="9222" max="9222" width="12.5" customWidth="1"/>
    <col min="9223" max="9223" width="11.375" customWidth="1"/>
    <col min="9224" max="9224" width="14.375" customWidth="1"/>
    <col min="9225" max="9225" width="14.75" customWidth="1"/>
    <col min="9473" max="9473" width="6.375" customWidth="1"/>
    <col min="9474" max="9474" width="17.125" customWidth="1"/>
    <col min="9475" max="9475" width="14.5" customWidth="1"/>
    <col min="9476" max="9476" width="11.875" customWidth="1"/>
    <col min="9477" max="9477" width="10.5" customWidth="1"/>
    <col min="9478" max="9478" width="12.5" customWidth="1"/>
    <col min="9479" max="9479" width="11.375" customWidth="1"/>
    <col min="9480" max="9480" width="14.375" customWidth="1"/>
    <col min="9481" max="9481" width="14.75" customWidth="1"/>
    <col min="9729" max="9729" width="6.375" customWidth="1"/>
    <col min="9730" max="9730" width="17.125" customWidth="1"/>
    <col min="9731" max="9731" width="14.5" customWidth="1"/>
    <col min="9732" max="9732" width="11.875" customWidth="1"/>
    <col min="9733" max="9733" width="10.5" customWidth="1"/>
    <col min="9734" max="9734" width="12.5" customWidth="1"/>
    <col min="9735" max="9735" width="11.375" customWidth="1"/>
    <col min="9736" max="9736" width="14.375" customWidth="1"/>
    <col min="9737" max="9737" width="14.75" customWidth="1"/>
    <col min="9985" max="9985" width="6.375" customWidth="1"/>
    <col min="9986" max="9986" width="17.125" customWidth="1"/>
    <col min="9987" max="9987" width="14.5" customWidth="1"/>
    <col min="9988" max="9988" width="11.875" customWidth="1"/>
    <col min="9989" max="9989" width="10.5" customWidth="1"/>
    <col min="9990" max="9990" width="12.5" customWidth="1"/>
    <col min="9991" max="9991" width="11.375" customWidth="1"/>
    <col min="9992" max="9992" width="14.375" customWidth="1"/>
    <col min="9993" max="9993" width="14.75" customWidth="1"/>
    <col min="10241" max="10241" width="6.375" customWidth="1"/>
    <col min="10242" max="10242" width="17.125" customWidth="1"/>
    <col min="10243" max="10243" width="14.5" customWidth="1"/>
    <col min="10244" max="10244" width="11.875" customWidth="1"/>
    <col min="10245" max="10245" width="10.5" customWidth="1"/>
    <col min="10246" max="10246" width="12.5" customWidth="1"/>
    <col min="10247" max="10247" width="11.375" customWidth="1"/>
    <col min="10248" max="10248" width="14.375" customWidth="1"/>
    <col min="10249" max="10249" width="14.75" customWidth="1"/>
    <col min="10497" max="10497" width="6.375" customWidth="1"/>
    <col min="10498" max="10498" width="17.125" customWidth="1"/>
    <col min="10499" max="10499" width="14.5" customWidth="1"/>
    <col min="10500" max="10500" width="11.875" customWidth="1"/>
    <col min="10501" max="10501" width="10.5" customWidth="1"/>
    <col min="10502" max="10502" width="12.5" customWidth="1"/>
    <col min="10503" max="10503" width="11.375" customWidth="1"/>
    <col min="10504" max="10504" width="14.375" customWidth="1"/>
    <col min="10505" max="10505" width="14.75" customWidth="1"/>
    <col min="10753" max="10753" width="6.375" customWidth="1"/>
    <col min="10754" max="10754" width="17.125" customWidth="1"/>
    <col min="10755" max="10755" width="14.5" customWidth="1"/>
    <col min="10756" max="10756" width="11.875" customWidth="1"/>
    <col min="10757" max="10757" width="10.5" customWidth="1"/>
    <col min="10758" max="10758" width="12.5" customWidth="1"/>
    <col min="10759" max="10759" width="11.375" customWidth="1"/>
    <col min="10760" max="10760" width="14.375" customWidth="1"/>
    <col min="10761" max="10761" width="14.75" customWidth="1"/>
    <col min="11009" max="11009" width="6.375" customWidth="1"/>
    <col min="11010" max="11010" width="17.125" customWidth="1"/>
    <col min="11011" max="11011" width="14.5" customWidth="1"/>
    <col min="11012" max="11012" width="11.875" customWidth="1"/>
    <col min="11013" max="11013" width="10.5" customWidth="1"/>
    <col min="11014" max="11014" width="12.5" customWidth="1"/>
    <col min="11015" max="11015" width="11.375" customWidth="1"/>
    <col min="11016" max="11016" width="14.375" customWidth="1"/>
    <col min="11017" max="11017" width="14.75" customWidth="1"/>
    <col min="11265" max="11265" width="6.375" customWidth="1"/>
    <col min="11266" max="11266" width="17.125" customWidth="1"/>
    <col min="11267" max="11267" width="14.5" customWidth="1"/>
    <col min="11268" max="11268" width="11.875" customWidth="1"/>
    <col min="11269" max="11269" width="10.5" customWidth="1"/>
    <col min="11270" max="11270" width="12.5" customWidth="1"/>
    <col min="11271" max="11271" width="11.375" customWidth="1"/>
    <col min="11272" max="11272" width="14.375" customWidth="1"/>
    <col min="11273" max="11273" width="14.75" customWidth="1"/>
    <col min="11521" max="11521" width="6.375" customWidth="1"/>
    <col min="11522" max="11522" width="17.125" customWidth="1"/>
    <col min="11523" max="11523" width="14.5" customWidth="1"/>
    <col min="11524" max="11524" width="11.875" customWidth="1"/>
    <col min="11525" max="11525" width="10.5" customWidth="1"/>
    <col min="11526" max="11526" width="12.5" customWidth="1"/>
    <col min="11527" max="11527" width="11.375" customWidth="1"/>
    <col min="11528" max="11528" width="14.375" customWidth="1"/>
    <col min="11529" max="11529" width="14.75" customWidth="1"/>
    <col min="11777" max="11777" width="6.375" customWidth="1"/>
    <col min="11778" max="11778" width="17.125" customWidth="1"/>
    <col min="11779" max="11779" width="14.5" customWidth="1"/>
    <col min="11780" max="11780" width="11.875" customWidth="1"/>
    <col min="11781" max="11781" width="10.5" customWidth="1"/>
    <col min="11782" max="11782" width="12.5" customWidth="1"/>
    <col min="11783" max="11783" width="11.375" customWidth="1"/>
    <col min="11784" max="11784" width="14.375" customWidth="1"/>
    <col min="11785" max="11785" width="14.75" customWidth="1"/>
    <col min="12033" max="12033" width="6.375" customWidth="1"/>
    <col min="12034" max="12034" width="17.125" customWidth="1"/>
    <col min="12035" max="12035" width="14.5" customWidth="1"/>
    <col min="12036" max="12036" width="11.875" customWidth="1"/>
    <col min="12037" max="12037" width="10.5" customWidth="1"/>
    <col min="12038" max="12038" width="12.5" customWidth="1"/>
    <col min="12039" max="12039" width="11.375" customWidth="1"/>
    <col min="12040" max="12040" width="14.375" customWidth="1"/>
    <col min="12041" max="12041" width="14.75" customWidth="1"/>
    <col min="12289" max="12289" width="6.375" customWidth="1"/>
    <col min="12290" max="12290" width="17.125" customWidth="1"/>
    <col min="12291" max="12291" width="14.5" customWidth="1"/>
    <col min="12292" max="12292" width="11.875" customWidth="1"/>
    <col min="12293" max="12293" width="10.5" customWidth="1"/>
    <col min="12294" max="12294" width="12.5" customWidth="1"/>
    <col min="12295" max="12295" width="11.375" customWidth="1"/>
    <col min="12296" max="12296" width="14.375" customWidth="1"/>
    <col min="12297" max="12297" width="14.75" customWidth="1"/>
    <col min="12545" max="12545" width="6.375" customWidth="1"/>
    <col min="12546" max="12546" width="17.125" customWidth="1"/>
    <col min="12547" max="12547" width="14.5" customWidth="1"/>
    <col min="12548" max="12548" width="11.875" customWidth="1"/>
    <col min="12549" max="12549" width="10.5" customWidth="1"/>
    <col min="12550" max="12550" width="12.5" customWidth="1"/>
    <col min="12551" max="12551" width="11.375" customWidth="1"/>
    <col min="12552" max="12552" width="14.375" customWidth="1"/>
    <col min="12553" max="12553" width="14.75" customWidth="1"/>
    <col min="12801" max="12801" width="6.375" customWidth="1"/>
    <col min="12802" max="12802" width="17.125" customWidth="1"/>
    <col min="12803" max="12803" width="14.5" customWidth="1"/>
    <col min="12804" max="12804" width="11.875" customWidth="1"/>
    <col min="12805" max="12805" width="10.5" customWidth="1"/>
    <col min="12806" max="12806" width="12.5" customWidth="1"/>
    <col min="12807" max="12807" width="11.375" customWidth="1"/>
    <col min="12808" max="12808" width="14.375" customWidth="1"/>
    <col min="12809" max="12809" width="14.75" customWidth="1"/>
    <col min="13057" max="13057" width="6.375" customWidth="1"/>
    <col min="13058" max="13058" width="17.125" customWidth="1"/>
    <col min="13059" max="13059" width="14.5" customWidth="1"/>
    <col min="13060" max="13060" width="11.875" customWidth="1"/>
    <col min="13061" max="13061" width="10.5" customWidth="1"/>
    <col min="13062" max="13062" width="12.5" customWidth="1"/>
    <col min="13063" max="13063" width="11.375" customWidth="1"/>
    <col min="13064" max="13064" width="14.375" customWidth="1"/>
    <col min="13065" max="13065" width="14.75" customWidth="1"/>
    <col min="13313" max="13313" width="6.375" customWidth="1"/>
    <col min="13314" max="13314" width="17.125" customWidth="1"/>
    <col min="13315" max="13315" width="14.5" customWidth="1"/>
    <col min="13316" max="13316" width="11.875" customWidth="1"/>
    <col min="13317" max="13317" width="10.5" customWidth="1"/>
    <col min="13318" max="13318" width="12.5" customWidth="1"/>
    <col min="13319" max="13319" width="11.375" customWidth="1"/>
    <col min="13320" max="13320" width="14.375" customWidth="1"/>
    <col min="13321" max="13321" width="14.75" customWidth="1"/>
    <col min="13569" max="13569" width="6.375" customWidth="1"/>
    <col min="13570" max="13570" width="17.125" customWidth="1"/>
    <col min="13571" max="13571" width="14.5" customWidth="1"/>
    <col min="13572" max="13572" width="11.875" customWidth="1"/>
    <col min="13573" max="13573" width="10.5" customWidth="1"/>
    <col min="13574" max="13574" width="12.5" customWidth="1"/>
    <col min="13575" max="13575" width="11.375" customWidth="1"/>
    <col min="13576" max="13576" width="14.375" customWidth="1"/>
    <col min="13577" max="13577" width="14.75" customWidth="1"/>
    <col min="13825" max="13825" width="6.375" customWidth="1"/>
    <col min="13826" max="13826" width="17.125" customWidth="1"/>
    <col min="13827" max="13827" width="14.5" customWidth="1"/>
    <col min="13828" max="13828" width="11.875" customWidth="1"/>
    <col min="13829" max="13829" width="10.5" customWidth="1"/>
    <col min="13830" max="13830" width="12.5" customWidth="1"/>
    <col min="13831" max="13831" width="11.375" customWidth="1"/>
    <col min="13832" max="13832" width="14.375" customWidth="1"/>
    <col min="13833" max="13833" width="14.75" customWidth="1"/>
    <col min="14081" max="14081" width="6.375" customWidth="1"/>
    <col min="14082" max="14082" width="17.125" customWidth="1"/>
    <col min="14083" max="14083" width="14.5" customWidth="1"/>
    <col min="14084" max="14084" width="11.875" customWidth="1"/>
    <col min="14085" max="14085" width="10.5" customWidth="1"/>
    <col min="14086" max="14086" width="12.5" customWidth="1"/>
    <col min="14087" max="14087" width="11.375" customWidth="1"/>
    <col min="14088" max="14088" width="14.375" customWidth="1"/>
    <col min="14089" max="14089" width="14.75" customWidth="1"/>
    <col min="14337" max="14337" width="6.375" customWidth="1"/>
    <col min="14338" max="14338" width="17.125" customWidth="1"/>
    <col min="14339" max="14339" width="14.5" customWidth="1"/>
    <col min="14340" max="14340" width="11.875" customWidth="1"/>
    <col min="14341" max="14341" width="10.5" customWidth="1"/>
    <col min="14342" max="14342" width="12.5" customWidth="1"/>
    <col min="14343" max="14343" width="11.375" customWidth="1"/>
    <col min="14344" max="14344" width="14.375" customWidth="1"/>
    <col min="14345" max="14345" width="14.75" customWidth="1"/>
    <col min="14593" max="14593" width="6.375" customWidth="1"/>
    <col min="14594" max="14594" width="17.125" customWidth="1"/>
    <col min="14595" max="14595" width="14.5" customWidth="1"/>
    <col min="14596" max="14596" width="11.875" customWidth="1"/>
    <col min="14597" max="14597" width="10.5" customWidth="1"/>
    <col min="14598" max="14598" width="12.5" customWidth="1"/>
    <col min="14599" max="14599" width="11.375" customWidth="1"/>
    <col min="14600" max="14600" width="14.375" customWidth="1"/>
    <col min="14601" max="14601" width="14.75" customWidth="1"/>
    <col min="14849" max="14849" width="6.375" customWidth="1"/>
    <col min="14850" max="14850" width="17.125" customWidth="1"/>
    <col min="14851" max="14851" width="14.5" customWidth="1"/>
    <col min="14852" max="14852" width="11.875" customWidth="1"/>
    <col min="14853" max="14853" width="10.5" customWidth="1"/>
    <col min="14854" max="14854" width="12.5" customWidth="1"/>
    <col min="14855" max="14855" width="11.375" customWidth="1"/>
    <col min="14856" max="14856" width="14.375" customWidth="1"/>
    <col min="14857" max="14857" width="14.75" customWidth="1"/>
    <col min="15105" max="15105" width="6.375" customWidth="1"/>
    <col min="15106" max="15106" width="17.125" customWidth="1"/>
    <col min="15107" max="15107" width="14.5" customWidth="1"/>
    <col min="15108" max="15108" width="11.875" customWidth="1"/>
    <col min="15109" max="15109" width="10.5" customWidth="1"/>
    <col min="15110" max="15110" width="12.5" customWidth="1"/>
    <col min="15111" max="15111" width="11.375" customWidth="1"/>
    <col min="15112" max="15112" width="14.375" customWidth="1"/>
    <col min="15113" max="15113" width="14.75" customWidth="1"/>
    <col min="15361" max="15361" width="6.375" customWidth="1"/>
    <col min="15362" max="15362" width="17.125" customWidth="1"/>
    <col min="15363" max="15363" width="14.5" customWidth="1"/>
    <col min="15364" max="15364" width="11.875" customWidth="1"/>
    <col min="15365" max="15365" width="10.5" customWidth="1"/>
    <col min="15366" max="15366" width="12.5" customWidth="1"/>
    <col min="15367" max="15367" width="11.375" customWidth="1"/>
    <col min="15368" max="15368" width="14.375" customWidth="1"/>
    <col min="15369" max="15369" width="14.75" customWidth="1"/>
    <col min="15617" max="15617" width="6.375" customWidth="1"/>
    <col min="15618" max="15618" width="17.125" customWidth="1"/>
    <col min="15619" max="15619" width="14.5" customWidth="1"/>
    <col min="15620" max="15620" width="11.875" customWidth="1"/>
    <col min="15621" max="15621" width="10.5" customWidth="1"/>
    <col min="15622" max="15622" width="12.5" customWidth="1"/>
    <col min="15623" max="15623" width="11.375" customWidth="1"/>
    <col min="15624" max="15624" width="14.375" customWidth="1"/>
    <col min="15625" max="15625" width="14.75" customWidth="1"/>
    <col min="15873" max="15873" width="6.375" customWidth="1"/>
    <col min="15874" max="15874" width="17.125" customWidth="1"/>
    <col min="15875" max="15875" width="14.5" customWidth="1"/>
    <col min="15876" max="15876" width="11.875" customWidth="1"/>
    <col min="15877" max="15877" width="10.5" customWidth="1"/>
    <col min="15878" max="15878" width="12.5" customWidth="1"/>
    <col min="15879" max="15879" width="11.375" customWidth="1"/>
    <col min="15880" max="15880" width="14.375" customWidth="1"/>
    <col min="15881" max="15881" width="14.75" customWidth="1"/>
    <col min="16129" max="16129" width="6.375" customWidth="1"/>
    <col min="16130" max="16130" width="17.125" customWidth="1"/>
    <col min="16131" max="16131" width="14.5" customWidth="1"/>
    <col min="16132" max="16132" width="11.875" customWidth="1"/>
    <col min="16133" max="16133" width="10.5" customWidth="1"/>
    <col min="16134" max="16134" width="12.5" customWidth="1"/>
    <col min="16135" max="16135" width="11.375" customWidth="1"/>
    <col min="16136" max="16136" width="14.375" customWidth="1"/>
    <col min="16137" max="16137" width="14.75" customWidth="1"/>
  </cols>
  <sheetData>
    <row r="1" spans="1:9" ht="39" customHeight="1" thickBot="1" x14ac:dyDescent="0.35">
      <c r="A1" s="43" t="s">
        <v>0</v>
      </c>
      <c r="B1" s="43"/>
      <c r="C1" s="43"/>
      <c r="D1" s="43"/>
      <c r="E1" s="43"/>
      <c r="F1" s="43"/>
      <c r="G1" s="43"/>
      <c r="H1" s="43"/>
    </row>
    <row r="2" spans="1:9" ht="17.25" thickTop="1" x14ac:dyDescent="0.3">
      <c r="A2" s="1" t="s">
        <v>121</v>
      </c>
      <c r="D2" s="44" t="s">
        <v>1</v>
      </c>
      <c r="E2" s="45"/>
      <c r="F2" s="45"/>
      <c r="G2" s="45"/>
      <c r="H2" s="46"/>
    </row>
    <row r="3" spans="1:9" x14ac:dyDescent="0.3">
      <c r="A3" s="1" t="s">
        <v>53</v>
      </c>
      <c r="D3" s="3" t="s">
        <v>2</v>
      </c>
      <c r="E3" s="47" t="s">
        <v>3</v>
      </c>
      <c r="F3" s="48"/>
      <c r="G3" s="48"/>
      <c r="H3" s="49"/>
    </row>
    <row r="4" spans="1:9" x14ac:dyDescent="0.3">
      <c r="A4" s="4" t="s">
        <v>4</v>
      </c>
      <c r="D4" s="3" t="s">
        <v>5</v>
      </c>
      <c r="E4" s="47" t="s">
        <v>6</v>
      </c>
      <c r="F4" s="50"/>
      <c r="G4" s="5" t="s">
        <v>7</v>
      </c>
      <c r="H4" s="6" t="s">
        <v>8</v>
      </c>
    </row>
    <row r="5" spans="1:9" x14ac:dyDescent="0.3">
      <c r="A5" s="1" t="s">
        <v>122</v>
      </c>
      <c r="D5" s="3" t="s">
        <v>9</v>
      </c>
      <c r="E5" s="47" t="s">
        <v>10</v>
      </c>
      <c r="F5" s="50"/>
      <c r="G5" s="5" t="s">
        <v>11</v>
      </c>
      <c r="H5" s="7" t="s">
        <v>12</v>
      </c>
    </row>
    <row r="6" spans="1:9" ht="17.25" thickBot="1" x14ac:dyDescent="0.35">
      <c r="A6" s="8" t="s">
        <v>13</v>
      </c>
      <c r="D6" s="40" t="s">
        <v>14</v>
      </c>
      <c r="E6" s="41"/>
      <c r="F6" s="41"/>
      <c r="G6" s="41"/>
      <c r="H6" s="42"/>
    </row>
    <row r="7" spans="1:9" ht="18" thickTop="1" thickBot="1" x14ac:dyDescent="0.35">
      <c r="A7" s="1"/>
    </row>
    <row r="8" spans="1:9" ht="18" thickTop="1" thickBot="1" x14ac:dyDescent="0.35">
      <c r="A8" s="34" t="s">
        <v>131</v>
      </c>
      <c r="B8" s="35"/>
      <c r="C8" s="34" t="s">
        <v>15</v>
      </c>
      <c r="D8" s="35"/>
      <c r="E8" s="34" t="s">
        <v>123</v>
      </c>
      <c r="F8" s="35"/>
      <c r="G8" s="34" t="s">
        <v>17</v>
      </c>
      <c r="H8" s="35"/>
      <c r="I8" s="9"/>
    </row>
    <row r="9" spans="1:9" ht="18" thickTop="1" thickBot="1" x14ac:dyDescent="0.35">
      <c r="A9" s="36">
        <f>'11월'!H24</f>
        <v>464200</v>
      </c>
      <c r="B9" s="37"/>
      <c r="C9" s="38"/>
      <c r="D9" s="37"/>
      <c r="E9" s="36">
        <f>H24</f>
        <v>277200</v>
      </c>
      <c r="F9" s="37"/>
      <c r="G9" s="39">
        <f>(A9+E9)</f>
        <v>741400</v>
      </c>
      <c r="H9" s="35"/>
    </row>
    <row r="10" spans="1:9" s="2" customFormat="1" ht="17.25" thickTop="1" x14ac:dyDescent="0.3">
      <c r="A10" s="10" t="s">
        <v>18</v>
      </c>
      <c r="B10" s="11" t="s">
        <v>19</v>
      </c>
      <c r="C10" s="11" t="s">
        <v>20</v>
      </c>
      <c r="D10" s="11" t="s">
        <v>21</v>
      </c>
      <c r="E10" s="11" t="s">
        <v>22</v>
      </c>
      <c r="F10" s="11" t="s">
        <v>23</v>
      </c>
      <c r="G10" s="11" t="s">
        <v>24</v>
      </c>
      <c r="H10" s="12" t="s">
        <v>25</v>
      </c>
      <c r="I10" s="33" t="s">
        <v>102</v>
      </c>
    </row>
    <row r="11" spans="1:9" x14ac:dyDescent="0.3">
      <c r="A11" s="13" t="s">
        <v>124</v>
      </c>
      <c r="B11" s="14" t="s">
        <v>125</v>
      </c>
      <c r="C11" s="15" t="s">
        <v>126</v>
      </c>
      <c r="D11" s="14">
        <v>2</v>
      </c>
      <c r="E11" s="16">
        <v>80000</v>
      </c>
      <c r="F11" s="17">
        <f>E11*D11</f>
        <v>160000</v>
      </c>
      <c r="G11" s="17">
        <f>F11*0.1</f>
        <v>16000</v>
      </c>
      <c r="H11" s="18">
        <f>G11+F11</f>
        <v>176000</v>
      </c>
      <c r="I11" s="19"/>
    </row>
    <row r="12" spans="1:9" x14ac:dyDescent="0.3">
      <c r="A12" s="13"/>
      <c r="B12" s="14" t="s">
        <v>127</v>
      </c>
      <c r="C12" s="15" t="s">
        <v>128</v>
      </c>
      <c r="D12" s="14">
        <v>1</v>
      </c>
      <c r="E12" s="16">
        <v>20000</v>
      </c>
      <c r="F12" s="17">
        <f t="shared" ref="F12" si="0">E12*D12</f>
        <v>20000</v>
      </c>
      <c r="G12" s="17">
        <f t="shared" ref="G12" si="1">F12*0.1</f>
        <v>2000</v>
      </c>
      <c r="H12" s="18">
        <f t="shared" ref="H12" si="2">G12+F12</f>
        <v>22000</v>
      </c>
      <c r="I12" s="19"/>
    </row>
    <row r="13" spans="1:9" x14ac:dyDescent="0.3">
      <c r="A13" s="13"/>
      <c r="B13" s="14" t="s">
        <v>129</v>
      </c>
      <c r="C13" s="32" t="s">
        <v>130</v>
      </c>
      <c r="D13" s="14">
        <v>40</v>
      </c>
      <c r="E13" s="16">
        <v>1200</v>
      </c>
      <c r="F13" s="17">
        <f>E13*D13</f>
        <v>48000</v>
      </c>
      <c r="G13" s="17">
        <f>F13*0.1</f>
        <v>4800</v>
      </c>
      <c r="H13" s="18">
        <f>G13+F13</f>
        <v>52800</v>
      </c>
      <c r="I13" s="19"/>
    </row>
    <row r="14" spans="1:9" x14ac:dyDescent="0.3">
      <c r="A14" s="20"/>
      <c r="B14" s="14" t="s">
        <v>77</v>
      </c>
      <c r="C14" s="15" t="s">
        <v>120</v>
      </c>
      <c r="D14" s="14">
        <v>100</v>
      </c>
      <c r="E14" s="16">
        <v>240</v>
      </c>
      <c r="F14" s="17">
        <f>E14*D14</f>
        <v>24000</v>
      </c>
      <c r="G14" s="17">
        <f>F14*0.1</f>
        <v>2400</v>
      </c>
      <c r="H14" s="18">
        <f>G14+F14</f>
        <v>26400</v>
      </c>
      <c r="I14" s="19">
        <f>SUM(F11:F14)</f>
        <v>252000</v>
      </c>
    </row>
    <row r="15" spans="1:9" x14ac:dyDescent="0.3">
      <c r="A15" s="13"/>
      <c r="B15" s="14"/>
      <c r="C15" s="15"/>
      <c r="D15" s="14"/>
      <c r="E15" s="16"/>
      <c r="F15" s="17">
        <f>E15*D15</f>
        <v>0</v>
      </c>
      <c r="G15" s="17">
        <f>F15*0.1</f>
        <v>0</v>
      </c>
      <c r="H15" s="18">
        <f>G15+F15</f>
        <v>0</v>
      </c>
      <c r="I15" s="19"/>
    </row>
    <row r="16" spans="1:9" x14ac:dyDescent="0.3">
      <c r="A16" s="13"/>
      <c r="B16" s="14"/>
      <c r="C16" s="15"/>
      <c r="D16" s="14"/>
      <c r="E16" s="16"/>
      <c r="F16" s="17">
        <f t="shared" ref="F16:F23" si="3">E16*D16</f>
        <v>0</v>
      </c>
      <c r="G16" s="17">
        <f t="shared" ref="G16:G23" si="4">F16*0.1</f>
        <v>0</v>
      </c>
      <c r="H16" s="18">
        <f t="shared" ref="H16:H23" si="5">G16+F16</f>
        <v>0</v>
      </c>
      <c r="I16" s="19"/>
    </row>
    <row r="17" spans="1:9" x14ac:dyDescent="0.3">
      <c r="A17" s="20"/>
      <c r="B17" s="14"/>
      <c r="C17" s="15"/>
      <c r="D17" s="14"/>
      <c r="E17" s="16"/>
      <c r="F17" s="17">
        <f t="shared" si="3"/>
        <v>0</v>
      </c>
      <c r="G17" s="17">
        <f t="shared" si="4"/>
        <v>0</v>
      </c>
      <c r="H17" s="18">
        <f t="shared" si="5"/>
        <v>0</v>
      </c>
      <c r="I17" s="19"/>
    </row>
    <row r="18" spans="1:9" x14ac:dyDescent="0.3">
      <c r="A18" s="20"/>
      <c r="B18" s="14"/>
      <c r="C18" s="15"/>
      <c r="D18" s="14"/>
      <c r="E18" s="16"/>
      <c r="F18" s="17">
        <f t="shared" si="3"/>
        <v>0</v>
      </c>
      <c r="G18" s="17">
        <f t="shared" si="4"/>
        <v>0</v>
      </c>
      <c r="H18" s="18">
        <f t="shared" si="5"/>
        <v>0</v>
      </c>
      <c r="I18" s="19"/>
    </row>
    <row r="19" spans="1:9" x14ac:dyDescent="0.3">
      <c r="A19" s="20"/>
      <c r="B19" s="14"/>
      <c r="C19" s="15"/>
      <c r="D19" s="14"/>
      <c r="E19" s="16"/>
      <c r="F19" s="17">
        <f t="shared" si="3"/>
        <v>0</v>
      </c>
      <c r="G19" s="17">
        <f t="shared" si="4"/>
        <v>0</v>
      </c>
      <c r="H19" s="18">
        <f t="shared" si="5"/>
        <v>0</v>
      </c>
      <c r="I19" s="19"/>
    </row>
    <row r="20" spans="1:9" x14ac:dyDescent="0.3">
      <c r="A20" s="20"/>
      <c r="B20" s="14"/>
      <c r="C20" s="15"/>
      <c r="D20" s="14"/>
      <c r="E20" s="16"/>
      <c r="F20" s="17">
        <f t="shared" si="3"/>
        <v>0</v>
      </c>
      <c r="G20" s="17">
        <f t="shared" si="4"/>
        <v>0</v>
      </c>
      <c r="H20" s="18">
        <f t="shared" si="5"/>
        <v>0</v>
      </c>
      <c r="I20" s="19"/>
    </row>
    <row r="21" spans="1:9" x14ac:dyDescent="0.3">
      <c r="A21" s="20"/>
      <c r="B21" s="14"/>
      <c r="C21" s="15"/>
      <c r="D21" s="14"/>
      <c r="E21" s="16"/>
      <c r="F21" s="17">
        <f t="shared" si="3"/>
        <v>0</v>
      </c>
      <c r="G21" s="17">
        <f t="shared" si="4"/>
        <v>0</v>
      </c>
      <c r="H21" s="18">
        <f t="shared" si="5"/>
        <v>0</v>
      </c>
      <c r="I21" s="19"/>
    </row>
    <row r="22" spans="1:9" x14ac:dyDescent="0.3">
      <c r="A22" s="20"/>
      <c r="B22" s="14"/>
      <c r="C22" s="15"/>
      <c r="D22" s="14"/>
      <c r="E22" s="16"/>
      <c r="F22" s="17">
        <f t="shared" si="3"/>
        <v>0</v>
      </c>
      <c r="G22" s="17">
        <f t="shared" si="4"/>
        <v>0</v>
      </c>
      <c r="H22" s="18">
        <f t="shared" si="5"/>
        <v>0</v>
      </c>
      <c r="I22" s="19"/>
    </row>
    <row r="23" spans="1:9" x14ac:dyDescent="0.3">
      <c r="A23" s="20"/>
      <c r="B23" s="14"/>
      <c r="C23" s="15"/>
      <c r="D23" s="14"/>
      <c r="E23" s="16"/>
      <c r="F23" s="17">
        <f t="shared" si="3"/>
        <v>0</v>
      </c>
      <c r="G23" s="17">
        <f t="shared" si="4"/>
        <v>0</v>
      </c>
      <c r="H23" s="18">
        <f t="shared" si="5"/>
        <v>0</v>
      </c>
      <c r="I23" s="19"/>
    </row>
    <row r="24" spans="1:9" ht="17.25" thickBot="1" x14ac:dyDescent="0.35">
      <c r="A24" s="21"/>
      <c r="B24" s="22" t="s">
        <v>31</v>
      </c>
      <c r="C24" s="23"/>
      <c r="D24" s="22"/>
      <c r="E24" s="24"/>
      <c r="F24" s="25">
        <f>SUM(F11:F23)</f>
        <v>252000</v>
      </c>
      <c r="G24" s="25">
        <f>SUM(G11:G23)</f>
        <v>25200</v>
      </c>
      <c r="H24" s="26">
        <f>G24+F24</f>
        <v>277200</v>
      </c>
      <c r="I24" s="27">
        <f>SUM(I10:I23)</f>
        <v>252000</v>
      </c>
    </row>
    <row r="25" spans="1:9" ht="17.25" thickTop="1" x14ac:dyDescent="0.3"/>
    <row r="26" spans="1:9" x14ac:dyDescent="0.3">
      <c r="A26" t="s">
        <v>32</v>
      </c>
      <c r="B26" t="s">
        <v>33</v>
      </c>
    </row>
    <row r="27" spans="1:9" x14ac:dyDescent="0.3">
      <c r="A27" t="s">
        <v>32</v>
      </c>
      <c r="B27" t="s">
        <v>34</v>
      </c>
    </row>
    <row r="28" spans="1:9" x14ac:dyDescent="0.3">
      <c r="D28" s="28"/>
      <c r="E28" s="29"/>
    </row>
    <row r="29" spans="1:9" ht="20.25" x14ac:dyDescent="0.3">
      <c r="B29" s="30"/>
      <c r="C29" s="31"/>
      <c r="D29" s="30"/>
      <c r="E29" s="30"/>
      <c r="F29" s="30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20" sqref="D20"/>
    </sheetView>
  </sheetViews>
  <sheetFormatPr defaultRowHeight="16.5" x14ac:dyDescent="0.3"/>
  <cols>
    <col min="1" max="1" width="6.375" customWidth="1"/>
    <col min="2" max="2" width="17.125" customWidth="1"/>
    <col min="3" max="3" width="17.875" style="2" customWidth="1"/>
    <col min="4" max="4" width="11.875" customWidth="1"/>
    <col min="5" max="5" width="10.5" customWidth="1"/>
    <col min="6" max="6" width="12.5" customWidth="1"/>
    <col min="7" max="7" width="11.375" customWidth="1"/>
    <col min="8" max="8" width="14.375" customWidth="1"/>
    <col min="9" max="9" width="12.625" customWidth="1"/>
    <col min="257" max="257" width="6.375" customWidth="1"/>
    <col min="258" max="258" width="17.125" customWidth="1"/>
    <col min="259" max="259" width="14.5" customWidth="1"/>
    <col min="260" max="260" width="11.875" customWidth="1"/>
    <col min="261" max="261" width="10.5" customWidth="1"/>
    <col min="262" max="262" width="12.5" customWidth="1"/>
    <col min="263" max="263" width="11.375" customWidth="1"/>
    <col min="264" max="264" width="14.375" customWidth="1"/>
    <col min="265" max="265" width="14.75" customWidth="1"/>
    <col min="513" max="513" width="6.375" customWidth="1"/>
    <col min="514" max="514" width="17.125" customWidth="1"/>
    <col min="515" max="515" width="14.5" customWidth="1"/>
    <col min="516" max="516" width="11.875" customWidth="1"/>
    <col min="517" max="517" width="10.5" customWidth="1"/>
    <col min="518" max="518" width="12.5" customWidth="1"/>
    <col min="519" max="519" width="11.375" customWidth="1"/>
    <col min="520" max="520" width="14.375" customWidth="1"/>
    <col min="521" max="521" width="14.75" customWidth="1"/>
    <col min="769" max="769" width="6.375" customWidth="1"/>
    <col min="770" max="770" width="17.125" customWidth="1"/>
    <col min="771" max="771" width="14.5" customWidth="1"/>
    <col min="772" max="772" width="11.875" customWidth="1"/>
    <col min="773" max="773" width="10.5" customWidth="1"/>
    <col min="774" max="774" width="12.5" customWidth="1"/>
    <col min="775" max="775" width="11.375" customWidth="1"/>
    <col min="776" max="776" width="14.375" customWidth="1"/>
    <col min="777" max="777" width="14.75" customWidth="1"/>
    <col min="1025" max="1025" width="6.375" customWidth="1"/>
    <col min="1026" max="1026" width="17.125" customWidth="1"/>
    <col min="1027" max="1027" width="14.5" customWidth="1"/>
    <col min="1028" max="1028" width="11.875" customWidth="1"/>
    <col min="1029" max="1029" width="10.5" customWidth="1"/>
    <col min="1030" max="1030" width="12.5" customWidth="1"/>
    <col min="1031" max="1031" width="11.375" customWidth="1"/>
    <col min="1032" max="1032" width="14.375" customWidth="1"/>
    <col min="1033" max="1033" width="14.75" customWidth="1"/>
    <col min="1281" max="1281" width="6.375" customWidth="1"/>
    <col min="1282" max="1282" width="17.125" customWidth="1"/>
    <col min="1283" max="1283" width="14.5" customWidth="1"/>
    <col min="1284" max="1284" width="11.875" customWidth="1"/>
    <col min="1285" max="1285" width="10.5" customWidth="1"/>
    <col min="1286" max="1286" width="12.5" customWidth="1"/>
    <col min="1287" max="1287" width="11.375" customWidth="1"/>
    <col min="1288" max="1288" width="14.375" customWidth="1"/>
    <col min="1289" max="1289" width="14.75" customWidth="1"/>
    <col min="1537" max="1537" width="6.375" customWidth="1"/>
    <col min="1538" max="1538" width="17.125" customWidth="1"/>
    <col min="1539" max="1539" width="14.5" customWidth="1"/>
    <col min="1540" max="1540" width="11.875" customWidth="1"/>
    <col min="1541" max="1541" width="10.5" customWidth="1"/>
    <col min="1542" max="1542" width="12.5" customWidth="1"/>
    <col min="1543" max="1543" width="11.375" customWidth="1"/>
    <col min="1544" max="1544" width="14.375" customWidth="1"/>
    <col min="1545" max="1545" width="14.75" customWidth="1"/>
    <col min="1793" max="1793" width="6.375" customWidth="1"/>
    <col min="1794" max="1794" width="17.125" customWidth="1"/>
    <col min="1795" max="1795" width="14.5" customWidth="1"/>
    <col min="1796" max="1796" width="11.875" customWidth="1"/>
    <col min="1797" max="1797" width="10.5" customWidth="1"/>
    <col min="1798" max="1798" width="12.5" customWidth="1"/>
    <col min="1799" max="1799" width="11.375" customWidth="1"/>
    <col min="1800" max="1800" width="14.375" customWidth="1"/>
    <col min="1801" max="1801" width="14.75" customWidth="1"/>
    <col min="2049" max="2049" width="6.375" customWidth="1"/>
    <col min="2050" max="2050" width="17.125" customWidth="1"/>
    <col min="2051" max="2051" width="14.5" customWidth="1"/>
    <col min="2052" max="2052" width="11.875" customWidth="1"/>
    <col min="2053" max="2053" width="10.5" customWidth="1"/>
    <col min="2054" max="2054" width="12.5" customWidth="1"/>
    <col min="2055" max="2055" width="11.375" customWidth="1"/>
    <col min="2056" max="2056" width="14.375" customWidth="1"/>
    <col min="2057" max="2057" width="14.75" customWidth="1"/>
    <col min="2305" max="2305" width="6.375" customWidth="1"/>
    <col min="2306" max="2306" width="17.125" customWidth="1"/>
    <col min="2307" max="2307" width="14.5" customWidth="1"/>
    <col min="2308" max="2308" width="11.875" customWidth="1"/>
    <col min="2309" max="2309" width="10.5" customWidth="1"/>
    <col min="2310" max="2310" width="12.5" customWidth="1"/>
    <col min="2311" max="2311" width="11.375" customWidth="1"/>
    <col min="2312" max="2312" width="14.375" customWidth="1"/>
    <col min="2313" max="2313" width="14.75" customWidth="1"/>
    <col min="2561" max="2561" width="6.375" customWidth="1"/>
    <col min="2562" max="2562" width="17.125" customWidth="1"/>
    <col min="2563" max="2563" width="14.5" customWidth="1"/>
    <col min="2564" max="2564" width="11.875" customWidth="1"/>
    <col min="2565" max="2565" width="10.5" customWidth="1"/>
    <col min="2566" max="2566" width="12.5" customWidth="1"/>
    <col min="2567" max="2567" width="11.375" customWidth="1"/>
    <col min="2568" max="2568" width="14.375" customWidth="1"/>
    <col min="2569" max="2569" width="14.75" customWidth="1"/>
    <col min="2817" max="2817" width="6.375" customWidth="1"/>
    <col min="2818" max="2818" width="17.125" customWidth="1"/>
    <col min="2819" max="2819" width="14.5" customWidth="1"/>
    <col min="2820" max="2820" width="11.875" customWidth="1"/>
    <col min="2821" max="2821" width="10.5" customWidth="1"/>
    <col min="2822" max="2822" width="12.5" customWidth="1"/>
    <col min="2823" max="2823" width="11.375" customWidth="1"/>
    <col min="2824" max="2824" width="14.375" customWidth="1"/>
    <col min="2825" max="2825" width="14.75" customWidth="1"/>
    <col min="3073" max="3073" width="6.375" customWidth="1"/>
    <col min="3074" max="3074" width="17.125" customWidth="1"/>
    <col min="3075" max="3075" width="14.5" customWidth="1"/>
    <col min="3076" max="3076" width="11.875" customWidth="1"/>
    <col min="3077" max="3077" width="10.5" customWidth="1"/>
    <col min="3078" max="3078" width="12.5" customWidth="1"/>
    <col min="3079" max="3079" width="11.375" customWidth="1"/>
    <col min="3080" max="3080" width="14.375" customWidth="1"/>
    <col min="3081" max="3081" width="14.75" customWidth="1"/>
    <col min="3329" max="3329" width="6.375" customWidth="1"/>
    <col min="3330" max="3330" width="17.125" customWidth="1"/>
    <col min="3331" max="3331" width="14.5" customWidth="1"/>
    <col min="3332" max="3332" width="11.875" customWidth="1"/>
    <col min="3333" max="3333" width="10.5" customWidth="1"/>
    <col min="3334" max="3334" width="12.5" customWidth="1"/>
    <col min="3335" max="3335" width="11.375" customWidth="1"/>
    <col min="3336" max="3336" width="14.375" customWidth="1"/>
    <col min="3337" max="3337" width="14.75" customWidth="1"/>
    <col min="3585" max="3585" width="6.375" customWidth="1"/>
    <col min="3586" max="3586" width="17.125" customWidth="1"/>
    <col min="3587" max="3587" width="14.5" customWidth="1"/>
    <col min="3588" max="3588" width="11.875" customWidth="1"/>
    <col min="3589" max="3589" width="10.5" customWidth="1"/>
    <col min="3590" max="3590" width="12.5" customWidth="1"/>
    <col min="3591" max="3591" width="11.375" customWidth="1"/>
    <col min="3592" max="3592" width="14.375" customWidth="1"/>
    <col min="3593" max="3593" width="14.75" customWidth="1"/>
    <col min="3841" max="3841" width="6.375" customWidth="1"/>
    <col min="3842" max="3842" width="17.125" customWidth="1"/>
    <col min="3843" max="3843" width="14.5" customWidth="1"/>
    <col min="3844" max="3844" width="11.875" customWidth="1"/>
    <col min="3845" max="3845" width="10.5" customWidth="1"/>
    <col min="3846" max="3846" width="12.5" customWidth="1"/>
    <col min="3847" max="3847" width="11.375" customWidth="1"/>
    <col min="3848" max="3848" width="14.375" customWidth="1"/>
    <col min="3849" max="3849" width="14.75" customWidth="1"/>
    <col min="4097" max="4097" width="6.375" customWidth="1"/>
    <col min="4098" max="4098" width="17.125" customWidth="1"/>
    <col min="4099" max="4099" width="14.5" customWidth="1"/>
    <col min="4100" max="4100" width="11.875" customWidth="1"/>
    <col min="4101" max="4101" width="10.5" customWidth="1"/>
    <col min="4102" max="4102" width="12.5" customWidth="1"/>
    <col min="4103" max="4103" width="11.375" customWidth="1"/>
    <col min="4104" max="4104" width="14.375" customWidth="1"/>
    <col min="4105" max="4105" width="14.75" customWidth="1"/>
    <col min="4353" max="4353" width="6.375" customWidth="1"/>
    <col min="4354" max="4354" width="17.125" customWidth="1"/>
    <col min="4355" max="4355" width="14.5" customWidth="1"/>
    <col min="4356" max="4356" width="11.875" customWidth="1"/>
    <col min="4357" max="4357" width="10.5" customWidth="1"/>
    <col min="4358" max="4358" width="12.5" customWidth="1"/>
    <col min="4359" max="4359" width="11.375" customWidth="1"/>
    <col min="4360" max="4360" width="14.375" customWidth="1"/>
    <col min="4361" max="4361" width="14.75" customWidth="1"/>
    <col min="4609" max="4609" width="6.375" customWidth="1"/>
    <col min="4610" max="4610" width="17.125" customWidth="1"/>
    <col min="4611" max="4611" width="14.5" customWidth="1"/>
    <col min="4612" max="4612" width="11.875" customWidth="1"/>
    <col min="4613" max="4613" width="10.5" customWidth="1"/>
    <col min="4614" max="4614" width="12.5" customWidth="1"/>
    <col min="4615" max="4615" width="11.375" customWidth="1"/>
    <col min="4616" max="4616" width="14.375" customWidth="1"/>
    <col min="4617" max="4617" width="14.75" customWidth="1"/>
    <col min="4865" max="4865" width="6.375" customWidth="1"/>
    <col min="4866" max="4866" width="17.125" customWidth="1"/>
    <col min="4867" max="4867" width="14.5" customWidth="1"/>
    <col min="4868" max="4868" width="11.875" customWidth="1"/>
    <col min="4869" max="4869" width="10.5" customWidth="1"/>
    <col min="4870" max="4870" width="12.5" customWidth="1"/>
    <col min="4871" max="4871" width="11.375" customWidth="1"/>
    <col min="4872" max="4872" width="14.375" customWidth="1"/>
    <col min="4873" max="4873" width="14.75" customWidth="1"/>
    <col min="5121" max="5121" width="6.375" customWidth="1"/>
    <col min="5122" max="5122" width="17.125" customWidth="1"/>
    <col min="5123" max="5123" width="14.5" customWidth="1"/>
    <col min="5124" max="5124" width="11.875" customWidth="1"/>
    <col min="5125" max="5125" width="10.5" customWidth="1"/>
    <col min="5126" max="5126" width="12.5" customWidth="1"/>
    <col min="5127" max="5127" width="11.375" customWidth="1"/>
    <col min="5128" max="5128" width="14.375" customWidth="1"/>
    <col min="5129" max="5129" width="14.75" customWidth="1"/>
    <col min="5377" max="5377" width="6.375" customWidth="1"/>
    <col min="5378" max="5378" width="17.125" customWidth="1"/>
    <col min="5379" max="5379" width="14.5" customWidth="1"/>
    <col min="5380" max="5380" width="11.875" customWidth="1"/>
    <col min="5381" max="5381" width="10.5" customWidth="1"/>
    <col min="5382" max="5382" width="12.5" customWidth="1"/>
    <col min="5383" max="5383" width="11.375" customWidth="1"/>
    <col min="5384" max="5384" width="14.375" customWidth="1"/>
    <col min="5385" max="5385" width="14.75" customWidth="1"/>
    <col min="5633" max="5633" width="6.375" customWidth="1"/>
    <col min="5634" max="5634" width="17.125" customWidth="1"/>
    <col min="5635" max="5635" width="14.5" customWidth="1"/>
    <col min="5636" max="5636" width="11.875" customWidth="1"/>
    <col min="5637" max="5637" width="10.5" customWidth="1"/>
    <col min="5638" max="5638" width="12.5" customWidth="1"/>
    <col min="5639" max="5639" width="11.375" customWidth="1"/>
    <col min="5640" max="5640" width="14.375" customWidth="1"/>
    <col min="5641" max="5641" width="14.75" customWidth="1"/>
    <col min="5889" max="5889" width="6.375" customWidth="1"/>
    <col min="5890" max="5890" width="17.125" customWidth="1"/>
    <col min="5891" max="5891" width="14.5" customWidth="1"/>
    <col min="5892" max="5892" width="11.875" customWidth="1"/>
    <col min="5893" max="5893" width="10.5" customWidth="1"/>
    <col min="5894" max="5894" width="12.5" customWidth="1"/>
    <col min="5895" max="5895" width="11.375" customWidth="1"/>
    <col min="5896" max="5896" width="14.375" customWidth="1"/>
    <col min="5897" max="5897" width="14.75" customWidth="1"/>
    <col min="6145" max="6145" width="6.375" customWidth="1"/>
    <col min="6146" max="6146" width="17.125" customWidth="1"/>
    <col min="6147" max="6147" width="14.5" customWidth="1"/>
    <col min="6148" max="6148" width="11.875" customWidth="1"/>
    <col min="6149" max="6149" width="10.5" customWidth="1"/>
    <col min="6150" max="6150" width="12.5" customWidth="1"/>
    <col min="6151" max="6151" width="11.375" customWidth="1"/>
    <col min="6152" max="6152" width="14.375" customWidth="1"/>
    <col min="6153" max="6153" width="14.75" customWidth="1"/>
    <col min="6401" max="6401" width="6.375" customWidth="1"/>
    <col min="6402" max="6402" width="17.125" customWidth="1"/>
    <col min="6403" max="6403" width="14.5" customWidth="1"/>
    <col min="6404" max="6404" width="11.875" customWidth="1"/>
    <col min="6405" max="6405" width="10.5" customWidth="1"/>
    <col min="6406" max="6406" width="12.5" customWidth="1"/>
    <col min="6407" max="6407" width="11.375" customWidth="1"/>
    <col min="6408" max="6408" width="14.375" customWidth="1"/>
    <col min="6409" max="6409" width="14.75" customWidth="1"/>
    <col min="6657" max="6657" width="6.375" customWidth="1"/>
    <col min="6658" max="6658" width="17.125" customWidth="1"/>
    <col min="6659" max="6659" width="14.5" customWidth="1"/>
    <col min="6660" max="6660" width="11.875" customWidth="1"/>
    <col min="6661" max="6661" width="10.5" customWidth="1"/>
    <col min="6662" max="6662" width="12.5" customWidth="1"/>
    <col min="6663" max="6663" width="11.375" customWidth="1"/>
    <col min="6664" max="6664" width="14.375" customWidth="1"/>
    <col min="6665" max="6665" width="14.75" customWidth="1"/>
    <col min="6913" max="6913" width="6.375" customWidth="1"/>
    <col min="6914" max="6914" width="17.125" customWidth="1"/>
    <col min="6915" max="6915" width="14.5" customWidth="1"/>
    <col min="6916" max="6916" width="11.875" customWidth="1"/>
    <col min="6917" max="6917" width="10.5" customWidth="1"/>
    <col min="6918" max="6918" width="12.5" customWidth="1"/>
    <col min="6919" max="6919" width="11.375" customWidth="1"/>
    <col min="6920" max="6920" width="14.375" customWidth="1"/>
    <col min="6921" max="6921" width="14.75" customWidth="1"/>
    <col min="7169" max="7169" width="6.375" customWidth="1"/>
    <col min="7170" max="7170" width="17.125" customWidth="1"/>
    <col min="7171" max="7171" width="14.5" customWidth="1"/>
    <col min="7172" max="7172" width="11.875" customWidth="1"/>
    <col min="7173" max="7173" width="10.5" customWidth="1"/>
    <col min="7174" max="7174" width="12.5" customWidth="1"/>
    <col min="7175" max="7175" width="11.375" customWidth="1"/>
    <col min="7176" max="7176" width="14.375" customWidth="1"/>
    <col min="7177" max="7177" width="14.75" customWidth="1"/>
    <col min="7425" max="7425" width="6.375" customWidth="1"/>
    <col min="7426" max="7426" width="17.125" customWidth="1"/>
    <col min="7427" max="7427" width="14.5" customWidth="1"/>
    <col min="7428" max="7428" width="11.875" customWidth="1"/>
    <col min="7429" max="7429" width="10.5" customWidth="1"/>
    <col min="7430" max="7430" width="12.5" customWidth="1"/>
    <col min="7431" max="7431" width="11.375" customWidth="1"/>
    <col min="7432" max="7432" width="14.375" customWidth="1"/>
    <col min="7433" max="7433" width="14.75" customWidth="1"/>
    <col min="7681" max="7681" width="6.375" customWidth="1"/>
    <col min="7682" max="7682" width="17.125" customWidth="1"/>
    <col min="7683" max="7683" width="14.5" customWidth="1"/>
    <col min="7684" max="7684" width="11.875" customWidth="1"/>
    <col min="7685" max="7685" width="10.5" customWidth="1"/>
    <col min="7686" max="7686" width="12.5" customWidth="1"/>
    <col min="7687" max="7687" width="11.375" customWidth="1"/>
    <col min="7688" max="7688" width="14.375" customWidth="1"/>
    <col min="7689" max="7689" width="14.75" customWidth="1"/>
    <col min="7937" max="7937" width="6.375" customWidth="1"/>
    <col min="7938" max="7938" width="17.125" customWidth="1"/>
    <col min="7939" max="7939" width="14.5" customWidth="1"/>
    <col min="7940" max="7940" width="11.875" customWidth="1"/>
    <col min="7941" max="7941" width="10.5" customWidth="1"/>
    <col min="7942" max="7942" width="12.5" customWidth="1"/>
    <col min="7943" max="7943" width="11.375" customWidth="1"/>
    <col min="7944" max="7944" width="14.375" customWidth="1"/>
    <col min="7945" max="7945" width="14.75" customWidth="1"/>
    <col min="8193" max="8193" width="6.375" customWidth="1"/>
    <col min="8194" max="8194" width="17.125" customWidth="1"/>
    <col min="8195" max="8195" width="14.5" customWidth="1"/>
    <col min="8196" max="8196" width="11.875" customWidth="1"/>
    <col min="8197" max="8197" width="10.5" customWidth="1"/>
    <col min="8198" max="8198" width="12.5" customWidth="1"/>
    <col min="8199" max="8199" width="11.375" customWidth="1"/>
    <col min="8200" max="8200" width="14.375" customWidth="1"/>
    <col min="8201" max="8201" width="14.75" customWidth="1"/>
    <col min="8449" max="8449" width="6.375" customWidth="1"/>
    <col min="8450" max="8450" width="17.125" customWidth="1"/>
    <col min="8451" max="8451" width="14.5" customWidth="1"/>
    <col min="8452" max="8452" width="11.875" customWidth="1"/>
    <col min="8453" max="8453" width="10.5" customWidth="1"/>
    <col min="8454" max="8454" width="12.5" customWidth="1"/>
    <col min="8455" max="8455" width="11.375" customWidth="1"/>
    <col min="8456" max="8456" width="14.375" customWidth="1"/>
    <col min="8457" max="8457" width="14.75" customWidth="1"/>
    <col min="8705" max="8705" width="6.375" customWidth="1"/>
    <col min="8706" max="8706" width="17.125" customWidth="1"/>
    <col min="8707" max="8707" width="14.5" customWidth="1"/>
    <col min="8708" max="8708" width="11.875" customWidth="1"/>
    <col min="8709" max="8709" width="10.5" customWidth="1"/>
    <col min="8710" max="8710" width="12.5" customWidth="1"/>
    <col min="8711" max="8711" width="11.375" customWidth="1"/>
    <col min="8712" max="8712" width="14.375" customWidth="1"/>
    <col min="8713" max="8713" width="14.75" customWidth="1"/>
    <col min="8961" max="8961" width="6.375" customWidth="1"/>
    <col min="8962" max="8962" width="17.125" customWidth="1"/>
    <col min="8963" max="8963" width="14.5" customWidth="1"/>
    <col min="8964" max="8964" width="11.875" customWidth="1"/>
    <col min="8965" max="8965" width="10.5" customWidth="1"/>
    <col min="8966" max="8966" width="12.5" customWidth="1"/>
    <col min="8967" max="8967" width="11.375" customWidth="1"/>
    <col min="8968" max="8968" width="14.375" customWidth="1"/>
    <col min="8969" max="8969" width="14.75" customWidth="1"/>
    <col min="9217" max="9217" width="6.375" customWidth="1"/>
    <col min="9218" max="9218" width="17.125" customWidth="1"/>
    <col min="9219" max="9219" width="14.5" customWidth="1"/>
    <col min="9220" max="9220" width="11.875" customWidth="1"/>
    <col min="9221" max="9221" width="10.5" customWidth="1"/>
    <col min="9222" max="9222" width="12.5" customWidth="1"/>
    <col min="9223" max="9223" width="11.375" customWidth="1"/>
    <col min="9224" max="9224" width="14.375" customWidth="1"/>
    <col min="9225" max="9225" width="14.75" customWidth="1"/>
    <col min="9473" max="9473" width="6.375" customWidth="1"/>
    <col min="9474" max="9474" width="17.125" customWidth="1"/>
    <col min="9475" max="9475" width="14.5" customWidth="1"/>
    <col min="9476" max="9476" width="11.875" customWidth="1"/>
    <col min="9477" max="9477" width="10.5" customWidth="1"/>
    <col min="9478" max="9478" width="12.5" customWidth="1"/>
    <col min="9479" max="9479" width="11.375" customWidth="1"/>
    <col min="9480" max="9480" width="14.375" customWidth="1"/>
    <col min="9481" max="9481" width="14.75" customWidth="1"/>
    <col min="9729" max="9729" width="6.375" customWidth="1"/>
    <col min="9730" max="9730" width="17.125" customWidth="1"/>
    <col min="9731" max="9731" width="14.5" customWidth="1"/>
    <col min="9732" max="9732" width="11.875" customWidth="1"/>
    <col min="9733" max="9733" width="10.5" customWidth="1"/>
    <col min="9734" max="9734" width="12.5" customWidth="1"/>
    <col min="9735" max="9735" width="11.375" customWidth="1"/>
    <col min="9736" max="9736" width="14.375" customWidth="1"/>
    <col min="9737" max="9737" width="14.75" customWidth="1"/>
    <col min="9985" max="9985" width="6.375" customWidth="1"/>
    <col min="9986" max="9986" width="17.125" customWidth="1"/>
    <col min="9987" max="9987" width="14.5" customWidth="1"/>
    <col min="9988" max="9988" width="11.875" customWidth="1"/>
    <col min="9989" max="9989" width="10.5" customWidth="1"/>
    <col min="9990" max="9990" width="12.5" customWidth="1"/>
    <col min="9991" max="9991" width="11.375" customWidth="1"/>
    <col min="9992" max="9992" width="14.375" customWidth="1"/>
    <col min="9993" max="9993" width="14.75" customWidth="1"/>
    <col min="10241" max="10241" width="6.375" customWidth="1"/>
    <col min="10242" max="10242" width="17.125" customWidth="1"/>
    <col min="10243" max="10243" width="14.5" customWidth="1"/>
    <col min="10244" max="10244" width="11.875" customWidth="1"/>
    <col min="10245" max="10245" width="10.5" customWidth="1"/>
    <col min="10246" max="10246" width="12.5" customWidth="1"/>
    <col min="10247" max="10247" width="11.375" customWidth="1"/>
    <col min="10248" max="10248" width="14.375" customWidth="1"/>
    <col min="10249" max="10249" width="14.75" customWidth="1"/>
    <col min="10497" max="10497" width="6.375" customWidth="1"/>
    <col min="10498" max="10498" width="17.125" customWidth="1"/>
    <col min="10499" max="10499" width="14.5" customWidth="1"/>
    <col min="10500" max="10500" width="11.875" customWidth="1"/>
    <col min="10501" max="10501" width="10.5" customWidth="1"/>
    <col min="10502" max="10502" width="12.5" customWidth="1"/>
    <col min="10503" max="10503" width="11.375" customWidth="1"/>
    <col min="10504" max="10504" width="14.375" customWidth="1"/>
    <col min="10505" max="10505" width="14.75" customWidth="1"/>
    <col min="10753" max="10753" width="6.375" customWidth="1"/>
    <col min="10754" max="10754" width="17.125" customWidth="1"/>
    <col min="10755" max="10755" width="14.5" customWidth="1"/>
    <col min="10756" max="10756" width="11.875" customWidth="1"/>
    <col min="10757" max="10757" width="10.5" customWidth="1"/>
    <col min="10758" max="10758" width="12.5" customWidth="1"/>
    <col min="10759" max="10759" width="11.375" customWidth="1"/>
    <col min="10760" max="10760" width="14.375" customWidth="1"/>
    <col min="10761" max="10761" width="14.75" customWidth="1"/>
    <col min="11009" max="11009" width="6.375" customWidth="1"/>
    <col min="11010" max="11010" width="17.125" customWidth="1"/>
    <col min="11011" max="11011" width="14.5" customWidth="1"/>
    <col min="11012" max="11012" width="11.875" customWidth="1"/>
    <col min="11013" max="11013" width="10.5" customWidth="1"/>
    <col min="11014" max="11014" width="12.5" customWidth="1"/>
    <col min="11015" max="11015" width="11.375" customWidth="1"/>
    <col min="11016" max="11016" width="14.375" customWidth="1"/>
    <col min="11017" max="11017" width="14.75" customWidth="1"/>
    <col min="11265" max="11265" width="6.375" customWidth="1"/>
    <col min="11266" max="11266" width="17.125" customWidth="1"/>
    <col min="11267" max="11267" width="14.5" customWidth="1"/>
    <col min="11268" max="11268" width="11.875" customWidth="1"/>
    <col min="11269" max="11269" width="10.5" customWidth="1"/>
    <col min="11270" max="11270" width="12.5" customWidth="1"/>
    <col min="11271" max="11271" width="11.375" customWidth="1"/>
    <col min="11272" max="11272" width="14.375" customWidth="1"/>
    <col min="11273" max="11273" width="14.75" customWidth="1"/>
    <col min="11521" max="11521" width="6.375" customWidth="1"/>
    <col min="11522" max="11522" width="17.125" customWidth="1"/>
    <col min="11523" max="11523" width="14.5" customWidth="1"/>
    <col min="11524" max="11524" width="11.875" customWidth="1"/>
    <col min="11525" max="11525" width="10.5" customWidth="1"/>
    <col min="11526" max="11526" width="12.5" customWidth="1"/>
    <col min="11527" max="11527" width="11.375" customWidth="1"/>
    <col min="11528" max="11528" width="14.375" customWidth="1"/>
    <col min="11529" max="11529" width="14.75" customWidth="1"/>
    <col min="11777" max="11777" width="6.375" customWidth="1"/>
    <col min="11778" max="11778" width="17.125" customWidth="1"/>
    <col min="11779" max="11779" width="14.5" customWidth="1"/>
    <col min="11780" max="11780" width="11.875" customWidth="1"/>
    <col min="11781" max="11781" width="10.5" customWidth="1"/>
    <col min="11782" max="11782" width="12.5" customWidth="1"/>
    <col min="11783" max="11783" width="11.375" customWidth="1"/>
    <col min="11784" max="11784" width="14.375" customWidth="1"/>
    <col min="11785" max="11785" width="14.75" customWidth="1"/>
    <col min="12033" max="12033" width="6.375" customWidth="1"/>
    <col min="12034" max="12034" width="17.125" customWidth="1"/>
    <col min="12035" max="12035" width="14.5" customWidth="1"/>
    <col min="12036" max="12036" width="11.875" customWidth="1"/>
    <col min="12037" max="12037" width="10.5" customWidth="1"/>
    <col min="12038" max="12038" width="12.5" customWidth="1"/>
    <col min="12039" max="12039" width="11.375" customWidth="1"/>
    <col min="12040" max="12040" width="14.375" customWidth="1"/>
    <col min="12041" max="12041" width="14.75" customWidth="1"/>
    <col min="12289" max="12289" width="6.375" customWidth="1"/>
    <col min="12290" max="12290" width="17.125" customWidth="1"/>
    <col min="12291" max="12291" width="14.5" customWidth="1"/>
    <col min="12292" max="12292" width="11.875" customWidth="1"/>
    <col min="12293" max="12293" width="10.5" customWidth="1"/>
    <col min="12294" max="12294" width="12.5" customWidth="1"/>
    <col min="12295" max="12295" width="11.375" customWidth="1"/>
    <col min="12296" max="12296" width="14.375" customWidth="1"/>
    <col min="12297" max="12297" width="14.75" customWidth="1"/>
    <col min="12545" max="12545" width="6.375" customWidth="1"/>
    <col min="12546" max="12546" width="17.125" customWidth="1"/>
    <col min="12547" max="12547" width="14.5" customWidth="1"/>
    <col min="12548" max="12548" width="11.875" customWidth="1"/>
    <col min="12549" max="12549" width="10.5" customWidth="1"/>
    <col min="12550" max="12550" width="12.5" customWidth="1"/>
    <col min="12551" max="12551" width="11.375" customWidth="1"/>
    <col min="12552" max="12552" width="14.375" customWidth="1"/>
    <col min="12553" max="12553" width="14.75" customWidth="1"/>
    <col min="12801" max="12801" width="6.375" customWidth="1"/>
    <col min="12802" max="12802" width="17.125" customWidth="1"/>
    <col min="12803" max="12803" width="14.5" customWidth="1"/>
    <col min="12804" max="12804" width="11.875" customWidth="1"/>
    <col min="12805" max="12805" width="10.5" customWidth="1"/>
    <col min="12806" max="12806" width="12.5" customWidth="1"/>
    <col min="12807" max="12807" width="11.375" customWidth="1"/>
    <col min="12808" max="12808" width="14.375" customWidth="1"/>
    <col min="12809" max="12809" width="14.75" customWidth="1"/>
    <col min="13057" max="13057" width="6.375" customWidth="1"/>
    <col min="13058" max="13058" width="17.125" customWidth="1"/>
    <col min="13059" max="13059" width="14.5" customWidth="1"/>
    <col min="13060" max="13060" width="11.875" customWidth="1"/>
    <col min="13061" max="13061" width="10.5" customWidth="1"/>
    <col min="13062" max="13062" width="12.5" customWidth="1"/>
    <col min="13063" max="13063" width="11.375" customWidth="1"/>
    <col min="13064" max="13064" width="14.375" customWidth="1"/>
    <col min="13065" max="13065" width="14.75" customWidth="1"/>
    <col min="13313" max="13313" width="6.375" customWidth="1"/>
    <col min="13314" max="13314" width="17.125" customWidth="1"/>
    <col min="13315" max="13315" width="14.5" customWidth="1"/>
    <col min="13316" max="13316" width="11.875" customWidth="1"/>
    <col min="13317" max="13317" width="10.5" customWidth="1"/>
    <col min="13318" max="13318" width="12.5" customWidth="1"/>
    <col min="13319" max="13319" width="11.375" customWidth="1"/>
    <col min="13320" max="13320" width="14.375" customWidth="1"/>
    <col min="13321" max="13321" width="14.75" customWidth="1"/>
    <col min="13569" max="13569" width="6.375" customWidth="1"/>
    <col min="13570" max="13570" width="17.125" customWidth="1"/>
    <col min="13571" max="13571" width="14.5" customWidth="1"/>
    <col min="13572" max="13572" width="11.875" customWidth="1"/>
    <col min="13573" max="13573" width="10.5" customWidth="1"/>
    <col min="13574" max="13574" width="12.5" customWidth="1"/>
    <col min="13575" max="13575" width="11.375" customWidth="1"/>
    <col min="13576" max="13576" width="14.375" customWidth="1"/>
    <col min="13577" max="13577" width="14.75" customWidth="1"/>
    <col min="13825" max="13825" width="6.375" customWidth="1"/>
    <col min="13826" max="13826" width="17.125" customWidth="1"/>
    <col min="13827" max="13827" width="14.5" customWidth="1"/>
    <col min="13828" max="13828" width="11.875" customWidth="1"/>
    <col min="13829" max="13829" width="10.5" customWidth="1"/>
    <col min="13830" max="13830" width="12.5" customWidth="1"/>
    <col min="13831" max="13831" width="11.375" customWidth="1"/>
    <col min="13832" max="13832" width="14.375" customWidth="1"/>
    <col min="13833" max="13833" width="14.75" customWidth="1"/>
    <col min="14081" max="14081" width="6.375" customWidth="1"/>
    <col min="14082" max="14082" width="17.125" customWidth="1"/>
    <col min="14083" max="14083" width="14.5" customWidth="1"/>
    <col min="14084" max="14084" width="11.875" customWidth="1"/>
    <col min="14085" max="14085" width="10.5" customWidth="1"/>
    <col min="14086" max="14086" width="12.5" customWidth="1"/>
    <col min="14087" max="14087" width="11.375" customWidth="1"/>
    <col min="14088" max="14088" width="14.375" customWidth="1"/>
    <col min="14089" max="14089" width="14.75" customWidth="1"/>
    <col min="14337" max="14337" width="6.375" customWidth="1"/>
    <col min="14338" max="14338" width="17.125" customWidth="1"/>
    <col min="14339" max="14339" width="14.5" customWidth="1"/>
    <col min="14340" max="14340" width="11.875" customWidth="1"/>
    <col min="14341" max="14341" width="10.5" customWidth="1"/>
    <col min="14342" max="14342" width="12.5" customWidth="1"/>
    <col min="14343" max="14343" width="11.375" customWidth="1"/>
    <col min="14344" max="14344" width="14.375" customWidth="1"/>
    <col min="14345" max="14345" width="14.75" customWidth="1"/>
    <col min="14593" max="14593" width="6.375" customWidth="1"/>
    <col min="14594" max="14594" width="17.125" customWidth="1"/>
    <col min="14595" max="14595" width="14.5" customWidth="1"/>
    <col min="14596" max="14596" width="11.875" customWidth="1"/>
    <col min="14597" max="14597" width="10.5" customWidth="1"/>
    <col min="14598" max="14598" width="12.5" customWidth="1"/>
    <col min="14599" max="14599" width="11.375" customWidth="1"/>
    <col min="14600" max="14600" width="14.375" customWidth="1"/>
    <col min="14601" max="14601" width="14.75" customWidth="1"/>
    <col min="14849" max="14849" width="6.375" customWidth="1"/>
    <col min="14850" max="14850" width="17.125" customWidth="1"/>
    <col min="14851" max="14851" width="14.5" customWidth="1"/>
    <col min="14852" max="14852" width="11.875" customWidth="1"/>
    <col min="14853" max="14853" width="10.5" customWidth="1"/>
    <col min="14854" max="14854" width="12.5" customWidth="1"/>
    <col min="14855" max="14855" width="11.375" customWidth="1"/>
    <col min="14856" max="14856" width="14.375" customWidth="1"/>
    <col min="14857" max="14857" width="14.75" customWidth="1"/>
    <col min="15105" max="15105" width="6.375" customWidth="1"/>
    <col min="15106" max="15106" width="17.125" customWidth="1"/>
    <col min="15107" max="15107" width="14.5" customWidth="1"/>
    <col min="15108" max="15108" width="11.875" customWidth="1"/>
    <col min="15109" max="15109" width="10.5" customWidth="1"/>
    <col min="15110" max="15110" width="12.5" customWidth="1"/>
    <col min="15111" max="15111" width="11.375" customWidth="1"/>
    <col min="15112" max="15112" width="14.375" customWidth="1"/>
    <col min="15113" max="15113" width="14.75" customWidth="1"/>
    <col min="15361" max="15361" width="6.375" customWidth="1"/>
    <col min="15362" max="15362" width="17.125" customWidth="1"/>
    <col min="15363" max="15363" width="14.5" customWidth="1"/>
    <col min="15364" max="15364" width="11.875" customWidth="1"/>
    <col min="15365" max="15365" width="10.5" customWidth="1"/>
    <col min="15366" max="15366" width="12.5" customWidth="1"/>
    <col min="15367" max="15367" width="11.375" customWidth="1"/>
    <col min="15368" max="15368" width="14.375" customWidth="1"/>
    <col min="15369" max="15369" width="14.75" customWidth="1"/>
    <col min="15617" max="15617" width="6.375" customWidth="1"/>
    <col min="15618" max="15618" width="17.125" customWidth="1"/>
    <col min="15619" max="15619" width="14.5" customWidth="1"/>
    <col min="15620" max="15620" width="11.875" customWidth="1"/>
    <col min="15621" max="15621" width="10.5" customWidth="1"/>
    <col min="15622" max="15622" width="12.5" customWidth="1"/>
    <col min="15623" max="15623" width="11.375" customWidth="1"/>
    <col min="15624" max="15624" width="14.375" customWidth="1"/>
    <col min="15625" max="15625" width="14.75" customWidth="1"/>
    <col min="15873" max="15873" width="6.375" customWidth="1"/>
    <col min="15874" max="15874" width="17.125" customWidth="1"/>
    <col min="15875" max="15875" width="14.5" customWidth="1"/>
    <col min="15876" max="15876" width="11.875" customWidth="1"/>
    <col min="15877" max="15877" width="10.5" customWidth="1"/>
    <col min="15878" max="15878" width="12.5" customWidth="1"/>
    <col min="15879" max="15879" width="11.375" customWidth="1"/>
    <col min="15880" max="15880" width="14.375" customWidth="1"/>
    <col min="15881" max="15881" width="14.75" customWidth="1"/>
    <col min="16129" max="16129" width="6.375" customWidth="1"/>
    <col min="16130" max="16130" width="17.125" customWidth="1"/>
    <col min="16131" max="16131" width="14.5" customWidth="1"/>
    <col min="16132" max="16132" width="11.875" customWidth="1"/>
    <col min="16133" max="16133" width="10.5" customWidth="1"/>
    <col min="16134" max="16134" width="12.5" customWidth="1"/>
    <col min="16135" max="16135" width="11.375" customWidth="1"/>
    <col min="16136" max="16136" width="14.375" customWidth="1"/>
    <col min="16137" max="16137" width="14.75" customWidth="1"/>
  </cols>
  <sheetData>
    <row r="1" spans="1:9" ht="39" customHeight="1" thickBot="1" x14ac:dyDescent="0.35">
      <c r="A1" s="43" t="s">
        <v>0</v>
      </c>
      <c r="B1" s="43"/>
      <c r="C1" s="43"/>
      <c r="D1" s="43"/>
      <c r="E1" s="43"/>
      <c r="F1" s="43"/>
      <c r="G1" s="43"/>
      <c r="H1" s="43"/>
    </row>
    <row r="2" spans="1:9" ht="17.25" thickTop="1" x14ac:dyDescent="0.3">
      <c r="A2" s="1" t="s">
        <v>133</v>
      </c>
      <c r="D2" s="44" t="s">
        <v>1</v>
      </c>
      <c r="E2" s="45"/>
      <c r="F2" s="45"/>
      <c r="G2" s="45"/>
      <c r="H2" s="46"/>
    </row>
    <row r="3" spans="1:9" x14ac:dyDescent="0.3">
      <c r="A3" s="1" t="s">
        <v>53</v>
      </c>
      <c r="D3" s="3" t="s">
        <v>2</v>
      </c>
      <c r="E3" s="47" t="s">
        <v>3</v>
      </c>
      <c r="F3" s="48"/>
      <c r="G3" s="48"/>
      <c r="H3" s="49"/>
    </row>
    <row r="4" spans="1:9" x14ac:dyDescent="0.3">
      <c r="A4" s="4" t="s">
        <v>4</v>
      </c>
      <c r="D4" s="3" t="s">
        <v>5</v>
      </c>
      <c r="E4" s="47" t="s">
        <v>6</v>
      </c>
      <c r="F4" s="50"/>
      <c r="G4" s="5" t="s">
        <v>7</v>
      </c>
      <c r="H4" s="6" t="s">
        <v>8</v>
      </c>
    </row>
    <row r="5" spans="1:9" x14ac:dyDescent="0.3">
      <c r="A5" s="1" t="s">
        <v>134</v>
      </c>
      <c r="D5" s="3" t="s">
        <v>9</v>
      </c>
      <c r="E5" s="47" t="s">
        <v>10</v>
      </c>
      <c r="F5" s="50"/>
      <c r="G5" s="5" t="s">
        <v>11</v>
      </c>
      <c r="H5" s="7" t="s">
        <v>12</v>
      </c>
    </row>
    <row r="6" spans="1:9" ht="17.25" thickBot="1" x14ac:dyDescent="0.35">
      <c r="A6" s="8" t="s">
        <v>13</v>
      </c>
      <c r="D6" s="40" t="s">
        <v>14</v>
      </c>
      <c r="E6" s="41"/>
      <c r="F6" s="41"/>
      <c r="G6" s="41"/>
      <c r="H6" s="42"/>
    </row>
    <row r="7" spans="1:9" ht="18" thickTop="1" thickBot="1" x14ac:dyDescent="0.35">
      <c r="A7" s="1"/>
    </row>
    <row r="8" spans="1:9" ht="18" thickTop="1" thickBot="1" x14ac:dyDescent="0.35">
      <c r="A8" s="34" t="s">
        <v>132</v>
      </c>
      <c r="B8" s="35"/>
      <c r="C8" s="34" t="s">
        <v>15</v>
      </c>
      <c r="D8" s="35"/>
      <c r="E8" s="34" t="s">
        <v>135</v>
      </c>
      <c r="F8" s="35"/>
      <c r="G8" s="34" t="s">
        <v>17</v>
      </c>
      <c r="H8" s="35"/>
      <c r="I8" s="9"/>
    </row>
    <row r="9" spans="1:9" ht="18" thickTop="1" thickBot="1" x14ac:dyDescent="0.35">
      <c r="A9" s="36">
        <f>'12월'!H24</f>
        <v>277200</v>
      </c>
      <c r="B9" s="37"/>
      <c r="C9" s="38"/>
      <c r="D9" s="37"/>
      <c r="E9" s="36">
        <f>H24</f>
        <v>147400</v>
      </c>
      <c r="F9" s="37"/>
      <c r="G9" s="39">
        <f>(A9+E9)</f>
        <v>424600</v>
      </c>
      <c r="H9" s="35"/>
    </row>
    <row r="10" spans="1:9" s="2" customFormat="1" ht="17.25" thickTop="1" x14ac:dyDescent="0.3">
      <c r="A10" s="10" t="s">
        <v>18</v>
      </c>
      <c r="B10" s="11" t="s">
        <v>19</v>
      </c>
      <c r="C10" s="11" t="s">
        <v>20</v>
      </c>
      <c r="D10" s="11" t="s">
        <v>21</v>
      </c>
      <c r="E10" s="11" t="s">
        <v>22</v>
      </c>
      <c r="F10" s="11" t="s">
        <v>23</v>
      </c>
      <c r="G10" s="11" t="s">
        <v>24</v>
      </c>
      <c r="H10" s="12" t="s">
        <v>25</v>
      </c>
      <c r="I10" s="33" t="s">
        <v>102</v>
      </c>
    </row>
    <row r="11" spans="1:9" x14ac:dyDescent="0.3">
      <c r="A11" s="13" t="s">
        <v>136</v>
      </c>
      <c r="B11" s="14" t="s">
        <v>137</v>
      </c>
      <c r="C11" s="15" t="s">
        <v>138</v>
      </c>
      <c r="D11" s="14">
        <v>100</v>
      </c>
      <c r="E11" s="16">
        <v>240</v>
      </c>
      <c r="F11" s="17">
        <f>E11*D11</f>
        <v>24000</v>
      </c>
      <c r="G11" s="17">
        <f>F11*0.1</f>
        <v>2400</v>
      </c>
      <c r="H11" s="18">
        <f>G11+F11</f>
        <v>26400</v>
      </c>
      <c r="I11" s="19"/>
    </row>
    <row r="12" spans="1:9" x14ac:dyDescent="0.3">
      <c r="A12" s="13"/>
      <c r="B12" s="14" t="s">
        <v>139</v>
      </c>
      <c r="C12" s="15" t="s">
        <v>140</v>
      </c>
      <c r="D12" s="14">
        <v>50</v>
      </c>
      <c r="E12" s="16">
        <v>1000</v>
      </c>
      <c r="F12" s="17">
        <f t="shared" ref="F12" si="0">E12*D12</f>
        <v>50000</v>
      </c>
      <c r="G12" s="17">
        <f t="shared" ref="G12" si="1">F12*0.1</f>
        <v>5000</v>
      </c>
      <c r="H12" s="18">
        <f t="shared" ref="H12" si="2">G12+F12</f>
        <v>55000</v>
      </c>
      <c r="I12" s="19"/>
    </row>
    <row r="13" spans="1:9" x14ac:dyDescent="0.3">
      <c r="A13" s="13"/>
      <c r="B13" s="14" t="s">
        <v>142</v>
      </c>
      <c r="C13" s="32" t="s">
        <v>141</v>
      </c>
      <c r="D13" s="14">
        <v>1</v>
      </c>
      <c r="E13" s="16">
        <v>25000</v>
      </c>
      <c r="F13" s="17">
        <f>E13*D13</f>
        <v>25000</v>
      </c>
      <c r="G13" s="17">
        <f>F13*0.1</f>
        <v>2500</v>
      </c>
      <c r="H13" s="18">
        <f>G13+F13</f>
        <v>27500</v>
      </c>
      <c r="I13" s="19"/>
    </row>
    <row r="14" spans="1:9" x14ac:dyDescent="0.3">
      <c r="A14" s="20"/>
      <c r="B14" s="14" t="s">
        <v>143</v>
      </c>
      <c r="C14" s="15" t="s">
        <v>144</v>
      </c>
      <c r="D14" s="14">
        <v>3</v>
      </c>
      <c r="E14" s="16">
        <v>5000</v>
      </c>
      <c r="F14" s="17">
        <f>E14*D14</f>
        <v>15000</v>
      </c>
      <c r="G14" s="17">
        <f>F14*0.1</f>
        <v>1500</v>
      </c>
      <c r="H14" s="18">
        <f>G14+F14</f>
        <v>16500</v>
      </c>
      <c r="I14" s="19"/>
    </row>
    <row r="15" spans="1:9" x14ac:dyDescent="0.3">
      <c r="A15" s="13"/>
      <c r="B15" s="14" t="s">
        <v>145</v>
      </c>
      <c r="C15" s="15" t="s">
        <v>146</v>
      </c>
      <c r="D15" s="14">
        <v>20</v>
      </c>
      <c r="E15" s="16">
        <v>1000</v>
      </c>
      <c r="F15" s="17">
        <f>E15*D15</f>
        <v>20000</v>
      </c>
      <c r="G15" s="17">
        <f>F15*0.1</f>
        <v>2000</v>
      </c>
      <c r="H15" s="18">
        <f>G15+F15</f>
        <v>22000</v>
      </c>
      <c r="I15" s="19">
        <f>SUM(F11:F15)</f>
        <v>134000</v>
      </c>
    </row>
    <row r="16" spans="1:9" x14ac:dyDescent="0.3">
      <c r="A16" s="13"/>
      <c r="B16" s="14"/>
      <c r="C16" s="15"/>
      <c r="D16" s="14"/>
      <c r="E16" s="16"/>
      <c r="F16" s="17">
        <f t="shared" ref="F16:F23" si="3">E16*D16</f>
        <v>0</v>
      </c>
      <c r="G16" s="17">
        <f t="shared" ref="G16:G23" si="4">F16*0.1</f>
        <v>0</v>
      </c>
      <c r="H16" s="18">
        <f t="shared" ref="H16:H23" si="5">G16+F16</f>
        <v>0</v>
      </c>
      <c r="I16" s="19"/>
    </row>
    <row r="17" spans="1:9" x14ac:dyDescent="0.3">
      <c r="A17" s="20"/>
      <c r="B17" s="14"/>
      <c r="C17" s="15"/>
      <c r="D17" s="14"/>
      <c r="E17" s="16"/>
      <c r="F17" s="17">
        <f t="shared" si="3"/>
        <v>0</v>
      </c>
      <c r="G17" s="17">
        <f t="shared" si="4"/>
        <v>0</v>
      </c>
      <c r="H17" s="18">
        <f t="shared" si="5"/>
        <v>0</v>
      </c>
      <c r="I17" s="19"/>
    </row>
    <row r="18" spans="1:9" x14ac:dyDescent="0.3">
      <c r="A18" s="20"/>
      <c r="B18" s="14"/>
      <c r="C18" s="15"/>
      <c r="D18" s="14"/>
      <c r="E18" s="16"/>
      <c r="F18" s="17">
        <f t="shared" si="3"/>
        <v>0</v>
      </c>
      <c r="G18" s="17">
        <f t="shared" si="4"/>
        <v>0</v>
      </c>
      <c r="H18" s="18">
        <f t="shared" si="5"/>
        <v>0</v>
      </c>
      <c r="I18" s="19"/>
    </row>
    <row r="19" spans="1:9" x14ac:dyDescent="0.3">
      <c r="A19" s="20"/>
      <c r="B19" s="14"/>
      <c r="C19" s="15"/>
      <c r="D19" s="14"/>
      <c r="E19" s="16"/>
      <c r="F19" s="17">
        <f t="shared" si="3"/>
        <v>0</v>
      </c>
      <c r="G19" s="17">
        <f t="shared" si="4"/>
        <v>0</v>
      </c>
      <c r="H19" s="18">
        <f t="shared" si="5"/>
        <v>0</v>
      </c>
      <c r="I19" s="19"/>
    </row>
    <row r="20" spans="1:9" x14ac:dyDescent="0.3">
      <c r="A20" s="20"/>
      <c r="B20" s="14"/>
      <c r="C20" s="15"/>
      <c r="D20" s="14"/>
      <c r="E20" s="16"/>
      <c r="F20" s="17">
        <f t="shared" si="3"/>
        <v>0</v>
      </c>
      <c r="G20" s="17">
        <f t="shared" si="4"/>
        <v>0</v>
      </c>
      <c r="H20" s="18">
        <f t="shared" si="5"/>
        <v>0</v>
      </c>
      <c r="I20" s="19"/>
    </row>
    <row r="21" spans="1:9" x14ac:dyDescent="0.3">
      <c r="A21" s="20"/>
      <c r="B21" s="14"/>
      <c r="C21" s="15"/>
      <c r="D21" s="14"/>
      <c r="E21" s="16"/>
      <c r="F21" s="17">
        <f t="shared" si="3"/>
        <v>0</v>
      </c>
      <c r="G21" s="17">
        <f t="shared" si="4"/>
        <v>0</v>
      </c>
      <c r="H21" s="18">
        <f t="shared" si="5"/>
        <v>0</v>
      </c>
      <c r="I21" s="19"/>
    </row>
    <row r="22" spans="1:9" x14ac:dyDescent="0.3">
      <c r="A22" s="20"/>
      <c r="B22" s="14"/>
      <c r="C22" s="15"/>
      <c r="D22" s="14"/>
      <c r="E22" s="16"/>
      <c r="F22" s="17">
        <f t="shared" si="3"/>
        <v>0</v>
      </c>
      <c r="G22" s="17">
        <f t="shared" si="4"/>
        <v>0</v>
      </c>
      <c r="H22" s="18">
        <f t="shared" si="5"/>
        <v>0</v>
      </c>
      <c r="I22" s="19"/>
    </row>
    <row r="23" spans="1:9" x14ac:dyDescent="0.3">
      <c r="A23" s="20"/>
      <c r="B23" s="14"/>
      <c r="C23" s="15"/>
      <c r="D23" s="14"/>
      <c r="E23" s="16"/>
      <c r="F23" s="17">
        <f t="shared" si="3"/>
        <v>0</v>
      </c>
      <c r="G23" s="17">
        <f t="shared" si="4"/>
        <v>0</v>
      </c>
      <c r="H23" s="18">
        <f t="shared" si="5"/>
        <v>0</v>
      </c>
      <c r="I23" s="19"/>
    </row>
    <row r="24" spans="1:9" ht="17.25" thickBot="1" x14ac:dyDescent="0.35">
      <c r="A24" s="21"/>
      <c r="B24" s="22" t="s">
        <v>25</v>
      </c>
      <c r="C24" s="23"/>
      <c r="D24" s="22"/>
      <c r="E24" s="24"/>
      <c r="F24" s="25">
        <f>SUM(F11:F23)</f>
        <v>134000</v>
      </c>
      <c r="G24" s="25">
        <f>SUM(G11:G23)</f>
        <v>13400</v>
      </c>
      <c r="H24" s="26">
        <f>G24+F24</f>
        <v>147400</v>
      </c>
      <c r="I24" s="27">
        <f>SUM(I10:I23)</f>
        <v>134000</v>
      </c>
    </row>
    <row r="25" spans="1:9" ht="17.25" thickTop="1" x14ac:dyDescent="0.3"/>
    <row r="26" spans="1:9" x14ac:dyDescent="0.3">
      <c r="A26" t="s">
        <v>32</v>
      </c>
      <c r="B26" t="s">
        <v>33</v>
      </c>
    </row>
    <row r="27" spans="1:9" x14ac:dyDescent="0.3">
      <c r="A27" t="s">
        <v>32</v>
      </c>
      <c r="B27" t="s">
        <v>34</v>
      </c>
    </row>
    <row r="28" spans="1:9" x14ac:dyDescent="0.3">
      <c r="D28" s="28"/>
      <c r="E28" s="29"/>
    </row>
    <row r="29" spans="1:9" ht="20.25" x14ac:dyDescent="0.3">
      <c r="B29" s="30"/>
      <c r="C29" s="31"/>
      <c r="D29" s="30"/>
      <c r="E29" s="30"/>
      <c r="F29" s="30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E29" sqref="E29"/>
    </sheetView>
  </sheetViews>
  <sheetFormatPr defaultRowHeight="16.5" x14ac:dyDescent="0.3"/>
  <cols>
    <col min="1" max="1" width="6.375" customWidth="1"/>
    <col min="2" max="2" width="17.125" customWidth="1"/>
    <col min="3" max="3" width="17.875" style="2" customWidth="1"/>
    <col min="4" max="4" width="11.875" customWidth="1"/>
    <col min="5" max="5" width="10.5" customWidth="1"/>
    <col min="6" max="6" width="12.5" customWidth="1"/>
    <col min="7" max="7" width="11.375" customWidth="1"/>
    <col min="8" max="8" width="14.375" customWidth="1"/>
    <col min="9" max="9" width="12.625" customWidth="1"/>
    <col min="257" max="257" width="6.375" customWidth="1"/>
    <col min="258" max="258" width="17.125" customWidth="1"/>
    <col min="259" max="259" width="14.5" customWidth="1"/>
    <col min="260" max="260" width="11.875" customWidth="1"/>
    <col min="261" max="261" width="10.5" customWidth="1"/>
    <col min="262" max="262" width="12.5" customWidth="1"/>
    <col min="263" max="263" width="11.375" customWidth="1"/>
    <col min="264" max="264" width="14.375" customWidth="1"/>
    <col min="265" max="265" width="14.75" customWidth="1"/>
    <col min="513" max="513" width="6.375" customWidth="1"/>
    <col min="514" max="514" width="17.125" customWidth="1"/>
    <col min="515" max="515" width="14.5" customWidth="1"/>
    <col min="516" max="516" width="11.875" customWidth="1"/>
    <col min="517" max="517" width="10.5" customWidth="1"/>
    <col min="518" max="518" width="12.5" customWidth="1"/>
    <col min="519" max="519" width="11.375" customWidth="1"/>
    <col min="520" max="520" width="14.375" customWidth="1"/>
    <col min="521" max="521" width="14.75" customWidth="1"/>
    <col min="769" max="769" width="6.375" customWidth="1"/>
    <col min="770" max="770" width="17.125" customWidth="1"/>
    <col min="771" max="771" width="14.5" customWidth="1"/>
    <col min="772" max="772" width="11.875" customWidth="1"/>
    <col min="773" max="773" width="10.5" customWidth="1"/>
    <col min="774" max="774" width="12.5" customWidth="1"/>
    <col min="775" max="775" width="11.375" customWidth="1"/>
    <col min="776" max="776" width="14.375" customWidth="1"/>
    <col min="777" max="777" width="14.75" customWidth="1"/>
    <col min="1025" max="1025" width="6.375" customWidth="1"/>
    <col min="1026" max="1026" width="17.125" customWidth="1"/>
    <col min="1027" max="1027" width="14.5" customWidth="1"/>
    <col min="1028" max="1028" width="11.875" customWidth="1"/>
    <col min="1029" max="1029" width="10.5" customWidth="1"/>
    <col min="1030" max="1030" width="12.5" customWidth="1"/>
    <col min="1031" max="1031" width="11.375" customWidth="1"/>
    <col min="1032" max="1032" width="14.375" customWidth="1"/>
    <col min="1033" max="1033" width="14.75" customWidth="1"/>
    <col min="1281" max="1281" width="6.375" customWidth="1"/>
    <col min="1282" max="1282" width="17.125" customWidth="1"/>
    <col min="1283" max="1283" width="14.5" customWidth="1"/>
    <col min="1284" max="1284" width="11.875" customWidth="1"/>
    <col min="1285" max="1285" width="10.5" customWidth="1"/>
    <col min="1286" max="1286" width="12.5" customWidth="1"/>
    <col min="1287" max="1287" width="11.375" customWidth="1"/>
    <col min="1288" max="1288" width="14.375" customWidth="1"/>
    <col min="1289" max="1289" width="14.75" customWidth="1"/>
    <col min="1537" max="1537" width="6.375" customWidth="1"/>
    <col min="1538" max="1538" width="17.125" customWidth="1"/>
    <col min="1539" max="1539" width="14.5" customWidth="1"/>
    <col min="1540" max="1540" width="11.875" customWidth="1"/>
    <col min="1541" max="1541" width="10.5" customWidth="1"/>
    <col min="1542" max="1542" width="12.5" customWidth="1"/>
    <col min="1543" max="1543" width="11.375" customWidth="1"/>
    <col min="1544" max="1544" width="14.375" customWidth="1"/>
    <col min="1545" max="1545" width="14.75" customWidth="1"/>
    <col min="1793" max="1793" width="6.375" customWidth="1"/>
    <col min="1794" max="1794" width="17.125" customWidth="1"/>
    <col min="1795" max="1795" width="14.5" customWidth="1"/>
    <col min="1796" max="1796" width="11.875" customWidth="1"/>
    <col min="1797" max="1797" width="10.5" customWidth="1"/>
    <col min="1798" max="1798" width="12.5" customWidth="1"/>
    <col min="1799" max="1799" width="11.375" customWidth="1"/>
    <col min="1800" max="1800" width="14.375" customWidth="1"/>
    <col min="1801" max="1801" width="14.75" customWidth="1"/>
    <col min="2049" max="2049" width="6.375" customWidth="1"/>
    <col min="2050" max="2050" width="17.125" customWidth="1"/>
    <col min="2051" max="2051" width="14.5" customWidth="1"/>
    <col min="2052" max="2052" width="11.875" customWidth="1"/>
    <col min="2053" max="2053" width="10.5" customWidth="1"/>
    <col min="2054" max="2054" width="12.5" customWidth="1"/>
    <col min="2055" max="2055" width="11.375" customWidth="1"/>
    <col min="2056" max="2056" width="14.375" customWidth="1"/>
    <col min="2057" max="2057" width="14.75" customWidth="1"/>
    <col min="2305" max="2305" width="6.375" customWidth="1"/>
    <col min="2306" max="2306" width="17.125" customWidth="1"/>
    <col min="2307" max="2307" width="14.5" customWidth="1"/>
    <col min="2308" max="2308" width="11.875" customWidth="1"/>
    <col min="2309" max="2309" width="10.5" customWidth="1"/>
    <col min="2310" max="2310" width="12.5" customWidth="1"/>
    <col min="2311" max="2311" width="11.375" customWidth="1"/>
    <col min="2312" max="2312" width="14.375" customWidth="1"/>
    <col min="2313" max="2313" width="14.75" customWidth="1"/>
    <col min="2561" max="2561" width="6.375" customWidth="1"/>
    <col min="2562" max="2562" width="17.125" customWidth="1"/>
    <col min="2563" max="2563" width="14.5" customWidth="1"/>
    <col min="2564" max="2564" width="11.875" customWidth="1"/>
    <col min="2565" max="2565" width="10.5" customWidth="1"/>
    <col min="2566" max="2566" width="12.5" customWidth="1"/>
    <col min="2567" max="2567" width="11.375" customWidth="1"/>
    <col min="2568" max="2568" width="14.375" customWidth="1"/>
    <col min="2569" max="2569" width="14.75" customWidth="1"/>
    <col min="2817" max="2817" width="6.375" customWidth="1"/>
    <col min="2818" max="2818" width="17.125" customWidth="1"/>
    <col min="2819" max="2819" width="14.5" customWidth="1"/>
    <col min="2820" max="2820" width="11.875" customWidth="1"/>
    <col min="2821" max="2821" width="10.5" customWidth="1"/>
    <col min="2822" max="2822" width="12.5" customWidth="1"/>
    <col min="2823" max="2823" width="11.375" customWidth="1"/>
    <col min="2824" max="2824" width="14.375" customWidth="1"/>
    <col min="2825" max="2825" width="14.75" customWidth="1"/>
    <col min="3073" max="3073" width="6.375" customWidth="1"/>
    <col min="3074" max="3074" width="17.125" customWidth="1"/>
    <col min="3075" max="3075" width="14.5" customWidth="1"/>
    <col min="3076" max="3076" width="11.875" customWidth="1"/>
    <col min="3077" max="3077" width="10.5" customWidth="1"/>
    <col min="3078" max="3078" width="12.5" customWidth="1"/>
    <col min="3079" max="3079" width="11.375" customWidth="1"/>
    <col min="3080" max="3080" width="14.375" customWidth="1"/>
    <col min="3081" max="3081" width="14.75" customWidth="1"/>
    <col min="3329" max="3329" width="6.375" customWidth="1"/>
    <col min="3330" max="3330" width="17.125" customWidth="1"/>
    <col min="3331" max="3331" width="14.5" customWidth="1"/>
    <col min="3332" max="3332" width="11.875" customWidth="1"/>
    <col min="3333" max="3333" width="10.5" customWidth="1"/>
    <col min="3334" max="3334" width="12.5" customWidth="1"/>
    <col min="3335" max="3335" width="11.375" customWidth="1"/>
    <col min="3336" max="3336" width="14.375" customWidth="1"/>
    <col min="3337" max="3337" width="14.75" customWidth="1"/>
    <col min="3585" max="3585" width="6.375" customWidth="1"/>
    <col min="3586" max="3586" width="17.125" customWidth="1"/>
    <col min="3587" max="3587" width="14.5" customWidth="1"/>
    <col min="3588" max="3588" width="11.875" customWidth="1"/>
    <col min="3589" max="3589" width="10.5" customWidth="1"/>
    <col min="3590" max="3590" width="12.5" customWidth="1"/>
    <col min="3591" max="3591" width="11.375" customWidth="1"/>
    <col min="3592" max="3592" width="14.375" customWidth="1"/>
    <col min="3593" max="3593" width="14.75" customWidth="1"/>
    <col min="3841" max="3841" width="6.375" customWidth="1"/>
    <col min="3842" max="3842" width="17.125" customWidth="1"/>
    <col min="3843" max="3843" width="14.5" customWidth="1"/>
    <col min="3844" max="3844" width="11.875" customWidth="1"/>
    <col min="3845" max="3845" width="10.5" customWidth="1"/>
    <col min="3846" max="3846" width="12.5" customWidth="1"/>
    <col min="3847" max="3847" width="11.375" customWidth="1"/>
    <col min="3848" max="3848" width="14.375" customWidth="1"/>
    <col min="3849" max="3849" width="14.75" customWidth="1"/>
    <col min="4097" max="4097" width="6.375" customWidth="1"/>
    <col min="4098" max="4098" width="17.125" customWidth="1"/>
    <col min="4099" max="4099" width="14.5" customWidth="1"/>
    <col min="4100" max="4100" width="11.875" customWidth="1"/>
    <col min="4101" max="4101" width="10.5" customWidth="1"/>
    <col min="4102" max="4102" width="12.5" customWidth="1"/>
    <col min="4103" max="4103" width="11.375" customWidth="1"/>
    <col min="4104" max="4104" width="14.375" customWidth="1"/>
    <col min="4105" max="4105" width="14.75" customWidth="1"/>
    <col min="4353" max="4353" width="6.375" customWidth="1"/>
    <col min="4354" max="4354" width="17.125" customWidth="1"/>
    <col min="4355" max="4355" width="14.5" customWidth="1"/>
    <col min="4356" max="4356" width="11.875" customWidth="1"/>
    <col min="4357" max="4357" width="10.5" customWidth="1"/>
    <col min="4358" max="4358" width="12.5" customWidth="1"/>
    <col min="4359" max="4359" width="11.375" customWidth="1"/>
    <col min="4360" max="4360" width="14.375" customWidth="1"/>
    <col min="4361" max="4361" width="14.75" customWidth="1"/>
    <col min="4609" max="4609" width="6.375" customWidth="1"/>
    <col min="4610" max="4610" width="17.125" customWidth="1"/>
    <col min="4611" max="4611" width="14.5" customWidth="1"/>
    <col min="4612" max="4612" width="11.875" customWidth="1"/>
    <col min="4613" max="4613" width="10.5" customWidth="1"/>
    <col min="4614" max="4614" width="12.5" customWidth="1"/>
    <col min="4615" max="4615" width="11.375" customWidth="1"/>
    <col min="4616" max="4616" width="14.375" customWidth="1"/>
    <col min="4617" max="4617" width="14.75" customWidth="1"/>
    <col min="4865" max="4865" width="6.375" customWidth="1"/>
    <col min="4866" max="4866" width="17.125" customWidth="1"/>
    <col min="4867" max="4867" width="14.5" customWidth="1"/>
    <col min="4868" max="4868" width="11.875" customWidth="1"/>
    <col min="4869" max="4869" width="10.5" customWidth="1"/>
    <col min="4870" max="4870" width="12.5" customWidth="1"/>
    <col min="4871" max="4871" width="11.375" customWidth="1"/>
    <col min="4872" max="4872" width="14.375" customWidth="1"/>
    <col min="4873" max="4873" width="14.75" customWidth="1"/>
    <col min="5121" max="5121" width="6.375" customWidth="1"/>
    <col min="5122" max="5122" width="17.125" customWidth="1"/>
    <col min="5123" max="5123" width="14.5" customWidth="1"/>
    <col min="5124" max="5124" width="11.875" customWidth="1"/>
    <col min="5125" max="5125" width="10.5" customWidth="1"/>
    <col min="5126" max="5126" width="12.5" customWidth="1"/>
    <col min="5127" max="5127" width="11.375" customWidth="1"/>
    <col min="5128" max="5128" width="14.375" customWidth="1"/>
    <col min="5129" max="5129" width="14.75" customWidth="1"/>
    <col min="5377" max="5377" width="6.375" customWidth="1"/>
    <col min="5378" max="5378" width="17.125" customWidth="1"/>
    <col min="5379" max="5379" width="14.5" customWidth="1"/>
    <col min="5380" max="5380" width="11.875" customWidth="1"/>
    <col min="5381" max="5381" width="10.5" customWidth="1"/>
    <col min="5382" max="5382" width="12.5" customWidth="1"/>
    <col min="5383" max="5383" width="11.375" customWidth="1"/>
    <col min="5384" max="5384" width="14.375" customWidth="1"/>
    <col min="5385" max="5385" width="14.75" customWidth="1"/>
    <col min="5633" max="5633" width="6.375" customWidth="1"/>
    <col min="5634" max="5634" width="17.125" customWidth="1"/>
    <col min="5635" max="5635" width="14.5" customWidth="1"/>
    <col min="5636" max="5636" width="11.875" customWidth="1"/>
    <col min="5637" max="5637" width="10.5" customWidth="1"/>
    <col min="5638" max="5638" width="12.5" customWidth="1"/>
    <col min="5639" max="5639" width="11.375" customWidth="1"/>
    <col min="5640" max="5640" width="14.375" customWidth="1"/>
    <col min="5641" max="5641" width="14.75" customWidth="1"/>
    <col min="5889" max="5889" width="6.375" customWidth="1"/>
    <col min="5890" max="5890" width="17.125" customWidth="1"/>
    <col min="5891" max="5891" width="14.5" customWidth="1"/>
    <col min="5892" max="5892" width="11.875" customWidth="1"/>
    <col min="5893" max="5893" width="10.5" customWidth="1"/>
    <col min="5894" max="5894" width="12.5" customWidth="1"/>
    <col min="5895" max="5895" width="11.375" customWidth="1"/>
    <col min="5896" max="5896" width="14.375" customWidth="1"/>
    <col min="5897" max="5897" width="14.75" customWidth="1"/>
    <col min="6145" max="6145" width="6.375" customWidth="1"/>
    <col min="6146" max="6146" width="17.125" customWidth="1"/>
    <col min="6147" max="6147" width="14.5" customWidth="1"/>
    <col min="6148" max="6148" width="11.875" customWidth="1"/>
    <col min="6149" max="6149" width="10.5" customWidth="1"/>
    <col min="6150" max="6150" width="12.5" customWidth="1"/>
    <col min="6151" max="6151" width="11.375" customWidth="1"/>
    <col min="6152" max="6152" width="14.375" customWidth="1"/>
    <col min="6153" max="6153" width="14.75" customWidth="1"/>
    <col min="6401" max="6401" width="6.375" customWidth="1"/>
    <col min="6402" max="6402" width="17.125" customWidth="1"/>
    <col min="6403" max="6403" width="14.5" customWidth="1"/>
    <col min="6404" max="6404" width="11.875" customWidth="1"/>
    <col min="6405" max="6405" width="10.5" customWidth="1"/>
    <col min="6406" max="6406" width="12.5" customWidth="1"/>
    <col min="6407" max="6407" width="11.375" customWidth="1"/>
    <col min="6408" max="6408" width="14.375" customWidth="1"/>
    <col min="6409" max="6409" width="14.75" customWidth="1"/>
    <col min="6657" max="6657" width="6.375" customWidth="1"/>
    <col min="6658" max="6658" width="17.125" customWidth="1"/>
    <col min="6659" max="6659" width="14.5" customWidth="1"/>
    <col min="6660" max="6660" width="11.875" customWidth="1"/>
    <col min="6661" max="6661" width="10.5" customWidth="1"/>
    <col min="6662" max="6662" width="12.5" customWidth="1"/>
    <col min="6663" max="6663" width="11.375" customWidth="1"/>
    <col min="6664" max="6664" width="14.375" customWidth="1"/>
    <col min="6665" max="6665" width="14.75" customWidth="1"/>
    <col min="6913" max="6913" width="6.375" customWidth="1"/>
    <col min="6914" max="6914" width="17.125" customWidth="1"/>
    <col min="6915" max="6915" width="14.5" customWidth="1"/>
    <col min="6916" max="6916" width="11.875" customWidth="1"/>
    <col min="6917" max="6917" width="10.5" customWidth="1"/>
    <col min="6918" max="6918" width="12.5" customWidth="1"/>
    <col min="6919" max="6919" width="11.375" customWidth="1"/>
    <col min="6920" max="6920" width="14.375" customWidth="1"/>
    <col min="6921" max="6921" width="14.75" customWidth="1"/>
    <col min="7169" max="7169" width="6.375" customWidth="1"/>
    <col min="7170" max="7170" width="17.125" customWidth="1"/>
    <col min="7171" max="7171" width="14.5" customWidth="1"/>
    <col min="7172" max="7172" width="11.875" customWidth="1"/>
    <col min="7173" max="7173" width="10.5" customWidth="1"/>
    <col min="7174" max="7174" width="12.5" customWidth="1"/>
    <col min="7175" max="7175" width="11.375" customWidth="1"/>
    <col min="7176" max="7176" width="14.375" customWidth="1"/>
    <col min="7177" max="7177" width="14.75" customWidth="1"/>
    <col min="7425" max="7425" width="6.375" customWidth="1"/>
    <col min="7426" max="7426" width="17.125" customWidth="1"/>
    <col min="7427" max="7427" width="14.5" customWidth="1"/>
    <col min="7428" max="7428" width="11.875" customWidth="1"/>
    <col min="7429" max="7429" width="10.5" customWidth="1"/>
    <col min="7430" max="7430" width="12.5" customWidth="1"/>
    <col min="7431" max="7431" width="11.375" customWidth="1"/>
    <col min="7432" max="7432" width="14.375" customWidth="1"/>
    <col min="7433" max="7433" width="14.75" customWidth="1"/>
    <col min="7681" max="7681" width="6.375" customWidth="1"/>
    <col min="7682" max="7682" width="17.125" customWidth="1"/>
    <col min="7683" max="7683" width="14.5" customWidth="1"/>
    <col min="7684" max="7684" width="11.875" customWidth="1"/>
    <col min="7685" max="7685" width="10.5" customWidth="1"/>
    <col min="7686" max="7686" width="12.5" customWidth="1"/>
    <col min="7687" max="7687" width="11.375" customWidth="1"/>
    <col min="7688" max="7688" width="14.375" customWidth="1"/>
    <col min="7689" max="7689" width="14.75" customWidth="1"/>
    <col min="7937" max="7937" width="6.375" customWidth="1"/>
    <col min="7938" max="7938" width="17.125" customWidth="1"/>
    <col min="7939" max="7939" width="14.5" customWidth="1"/>
    <col min="7940" max="7940" width="11.875" customWidth="1"/>
    <col min="7941" max="7941" width="10.5" customWidth="1"/>
    <col min="7942" max="7942" width="12.5" customWidth="1"/>
    <col min="7943" max="7943" width="11.375" customWidth="1"/>
    <col min="7944" max="7944" width="14.375" customWidth="1"/>
    <col min="7945" max="7945" width="14.75" customWidth="1"/>
    <col min="8193" max="8193" width="6.375" customWidth="1"/>
    <col min="8194" max="8194" width="17.125" customWidth="1"/>
    <col min="8195" max="8195" width="14.5" customWidth="1"/>
    <col min="8196" max="8196" width="11.875" customWidth="1"/>
    <col min="8197" max="8197" width="10.5" customWidth="1"/>
    <col min="8198" max="8198" width="12.5" customWidth="1"/>
    <col min="8199" max="8199" width="11.375" customWidth="1"/>
    <col min="8200" max="8200" width="14.375" customWidth="1"/>
    <col min="8201" max="8201" width="14.75" customWidth="1"/>
    <col min="8449" max="8449" width="6.375" customWidth="1"/>
    <col min="8450" max="8450" width="17.125" customWidth="1"/>
    <col min="8451" max="8451" width="14.5" customWidth="1"/>
    <col min="8452" max="8452" width="11.875" customWidth="1"/>
    <col min="8453" max="8453" width="10.5" customWidth="1"/>
    <col min="8454" max="8454" width="12.5" customWidth="1"/>
    <col min="8455" max="8455" width="11.375" customWidth="1"/>
    <col min="8456" max="8456" width="14.375" customWidth="1"/>
    <col min="8457" max="8457" width="14.75" customWidth="1"/>
    <col min="8705" max="8705" width="6.375" customWidth="1"/>
    <col min="8706" max="8706" width="17.125" customWidth="1"/>
    <col min="8707" max="8707" width="14.5" customWidth="1"/>
    <col min="8708" max="8708" width="11.875" customWidth="1"/>
    <col min="8709" max="8709" width="10.5" customWidth="1"/>
    <col min="8710" max="8710" width="12.5" customWidth="1"/>
    <col min="8711" max="8711" width="11.375" customWidth="1"/>
    <col min="8712" max="8712" width="14.375" customWidth="1"/>
    <col min="8713" max="8713" width="14.75" customWidth="1"/>
    <col min="8961" max="8961" width="6.375" customWidth="1"/>
    <col min="8962" max="8962" width="17.125" customWidth="1"/>
    <col min="8963" max="8963" width="14.5" customWidth="1"/>
    <col min="8964" max="8964" width="11.875" customWidth="1"/>
    <col min="8965" max="8965" width="10.5" customWidth="1"/>
    <col min="8966" max="8966" width="12.5" customWidth="1"/>
    <col min="8967" max="8967" width="11.375" customWidth="1"/>
    <col min="8968" max="8968" width="14.375" customWidth="1"/>
    <col min="8969" max="8969" width="14.75" customWidth="1"/>
    <col min="9217" max="9217" width="6.375" customWidth="1"/>
    <col min="9218" max="9218" width="17.125" customWidth="1"/>
    <col min="9219" max="9219" width="14.5" customWidth="1"/>
    <col min="9220" max="9220" width="11.875" customWidth="1"/>
    <col min="9221" max="9221" width="10.5" customWidth="1"/>
    <col min="9222" max="9222" width="12.5" customWidth="1"/>
    <col min="9223" max="9223" width="11.375" customWidth="1"/>
    <col min="9224" max="9224" width="14.375" customWidth="1"/>
    <col min="9225" max="9225" width="14.75" customWidth="1"/>
    <col min="9473" max="9473" width="6.375" customWidth="1"/>
    <col min="9474" max="9474" width="17.125" customWidth="1"/>
    <col min="9475" max="9475" width="14.5" customWidth="1"/>
    <col min="9476" max="9476" width="11.875" customWidth="1"/>
    <col min="9477" max="9477" width="10.5" customWidth="1"/>
    <col min="9478" max="9478" width="12.5" customWidth="1"/>
    <col min="9479" max="9479" width="11.375" customWidth="1"/>
    <col min="9480" max="9480" width="14.375" customWidth="1"/>
    <col min="9481" max="9481" width="14.75" customWidth="1"/>
    <col min="9729" max="9729" width="6.375" customWidth="1"/>
    <col min="9730" max="9730" width="17.125" customWidth="1"/>
    <col min="9731" max="9731" width="14.5" customWidth="1"/>
    <col min="9732" max="9732" width="11.875" customWidth="1"/>
    <col min="9733" max="9733" width="10.5" customWidth="1"/>
    <col min="9734" max="9734" width="12.5" customWidth="1"/>
    <col min="9735" max="9735" width="11.375" customWidth="1"/>
    <col min="9736" max="9736" width="14.375" customWidth="1"/>
    <col min="9737" max="9737" width="14.75" customWidth="1"/>
    <col min="9985" max="9985" width="6.375" customWidth="1"/>
    <col min="9986" max="9986" width="17.125" customWidth="1"/>
    <col min="9987" max="9987" width="14.5" customWidth="1"/>
    <col min="9988" max="9988" width="11.875" customWidth="1"/>
    <col min="9989" max="9989" width="10.5" customWidth="1"/>
    <col min="9990" max="9990" width="12.5" customWidth="1"/>
    <col min="9991" max="9991" width="11.375" customWidth="1"/>
    <col min="9992" max="9992" width="14.375" customWidth="1"/>
    <col min="9993" max="9993" width="14.75" customWidth="1"/>
    <col min="10241" max="10241" width="6.375" customWidth="1"/>
    <col min="10242" max="10242" width="17.125" customWidth="1"/>
    <col min="10243" max="10243" width="14.5" customWidth="1"/>
    <col min="10244" max="10244" width="11.875" customWidth="1"/>
    <col min="10245" max="10245" width="10.5" customWidth="1"/>
    <col min="10246" max="10246" width="12.5" customWidth="1"/>
    <col min="10247" max="10247" width="11.375" customWidth="1"/>
    <col min="10248" max="10248" width="14.375" customWidth="1"/>
    <col min="10249" max="10249" width="14.75" customWidth="1"/>
    <col min="10497" max="10497" width="6.375" customWidth="1"/>
    <col min="10498" max="10498" width="17.125" customWidth="1"/>
    <col min="10499" max="10499" width="14.5" customWidth="1"/>
    <col min="10500" max="10500" width="11.875" customWidth="1"/>
    <col min="10501" max="10501" width="10.5" customWidth="1"/>
    <col min="10502" max="10502" width="12.5" customWidth="1"/>
    <col min="10503" max="10503" width="11.375" customWidth="1"/>
    <col min="10504" max="10504" width="14.375" customWidth="1"/>
    <col min="10505" max="10505" width="14.75" customWidth="1"/>
    <col min="10753" max="10753" width="6.375" customWidth="1"/>
    <col min="10754" max="10754" width="17.125" customWidth="1"/>
    <col min="10755" max="10755" width="14.5" customWidth="1"/>
    <col min="10756" max="10756" width="11.875" customWidth="1"/>
    <col min="10757" max="10757" width="10.5" customWidth="1"/>
    <col min="10758" max="10758" width="12.5" customWidth="1"/>
    <col min="10759" max="10759" width="11.375" customWidth="1"/>
    <col min="10760" max="10760" width="14.375" customWidth="1"/>
    <col min="10761" max="10761" width="14.75" customWidth="1"/>
    <col min="11009" max="11009" width="6.375" customWidth="1"/>
    <col min="11010" max="11010" width="17.125" customWidth="1"/>
    <col min="11011" max="11011" width="14.5" customWidth="1"/>
    <col min="11012" max="11012" width="11.875" customWidth="1"/>
    <col min="11013" max="11013" width="10.5" customWidth="1"/>
    <col min="11014" max="11014" width="12.5" customWidth="1"/>
    <col min="11015" max="11015" width="11.375" customWidth="1"/>
    <col min="11016" max="11016" width="14.375" customWidth="1"/>
    <col min="11017" max="11017" width="14.75" customWidth="1"/>
    <col min="11265" max="11265" width="6.375" customWidth="1"/>
    <col min="11266" max="11266" width="17.125" customWidth="1"/>
    <col min="11267" max="11267" width="14.5" customWidth="1"/>
    <col min="11268" max="11268" width="11.875" customWidth="1"/>
    <col min="11269" max="11269" width="10.5" customWidth="1"/>
    <col min="11270" max="11270" width="12.5" customWidth="1"/>
    <col min="11271" max="11271" width="11.375" customWidth="1"/>
    <col min="11272" max="11272" width="14.375" customWidth="1"/>
    <col min="11273" max="11273" width="14.75" customWidth="1"/>
    <col min="11521" max="11521" width="6.375" customWidth="1"/>
    <col min="11522" max="11522" width="17.125" customWidth="1"/>
    <col min="11523" max="11523" width="14.5" customWidth="1"/>
    <col min="11524" max="11524" width="11.875" customWidth="1"/>
    <col min="11525" max="11525" width="10.5" customWidth="1"/>
    <col min="11526" max="11526" width="12.5" customWidth="1"/>
    <col min="11527" max="11527" width="11.375" customWidth="1"/>
    <col min="11528" max="11528" width="14.375" customWidth="1"/>
    <col min="11529" max="11529" width="14.75" customWidth="1"/>
    <col min="11777" max="11777" width="6.375" customWidth="1"/>
    <col min="11778" max="11778" width="17.125" customWidth="1"/>
    <col min="11779" max="11779" width="14.5" customWidth="1"/>
    <col min="11780" max="11780" width="11.875" customWidth="1"/>
    <col min="11781" max="11781" width="10.5" customWidth="1"/>
    <col min="11782" max="11782" width="12.5" customWidth="1"/>
    <col min="11783" max="11783" width="11.375" customWidth="1"/>
    <col min="11784" max="11784" width="14.375" customWidth="1"/>
    <col min="11785" max="11785" width="14.75" customWidth="1"/>
    <col min="12033" max="12033" width="6.375" customWidth="1"/>
    <col min="12034" max="12034" width="17.125" customWidth="1"/>
    <col min="12035" max="12035" width="14.5" customWidth="1"/>
    <col min="12036" max="12036" width="11.875" customWidth="1"/>
    <col min="12037" max="12037" width="10.5" customWidth="1"/>
    <col min="12038" max="12038" width="12.5" customWidth="1"/>
    <col min="12039" max="12039" width="11.375" customWidth="1"/>
    <col min="12040" max="12040" width="14.375" customWidth="1"/>
    <col min="12041" max="12041" width="14.75" customWidth="1"/>
    <col min="12289" max="12289" width="6.375" customWidth="1"/>
    <col min="12290" max="12290" width="17.125" customWidth="1"/>
    <col min="12291" max="12291" width="14.5" customWidth="1"/>
    <col min="12292" max="12292" width="11.875" customWidth="1"/>
    <col min="12293" max="12293" width="10.5" customWidth="1"/>
    <col min="12294" max="12294" width="12.5" customWidth="1"/>
    <col min="12295" max="12295" width="11.375" customWidth="1"/>
    <col min="12296" max="12296" width="14.375" customWidth="1"/>
    <col min="12297" max="12297" width="14.75" customWidth="1"/>
    <col min="12545" max="12545" width="6.375" customWidth="1"/>
    <col min="12546" max="12546" width="17.125" customWidth="1"/>
    <col min="12547" max="12547" width="14.5" customWidth="1"/>
    <col min="12548" max="12548" width="11.875" customWidth="1"/>
    <col min="12549" max="12549" width="10.5" customWidth="1"/>
    <col min="12550" max="12550" width="12.5" customWidth="1"/>
    <col min="12551" max="12551" width="11.375" customWidth="1"/>
    <col min="12552" max="12552" width="14.375" customWidth="1"/>
    <col min="12553" max="12553" width="14.75" customWidth="1"/>
    <col min="12801" max="12801" width="6.375" customWidth="1"/>
    <col min="12802" max="12802" width="17.125" customWidth="1"/>
    <col min="12803" max="12803" width="14.5" customWidth="1"/>
    <col min="12804" max="12804" width="11.875" customWidth="1"/>
    <col min="12805" max="12805" width="10.5" customWidth="1"/>
    <col min="12806" max="12806" width="12.5" customWidth="1"/>
    <col min="12807" max="12807" width="11.375" customWidth="1"/>
    <col min="12808" max="12808" width="14.375" customWidth="1"/>
    <col min="12809" max="12809" width="14.75" customWidth="1"/>
    <col min="13057" max="13057" width="6.375" customWidth="1"/>
    <col min="13058" max="13058" width="17.125" customWidth="1"/>
    <col min="13059" max="13059" width="14.5" customWidth="1"/>
    <col min="13060" max="13060" width="11.875" customWidth="1"/>
    <col min="13061" max="13061" width="10.5" customWidth="1"/>
    <col min="13062" max="13062" width="12.5" customWidth="1"/>
    <col min="13063" max="13063" width="11.375" customWidth="1"/>
    <col min="13064" max="13064" width="14.375" customWidth="1"/>
    <col min="13065" max="13065" width="14.75" customWidth="1"/>
    <col min="13313" max="13313" width="6.375" customWidth="1"/>
    <col min="13314" max="13314" width="17.125" customWidth="1"/>
    <col min="13315" max="13315" width="14.5" customWidth="1"/>
    <col min="13316" max="13316" width="11.875" customWidth="1"/>
    <col min="13317" max="13317" width="10.5" customWidth="1"/>
    <col min="13318" max="13318" width="12.5" customWidth="1"/>
    <col min="13319" max="13319" width="11.375" customWidth="1"/>
    <col min="13320" max="13320" width="14.375" customWidth="1"/>
    <col min="13321" max="13321" width="14.75" customWidth="1"/>
    <col min="13569" max="13569" width="6.375" customWidth="1"/>
    <col min="13570" max="13570" width="17.125" customWidth="1"/>
    <col min="13571" max="13571" width="14.5" customWidth="1"/>
    <col min="13572" max="13572" width="11.875" customWidth="1"/>
    <col min="13573" max="13573" width="10.5" customWidth="1"/>
    <col min="13574" max="13574" width="12.5" customWidth="1"/>
    <col min="13575" max="13575" width="11.375" customWidth="1"/>
    <col min="13576" max="13576" width="14.375" customWidth="1"/>
    <col min="13577" max="13577" width="14.75" customWidth="1"/>
    <col min="13825" max="13825" width="6.375" customWidth="1"/>
    <col min="13826" max="13826" width="17.125" customWidth="1"/>
    <col min="13827" max="13827" width="14.5" customWidth="1"/>
    <col min="13828" max="13828" width="11.875" customWidth="1"/>
    <col min="13829" max="13829" width="10.5" customWidth="1"/>
    <col min="13830" max="13830" width="12.5" customWidth="1"/>
    <col min="13831" max="13831" width="11.375" customWidth="1"/>
    <col min="13832" max="13832" width="14.375" customWidth="1"/>
    <col min="13833" max="13833" width="14.75" customWidth="1"/>
    <col min="14081" max="14081" width="6.375" customWidth="1"/>
    <col min="14082" max="14082" width="17.125" customWidth="1"/>
    <col min="14083" max="14083" width="14.5" customWidth="1"/>
    <col min="14084" max="14084" width="11.875" customWidth="1"/>
    <col min="14085" max="14085" width="10.5" customWidth="1"/>
    <col min="14086" max="14086" width="12.5" customWidth="1"/>
    <col min="14087" max="14087" width="11.375" customWidth="1"/>
    <col min="14088" max="14088" width="14.375" customWidth="1"/>
    <col min="14089" max="14089" width="14.75" customWidth="1"/>
    <col min="14337" max="14337" width="6.375" customWidth="1"/>
    <col min="14338" max="14338" width="17.125" customWidth="1"/>
    <col min="14339" max="14339" width="14.5" customWidth="1"/>
    <col min="14340" max="14340" width="11.875" customWidth="1"/>
    <col min="14341" max="14341" width="10.5" customWidth="1"/>
    <col min="14342" max="14342" width="12.5" customWidth="1"/>
    <col min="14343" max="14343" width="11.375" customWidth="1"/>
    <col min="14344" max="14344" width="14.375" customWidth="1"/>
    <col min="14345" max="14345" width="14.75" customWidth="1"/>
    <col min="14593" max="14593" width="6.375" customWidth="1"/>
    <col min="14594" max="14594" width="17.125" customWidth="1"/>
    <col min="14595" max="14595" width="14.5" customWidth="1"/>
    <col min="14596" max="14596" width="11.875" customWidth="1"/>
    <col min="14597" max="14597" width="10.5" customWidth="1"/>
    <col min="14598" max="14598" width="12.5" customWidth="1"/>
    <col min="14599" max="14599" width="11.375" customWidth="1"/>
    <col min="14600" max="14600" width="14.375" customWidth="1"/>
    <col min="14601" max="14601" width="14.75" customWidth="1"/>
    <col min="14849" max="14849" width="6.375" customWidth="1"/>
    <col min="14850" max="14850" width="17.125" customWidth="1"/>
    <col min="14851" max="14851" width="14.5" customWidth="1"/>
    <col min="14852" max="14852" width="11.875" customWidth="1"/>
    <col min="14853" max="14853" width="10.5" customWidth="1"/>
    <col min="14854" max="14854" width="12.5" customWidth="1"/>
    <col min="14855" max="14855" width="11.375" customWidth="1"/>
    <col min="14856" max="14856" width="14.375" customWidth="1"/>
    <col min="14857" max="14857" width="14.75" customWidth="1"/>
    <col min="15105" max="15105" width="6.375" customWidth="1"/>
    <col min="15106" max="15106" width="17.125" customWidth="1"/>
    <col min="15107" max="15107" width="14.5" customWidth="1"/>
    <col min="15108" max="15108" width="11.875" customWidth="1"/>
    <col min="15109" max="15109" width="10.5" customWidth="1"/>
    <col min="15110" max="15110" width="12.5" customWidth="1"/>
    <col min="15111" max="15111" width="11.375" customWidth="1"/>
    <col min="15112" max="15112" width="14.375" customWidth="1"/>
    <col min="15113" max="15113" width="14.75" customWidth="1"/>
    <col min="15361" max="15361" width="6.375" customWidth="1"/>
    <col min="15362" max="15362" width="17.125" customWidth="1"/>
    <col min="15363" max="15363" width="14.5" customWidth="1"/>
    <col min="15364" max="15364" width="11.875" customWidth="1"/>
    <col min="15365" max="15365" width="10.5" customWidth="1"/>
    <col min="15366" max="15366" width="12.5" customWidth="1"/>
    <col min="15367" max="15367" width="11.375" customWidth="1"/>
    <col min="15368" max="15368" width="14.375" customWidth="1"/>
    <col min="15369" max="15369" width="14.75" customWidth="1"/>
    <col min="15617" max="15617" width="6.375" customWidth="1"/>
    <col min="15618" max="15618" width="17.125" customWidth="1"/>
    <col min="15619" max="15619" width="14.5" customWidth="1"/>
    <col min="15620" max="15620" width="11.875" customWidth="1"/>
    <col min="15621" max="15621" width="10.5" customWidth="1"/>
    <col min="15622" max="15622" width="12.5" customWidth="1"/>
    <col min="15623" max="15623" width="11.375" customWidth="1"/>
    <col min="15624" max="15624" width="14.375" customWidth="1"/>
    <col min="15625" max="15625" width="14.75" customWidth="1"/>
    <col min="15873" max="15873" width="6.375" customWidth="1"/>
    <col min="15874" max="15874" width="17.125" customWidth="1"/>
    <col min="15875" max="15875" width="14.5" customWidth="1"/>
    <col min="15876" max="15876" width="11.875" customWidth="1"/>
    <col min="15877" max="15877" width="10.5" customWidth="1"/>
    <col min="15878" max="15878" width="12.5" customWidth="1"/>
    <col min="15879" max="15879" width="11.375" customWidth="1"/>
    <col min="15880" max="15880" width="14.375" customWidth="1"/>
    <col min="15881" max="15881" width="14.75" customWidth="1"/>
    <col min="16129" max="16129" width="6.375" customWidth="1"/>
    <col min="16130" max="16130" width="17.125" customWidth="1"/>
    <col min="16131" max="16131" width="14.5" customWidth="1"/>
    <col min="16132" max="16132" width="11.875" customWidth="1"/>
    <col min="16133" max="16133" width="10.5" customWidth="1"/>
    <col min="16134" max="16134" width="12.5" customWidth="1"/>
    <col min="16135" max="16135" width="11.375" customWidth="1"/>
    <col min="16136" max="16136" width="14.375" customWidth="1"/>
    <col min="16137" max="16137" width="14.75" customWidth="1"/>
  </cols>
  <sheetData>
    <row r="1" spans="1:9" ht="39" customHeight="1" thickBot="1" x14ac:dyDescent="0.35">
      <c r="A1" s="43" t="s">
        <v>0</v>
      </c>
      <c r="B1" s="43"/>
      <c r="C1" s="43"/>
      <c r="D1" s="43"/>
      <c r="E1" s="43"/>
      <c r="F1" s="43"/>
      <c r="G1" s="43"/>
      <c r="H1" s="43"/>
    </row>
    <row r="2" spans="1:9" ht="17.25" thickTop="1" x14ac:dyDescent="0.3">
      <c r="A2" s="1" t="s">
        <v>170</v>
      </c>
      <c r="D2" s="44" t="s">
        <v>1</v>
      </c>
      <c r="E2" s="45"/>
      <c r="F2" s="45"/>
      <c r="G2" s="45"/>
      <c r="H2" s="46"/>
    </row>
    <row r="3" spans="1:9" x14ac:dyDescent="0.3">
      <c r="A3" s="1" t="s">
        <v>53</v>
      </c>
      <c r="D3" s="3" t="s">
        <v>2</v>
      </c>
      <c r="E3" s="47" t="s">
        <v>3</v>
      </c>
      <c r="F3" s="48"/>
      <c r="G3" s="48"/>
      <c r="H3" s="49"/>
    </row>
    <row r="4" spans="1:9" x14ac:dyDescent="0.3">
      <c r="A4" s="4" t="s">
        <v>4</v>
      </c>
      <c r="D4" s="3" t="s">
        <v>5</v>
      </c>
      <c r="E4" s="47" t="s">
        <v>6</v>
      </c>
      <c r="F4" s="50"/>
      <c r="G4" s="5" t="s">
        <v>7</v>
      </c>
      <c r="H4" s="6" t="s">
        <v>8</v>
      </c>
    </row>
    <row r="5" spans="1:9" x14ac:dyDescent="0.3">
      <c r="A5" s="1" t="s">
        <v>147</v>
      </c>
      <c r="D5" s="3" t="s">
        <v>9</v>
      </c>
      <c r="E5" s="47" t="s">
        <v>10</v>
      </c>
      <c r="F5" s="50"/>
      <c r="G5" s="5" t="s">
        <v>11</v>
      </c>
      <c r="H5" s="7" t="s">
        <v>12</v>
      </c>
    </row>
    <row r="6" spans="1:9" ht="17.25" thickBot="1" x14ac:dyDescent="0.35">
      <c r="A6" s="8" t="s">
        <v>13</v>
      </c>
      <c r="D6" s="40" t="s">
        <v>14</v>
      </c>
      <c r="E6" s="41"/>
      <c r="F6" s="41"/>
      <c r="G6" s="41"/>
      <c r="H6" s="42"/>
    </row>
    <row r="7" spans="1:9" ht="18" thickTop="1" thickBot="1" x14ac:dyDescent="0.35">
      <c r="A7" s="1"/>
    </row>
    <row r="8" spans="1:9" ht="18" thickTop="1" thickBot="1" x14ac:dyDescent="0.35">
      <c r="A8" s="34" t="s">
        <v>148</v>
      </c>
      <c r="B8" s="35"/>
      <c r="C8" s="34" t="s">
        <v>15</v>
      </c>
      <c r="D8" s="35"/>
      <c r="E8" s="34" t="s">
        <v>149</v>
      </c>
      <c r="F8" s="35"/>
      <c r="G8" s="34" t="s">
        <v>17</v>
      </c>
      <c r="H8" s="35"/>
      <c r="I8" s="9"/>
    </row>
    <row r="9" spans="1:9" ht="18" thickTop="1" thickBot="1" x14ac:dyDescent="0.35">
      <c r="A9" s="36"/>
      <c r="B9" s="37"/>
      <c r="C9" s="38"/>
      <c r="D9" s="37"/>
      <c r="E9" s="36">
        <f>H24</f>
        <v>146300</v>
      </c>
      <c r="F9" s="37"/>
      <c r="G9" s="39">
        <f>(A9+E9)</f>
        <v>146300</v>
      </c>
      <c r="H9" s="35"/>
    </row>
    <row r="10" spans="1:9" s="2" customFormat="1" ht="17.25" thickTop="1" x14ac:dyDescent="0.3">
      <c r="A10" s="10" t="s">
        <v>18</v>
      </c>
      <c r="B10" s="11" t="s">
        <v>19</v>
      </c>
      <c r="C10" s="11" t="s">
        <v>20</v>
      </c>
      <c r="D10" s="11" t="s">
        <v>21</v>
      </c>
      <c r="E10" s="11" t="s">
        <v>22</v>
      </c>
      <c r="F10" s="11" t="s">
        <v>23</v>
      </c>
      <c r="G10" s="11" t="s">
        <v>24</v>
      </c>
      <c r="H10" s="12" t="s">
        <v>25</v>
      </c>
      <c r="I10" s="33" t="s">
        <v>102</v>
      </c>
    </row>
    <row r="11" spans="1:9" x14ac:dyDescent="0.3">
      <c r="A11" s="13" t="s">
        <v>150</v>
      </c>
      <c r="B11" s="14" t="s">
        <v>151</v>
      </c>
      <c r="C11" s="15" t="s">
        <v>152</v>
      </c>
      <c r="D11" s="14">
        <v>1</v>
      </c>
      <c r="E11" s="16">
        <v>6000</v>
      </c>
      <c r="F11" s="17">
        <f>E11*D11</f>
        <v>6000</v>
      </c>
      <c r="G11" s="17">
        <f>F11*0.1</f>
        <v>600</v>
      </c>
      <c r="H11" s="18">
        <f>G11+F11</f>
        <v>6600</v>
      </c>
      <c r="I11" s="19"/>
    </row>
    <row r="12" spans="1:9" x14ac:dyDescent="0.3">
      <c r="A12" s="13"/>
      <c r="B12" s="14" t="s">
        <v>153</v>
      </c>
      <c r="C12" s="15" t="s">
        <v>154</v>
      </c>
      <c r="D12" s="14">
        <v>3</v>
      </c>
      <c r="E12" s="16">
        <v>1000</v>
      </c>
      <c r="F12" s="17">
        <f t="shared" ref="F12" si="0">E12*D12</f>
        <v>3000</v>
      </c>
      <c r="G12" s="17">
        <f t="shared" ref="G12" si="1">F12*0.1</f>
        <v>300</v>
      </c>
      <c r="H12" s="18">
        <f t="shared" ref="H12" si="2">G12+F12</f>
        <v>3300</v>
      </c>
      <c r="I12" s="19"/>
    </row>
    <row r="13" spans="1:9" x14ac:dyDescent="0.3">
      <c r="A13" s="13"/>
      <c r="B13" s="14" t="s">
        <v>155</v>
      </c>
      <c r="C13" s="32" t="s">
        <v>156</v>
      </c>
      <c r="D13" s="14">
        <v>10</v>
      </c>
      <c r="E13" s="16">
        <v>100</v>
      </c>
      <c r="F13" s="17">
        <f>E13*D13</f>
        <v>1000</v>
      </c>
      <c r="G13" s="17">
        <f>F13*0.1</f>
        <v>100</v>
      </c>
      <c r="H13" s="18">
        <f>G13+F13</f>
        <v>1100</v>
      </c>
      <c r="I13" s="19"/>
    </row>
    <row r="14" spans="1:9" x14ac:dyDescent="0.3">
      <c r="A14" s="20"/>
      <c r="B14" s="14" t="s">
        <v>157</v>
      </c>
      <c r="C14" s="15" t="s">
        <v>158</v>
      </c>
      <c r="D14" s="14">
        <v>100</v>
      </c>
      <c r="E14" s="16">
        <v>240</v>
      </c>
      <c r="F14" s="17">
        <f>E14*D14</f>
        <v>24000</v>
      </c>
      <c r="G14" s="17">
        <f>F14*0.1</f>
        <v>2400</v>
      </c>
      <c r="H14" s="18">
        <f>G14+F14</f>
        <v>26400</v>
      </c>
      <c r="I14" s="19"/>
    </row>
    <row r="15" spans="1:9" x14ac:dyDescent="0.3">
      <c r="A15" s="13"/>
      <c r="B15" s="14" t="s">
        <v>159</v>
      </c>
      <c r="C15" s="15" t="s">
        <v>160</v>
      </c>
      <c r="D15" s="14">
        <v>1</v>
      </c>
      <c r="E15" s="16">
        <v>30000</v>
      </c>
      <c r="F15" s="17">
        <f>E15*D15</f>
        <v>30000</v>
      </c>
      <c r="G15" s="17">
        <f>F15*0.1</f>
        <v>3000</v>
      </c>
      <c r="H15" s="18">
        <f>G15+F15</f>
        <v>33000</v>
      </c>
      <c r="I15" s="19"/>
    </row>
    <row r="16" spans="1:9" x14ac:dyDescent="0.3">
      <c r="A16" s="13"/>
      <c r="B16" s="14" t="s">
        <v>161</v>
      </c>
      <c r="C16" s="15" t="s">
        <v>162</v>
      </c>
      <c r="D16" s="14">
        <v>1</v>
      </c>
      <c r="E16" s="16">
        <v>20000</v>
      </c>
      <c r="F16" s="17">
        <f t="shared" ref="F16:F23" si="3">E16*D16</f>
        <v>20000</v>
      </c>
      <c r="G16" s="17">
        <f t="shared" ref="G16:G23" si="4">F16*0.1</f>
        <v>2000</v>
      </c>
      <c r="H16" s="18">
        <f t="shared" ref="H16:H23" si="5">G16+F16</f>
        <v>22000</v>
      </c>
      <c r="I16" s="19">
        <f>SUM(F11:F16)</f>
        <v>84000</v>
      </c>
    </row>
    <row r="17" spans="1:9" x14ac:dyDescent="0.3">
      <c r="A17" s="20" t="s">
        <v>163</v>
      </c>
      <c r="B17" s="14" t="s">
        <v>164</v>
      </c>
      <c r="C17" s="15" t="s">
        <v>165</v>
      </c>
      <c r="D17" s="14">
        <v>100</v>
      </c>
      <c r="E17" s="16">
        <v>240</v>
      </c>
      <c r="F17" s="17">
        <f t="shared" si="3"/>
        <v>24000</v>
      </c>
      <c r="G17" s="17">
        <f t="shared" si="4"/>
        <v>2400</v>
      </c>
      <c r="H17" s="18">
        <f t="shared" si="5"/>
        <v>26400</v>
      </c>
      <c r="I17" s="19"/>
    </row>
    <row r="18" spans="1:9" x14ac:dyDescent="0.3">
      <c r="A18" s="20"/>
      <c r="B18" s="14" t="s">
        <v>166</v>
      </c>
      <c r="C18" s="15" t="s">
        <v>167</v>
      </c>
      <c r="D18" s="14">
        <v>1</v>
      </c>
      <c r="E18" s="16">
        <v>12000</v>
      </c>
      <c r="F18" s="17">
        <f t="shared" si="3"/>
        <v>12000</v>
      </c>
      <c r="G18" s="17">
        <f t="shared" si="4"/>
        <v>1200</v>
      </c>
      <c r="H18" s="18">
        <f t="shared" si="5"/>
        <v>13200</v>
      </c>
      <c r="I18" s="19"/>
    </row>
    <row r="19" spans="1:9" x14ac:dyDescent="0.3">
      <c r="A19" s="20"/>
      <c r="B19" s="14" t="s">
        <v>168</v>
      </c>
      <c r="C19" s="15"/>
      <c r="D19" s="14">
        <v>10</v>
      </c>
      <c r="E19" s="16">
        <v>1000</v>
      </c>
      <c r="F19" s="17">
        <f t="shared" si="3"/>
        <v>10000</v>
      </c>
      <c r="G19" s="17">
        <f t="shared" si="4"/>
        <v>1000</v>
      </c>
      <c r="H19" s="18">
        <f t="shared" si="5"/>
        <v>11000</v>
      </c>
      <c r="I19" s="19"/>
    </row>
    <row r="20" spans="1:9" x14ac:dyDescent="0.3">
      <c r="A20" s="20"/>
      <c r="B20" s="14" t="s">
        <v>169</v>
      </c>
      <c r="C20" s="15"/>
      <c r="D20" s="14">
        <v>1</v>
      </c>
      <c r="E20" s="16">
        <v>3000</v>
      </c>
      <c r="F20" s="17">
        <f t="shared" si="3"/>
        <v>3000</v>
      </c>
      <c r="G20" s="17">
        <f t="shared" si="4"/>
        <v>300</v>
      </c>
      <c r="H20" s="18">
        <f t="shared" si="5"/>
        <v>3300</v>
      </c>
      <c r="I20" s="19">
        <f>SUM(F17:F20)</f>
        <v>49000</v>
      </c>
    </row>
    <row r="21" spans="1:9" x14ac:dyDescent="0.3">
      <c r="A21" s="20"/>
      <c r="B21" s="14"/>
      <c r="C21" s="15"/>
      <c r="D21" s="14"/>
      <c r="E21" s="16"/>
      <c r="F21" s="17">
        <f t="shared" si="3"/>
        <v>0</v>
      </c>
      <c r="G21" s="17">
        <f t="shared" si="4"/>
        <v>0</v>
      </c>
      <c r="H21" s="18">
        <f t="shared" si="5"/>
        <v>0</v>
      </c>
      <c r="I21" s="19"/>
    </row>
    <row r="22" spans="1:9" x14ac:dyDescent="0.3">
      <c r="A22" s="20"/>
      <c r="B22" s="14"/>
      <c r="C22" s="15"/>
      <c r="D22" s="14"/>
      <c r="E22" s="16"/>
      <c r="F22" s="17">
        <f t="shared" si="3"/>
        <v>0</v>
      </c>
      <c r="G22" s="17">
        <f t="shared" si="4"/>
        <v>0</v>
      </c>
      <c r="H22" s="18">
        <f t="shared" si="5"/>
        <v>0</v>
      </c>
      <c r="I22" s="19"/>
    </row>
    <row r="23" spans="1:9" x14ac:dyDescent="0.3">
      <c r="A23" s="20"/>
      <c r="B23" s="14"/>
      <c r="C23" s="15"/>
      <c r="D23" s="14"/>
      <c r="E23" s="16"/>
      <c r="F23" s="17">
        <f t="shared" si="3"/>
        <v>0</v>
      </c>
      <c r="G23" s="17">
        <f t="shared" si="4"/>
        <v>0</v>
      </c>
      <c r="H23" s="18">
        <f t="shared" si="5"/>
        <v>0</v>
      </c>
      <c r="I23" s="19"/>
    </row>
    <row r="24" spans="1:9" ht="17.25" thickBot="1" x14ac:dyDescent="0.35">
      <c r="A24" s="21"/>
      <c r="B24" s="22" t="s">
        <v>25</v>
      </c>
      <c r="C24" s="23"/>
      <c r="D24" s="22"/>
      <c r="E24" s="24"/>
      <c r="F24" s="25">
        <f>SUM(F11:F23)</f>
        <v>133000</v>
      </c>
      <c r="G24" s="25">
        <f>SUM(G11:G23)</f>
        <v>13300</v>
      </c>
      <c r="H24" s="26">
        <f>G24+F24</f>
        <v>146300</v>
      </c>
      <c r="I24" s="27">
        <f>SUM(I10:I23)</f>
        <v>133000</v>
      </c>
    </row>
    <row r="25" spans="1:9" ht="17.25" thickTop="1" x14ac:dyDescent="0.3"/>
    <row r="26" spans="1:9" x14ac:dyDescent="0.3">
      <c r="A26" t="s">
        <v>32</v>
      </c>
      <c r="B26" t="s">
        <v>33</v>
      </c>
    </row>
    <row r="27" spans="1:9" x14ac:dyDescent="0.3">
      <c r="A27" t="s">
        <v>32</v>
      </c>
      <c r="B27" t="s">
        <v>34</v>
      </c>
    </row>
    <row r="28" spans="1:9" x14ac:dyDescent="0.3">
      <c r="D28" s="28"/>
      <c r="E28" s="29"/>
    </row>
    <row r="29" spans="1:9" ht="20.25" x14ac:dyDescent="0.3">
      <c r="B29" s="30"/>
      <c r="C29" s="31"/>
      <c r="D29" s="30"/>
      <c r="E29" s="30"/>
      <c r="F29" s="30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16년5월</vt:lpstr>
      <vt:lpstr>6월</vt:lpstr>
      <vt:lpstr>8월</vt:lpstr>
      <vt:lpstr>9월</vt:lpstr>
      <vt:lpstr>10월</vt:lpstr>
      <vt:lpstr>11월</vt:lpstr>
      <vt:lpstr>12월</vt:lpstr>
      <vt:lpstr>17년1월</vt:lpstr>
      <vt:lpstr>2월</vt:lpstr>
      <vt:lpstr>3월</vt:lpstr>
      <vt:lpstr>2017년7월</vt:lpstr>
      <vt:lpstr>17년9월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2016-04-15T07:40:58Z</dcterms:created>
  <dcterms:modified xsi:type="dcterms:W3CDTF">2017-09-26T05:39:55Z</dcterms:modified>
</cp:coreProperties>
</file>