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89E3C7E4_1DB6_444B_82A8_4E9D3417572C_.wvu.FilterData">'Product Backlog'!$A$1:$F$55</definedName>
    <definedName hidden="1" localSheetId="0" name="Z_3FEC270F_6D52_4703_BF5F_98249DF4083A_.wvu.FilterData">'Product Backlog'!$A$1:$F$55</definedName>
    <definedName hidden="1" localSheetId="0" name="Z_AAB3CC95_6E3A_41D9_A5C2_F84A2F8A3925_.wvu.FilterData">'Product Backlog'!$A$1:$F$55</definedName>
    <definedName hidden="1" localSheetId="0" name="Z_3A441C26_397A_43FF_9C54_E63318D6024E_.wvu.FilterData">'Product Backlog'!$A$1:$F$55</definedName>
    <definedName hidden="1" localSheetId="0" name="Z_3E76506D_2D00_485E_8EFE_E5FD35FC24DC_.wvu.FilterData">'Product Backlog'!$A$1:$C$55</definedName>
    <definedName hidden="1" localSheetId="0" name="Z_39DF98FB_3693_4CE4_9C4D_E501F2F0CC15_.wvu.FilterData">'Product Backlog'!$A$1:$F$55</definedName>
    <definedName hidden="1" localSheetId="0" name="Z_A916A795_9469_47D3_9F8A_250AF1FD073E_.wvu.FilterData">'Product Backlog'!$A$1:$F$55</definedName>
    <definedName hidden="1" localSheetId="0" name="Z_76D98E99_D2C8_4764_8D8C_4806170FDF89_.wvu.FilterData">'Product Backlog'!$A$1:$C$55</definedName>
    <definedName hidden="1" localSheetId="0" name="Z_073E2BA9_D54A_4F01_9921_E02634453663_.wvu.FilterData">'Product Backlog'!$A$1:$F$55</definedName>
    <definedName hidden="1" localSheetId="0" name="Z_9CC3CA41_E1B3_4175_BE3A_E422EDE4E90B_.wvu.FilterData">'Product Backlog'!$A$1:$F$55</definedName>
    <definedName hidden="1" localSheetId="0" name="Z_1D4DAC47_7F82_432C_B0D2_38CB65F1796A_.wvu.FilterData">'Product Backlog'!$A$1:$F$55</definedName>
    <definedName hidden="1" localSheetId="0" name="Z_1646AE33_F292_4123_B275_4B46B02A6D42_.wvu.FilterData">'Product Backlog'!$A$1:$F$55</definedName>
    <definedName hidden="1" localSheetId="0" name="Z_B2176BF7_EBC0_4070_82AD_6A118428C257_.wvu.FilterData">'Product Backlog'!$A$1:$F$55</definedName>
    <definedName hidden="1" localSheetId="0" name="Z_19A837D7_780B_4A52_BE84_90C3E89AE0B2_.wvu.FilterData">'Product Backlog'!$A$1:$F$55</definedName>
    <definedName hidden="1" localSheetId="0" name="Z_8AB2697B_B4E6_47B5_A69C_C7CEF0ADBA06_.wvu.FilterData">'Product Backlog'!$A$1:$F$55</definedName>
    <definedName hidden="1" localSheetId="0" name="Z_C0714604_4C84_4F74_BB56_14D8228B43A9_.wvu.FilterData">'Product Backlog'!$A$1:$F$55</definedName>
  </definedNames>
  <calcPr/>
  <customWorkbookViews>
    <customWorkbookView activeSheetId="0" maximized="1" windowHeight="0" windowWidth="0" guid="{B2176BF7-EBC0-4070-82AD-6A118428C257}" name="Teams Mobile post fishfood"/>
    <customWorkbookView activeSheetId="0" maximized="1" windowHeight="0" windowWidth="0" guid="{3E76506D-2D00-485E-8EFE-E5FD35FC24DC}" name="Coffee Backlog"/>
    <customWorkbookView activeSheetId="0" maximized="1" windowHeight="0" windowWidth="0" guid="{9CC3CA41-E1B3-4175-BE3A-E422EDE4E90B}" name="Teams QR1 S2"/>
    <customWorkbookView activeSheetId="0" maximized="1" windowHeight="0" windowWidth="0" guid="{3FEC270F-6D52-4703-BF5F-98249DF4083A}" name="Teams QR1 S1"/>
    <customWorkbookView activeSheetId="0" maximized="1" windowHeight="0" windowWidth="0" guid="{8AB2697B-B4E6-47B5-A69C-C7CEF0ADBA06}" name="Teams Fishfood OPEN"/>
    <customWorkbookView activeSheetId="0" maximized="1" windowHeight="0" windowWidth="0" guid="{39DF98FB-3693-4CE4-9C4D-E501F2F0CC15}" name="UX Filter View"/>
    <customWorkbookView activeSheetId="0" maximized="1" windowHeight="0" windowWidth="0" guid="{1646AE33-F292-4123-B275-4B46B02A6D42}" name="TQ1 S3"/>
    <customWorkbookView activeSheetId="0" maximized="1" windowHeight="0" windowWidth="0" guid="{19A837D7-780B-4A52-BE84-90C3E89AE0B2}" name="Teams - Huddle"/>
    <customWorkbookView activeSheetId="0" maximized="1" windowHeight="0" windowWidth="0" guid="{A916A795-9469-47D3-9F8A-250AF1FD073E}" name="Leigh's Filter"/>
    <customWorkbookView activeSheetId="0" maximized="1" windowHeight="0" windowWidth="0" guid="{C0714604-4C84-4F74-BB56-14D8228B43A9}" name="Teams Prioritized Backlog"/>
    <customWorkbookView activeSheetId="0" maximized="1" windowHeight="0" windowWidth="0" guid="{1D4DAC47-7F82-432C-B0D2-38CB65F1796A}" name="Teams - tempo"/>
    <customWorkbookView activeSheetId="0" maximized="1" windowHeight="0" windowWidth="0" guid="{AAB3CC95-6E3A-41D9-A5C2-F84A2F8A3925}" name="Teams Post-Dogfood OPEN"/>
    <customWorkbookView activeSheetId="0" maximized="1" windowHeight="0" windowWidth="0" guid="{073E2BA9-D54A-4F01-9921-E02634453663}" name="Teams Dogfood OPEN"/>
    <customWorkbookView activeSheetId="0" maximized="1" windowHeight="0" windowWidth="0" guid="{89E3C7E4-1DB6-444B-82A8-4E9D3417572C}" name="Teams - R1 S7"/>
    <customWorkbookView activeSheetId="0" maximized="1" windowHeight="0" windowWidth="0" guid="{76D98E99-D2C8-4764-8D8C-4806170FDF89}" name="Teams Quantum"/>
    <customWorkbookView activeSheetId="0" maximized="1" windowHeight="0" windowWidth="0" guid="{3A441C26-397A-43FF-9C54-E63318D6024E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<sst xmlns="http://schemas.openxmlformats.org/spreadsheetml/2006/main" count="95" uniqueCount="57">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</sst>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20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21</v>
      </c>
      <c r="C5" s="20" t="s">
        <v>22</v>
      </c>
      <c r="D5" s="20" t="s">
        <v>23</v>
      </c>
      <c r="E5" s="10" t="s">
        <v>11</v>
      </c>
      <c r="F5" s="10">
        <v>21.0</v>
      </c>
      <c r="G5" s="11" t="s">
        <v>20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12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1646AE33-F292-4123-B275-4B46B02A6D42}" filter="1" showAutoFilter="1">
      <autoFilter ref="$A$1:$F$55"/>
    </customSheetView>
    <customSheetView guid="{073E2BA9-D54A-4F01-9921-E02634453663}" filter="1" showAutoFilter="1">
      <autoFilter ref="$A$1:$F$55"/>
    </customSheetView>
    <customSheetView guid="{B2176BF7-EBC0-4070-82AD-6A118428C257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76D98E99-D2C8-4764-8D8C-4806170FDF89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A916A795-9469-47D3-9F8A-250AF1FD073E}" filter="1" showAutoFilter="1">
      <autoFilter ref="$A$1:$F$55"/>
    </customSheetView>
    <customSheetView guid="{19A837D7-780B-4A52-BE84-90C3E89AE0B2}" filter="1" showAutoFilter="1">
      <autoFilter ref="$A$1:$F$55"/>
    </customSheetView>
    <customSheetView guid="{1D4DAC47-7F82-432C-B0D2-38CB65F1796A}" filter="1" showAutoFilter="1">
      <autoFilter ref="$A$1:$F$55"/>
    </customSheetView>
    <customSheetView guid="{8AB2697B-B4E6-47B5-A69C-C7CEF0ADBA06}" filter="1" showAutoFilter="1">
      <autoFilter ref="$A$1:$F$55"/>
    </customSheetView>
    <customSheetView guid="{3A441C26-397A-43FF-9C54-E63318D6024E}" filter="1" showAutoFilter="1">
      <autoFilter ref="$A$1:$F$55"/>
    </customSheetView>
    <customSheetView guid="{3E76506D-2D00-485E-8EFE-E5FD35FC24DC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3FEC270F-6D52-4703-BF5F-98249DF4083A}" filter="1" showAutoFilter="1">
      <autoFilter ref="$A$1:$F$55"/>
    </customSheetView>
    <customSheetView guid="{C0714604-4C84-4F74-BB56-14D8228B43A9}" filter="1" showAutoFilter="1">
      <autoFilter ref="$A$1:$F$55"/>
    </customSheetView>
    <customSheetView guid="{AAB3CC95-6E3A-41D9-A5C2-F84A2F8A3925}" filter="1" showAutoFilter="1">
      <autoFilter ref="$A$1:$F$55"/>
    </customSheetView>
    <customSheetView guid="{9CC3CA41-E1B3-4175-BE3A-E422EDE4E90B}" filter="1" showAutoFilter="1">
      <autoFilter ref="$A$1:$F$55"/>
    </customSheetView>
    <customSheetView guid="{39DF98FB-3693-4CE4-9C4D-E501F2F0CC15}" filter="1" showAutoFilter="1">
      <autoFilter ref="$A$1:$F$55"/>
    </customSheetView>
    <customSheetView guid="{89E3C7E4-1DB6-444B-82A8-4E9D3417572C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15">
        <f>IFERROR(__xludf.DUMMYFUNCTION("""COMPUTED_VALUE"""),5.0)</f>
        <v>5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60.0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IFERROR(__xludf.DUMMYFUNCTION("""COMPUTED_VALUE"""),"Return policy")</f>
        <v>Return policy</v>
      </c>
      <c r="C6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IFERROR(__xludf.DUMMYFUNCTION("""COMPUTED_VALUE"""),"Bonsai Trees")</f>
        <v>Bonsai Trees</v>
      </c>
      <c r="B7" s="45" t="str">
        <f>IFERROR(__xludf.DUMMYFUNCTION("""COMPUTED_VALUE"""),"Bonsai Styles")</f>
        <v>Bonsai Styles</v>
      </c>
      <c r="C7" s="46" t="str">
        <f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23" t="str">
        <f>IFERROR(__xludf.DUMMYFUNCTION("""COMPUTED_VALUE"""),"1) Customers can visit a guide to different styles (formal &amp; informal upright, broom, cascade, etc.) on website
2) Customers can take a quiz to match their' trees to suitable styles
")</f>
        <v>1) Customers can visit a guide to different styles (formal &amp; informal upright, broom, cascade, etc.) on website
2) Customers can take a quiz to match their' trees to suitable styles
</v>
      </c>
      <c r="E7" s="47" t="str">
        <f>IFERROR(__xludf.DUMMYFUNCTION("""COMPUTED_VALUE"""),"$$")</f>
        <v>$$</v>
      </c>
      <c r="F7" s="15">
        <f>IFERROR(__xludf.DUMMYFUNCTION("""COMPUTED_VALUE"""),8.0)</f>
        <v>8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 t="str">
        <f>IFERROR(__xludf.DUMMYFUNCTION("""COMPUTED_VALUE"""),"Bonsai Trees")</f>
        <v>Bonsai Trees</v>
      </c>
      <c r="B9" s="45" t="str">
        <f>IFERROR(__xludf.DUMMYFUNCTION("""COMPUTED_VALUE"""),"Bonsai Shipping")</f>
        <v>Bonsai Shipping</v>
      </c>
      <c r="C9" s="46" t="str">
        <f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9" s="23" t="str">
        <f>IFERROR(__xludf.DUMMYFUNCTION("""COMPUTED_VALUE"""),"1) Can review graphic explaining packing and shipping process during checkout
2) Signature required when a Bonsai shipment is received
")</f>
        <v>1) Can review graphic explaining packing and shipping process during checkout
2) Signature required when a Bonsai shipment is received
</v>
      </c>
      <c r="E9" s="47" t="str">
        <f>IFERROR(__xludf.DUMMYFUNCTION("""COMPUTED_VALUE"""),"$")</f>
        <v>$</v>
      </c>
      <c r="F9" s="15">
        <f>IFERROR(__xludf.DUMMYFUNCTION("""COMPUTED_VALUE"""),5.0)</f>
        <v>5</v>
      </c>
      <c r="G9" s="14" t="str">
        <f>IFERROR(__xludf.DUMMYFUNCTION("""COMPUTED_VALUE"""),"Current Sprint")</f>
        <v>Current Sprint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