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<sst xmlns="http://schemas.openxmlformats.org/spreadsheetml/2006/main" count="243" uniqueCount="41">
  <si>
    <t xml:space="preserve">Dropout - Training time </t>
  </si>
  <si>
    <t>Input</t>
  </si>
  <si>
    <t>Rate</t>
  </si>
  <si>
    <t>Dropout</t>
  </si>
  <si>
    <t>mask</t>
  </si>
  <si>
    <t>Mask applied</t>
  </si>
  <si>
    <t>Scale up</t>
  </si>
  <si>
    <t>1/(1-$C$12)</t>
  </si>
  <si>
    <t>Note: can be applied on training or in inference, but must be applied in either</t>
  </si>
  <si>
    <t>ratio</t>
  </si>
  <si>
    <t xml:space="preserve">Dropout - Inference time </t>
  </si>
  <si>
    <t>Backpropogation: 2-&gt;1 MLP (2 inputs, 1 output)</t>
  </si>
  <si>
    <t>Learning rate</t>
  </si>
  <si>
    <t>Feed-Forward</t>
  </si>
  <si>
    <t>Backpropagation</t>
  </si>
  <si>
    <t>New Values</t>
  </si>
  <si>
    <t>Neuron #1</t>
  </si>
  <si>
    <t>#2</t>
  </si>
  <si>
    <t>Input (2)</t>
  </si>
  <si>
    <t>Output (1)</t>
  </si>
  <si>
    <t>weights</t>
  </si>
  <si>
    <t>dW</t>
  </si>
  <si>
    <t>bias</t>
  </si>
  <si>
    <t>dB</t>
  </si>
  <si>
    <t>value</t>
  </si>
  <si>
    <t>Expected</t>
  </si>
  <si>
    <t>Residual</t>
  </si>
  <si>
    <t>dL/dy</t>
  </si>
  <si>
    <t>MSE loss</t>
  </si>
  <si>
    <t>Gradient clipping backpropagation: Value</t>
  </si>
  <si>
    <t>Value Clipped</t>
  </si>
  <si>
    <t>Hyperparameters</t>
  </si>
  <si>
    <t>Max gradient</t>
  </si>
  <si>
    <t>Min gradient</t>
  </si>
  <si>
    <t>[FILL]</t>
  </si>
  <si>
    <t>Gradient clipping backpropagation: Norm</t>
  </si>
  <si>
    <t>Norm Clipped</t>
  </si>
  <si>
    <t>Norm factor</t>
  </si>
  <si>
    <t>min(1, 1/sqrt(sum(power(H127,2),power(I127,2),POWER(H128,2))))</t>
  </si>
  <si>
    <t>Weight Decay, Vanilla SGD</t>
  </si>
  <si>
    <t>Weight Decay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</si>
</sst>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B7B7B7"/>
      <name val="Arial"/>
    </font>
    <font>
      <b/>
      <sz val="12.0"/>
      <color theme="1"/>
      <name val="Arial"/>
    </font>
    <font>
      <color rgb="FFB7B7B7"/>
      <name val="Arial"/>
    </font>
    <font>
      <b/>
      <color theme="1"/>
      <name val="Arial"/>
    </font>
    <font>
      <color rgb="FF999999"/>
      <name val="Arial"/>
      <scheme val="minor"/>
    </font>
    <font>
      <sz val="10.0"/>
      <color rgb="FFB7B7B7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9" xfId="0" applyAlignment="1" applyBorder="1" applyFont="1" applyNumberFormat="1">
      <alignment horizontal="center" readingOrder="0"/>
    </xf>
    <xf borderId="0" fillId="3" fontId="2" numFmtId="4" xfId="0" applyAlignment="1" applyFill="1" applyFont="1" applyNumberFormat="1">
      <alignment horizontal="left" readingOrder="0"/>
    </xf>
    <xf borderId="0" fillId="3" fontId="2" numFmtId="4" xfId="0" applyAlignment="1" applyFill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horizontal="center" readingOrder="0"/>
    </xf>
    <xf borderId="10" fillId="4" fontId="3" numFmtId="0" xfId="0" applyAlignment="1" applyBorder="1" applyFill="1" applyFont="1">
      <alignment vertical="bottom"/>
    </xf>
    <xf borderId="11" fillId="0" fontId="4" numFmtId="0" xfId="0" applyBorder="1" applyFont="1"/>
    <xf borderId="12" fillId="0" fontId="4" numFmtId="0" xfId="0" applyBorder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9" fillId="0" fontId="3" numFmtId="2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13" fillId="5" fontId="3" numFmtId="2" xfId="0" applyAlignment="1" applyBorder="1" applyFill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13" fillId="6" fontId="3" numFmtId="2" xfId="0" applyAlignment="1" applyBorder="1" applyFill="1" applyFont="1" applyNumberFormat="1">
      <alignment horizontal="right" vertical="bottom"/>
    </xf>
    <xf borderId="14" fillId="0" fontId="3" numFmtId="2" xfId="0" applyAlignment="1" applyBorder="1" applyFont="1" applyNumberFormat="1">
      <alignment horizontal="right" vertical="bottom"/>
    </xf>
    <xf borderId="15" fillId="0" fontId="3" numFmtId="2" xfId="0" applyAlignment="1" applyBorder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0" fillId="4" fontId="3" numFmtId="0" xfId="0" applyAlignment="1" applyBorder="1" applyFill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right" readingOrder="0"/>
    </xf>
    <xf borderId="0" fillId="0" fontId="2" numFmtId="2" xfId="0" applyAlignment="1" applyFont="1" applyNumberFormat="1">
      <alignment horizontal="center"/>
    </xf>
    <xf borderId="0" fillId="0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readingOrder="0" vertical="bottom"/>
    </xf>
    <xf borderId="9" fillId="0" fontId="3" numFmtId="2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2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right" readingOrder="0" vertical="bottom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78</xdr:row>
      <xdr:rowOff>209550</xdr:rowOff>
    </xdr:from>
    <xdr:ext cx="285750" cy="2438400"/>
    <xdr:grpSp>
      <xdr:nvGrpSpPr>
        <xdr:cNvPr id="2" name="Shape 2" title="Drawing"/>
        <xdr:cNvGrpSpPr/>
      </xdr:nvGrpSpPr>
      <xdr:grpSpPr>
        <a:xfrm>
          <a:off x="2178900" y="552250"/>
          <a:ext cx="481975" cy="2419875"/>
          <a:chOff x="2178900" y="552250"/>
          <a:chExt cx="481975" cy="2419875"/>
        </a:xfrm>
      </xdr:grpSpPr>
      <xdr:sp>
        <xdr:nvSpPr>
          <xdr:cNvPr id="3" name="Shape 3"/>
          <xdr:cNvSpPr/>
        </xdr:nvSpPr>
        <xdr:spPr>
          <a:xfrm>
            <a:off x="2314294" y="552250"/>
            <a:ext cx="65425" cy="2349600"/>
          </a:xfrm>
          <a:custGeom>
            <a:rect b="b" l="l" r="r" t="t"/>
            <a:pathLst>
              <a:path extrusionOk="0" h="93984" w="2617">
                <a:moveTo>
                  <a:pt x="2617" y="0"/>
                </a:moveTo>
                <a:cubicBezTo>
                  <a:pt x="-2538" y="30902"/>
                  <a:pt x="1813" y="62655"/>
                  <a:pt x="1813" y="9398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2178900" y="2560450"/>
            <a:ext cx="160650" cy="391600"/>
          </a:xfrm>
          <a:custGeom>
            <a:rect b="b" l="l" r="r" t="t"/>
            <a:pathLst>
              <a:path extrusionOk="0" h="15664" w="6426">
                <a:moveTo>
                  <a:pt x="0" y="0"/>
                </a:moveTo>
                <a:cubicBezTo>
                  <a:pt x="2523" y="5048"/>
                  <a:pt x="3900" y="10617"/>
                  <a:pt x="642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349600" y="2650825"/>
            <a:ext cx="311275" cy="321300"/>
          </a:xfrm>
          <a:custGeom>
            <a:rect b="b" l="l" r="r" t="t"/>
            <a:pathLst>
              <a:path extrusionOk="0" h="12852" w="12451">
                <a:moveTo>
                  <a:pt x="12451" y="0"/>
                </a:moveTo>
                <a:cubicBezTo>
                  <a:pt x="8233" y="4218"/>
                  <a:pt x="5336" y="10187"/>
                  <a:pt x="0" y="1285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9</xdr:col>
      <xdr:colOff>57150</xdr:colOff>
      <xdr:row>78</xdr:row>
      <xdr:rowOff>152400</xdr:rowOff>
    </xdr:from>
    <xdr:ext cx="285750" cy="2562225"/>
    <xdr:grpSp>
      <xdr:nvGrpSpPr>
        <xdr:cNvPr id="2" name="Shape 2" title="Drawing"/>
        <xdr:cNvGrpSpPr/>
      </xdr:nvGrpSpPr>
      <xdr:grpSpPr>
        <a:xfrm>
          <a:off x="1646725" y="1727050"/>
          <a:ext cx="461875" cy="2540375"/>
          <a:chOff x="1646725" y="1727050"/>
          <a:chExt cx="461875" cy="2540375"/>
        </a:xfrm>
      </xdr:grpSpPr>
      <xdr:sp>
        <xdr:nvSpPr>
          <xdr:cNvPr id="6" name="Shape 6"/>
          <xdr:cNvSpPr/>
        </xdr:nvSpPr>
        <xdr:spPr>
          <a:xfrm>
            <a:off x="1907800" y="1757175"/>
            <a:ext cx="50200" cy="2510250"/>
          </a:xfrm>
          <a:custGeom>
            <a:rect b="b" l="l" r="r" t="t"/>
            <a:pathLst>
              <a:path extrusionOk="0" h="100410" w="2008">
                <a:moveTo>
                  <a:pt x="2008" y="100410"/>
                </a:moveTo>
                <a:cubicBezTo>
                  <a:pt x="2008" y="66933"/>
                  <a:pt x="0" y="33477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646725" y="1727050"/>
            <a:ext cx="291175" cy="251025"/>
          </a:xfrm>
          <a:custGeom>
            <a:rect b="b" l="l" r="r" t="t"/>
            <a:pathLst>
              <a:path extrusionOk="0" h="10041" w="11647">
                <a:moveTo>
                  <a:pt x="0" y="10041"/>
                </a:moveTo>
                <a:cubicBezTo>
                  <a:pt x="3202" y="6038"/>
                  <a:pt x="7063" y="2295"/>
                  <a:pt x="11647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917825" y="1747125"/>
            <a:ext cx="190775" cy="220900"/>
          </a:xfrm>
          <a:custGeom>
            <a:rect b="b" l="l" r="r" t="t"/>
            <a:pathLst>
              <a:path extrusionOk="0" h="8836" w="7631">
                <a:moveTo>
                  <a:pt x="0" y="0"/>
                </a:moveTo>
                <a:cubicBezTo>
                  <a:pt x="1444" y="3614"/>
                  <a:pt x="4149" y="7097"/>
                  <a:pt x="7631" y="883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190500</xdr:colOff>
      <xdr:row>79</xdr:row>
      <xdr:rowOff>57150</xdr:rowOff>
    </xdr:from>
    <xdr:ext cx="285750" cy="2590800"/>
    <xdr:grpSp>
      <xdr:nvGrpSpPr>
        <xdr:cNvPr id="2" name="Shape 2" title="Drawing"/>
        <xdr:cNvGrpSpPr/>
      </xdr:nvGrpSpPr>
      <xdr:grpSpPr>
        <a:xfrm>
          <a:off x="2660875" y="773150"/>
          <a:ext cx="471925" cy="2574075"/>
          <a:chOff x="2660875" y="773150"/>
          <a:chExt cx="471925" cy="2574075"/>
        </a:xfrm>
      </xdr:grpSpPr>
      <xdr:sp>
        <xdr:nvSpPr>
          <xdr:cNvPr id="9" name="Shape 9"/>
          <xdr:cNvSpPr/>
        </xdr:nvSpPr>
        <xdr:spPr>
          <a:xfrm>
            <a:off x="2817867" y="773150"/>
            <a:ext cx="114100" cy="2540375"/>
          </a:xfrm>
          <a:custGeom>
            <a:rect b="b" l="l" r="r" t="t"/>
            <a:pathLst>
              <a:path extrusionOk="0" h="101615" w="4564">
                <a:moveTo>
                  <a:pt x="949" y="0"/>
                </a:moveTo>
                <a:cubicBezTo>
                  <a:pt x="-2426" y="33725"/>
                  <a:pt x="4564" y="67722"/>
                  <a:pt x="4564" y="10161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660875" y="2871725"/>
            <a:ext cx="471925" cy="475500"/>
          </a:xfrm>
          <a:custGeom>
            <a:rect b="b" l="l" r="r" t="t"/>
            <a:pathLst>
              <a:path extrusionOk="0" h="19020" w="18877">
                <a:moveTo>
                  <a:pt x="0" y="0"/>
                </a:moveTo>
                <a:cubicBezTo>
                  <a:pt x="1514" y="5301"/>
                  <a:pt x="4587" y="10154"/>
                  <a:pt x="8032" y="14459"/>
                </a:cubicBezTo>
                <a:cubicBezTo>
                  <a:pt x="9170" y="15881"/>
                  <a:pt x="9517" y="19452"/>
                  <a:pt x="11245" y="18877"/>
                </a:cubicBezTo>
                <a:cubicBezTo>
                  <a:pt x="16304" y="17193"/>
                  <a:pt x="16490" y="9588"/>
                  <a:pt x="18877" y="482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14</xdr:col>
      <xdr:colOff>9525</xdr:colOff>
      <xdr:row>74</xdr:row>
      <xdr:rowOff>95250</xdr:rowOff>
    </xdr:from>
    <xdr:ext cx="4876800" cy="409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150</xdr:row>
      <xdr:rowOff>114300</xdr:rowOff>
    </xdr:from>
    <xdr:ext cx="4467225" cy="77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129</xdr:row>
      <xdr:rowOff>161925</xdr:rowOff>
    </xdr:from>
    <xdr:ext cx="3895725" cy="1000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109</xdr:row>
      <xdr:rowOff>47625</xdr:rowOff>
    </xdr:from>
    <xdr:ext cx="4057650" cy="4857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78</xdr:row>
      <xdr:rowOff>209550</xdr:rowOff>
    </xdr:from>
    <xdr:ext cx="285750" cy="2438400"/>
    <xdr:grpSp>
      <xdr:nvGrpSpPr>
        <xdr:cNvPr id="2" name="Shape 2" title="Drawing"/>
        <xdr:cNvGrpSpPr/>
      </xdr:nvGrpSpPr>
      <xdr:grpSpPr>
        <a:xfrm>
          <a:off x="2178900" y="552250"/>
          <a:ext cx="481975" cy="2419875"/>
          <a:chOff x="2178900" y="552250"/>
          <a:chExt cx="481975" cy="2419875"/>
        </a:xfrm>
      </xdr:grpSpPr>
      <xdr:sp>
        <xdr:nvSpPr>
          <xdr:cNvPr id="3" name="Shape 3"/>
          <xdr:cNvSpPr/>
        </xdr:nvSpPr>
        <xdr:spPr>
          <a:xfrm>
            <a:off x="2314294" y="552250"/>
            <a:ext cx="65425" cy="2349600"/>
          </a:xfrm>
          <a:custGeom>
            <a:rect b="b" l="l" r="r" t="t"/>
            <a:pathLst>
              <a:path extrusionOk="0" h="93984" w="2617">
                <a:moveTo>
                  <a:pt x="2617" y="0"/>
                </a:moveTo>
                <a:cubicBezTo>
                  <a:pt x="-2538" y="30902"/>
                  <a:pt x="1813" y="62655"/>
                  <a:pt x="1813" y="9398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2178900" y="2560450"/>
            <a:ext cx="160650" cy="391600"/>
          </a:xfrm>
          <a:custGeom>
            <a:rect b="b" l="l" r="r" t="t"/>
            <a:pathLst>
              <a:path extrusionOk="0" h="15664" w="6426">
                <a:moveTo>
                  <a:pt x="0" y="0"/>
                </a:moveTo>
                <a:cubicBezTo>
                  <a:pt x="2523" y="5048"/>
                  <a:pt x="3900" y="10617"/>
                  <a:pt x="642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349600" y="2650825"/>
            <a:ext cx="311275" cy="321300"/>
          </a:xfrm>
          <a:custGeom>
            <a:rect b="b" l="l" r="r" t="t"/>
            <a:pathLst>
              <a:path extrusionOk="0" h="12852" w="12451">
                <a:moveTo>
                  <a:pt x="12451" y="0"/>
                </a:moveTo>
                <a:cubicBezTo>
                  <a:pt x="8233" y="4218"/>
                  <a:pt x="5336" y="10187"/>
                  <a:pt x="0" y="1285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9</xdr:col>
      <xdr:colOff>57150</xdr:colOff>
      <xdr:row>78</xdr:row>
      <xdr:rowOff>152400</xdr:rowOff>
    </xdr:from>
    <xdr:ext cx="285750" cy="2562225"/>
    <xdr:grpSp>
      <xdr:nvGrpSpPr>
        <xdr:cNvPr id="2" name="Shape 2" title="Drawing"/>
        <xdr:cNvGrpSpPr/>
      </xdr:nvGrpSpPr>
      <xdr:grpSpPr>
        <a:xfrm>
          <a:off x="1646725" y="1727050"/>
          <a:ext cx="461875" cy="2540375"/>
          <a:chOff x="1646725" y="1727050"/>
          <a:chExt cx="461875" cy="2540375"/>
        </a:xfrm>
      </xdr:grpSpPr>
      <xdr:sp>
        <xdr:nvSpPr>
          <xdr:cNvPr id="6" name="Shape 6"/>
          <xdr:cNvSpPr/>
        </xdr:nvSpPr>
        <xdr:spPr>
          <a:xfrm>
            <a:off x="1907800" y="1757175"/>
            <a:ext cx="50200" cy="2510250"/>
          </a:xfrm>
          <a:custGeom>
            <a:rect b="b" l="l" r="r" t="t"/>
            <a:pathLst>
              <a:path extrusionOk="0" h="100410" w="2008">
                <a:moveTo>
                  <a:pt x="2008" y="100410"/>
                </a:moveTo>
                <a:cubicBezTo>
                  <a:pt x="2008" y="66933"/>
                  <a:pt x="0" y="33477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646725" y="1727050"/>
            <a:ext cx="291175" cy="251025"/>
          </a:xfrm>
          <a:custGeom>
            <a:rect b="b" l="l" r="r" t="t"/>
            <a:pathLst>
              <a:path extrusionOk="0" h="10041" w="11647">
                <a:moveTo>
                  <a:pt x="0" y="10041"/>
                </a:moveTo>
                <a:cubicBezTo>
                  <a:pt x="3202" y="6038"/>
                  <a:pt x="7063" y="2295"/>
                  <a:pt x="11647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917825" y="1747125"/>
            <a:ext cx="190775" cy="220900"/>
          </a:xfrm>
          <a:custGeom>
            <a:rect b="b" l="l" r="r" t="t"/>
            <a:pathLst>
              <a:path extrusionOk="0" h="8836" w="7631">
                <a:moveTo>
                  <a:pt x="0" y="0"/>
                </a:moveTo>
                <a:cubicBezTo>
                  <a:pt x="1444" y="3614"/>
                  <a:pt x="4149" y="7097"/>
                  <a:pt x="7631" y="883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190500</xdr:colOff>
      <xdr:row>79</xdr:row>
      <xdr:rowOff>57150</xdr:rowOff>
    </xdr:from>
    <xdr:ext cx="285750" cy="2590800"/>
    <xdr:grpSp>
      <xdr:nvGrpSpPr>
        <xdr:cNvPr id="2" name="Shape 2" title="Drawing"/>
        <xdr:cNvGrpSpPr/>
      </xdr:nvGrpSpPr>
      <xdr:grpSpPr>
        <a:xfrm>
          <a:off x="2660875" y="773150"/>
          <a:ext cx="471925" cy="2574075"/>
          <a:chOff x="2660875" y="773150"/>
          <a:chExt cx="471925" cy="2574075"/>
        </a:xfrm>
      </xdr:grpSpPr>
      <xdr:sp>
        <xdr:nvSpPr>
          <xdr:cNvPr id="9" name="Shape 9"/>
          <xdr:cNvSpPr/>
        </xdr:nvSpPr>
        <xdr:spPr>
          <a:xfrm>
            <a:off x="2817867" y="773150"/>
            <a:ext cx="114100" cy="2540375"/>
          </a:xfrm>
          <a:custGeom>
            <a:rect b="b" l="l" r="r" t="t"/>
            <a:pathLst>
              <a:path extrusionOk="0" h="101615" w="4564">
                <a:moveTo>
                  <a:pt x="949" y="0"/>
                </a:moveTo>
                <a:cubicBezTo>
                  <a:pt x="-2426" y="33725"/>
                  <a:pt x="4564" y="67722"/>
                  <a:pt x="4564" y="10161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660875" y="2871725"/>
            <a:ext cx="471925" cy="475500"/>
          </a:xfrm>
          <a:custGeom>
            <a:rect b="b" l="l" r="r" t="t"/>
            <a:pathLst>
              <a:path extrusionOk="0" h="19020" w="18877">
                <a:moveTo>
                  <a:pt x="0" y="0"/>
                </a:moveTo>
                <a:cubicBezTo>
                  <a:pt x="1514" y="5301"/>
                  <a:pt x="4587" y="10154"/>
                  <a:pt x="8032" y="14459"/>
                </a:cubicBezTo>
                <a:cubicBezTo>
                  <a:pt x="9170" y="15881"/>
                  <a:pt x="9517" y="19452"/>
                  <a:pt x="11245" y="18877"/>
                </a:cubicBezTo>
                <a:cubicBezTo>
                  <a:pt x="16304" y="17193"/>
                  <a:pt x="16490" y="9588"/>
                  <a:pt x="18877" y="482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14</xdr:col>
      <xdr:colOff>9525</xdr:colOff>
      <xdr:row>74</xdr:row>
      <xdr:rowOff>95250</xdr:rowOff>
    </xdr:from>
    <xdr:ext cx="4876800" cy="409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150</xdr:row>
      <xdr:rowOff>114300</xdr:rowOff>
    </xdr:from>
    <xdr:ext cx="4467225" cy="77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129</xdr:row>
      <xdr:rowOff>161925</xdr:rowOff>
    </xdr:from>
    <xdr:ext cx="3895725" cy="1000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109</xdr:row>
      <xdr:rowOff>47625</xdr:rowOff>
    </xdr:from>
    <xdr:ext cx="4057650" cy="4857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I4" si="1">rand()</f>
        <v>0.6971818138</v>
      </c>
      <c r="D4" s="6">
        <f t="shared" si="1"/>
        <v>0.7731777229</v>
      </c>
      <c r="E4" s="6">
        <f t="shared" si="1"/>
        <v>0.1745830041</v>
      </c>
      <c r="F4" s="6">
        <f t="shared" si="1"/>
        <v>0.07297224463</v>
      </c>
      <c r="G4" s="6">
        <f t="shared" si="1"/>
        <v>0.7044555794</v>
      </c>
      <c r="H4" s="6">
        <f t="shared" si="1"/>
        <v>0.4278001801</v>
      </c>
      <c r="I4" s="7">
        <f t="shared" si="1"/>
        <v>0.5088742045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I5" si="2">rand()</f>
        <v>0.5636227863</v>
      </c>
      <c r="D5" s="9">
        <f t="shared" si="2"/>
        <v>0.1206565621</v>
      </c>
      <c r="E5" s="9">
        <f t="shared" si="2"/>
        <v>0.5729594251</v>
      </c>
      <c r="F5" s="9">
        <f t="shared" si="2"/>
        <v>0.1883878633</v>
      </c>
      <c r="G5" s="9">
        <f t="shared" si="2"/>
        <v>0.09231906559</v>
      </c>
      <c r="H5" s="9">
        <f t="shared" si="2"/>
        <v>0.7219172619</v>
      </c>
      <c r="I5" s="10">
        <f t="shared" si="2"/>
        <v>0.6031682772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I6" si="3">rand()</f>
        <v>0.5737229499</v>
      </c>
      <c r="D6" s="9">
        <f t="shared" si="3"/>
        <v>0.09473741025</v>
      </c>
      <c r="E6" s="9">
        <f t="shared" si="3"/>
        <v>0.02306056134</v>
      </c>
      <c r="F6" s="9">
        <f t="shared" si="3"/>
        <v>0.8407888964</v>
      </c>
      <c r="G6" s="9">
        <f t="shared" si="3"/>
        <v>0.4088968909</v>
      </c>
      <c r="H6" s="9">
        <f t="shared" si="3"/>
        <v>0.6067975695</v>
      </c>
      <c r="I6" s="10">
        <f t="shared" si="3"/>
        <v>0.6001334793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I7" si="4">rand()</f>
        <v>0.5275157391</v>
      </c>
      <c r="D7" s="9">
        <f t="shared" si="4"/>
        <v>0.7331962867</v>
      </c>
      <c r="E7" s="9">
        <f t="shared" si="4"/>
        <v>0.4382559438</v>
      </c>
      <c r="F7" s="9">
        <f t="shared" si="4"/>
        <v>0.5960720023</v>
      </c>
      <c r="G7" s="9">
        <f t="shared" si="4"/>
        <v>0.9544323335</v>
      </c>
      <c r="H7" s="9">
        <f t="shared" si="4"/>
        <v>0.9988806081</v>
      </c>
      <c r="I7" s="10">
        <f t="shared" si="4"/>
        <v>0.2023628243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8">
        <f t="shared" ref="C8:I8" si="5">rand()</f>
        <v>0.7438265168</v>
      </c>
      <c r="D8" s="9">
        <f t="shared" si="5"/>
        <v>0.2183664869</v>
      </c>
      <c r="E8" s="9">
        <f t="shared" si="5"/>
        <v>0.5838807032</v>
      </c>
      <c r="F8" s="9">
        <f t="shared" si="5"/>
        <v>0.777292573</v>
      </c>
      <c r="G8" s="9">
        <f t="shared" si="5"/>
        <v>0.8577231714</v>
      </c>
      <c r="H8" s="9">
        <f t="shared" si="5"/>
        <v>0.7222308981</v>
      </c>
      <c r="I8" s="10">
        <f t="shared" si="5"/>
        <v>0.4011606495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8">
        <f t="shared" ref="C9:I9" si="6">rand()</f>
        <v>0.1166944268</v>
      </c>
      <c r="D9" s="9">
        <f t="shared" si="6"/>
        <v>0.7714389229</v>
      </c>
      <c r="E9" s="9">
        <f t="shared" si="6"/>
        <v>0.6981795356</v>
      </c>
      <c r="F9" s="9">
        <f t="shared" si="6"/>
        <v>0.7632510648</v>
      </c>
      <c r="G9" s="9">
        <f t="shared" si="6"/>
        <v>0.3725502723</v>
      </c>
      <c r="H9" s="9">
        <f t="shared" si="6"/>
        <v>0.4019284815</v>
      </c>
      <c r="I9" s="10">
        <f t="shared" si="6"/>
        <v>0.6325293967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11">
        <f t="shared" ref="C10:I10" si="7">rand()</f>
        <v>0.3946130467</v>
      </c>
      <c r="D10" s="12">
        <f t="shared" si="7"/>
        <v>0.1184066639</v>
      </c>
      <c r="E10" s="12">
        <f t="shared" si="7"/>
        <v>0.231663727</v>
      </c>
      <c r="F10" s="12">
        <f t="shared" si="7"/>
        <v>0.5966381431</v>
      </c>
      <c r="G10" s="12">
        <f t="shared" si="7"/>
        <v>0.2767148399</v>
      </c>
      <c r="H10" s="12">
        <f t="shared" si="7"/>
        <v>0.05425755627</v>
      </c>
      <c r="I10" s="13">
        <f t="shared" si="7"/>
        <v>0.1261007235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</v>
      </c>
      <c r="C12" s="14">
        <v>0.1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</v>
      </c>
      <c r="C14" s="2">
        <f t="shared" ref="C14:I14" si="8">IF(RAND()&gt;$C$12, 1, 0)</f>
        <v>1</v>
      </c>
      <c r="D14" s="2">
        <f t="shared" si="8"/>
        <v>1</v>
      </c>
      <c r="E14" s="2">
        <f t="shared" si="8"/>
        <v>1</v>
      </c>
      <c r="F14" s="2">
        <f t="shared" si="8"/>
        <v>1</v>
      </c>
      <c r="G14" s="2">
        <f t="shared" si="8"/>
        <v>1</v>
      </c>
      <c r="H14" s="2">
        <f t="shared" si="8"/>
        <v>1</v>
      </c>
      <c r="I14" s="2">
        <f t="shared" si="8"/>
        <v>1</v>
      </c>
      <c r="J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</v>
      </c>
      <c r="C15" s="2">
        <f t="shared" ref="C15:I15" si="9">IF(RAND()&gt;$C$12, 1, 0)</f>
        <v>1</v>
      </c>
      <c r="D15" s="2">
        <f t="shared" si="9"/>
        <v>1</v>
      </c>
      <c r="E15" s="2">
        <f t="shared" si="9"/>
        <v>1</v>
      </c>
      <c r="F15" s="2">
        <f t="shared" si="9"/>
        <v>1</v>
      </c>
      <c r="G15" s="2">
        <f t="shared" si="9"/>
        <v>1</v>
      </c>
      <c r="H15" s="2">
        <f t="shared" si="9"/>
        <v>1</v>
      </c>
      <c r="I15" s="2">
        <f t="shared" si="9"/>
        <v>0</v>
      </c>
      <c r="J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>
        <f t="shared" ref="C16:I16" si="10">IF(RAND()&gt;$C$12, 1, 0)</f>
        <v>1</v>
      </c>
      <c r="D16" s="2">
        <f t="shared" si="10"/>
        <v>1</v>
      </c>
      <c r="E16" s="2">
        <f t="shared" si="10"/>
        <v>1</v>
      </c>
      <c r="F16" s="2">
        <f t="shared" si="10"/>
        <v>1</v>
      </c>
      <c r="G16" s="2">
        <f t="shared" si="10"/>
        <v>1</v>
      </c>
      <c r="H16" s="2">
        <f t="shared" si="10"/>
        <v>1</v>
      </c>
      <c r="I16" s="2">
        <f t="shared" si="10"/>
        <v>1</v>
      </c>
      <c r="J16" s="2"/>
      <c r="S16" s="2"/>
      <c r="T16" s="2"/>
      <c r="U16" s="2"/>
      <c r="V16" s="2"/>
      <c r="W16" s="2"/>
      <c r="X16" s="2"/>
      <c r="Y16" s="2"/>
      <c r="Z16" s="2"/>
    </row>
    <row r="17">
      <c r="B17" s="1"/>
      <c r="C17" s="2">
        <f t="shared" ref="C17:I17" si="11">IF(RAND()&gt;$C$12, 1, 0)</f>
        <v>1</v>
      </c>
      <c r="D17" s="2">
        <f t="shared" si="11"/>
        <v>1</v>
      </c>
      <c r="E17" s="2">
        <f t="shared" si="11"/>
        <v>1</v>
      </c>
      <c r="F17" s="2">
        <f t="shared" si="11"/>
        <v>1</v>
      </c>
      <c r="G17" s="2">
        <f t="shared" si="11"/>
        <v>0</v>
      </c>
      <c r="H17" s="2">
        <f t="shared" si="11"/>
        <v>1</v>
      </c>
      <c r="I17" s="2">
        <f t="shared" si="11"/>
        <v>1</v>
      </c>
      <c r="J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>
        <f t="shared" ref="C18:I18" si="12">IF(RAND()&gt;$C$12, 1, 0)</f>
        <v>1</v>
      </c>
      <c r="D18" s="2">
        <f t="shared" si="12"/>
        <v>1</v>
      </c>
      <c r="E18" s="2">
        <f t="shared" si="12"/>
        <v>1</v>
      </c>
      <c r="F18" s="2">
        <f t="shared" si="12"/>
        <v>1</v>
      </c>
      <c r="G18" s="2">
        <f t="shared" si="12"/>
        <v>1</v>
      </c>
      <c r="H18" s="2">
        <f t="shared" si="12"/>
        <v>1</v>
      </c>
      <c r="I18" s="2">
        <f t="shared" si="12"/>
        <v>1</v>
      </c>
      <c r="J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>
        <f t="shared" ref="C19:I19" si="13">IF(RAND()&gt;$C$12, 1, 0)</f>
        <v>1</v>
      </c>
      <c r="D19" s="2">
        <f t="shared" si="13"/>
        <v>1</v>
      </c>
      <c r="E19" s="2">
        <f t="shared" si="13"/>
        <v>1</v>
      </c>
      <c r="F19" s="2">
        <f t="shared" si="13"/>
        <v>1</v>
      </c>
      <c r="G19" s="2">
        <f t="shared" si="13"/>
        <v>1</v>
      </c>
      <c r="H19" s="2">
        <f t="shared" si="13"/>
        <v>1</v>
      </c>
      <c r="I19" s="2">
        <f t="shared" si="13"/>
        <v>1</v>
      </c>
      <c r="J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>
        <f t="shared" ref="C20:I20" si="14">IF(RAND()&gt;$C$12, 1, 0)</f>
        <v>0</v>
      </c>
      <c r="D20" s="2">
        <f t="shared" si="14"/>
        <v>1</v>
      </c>
      <c r="E20" s="2">
        <f t="shared" si="14"/>
        <v>1</v>
      </c>
      <c r="F20" s="2">
        <f t="shared" si="14"/>
        <v>1</v>
      </c>
      <c r="G20" s="2">
        <f t="shared" si="14"/>
        <v>1</v>
      </c>
      <c r="H20" s="2">
        <f t="shared" si="14"/>
        <v>1</v>
      </c>
      <c r="I20" s="2">
        <f t="shared" si="14"/>
        <v>1</v>
      </c>
      <c r="J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4" t="s">
        <v>5</v>
      </c>
      <c r="C23" s="9">
        <f t="shared" ref="C23:I23" si="15">C4*C14</f>
        <v>0.6971818138</v>
      </c>
      <c r="D23" s="9">
        <f t="shared" si="15"/>
        <v>0.7731777229</v>
      </c>
      <c r="E23" s="9">
        <f t="shared" si="15"/>
        <v>0.1745830041</v>
      </c>
      <c r="F23" s="9">
        <f t="shared" si="15"/>
        <v>0.07297224463</v>
      </c>
      <c r="G23" s="9">
        <f t="shared" si="15"/>
        <v>0.7044555794</v>
      </c>
      <c r="H23" s="9">
        <f t="shared" si="15"/>
        <v>0.4278001801</v>
      </c>
      <c r="I23" s="9">
        <f t="shared" si="15"/>
        <v>0.5088742045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9">
        <f t="shared" ref="C24:I24" si="16">C5*C15</f>
        <v>0.5636227863</v>
      </c>
      <c r="D24" s="9">
        <f t="shared" si="16"/>
        <v>0.1206565621</v>
      </c>
      <c r="E24" s="9">
        <f t="shared" si="16"/>
        <v>0.5729594251</v>
      </c>
      <c r="F24" s="9">
        <f t="shared" si="16"/>
        <v>0.1883878633</v>
      </c>
      <c r="G24" s="9">
        <f t="shared" si="16"/>
        <v>0.09231906559</v>
      </c>
      <c r="H24" s="9">
        <f t="shared" si="16"/>
        <v>0.7219172619</v>
      </c>
      <c r="I24" s="9">
        <f t="shared" si="16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9">
        <f t="shared" ref="C25:I25" si="17">C6*C16</f>
        <v>0.5737229499</v>
      </c>
      <c r="D25" s="9">
        <f t="shared" si="17"/>
        <v>0.09473741025</v>
      </c>
      <c r="E25" s="9">
        <f t="shared" si="17"/>
        <v>0.02306056134</v>
      </c>
      <c r="F25" s="9">
        <f t="shared" si="17"/>
        <v>0.8407888964</v>
      </c>
      <c r="G25" s="9">
        <f t="shared" si="17"/>
        <v>0.4088968909</v>
      </c>
      <c r="H25" s="9">
        <f t="shared" si="17"/>
        <v>0.6067975695</v>
      </c>
      <c r="I25" s="9">
        <f t="shared" si="17"/>
        <v>0.6001334793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9">
        <f t="shared" ref="C26:I26" si="18">C7*C17</f>
        <v>0.5275157391</v>
      </c>
      <c r="D26" s="9">
        <f t="shared" si="18"/>
        <v>0.7331962867</v>
      </c>
      <c r="E26" s="9">
        <f t="shared" si="18"/>
        <v>0.4382559438</v>
      </c>
      <c r="F26" s="9">
        <f t="shared" si="18"/>
        <v>0.5960720023</v>
      </c>
      <c r="G26" s="9">
        <f t="shared" si="18"/>
        <v>0</v>
      </c>
      <c r="H26" s="9">
        <f t="shared" si="18"/>
        <v>0.9988806081</v>
      </c>
      <c r="I26" s="9">
        <f t="shared" si="18"/>
        <v>0.2023628243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9">
        <f t="shared" ref="C27:I27" si="19">C8*C18</f>
        <v>0.7438265168</v>
      </c>
      <c r="D27" s="9">
        <f t="shared" si="19"/>
        <v>0.2183664869</v>
      </c>
      <c r="E27" s="9">
        <f t="shared" si="19"/>
        <v>0.5838807032</v>
      </c>
      <c r="F27" s="9">
        <f t="shared" si="19"/>
        <v>0.777292573</v>
      </c>
      <c r="G27" s="9">
        <f t="shared" si="19"/>
        <v>0.8577231714</v>
      </c>
      <c r="H27" s="9">
        <f t="shared" si="19"/>
        <v>0.7222308981</v>
      </c>
      <c r="I27" s="9">
        <f t="shared" si="19"/>
        <v>0.4011606495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9">
        <f t="shared" ref="C28:I28" si="20">C9*C19</f>
        <v>0.1166944268</v>
      </c>
      <c r="D28" s="9">
        <f t="shared" si="20"/>
        <v>0.7714389229</v>
      </c>
      <c r="E28" s="9">
        <f t="shared" si="20"/>
        <v>0.6981795356</v>
      </c>
      <c r="F28" s="9">
        <f t="shared" si="20"/>
        <v>0.7632510648</v>
      </c>
      <c r="G28" s="9">
        <f t="shared" si="20"/>
        <v>0.3725502723</v>
      </c>
      <c r="H28" s="9">
        <f t="shared" si="20"/>
        <v>0.4019284815</v>
      </c>
      <c r="I28" s="9">
        <f t="shared" si="20"/>
        <v>0.6325293967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9">
        <f t="shared" ref="C29:I29" si="21">C10*C20</f>
        <v>0</v>
      </c>
      <c r="D29" s="9">
        <f t="shared" si="21"/>
        <v>0.1184066639</v>
      </c>
      <c r="E29" s="9">
        <f t="shared" si="21"/>
        <v>0.231663727</v>
      </c>
      <c r="F29" s="9">
        <f t="shared" si="21"/>
        <v>0.5966381431</v>
      </c>
      <c r="G29" s="9">
        <f t="shared" si="21"/>
        <v>0.2767148399</v>
      </c>
      <c r="H29" s="9">
        <f t="shared" si="21"/>
        <v>0.05425755627</v>
      </c>
      <c r="I29" s="9">
        <f t="shared" si="21"/>
        <v>0.1261007235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 t="s">
        <v>6</v>
      </c>
      <c r="C31" s="16">
        <f t="shared" ref="C31:I31" si="22">1/(1-$C$12)</f>
        <v>1.111111111</v>
      </c>
      <c r="D31" s="16">
        <f t="shared" si="22"/>
        <v>1.111111111</v>
      </c>
      <c r="E31" s="16">
        <f t="shared" si="22"/>
        <v>1.111111111</v>
      </c>
      <c r="F31" s="16">
        <f t="shared" si="22"/>
        <v>1.111111111</v>
      </c>
      <c r="G31" s="16">
        <f t="shared" si="22"/>
        <v>1.111111111</v>
      </c>
      <c r="H31" s="16">
        <f t="shared" si="22"/>
        <v>1.111111111</v>
      </c>
      <c r="I31" s="16">
        <f t="shared" si="22"/>
        <v>1.111111111</v>
      </c>
      <c r="J31" s="2"/>
      <c r="K31" s="17" t="s">
        <v>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 t="s">
        <v>9</v>
      </c>
      <c r="C32" s="16">
        <f t="shared" ref="C32:I32" si="23">1/(1-$C$12)</f>
        <v>1.111111111</v>
      </c>
      <c r="D32" s="16">
        <f t="shared" si="23"/>
        <v>1.111111111</v>
      </c>
      <c r="E32" s="16">
        <f t="shared" si="23"/>
        <v>1.111111111</v>
      </c>
      <c r="F32" s="16">
        <f t="shared" si="23"/>
        <v>1.111111111</v>
      </c>
      <c r="G32" s="16">
        <f t="shared" si="23"/>
        <v>1.111111111</v>
      </c>
      <c r="H32" s="16">
        <f t="shared" si="23"/>
        <v>1.111111111</v>
      </c>
      <c r="I32" s="16">
        <f t="shared" si="23"/>
        <v>1.111111111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16">
        <f t="shared" ref="C33:I33" si="24">1/(1-$C$12)</f>
        <v>1.111111111</v>
      </c>
      <c r="D33" s="16">
        <f t="shared" si="24"/>
        <v>1.111111111</v>
      </c>
      <c r="E33" s="16">
        <f t="shared" si="24"/>
        <v>1.111111111</v>
      </c>
      <c r="F33" s="16">
        <f t="shared" si="24"/>
        <v>1.111111111</v>
      </c>
      <c r="G33" s="16">
        <f t="shared" si="24"/>
        <v>1.111111111</v>
      </c>
      <c r="H33" s="16">
        <f t="shared" si="24"/>
        <v>1.111111111</v>
      </c>
      <c r="I33" s="16">
        <f t="shared" si="24"/>
        <v>1.111111111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16">
        <f t="shared" ref="C34:I34" si="25">1/(1-$C$12)</f>
        <v>1.111111111</v>
      </c>
      <c r="D34" s="16">
        <f t="shared" si="25"/>
        <v>1.111111111</v>
      </c>
      <c r="E34" s="16">
        <f t="shared" si="25"/>
        <v>1.111111111</v>
      </c>
      <c r="F34" s="16">
        <f t="shared" si="25"/>
        <v>1.111111111</v>
      </c>
      <c r="G34" s="16">
        <f t="shared" si="25"/>
        <v>1.111111111</v>
      </c>
      <c r="H34" s="16">
        <f t="shared" si="25"/>
        <v>1.111111111</v>
      </c>
      <c r="I34" s="16">
        <f t="shared" si="25"/>
        <v>1.111111111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6">
        <f t="shared" ref="C35:I35" si="26">1/(1-$C$12)</f>
        <v>1.111111111</v>
      </c>
      <c r="D35" s="16">
        <f t="shared" si="26"/>
        <v>1.111111111</v>
      </c>
      <c r="E35" s="16">
        <f t="shared" si="26"/>
        <v>1.111111111</v>
      </c>
      <c r="F35" s="16">
        <f t="shared" si="26"/>
        <v>1.111111111</v>
      </c>
      <c r="G35" s="16">
        <f t="shared" si="26"/>
        <v>1.111111111</v>
      </c>
      <c r="H35" s="16">
        <f t="shared" si="26"/>
        <v>1.111111111</v>
      </c>
      <c r="I35" s="16">
        <f t="shared" si="26"/>
        <v>1.111111111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16">
        <f t="shared" ref="C36:I36" si="27">1/(1-$C$12)</f>
        <v>1.111111111</v>
      </c>
      <c r="D36" s="16">
        <f t="shared" si="27"/>
        <v>1.111111111</v>
      </c>
      <c r="E36" s="16">
        <f t="shared" si="27"/>
        <v>1.111111111</v>
      </c>
      <c r="F36" s="16">
        <f t="shared" si="27"/>
        <v>1.111111111</v>
      </c>
      <c r="G36" s="16">
        <f t="shared" si="27"/>
        <v>1.111111111</v>
      </c>
      <c r="H36" s="16">
        <f t="shared" si="27"/>
        <v>1.111111111</v>
      </c>
      <c r="I36" s="16">
        <f t="shared" si="27"/>
        <v>1.111111111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16">
        <f t="shared" ref="C37:I37" si="28">1/(1-$C$12)</f>
        <v>1.111111111</v>
      </c>
      <c r="D37" s="16">
        <f t="shared" si="28"/>
        <v>1.111111111</v>
      </c>
      <c r="E37" s="16">
        <f t="shared" si="28"/>
        <v>1.111111111</v>
      </c>
      <c r="F37" s="16">
        <f t="shared" si="28"/>
        <v>1.111111111</v>
      </c>
      <c r="G37" s="16">
        <f t="shared" si="28"/>
        <v>1.111111111</v>
      </c>
      <c r="H37" s="16">
        <f t="shared" si="28"/>
        <v>1.111111111</v>
      </c>
      <c r="I37" s="16">
        <f t="shared" si="28"/>
        <v>1.111111111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1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4" t="s">
        <v>3</v>
      </c>
      <c r="C39" s="9">
        <f t="shared" ref="C39:I39" si="29">C23*C31</f>
        <v>0.7746464598</v>
      </c>
      <c r="D39" s="9">
        <f t="shared" si="29"/>
        <v>0.8590863587</v>
      </c>
      <c r="E39" s="9">
        <f t="shared" si="29"/>
        <v>0.1939811157</v>
      </c>
      <c r="F39" s="9">
        <f t="shared" si="29"/>
        <v>0.08108027182</v>
      </c>
      <c r="G39" s="9">
        <f t="shared" si="29"/>
        <v>0.7827284216</v>
      </c>
      <c r="H39" s="9">
        <f t="shared" si="29"/>
        <v>0.4753335335</v>
      </c>
      <c r="I39" s="9">
        <f t="shared" si="29"/>
        <v>0.5654157828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"/>
      <c r="C40" s="9">
        <f t="shared" ref="C40:I40" si="30">C24*C32</f>
        <v>0.6262475403</v>
      </c>
      <c r="D40" s="9">
        <f t="shared" si="30"/>
        <v>0.1340628468</v>
      </c>
      <c r="E40" s="9">
        <f t="shared" si="30"/>
        <v>0.6366215834</v>
      </c>
      <c r="F40" s="9">
        <f t="shared" si="30"/>
        <v>0.2093198481</v>
      </c>
      <c r="G40" s="9">
        <f t="shared" si="30"/>
        <v>0.1025767395</v>
      </c>
      <c r="H40" s="9">
        <f t="shared" si="30"/>
        <v>0.802130291</v>
      </c>
      <c r="I40" s="9">
        <f t="shared" si="30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9">
        <f t="shared" ref="C41:I41" si="31">C25*C33</f>
        <v>0.6374699443</v>
      </c>
      <c r="D41" s="9">
        <f t="shared" si="31"/>
        <v>0.1052637892</v>
      </c>
      <c r="E41" s="9">
        <f t="shared" si="31"/>
        <v>0.02562284594</v>
      </c>
      <c r="F41" s="9">
        <f t="shared" si="31"/>
        <v>0.9342098849</v>
      </c>
      <c r="G41" s="9">
        <f t="shared" si="31"/>
        <v>0.4543298787</v>
      </c>
      <c r="H41" s="9">
        <f t="shared" si="31"/>
        <v>0.6742195217</v>
      </c>
      <c r="I41" s="9">
        <f t="shared" si="31"/>
        <v>0.666814977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9">
        <f t="shared" ref="C42:I42" si="32">C26*C34</f>
        <v>0.586128599</v>
      </c>
      <c r="D42" s="9">
        <f t="shared" si="32"/>
        <v>0.8146625408</v>
      </c>
      <c r="E42" s="9">
        <f t="shared" si="32"/>
        <v>0.4869510486</v>
      </c>
      <c r="F42" s="9">
        <f t="shared" si="32"/>
        <v>0.6623022247</v>
      </c>
      <c r="G42" s="9">
        <f t="shared" si="32"/>
        <v>0</v>
      </c>
      <c r="H42" s="9">
        <f t="shared" si="32"/>
        <v>1.109867342</v>
      </c>
      <c r="I42" s="9">
        <f t="shared" si="32"/>
        <v>0.2248475825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9">
        <f t="shared" ref="C43:I43" si="33">C27*C35</f>
        <v>0.8264739076</v>
      </c>
      <c r="D43" s="9">
        <f t="shared" si="33"/>
        <v>0.2426294299</v>
      </c>
      <c r="E43" s="9">
        <f t="shared" si="33"/>
        <v>0.6487563369</v>
      </c>
      <c r="F43" s="9">
        <f t="shared" si="33"/>
        <v>0.8636584144</v>
      </c>
      <c r="G43" s="9">
        <f t="shared" si="33"/>
        <v>0.953025746</v>
      </c>
      <c r="H43" s="9">
        <f t="shared" si="33"/>
        <v>0.8024787757</v>
      </c>
      <c r="I43" s="9">
        <f t="shared" si="33"/>
        <v>0.445734055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9">
        <f t="shared" ref="C44:I44" si="34">C28*C36</f>
        <v>0.1296604742</v>
      </c>
      <c r="D44" s="9">
        <f t="shared" si="34"/>
        <v>0.8571543587</v>
      </c>
      <c r="E44" s="9">
        <f t="shared" si="34"/>
        <v>0.7757550395</v>
      </c>
      <c r="F44" s="9">
        <f t="shared" si="34"/>
        <v>0.8480567387</v>
      </c>
      <c r="G44" s="9">
        <f t="shared" si="34"/>
        <v>0.413944747</v>
      </c>
      <c r="H44" s="9">
        <f t="shared" si="34"/>
        <v>0.4465872017</v>
      </c>
      <c r="I44" s="9">
        <f t="shared" si="34"/>
        <v>0.7028104408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9">
        <f t="shared" ref="C45:I45" si="35">C29*C37</f>
        <v>0</v>
      </c>
      <c r="D45" s="9">
        <f t="shared" si="35"/>
        <v>0.1315629599</v>
      </c>
      <c r="E45" s="9">
        <f t="shared" si="35"/>
        <v>0.2574041411</v>
      </c>
      <c r="F45" s="9">
        <f t="shared" si="35"/>
        <v>0.6629312701</v>
      </c>
      <c r="G45" s="9">
        <f t="shared" si="35"/>
        <v>0.3074609332</v>
      </c>
      <c r="H45" s="9">
        <f t="shared" si="35"/>
        <v>0.06028617363</v>
      </c>
      <c r="I45" s="9">
        <f t="shared" si="35"/>
        <v>0.140111915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10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4" t="s">
        <v>1</v>
      </c>
      <c r="C49" s="5">
        <f t="shared" ref="C49:I49" si="36">rand()</f>
        <v>0.6164415521</v>
      </c>
      <c r="D49" s="6">
        <f t="shared" si="36"/>
        <v>0.9720220046</v>
      </c>
      <c r="E49" s="6">
        <f t="shared" si="36"/>
        <v>0.07032410342</v>
      </c>
      <c r="F49" s="6">
        <f t="shared" si="36"/>
        <v>0.9787639757</v>
      </c>
      <c r="G49" s="6">
        <f t="shared" si="36"/>
        <v>0.346340363</v>
      </c>
      <c r="H49" s="6">
        <f t="shared" si="36"/>
        <v>0.7920029449</v>
      </c>
      <c r="I49" s="7">
        <f t="shared" si="36"/>
        <v>0.1303678284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8">
        <f t="shared" ref="C50:I50" si="37">rand()</f>
        <v>0.8546332423</v>
      </c>
      <c r="D50" s="9">
        <f t="shared" si="37"/>
        <v>0.1299476058</v>
      </c>
      <c r="E50" s="9">
        <f t="shared" si="37"/>
        <v>0.9173809535</v>
      </c>
      <c r="F50" s="9">
        <f t="shared" si="37"/>
        <v>0.7002974359</v>
      </c>
      <c r="G50" s="9">
        <f t="shared" si="37"/>
        <v>0.2629697345</v>
      </c>
      <c r="H50" s="9">
        <f t="shared" si="37"/>
        <v>0.3787327333</v>
      </c>
      <c r="I50" s="10">
        <f t="shared" si="37"/>
        <v>0.2252779146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8">
        <f t="shared" ref="C51:I51" si="38">rand()</f>
        <v>0.1204289032</v>
      </c>
      <c r="D51" s="9">
        <f t="shared" si="38"/>
        <v>0.3166499978</v>
      </c>
      <c r="E51" s="9">
        <f t="shared" si="38"/>
        <v>0.09363063513</v>
      </c>
      <c r="F51" s="9">
        <f t="shared" si="38"/>
        <v>0.2513371263</v>
      </c>
      <c r="G51" s="9">
        <f t="shared" si="38"/>
        <v>0.9058695697</v>
      </c>
      <c r="H51" s="9">
        <f t="shared" si="38"/>
        <v>0.1665766498</v>
      </c>
      <c r="I51" s="10">
        <f t="shared" si="38"/>
        <v>0.05501715527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8">
        <f t="shared" ref="C52:I52" si="39">rand()</f>
        <v>0.287507879</v>
      </c>
      <c r="D52" s="9">
        <f t="shared" si="39"/>
        <v>0.3989759999</v>
      </c>
      <c r="E52" s="9">
        <f t="shared" si="39"/>
        <v>0.01049425033</v>
      </c>
      <c r="F52" s="9">
        <f t="shared" si="39"/>
        <v>0.9125766406</v>
      </c>
      <c r="G52" s="9">
        <f t="shared" si="39"/>
        <v>0.8549578754</v>
      </c>
      <c r="H52" s="9">
        <f t="shared" si="39"/>
        <v>0.4640447802</v>
      </c>
      <c r="I52" s="10">
        <f t="shared" si="39"/>
        <v>0.6515701242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8">
        <f t="shared" ref="C53:I53" si="40">rand()</f>
        <v>0.8916111996</v>
      </c>
      <c r="D53" s="9">
        <f t="shared" si="40"/>
        <v>0.3046183326</v>
      </c>
      <c r="E53" s="9">
        <f t="shared" si="40"/>
        <v>0.2228549856</v>
      </c>
      <c r="F53" s="9">
        <f t="shared" si="40"/>
        <v>0.374712142</v>
      </c>
      <c r="G53" s="9">
        <f t="shared" si="40"/>
        <v>0.9882337787</v>
      </c>
      <c r="H53" s="9">
        <f t="shared" si="40"/>
        <v>0.6180869948</v>
      </c>
      <c r="I53" s="10">
        <f t="shared" si="40"/>
        <v>0.6494900946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8">
        <f t="shared" ref="C54:I54" si="41">rand()</f>
        <v>0.1127342518</v>
      </c>
      <c r="D54" s="9">
        <f t="shared" si="41"/>
        <v>0.1026203349</v>
      </c>
      <c r="E54" s="9">
        <f t="shared" si="41"/>
        <v>0.7520718384</v>
      </c>
      <c r="F54" s="9">
        <f t="shared" si="41"/>
        <v>0.916555633</v>
      </c>
      <c r="G54" s="9">
        <f t="shared" si="41"/>
        <v>0.4966096108</v>
      </c>
      <c r="H54" s="9">
        <f t="shared" si="41"/>
        <v>0.7050160318</v>
      </c>
      <c r="I54" s="10">
        <f t="shared" si="41"/>
        <v>0.5453561439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11">
        <f t="shared" ref="C55:I55" si="42">rand()</f>
        <v>0.2172435502</v>
      </c>
      <c r="D55" s="12">
        <f t="shared" si="42"/>
        <v>0.7896489162</v>
      </c>
      <c r="E55" s="12">
        <f t="shared" si="42"/>
        <v>0.4657318431</v>
      </c>
      <c r="F55" s="12">
        <f t="shared" si="42"/>
        <v>0.05296608277</v>
      </c>
      <c r="G55" s="12">
        <f t="shared" si="42"/>
        <v>0.8433362314</v>
      </c>
      <c r="H55" s="12">
        <f t="shared" si="42"/>
        <v>0.4112112592</v>
      </c>
      <c r="I55" s="13">
        <f t="shared" si="42"/>
        <v>0.9506593724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4" t="s">
        <v>3</v>
      </c>
      <c r="C58" s="22">
        <v>1.0</v>
      </c>
      <c r="D58" s="22">
        <v>1.0</v>
      </c>
      <c r="E58" s="22">
        <v>1.0</v>
      </c>
      <c r="F58" s="22">
        <v>1.0</v>
      </c>
      <c r="G58" s="22">
        <v>1.0</v>
      </c>
      <c r="H58" s="22">
        <v>1.0</v>
      </c>
      <c r="I58" s="22">
        <v>1.0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4" t="s">
        <v>4</v>
      </c>
      <c r="C59" s="22">
        <v>1.0</v>
      </c>
      <c r="D59" s="22">
        <v>1.0</v>
      </c>
      <c r="E59" s="22">
        <v>1.0</v>
      </c>
      <c r="F59" s="22">
        <v>1.0</v>
      </c>
      <c r="G59" s="22">
        <v>1.0</v>
      </c>
      <c r="H59" s="22">
        <v>1.0</v>
      </c>
      <c r="I59" s="22">
        <v>1.0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2">
        <v>1.0</v>
      </c>
      <c r="D60" s="22">
        <v>1.0</v>
      </c>
      <c r="E60" s="22">
        <v>1.0</v>
      </c>
      <c r="F60" s="22">
        <v>1.0</v>
      </c>
      <c r="G60" s="22">
        <v>1.0</v>
      </c>
      <c r="H60" s="22">
        <v>1.0</v>
      </c>
      <c r="I60" s="22">
        <v>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2">
        <v>1.0</v>
      </c>
      <c r="D61" s="22">
        <v>1.0</v>
      </c>
      <c r="E61" s="22">
        <v>1.0</v>
      </c>
      <c r="F61" s="22">
        <v>1.0</v>
      </c>
      <c r="G61" s="22">
        <v>1.0</v>
      </c>
      <c r="H61" s="22">
        <v>1.0</v>
      </c>
      <c r="I61" s="22">
        <v>1.0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2">
        <v>1.0</v>
      </c>
      <c r="D62" s="22">
        <v>1.0</v>
      </c>
      <c r="E62" s="22">
        <v>1.0</v>
      </c>
      <c r="F62" s="22">
        <v>1.0</v>
      </c>
      <c r="G62" s="22">
        <v>1.0</v>
      </c>
      <c r="H62" s="22">
        <v>1.0</v>
      </c>
      <c r="I62" s="22">
        <v>1.0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2">
        <v>1.0</v>
      </c>
      <c r="D63" s="22">
        <v>1.0</v>
      </c>
      <c r="E63" s="22">
        <v>1.0</v>
      </c>
      <c r="F63" s="22">
        <v>1.0</v>
      </c>
      <c r="G63" s="22">
        <v>1.0</v>
      </c>
      <c r="H63" s="22">
        <v>1.0</v>
      </c>
      <c r="I63" s="22">
        <v>1.0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2">
        <v>1.0</v>
      </c>
      <c r="D64" s="22">
        <v>1.0</v>
      </c>
      <c r="E64" s="22">
        <v>1.0</v>
      </c>
      <c r="F64" s="22">
        <v>1.0</v>
      </c>
      <c r="G64" s="22">
        <v>1.0</v>
      </c>
      <c r="H64" s="22">
        <v>1.0</v>
      </c>
      <c r="I64" s="22">
        <v>1.0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4" t="s">
        <v>3</v>
      </c>
      <c r="C67" s="9">
        <f t="shared" ref="C67:I67" si="43">C49*C58</f>
        <v>0.6164415521</v>
      </c>
      <c r="D67" s="9">
        <f t="shared" si="43"/>
        <v>0.9720220046</v>
      </c>
      <c r="E67" s="9">
        <f t="shared" si="43"/>
        <v>0.07032410342</v>
      </c>
      <c r="F67" s="9">
        <f t="shared" si="43"/>
        <v>0.9787639757</v>
      </c>
      <c r="G67" s="9">
        <f t="shared" si="43"/>
        <v>0.346340363</v>
      </c>
      <c r="H67" s="9">
        <f t="shared" si="43"/>
        <v>0.7920029449</v>
      </c>
      <c r="I67" s="9">
        <f t="shared" si="43"/>
        <v>0.1303678284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9">
        <f t="shared" ref="C68:I68" si="44">C50*C59</f>
        <v>0.8546332423</v>
      </c>
      <c r="D68" s="9">
        <f t="shared" si="44"/>
        <v>0.1299476058</v>
      </c>
      <c r="E68" s="9">
        <f t="shared" si="44"/>
        <v>0.9173809535</v>
      </c>
      <c r="F68" s="9">
        <f t="shared" si="44"/>
        <v>0.7002974359</v>
      </c>
      <c r="G68" s="9">
        <f t="shared" si="44"/>
        <v>0.2629697345</v>
      </c>
      <c r="H68" s="9">
        <f t="shared" si="44"/>
        <v>0.3787327333</v>
      </c>
      <c r="I68" s="9">
        <f t="shared" si="44"/>
        <v>0.2252779146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9">
        <f t="shared" ref="C69:I69" si="45">C51*C60</f>
        <v>0.1204289032</v>
      </c>
      <c r="D69" s="9">
        <f t="shared" si="45"/>
        <v>0.3166499978</v>
      </c>
      <c r="E69" s="9">
        <f t="shared" si="45"/>
        <v>0.09363063513</v>
      </c>
      <c r="F69" s="9">
        <f t="shared" si="45"/>
        <v>0.2513371263</v>
      </c>
      <c r="G69" s="9">
        <f t="shared" si="45"/>
        <v>0.9058695697</v>
      </c>
      <c r="H69" s="9">
        <f t="shared" si="45"/>
        <v>0.1665766498</v>
      </c>
      <c r="I69" s="9">
        <f t="shared" si="45"/>
        <v>0.05501715527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9">
        <f t="shared" ref="C70:I70" si="46">C52*C61</f>
        <v>0.287507879</v>
      </c>
      <c r="D70" s="9">
        <f t="shared" si="46"/>
        <v>0.3989759999</v>
      </c>
      <c r="E70" s="9">
        <f t="shared" si="46"/>
        <v>0.01049425033</v>
      </c>
      <c r="F70" s="9">
        <f t="shared" si="46"/>
        <v>0.9125766406</v>
      </c>
      <c r="G70" s="9">
        <f t="shared" si="46"/>
        <v>0.8549578754</v>
      </c>
      <c r="H70" s="9">
        <f t="shared" si="46"/>
        <v>0.4640447802</v>
      </c>
      <c r="I70" s="9">
        <f t="shared" si="46"/>
        <v>0.6515701242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9">
        <f t="shared" ref="C71:I71" si="47">C53*C62</f>
        <v>0.8916111996</v>
      </c>
      <c r="D71" s="9">
        <f t="shared" si="47"/>
        <v>0.3046183326</v>
      </c>
      <c r="E71" s="9">
        <f t="shared" si="47"/>
        <v>0.2228549856</v>
      </c>
      <c r="F71" s="9">
        <f t="shared" si="47"/>
        <v>0.374712142</v>
      </c>
      <c r="G71" s="9">
        <f t="shared" si="47"/>
        <v>0.9882337787</v>
      </c>
      <c r="H71" s="9">
        <f t="shared" si="47"/>
        <v>0.6180869948</v>
      </c>
      <c r="I71" s="9">
        <f t="shared" si="47"/>
        <v>0.6494900946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9">
        <f t="shared" ref="C72:I72" si="48">C54*C63</f>
        <v>0.1127342518</v>
      </c>
      <c r="D72" s="9">
        <f t="shared" si="48"/>
        <v>0.1026203349</v>
      </c>
      <c r="E72" s="9">
        <f t="shared" si="48"/>
        <v>0.7520718384</v>
      </c>
      <c r="F72" s="9">
        <f t="shared" si="48"/>
        <v>0.916555633</v>
      </c>
      <c r="G72" s="9">
        <f t="shared" si="48"/>
        <v>0.4966096108</v>
      </c>
      <c r="H72" s="9">
        <f t="shared" si="48"/>
        <v>0.7050160318</v>
      </c>
      <c r="I72" s="9">
        <f t="shared" si="48"/>
        <v>0.5453561439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9">
        <f t="shared" ref="C73:I73" si="49">C55*C64</f>
        <v>0.2172435502</v>
      </c>
      <c r="D73" s="9">
        <f t="shared" si="49"/>
        <v>0.7896489162</v>
      </c>
      <c r="E73" s="9">
        <f t="shared" si="49"/>
        <v>0.4657318431</v>
      </c>
      <c r="F73" s="9">
        <f t="shared" si="49"/>
        <v>0.05296608277</v>
      </c>
      <c r="G73" s="9">
        <f t="shared" si="49"/>
        <v>0.8433362314</v>
      </c>
      <c r="H73" s="9">
        <f t="shared" si="49"/>
        <v>0.4112112592</v>
      </c>
      <c r="I73" s="9">
        <f t="shared" si="49"/>
        <v>0.9506593724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 t="s">
        <v>11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1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4"/>
      <c r="C77" s="25"/>
      <c r="D77" s="25"/>
      <c r="E77" s="25"/>
      <c r="F77" s="25"/>
      <c r="I77" s="24"/>
      <c r="J77" s="25"/>
      <c r="K77" s="25"/>
      <c r="L77" s="26" t="s">
        <v>12</v>
      </c>
      <c r="M77" s="27">
        <v>1.0</v>
      </c>
      <c r="N77" s="25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5"/>
      <c r="K78" s="25"/>
      <c r="L78" s="25"/>
      <c r="M78" s="25"/>
      <c r="N78" s="25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8" t="s">
        <v>13</v>
      </c>
      <c r="E79" s="23"/>
      <c r="F79" s="23"/>
      <c r="G79" s="28" t="s">
        <v>14</v>
      </c>
      <c r="J79" s="25"/>
      <c r="K79" s="25"/>
      <c r="L79" s="29" t="s">
        <v>15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5"/>
      <c r="K80" s="25"/>
      <c r="L80" s="25"/>
      <c r="M80" s="25"/>
      <c r="N80" s="25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30" t="s">
        <v>16</v>
      </c>
      <c r="D81" s="31" t="s">
        <v>17</v>
      </c>
      <c r="E81" s="23"/>
      <c r="F81" s="23"/>
      <c r="G81" s="23"/>
      <c r="H81" s="30" t="s">
        <v>16</v>
      </c>
      <c r="I81" s="31" t="s">
        <v>17</v>
      </c>
      <c r="J81" s="25"/>
      <c r="K81" s="25"/>
      <c r="L81" s="32" t="s">
        <v>16</v>
      </c>
      <c r="M81" s="33" t="s">
        <v>17</v>
      </c>
      <c r="N81" s="25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30" t="s">
        <v>18</v>
      </c>
      <c r="C82" s="34">
        <v>1.0</v>
      </c>
      <c r="D82" s="34">
        <v>0.5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5"/>
      <c r="D83" s="25"/>
      <c r="E83" s="25"/>
      <c r="F83" s="25"/>
      <c r="G83" s="25"/>
      <c r="H83" s="25"/>
      <c r="I83" s="25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35" t="s">
        <v>19</v>
      </c>
      <c r="C84" s="25"/>
      <c r="D84" s="25"/>
      <c r="E84" s="25"/>
      <c r="F84" s="25"/>
      <c r="G84" s="25"/>
      <c r="H84" s="25"/>
      <c r="I84" s="24"/>
      <c r="J84" s="25"/>
      <c r="K84" s="25"/>
      <c r="L84" s="25"/>
      <c r="M84" s="25"/>
      <c r="N84" s="25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30" t="s">
        <v>20</v>
      </c>
      <c r="C85" s="36">
        <v>1.5</v>
      </c>
      <c r="D85" s="36">
        <v>-0.8</v>
      </c>
      <c r="E85" s="25"/>
      <c r="F85" s="25"/>
      <c r="G85" s="37" t="s">
        <v>21</v>
      </c>
      <c r="H85" s="38">
        <f>H92*C82</f>
        <v>-1.8</v>
      </c>
      <c r="I85" s="38">
        <f>D82*H92</f>
        <v>-0.9</v>
      </c>
      <c r="J85" s="25"/>
      <c r="K85" s="25"/>
      <c r="L85" s="39">
        <f t="shared" ref="L85:M85" si="50">C85-H85*$M77</f>
        <v>3.3</v>
      </c>
      <c r="M85" s="40">
        <f t="shared" si="50"/>
        <v>0.1</v>
      </c>
      <c r="N85" s="25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30" t="s">
        <v>22</v>
      </c>
      <c r="C86" s="36">
        <v>2.0</v>
      </c>
      <c r="D86" s="25"/>
      <c r="E86" s="25"/>
      <c r="F86" s="25"/>
      <c r="G86" s="37" t="s">
        <v>23</v>
      </c>
      <c r="H86" s="38">
        <f>H92</f>
        <v>-1.8</v>
      </c>
      <c r="I86" s="24"/>
      <c r="J86" s="25"/>
      <c r="K86" s="25"/>
      <c r="L86" s="27">
        <f>C86-H86*M77</f>
        <v>3.8</v>
      </c>
      <c r="M86" s="25"/>
      <c r="N86" s="25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5"/>
      <c r="D87" s="25"/>
      <c r="E87" s="25"/>
      <c r="F87" s="25"/>
      <c r="G87" s="25"/>
      <c r="H87" s="24"/>
      <c r="I87" s="24"/>
      <c r="J87" s="25"/>
      <c r="K87" s="25"/>
      <c r="L87" s="25"/>
      <c r="M87" s="25"/>
      <c r="N87" s="25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30" t="s">
        <v>24</v>
      </c>
      <c r="C88" s="41">
        <f>C85*$C82+D85*D82+C86</f>
        <v>3.1</v>
      </c>
      <c r="D88" s="25"/>
      <c r="E88" s="25"/>
      <c r="F88" s="25"/>
      <c r="G88" s="25"/>
      <c r="H88" s="24"/>
      <c r="I88" s="24"/>
      <c r="J88" s="25"/>
      <c r="K88" s="25"/>
      <c r="L88" s="25"/>
      <c r="M88" s="25"/>
      <c r="N88" s="25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4"/>
      <c r="D89" s="24"/>
      <c r="E89" s="24"/>
      <c r="F89" s="24"/>
      <c r="G89" s="24"/>
      <c r="H89" s="24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30" t="s">
        <v>25</v>
      </c>
      <c r="C90" s="41">
        <v>4.0</v>
      </c>
      <c r="D90" s="24"/>
      <c r="E90" s="24"/>
      <c r="F90" s="24"/>
      <c r="G90" s="24"/>
      <c r="H90" s="24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4"/>
      <c r="D91" s="24"/>
      <c r="E91" s="24"/>
      <c r="F91" s="24"/>
      <c r="G91" s="24"/>
      <c r="H91" s="24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30" t="s">
        <v>26</v>
      </c>
      <c r="C92" s="34">
        <f>C88-C90</f>
        <v>-0.9</v>
      </c>
      <c r="D92" s="23"/>
      <c r="E92" s="23"/>
      <c r="F92" s="23"/>
      <c r="G92" s="42" t="s">
        <v>27</v>
      </c>
      <c r="H92" s="34">
        <f>2*C92</f>
        <v>-1.8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30" t="s">
        <v>28</v>
      </c>
      <c r="C93" s="34">
        <f>C92^2</f>
        <v>0.81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4"/>
      <c r="C94" s="25"/>
      <c r="D94" s="25"/>
      <c r="E94" s="25"/>
      <c r="F94" s="25"/>
      <c r="G94" s="25"/>
      <c r="H94" s="25"/>
      <c r="I94" s="25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4"/>
      <c r="C95" s="25"/>
      <c r="D95" s="25"/>
      <c r="E95" s="25"/>
      <c r="F95" s="25"/>
      <c r="G95" s="25"/>
      <c r="H95" s="25"/>
      <c r="I95" s="25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43" t="s">
        <v>29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1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4"/>
      <c r="C98" s="25"/>
      <c r="D98" s="25"/>
      <c r="E98" s="25"/>
      <c r="F98" s="25"/>
      <c r="I98" s="24"/>
      <c r="J98" s="25"/>
      <c r="K98" s="25"/>
      <c r="N98" s="25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8" t="s">
        <v>13</v>
      </c>
      <c r="E99" s="23"/>
      <c r="F99" s="23"/>
      <c r="G99" s="28" t="s">
        <v>14</v>
      </c>
      <c r="J99" s="25"/>
      <c r="K99" s="25"/>
      <c r="L99" s="44" t="s">
        <v>30</v>
      </c>
      <c r="Q99" s="29" t="s">
        <v>15</v>
      </c>
      <c r="T99" s="23"/>
      <c r="U99" s="45" t="s">
        <v>31</v>
      </c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5"/>
      <c r="K100" s="25"/>
      <c r="L100" s="46"/>
      <c r="M100" s="47"/>
      <c r="Q100" s="25"/>
      <c r="R100" s="25"/>
      <c r="S100" s="25"/>
      <c r="T100" s="23"/>
      <c r="X100" s="23"/>
      <c r="Y100" s="23"/>
      <c r="Z100" s="23"/>
    </row>
    <row r="101">
      <c r="A101" s="23"/>
      <c r="B101" s="23"/>
      <c r="C101" s="30"/>
      <c r="D101" s="31"/>
      <c r="E101" s="23"/>
      <c r="F101" s="23"/>
      <c r="G101" s="23"/>
      <c r="H101" s="30"/>
      <c r="I101" s="31"/>
      <c r="J101" s="25"/>
      <c r="K101" s="25"/>
      <c r="L101" s="30"/>
      <c r="M101" s="31"/>
      <c r="Q101" s="32"/>
      <c r="R101" s="33"/>
      <c r="S101" s="25"/>
      <c r="T101" s="23"/>
      <c r="U101" s="23"/>
      <c r="V101" s="48"/>
      <c r="W101" s="34"/>
      <c r="X101" s="23"/>
      <c r="Y101" s="23"/>
      <c r="Z101" s="23"/>
    </row>
    <row r="102">
      <c r="A102" s="23"/>
      <c r="B102" s="23"/>
      <c r="C102" s="30" t="s">
        <v>16</v>
      </c>
      <c r="D102" s="31" t="s">
        <v>17</v>
      </c>
      <c r="E102" s="23"/>
      <c r="F102" s="23"/>
      <c r="G102" s="23"/>
      <c r="H102" s="30" t="s">
        <v>16</v>
      </c>
      <c r="I102" s="31" t="s">
        <v>17</v>
      </c>
      <c r="J102" s="25"/>
      <c r="K102" s="25"/>
      <c r="L102" s="30" t="s">
        <v>16</v>
      </c>
      <c r="M102" s="31" t="s">
        <v>17</v>
      </c>
      <c r="Q102" s="32" t="s">
        <v>16</v>
      </c>
      <c r="R102" s="33" t="s">
        <v>17</v>
      </c>
      <c r="S102" s="25"/>
      <c r="T102" s="23"/>
      <c r="U102" s="23"/>
      <c r="V102" s="48" t="s">
        <v>12</v>
      </c>
      <c r="W102" s="27">
        <v>1.0</v>
      </c>
      <c r="X102" s="23"/>
      <c r="Y102" s="23"/>
      <c r="Z102" s="23"/>
    </row>
    <row r="103">
      <c r="A103" s="23"/>
      <c r="B103" s="30" t="s">
        <v>18</v>
      </c>
      <c r="C103" s="34">
        <v>1.0</v>
      </c>
      <c r="D103" s="34">
        <v>0.5</v>
      </c>
      <c r="E103" s="23"/>
      <c r="F103" s="23"/>
      <c r="G103" s="23"/>
      <c r="H103" s="23"/>
      <c r="I103" s="23"/>
      <c r="J103" s="23"/>
      <c r="K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5"/>
      <c r="D104" s="25"/>
      <c r="E104" s="25"/>
      <c r="F104" s="25"/>
      <c r="G104" s="25"/>
      <c r="H104" s="25"/>
      <c r="I104" s="25"/>
      <c r="J104" s="23"/>
      <c r="K104" s="23"/>
      <c r="Q104" s="23"/>
      <c r="R104" s="23"/>
      <c r="S104" s="23"/>
      <c r="T104" s="23"/>
      <c r="U104" s="23"/>
      <c r="V104" s="49" t="s">
        <v>32</v>
      </c>
      <c r="W104" s="27">
        <v>1.0</v>
      </c>
      <c r="X104" s="23"/>
      <c r="Y104" s="23"/>
      <c r="Z104" s="23"/>
    </row>
    <row r="105">
      <c r="A105" s="23"/>
      <c r="B105" s="35" t="s">
        <v>19</v>
      </c>
      <c r="C105" s="25"/>
      <c r="D105" s="25"/>
      <c r="E105" s="25"/>
      <c r="F105" s="25"/>
      <c r="G105" s="25"/>
      <c r="H105" s="25"/>
      <c r="I105" s="24"/>
      <c r="J105" s="25"/>
      <c r="K105" s="25"/>
      <c r="Q105" s="25"/>
      <c r="R105" s="25"/>
      <c r="S105" s="25"/>
      <c r="T105" s="23"/>
      <c r="U105" s="23"/>
      <c r="V105" s="49" t="s">
        <v>33</v>
      </c>
      <c r="W105" s="50">
        <v>-1.0</v>
      </c>
      <c r="X105" s="23"/>
      <c r="Y105" s="23"/>
      <c r="Z105" s="23"/>
    </row>
    <row r="106">
      <c r="A106" s="23"/>
      <c r="B106" s="30" t="s">
        <v>20</v>
      </c>
      <c r="C106" s="36">
        <v>1.5</v>
      </c>
      <c r="D106" s="36">
        <v>-0.8</v>
      </c>
      <c r="E106" s="25"/>
      <c r="F106" s="25"/>
      <c r="G106" s="37" t="s">
        <v>21</v>
      </c>
      <c r="H106" s="38">
        <f>H113*C103</f>
        <v>-1.8</v>
      </c>
      <c r="I106" s="38">
        <f>D103*H113</f>
        <v>-0.9</v>
      </c>
      <c r="J106" s="25"/>
      <c r="K106" s="25"/>
      <c r="L106" s="47">
        <f t="shared" ref="L106:M106" si="51">min($W$104, max($W$105,H106))</f>
        <v>-1</v>
      </c>
      <c r="M106" s="47">
        <f t="shared" si="51"/>
        <v>-0.9</v>
      </c>
      <c r="Q106" s="34">
        <f t="shared" ref="Q106:R106" si="52">C106-L106*$W102</f>
        <v>2.5</v>
      </c>
      <c r="R106" s="34">
        <f t="shared" si="52"/>
        <v>0.1</v>
      </c>
      <c r="S106" s="25"/>
      <c r="T106" s="23"/>
      <c r="U106" s="23"/>
      <c r="V106" s="23"/>
      <c r="W106" s="23"/>
      <c r="X106" s="23"/>
      <c r="Y106" s="23"/>
      <c r="Z106" s="23"/>
    </row>
    <row r="107">
      <c r="A107" s="23"/>
      <c r="B107" s="30" t="s">
        <v>22</v>
      </c>
      <c r="C107" s="36">
        <v>2.0</v>
      </c>
      <c r="D107" s="25"/>
      <c r="E107" s="25"/>
      <c r="F107" s="25"/>
      <c r="G107" s="37" t="s">
        <v>23</v>
      </c>
      <c r="H107" s="38">
        <f>H113</f>
        <v>-1.8</v>
      </c>
      <c r="I107" s="24"/>
      <c r="J107" s="25"/>
      <c r="K107" s="25"/>
      <c r="L107" s="47">
        <f>min($W$104, max($W$105,H107))</f>
        <v>-1</v>
      </c>
      <c r="M107" s="2"/>
      <c r="Q107" s="34">
        <f>C107-L107*W102</f>
        <v>3</v>
      </c>
      <c r="R107" s="25"/>
      <c r="S107" s="25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5"/>
      <c r="D108" s="25"/>
      <c r="E108" s="25"/>
      <c r="F108" s="25"/>
      <c r="G108" s="25"/>
      <c r="H108" s="24"/>
      <c r="I108" s="24"/>
      <c r="J108" s="25"/>
      <c r="K108" s="25"/>
      <c r="Q108" s="25"/>
      <c r="R108" s="25"/>
      <c r="S108" s="25"/>
      <c r="T108" s="23"/>
      <c r="U108" s="23"/>
      <c r="V108" s="23"/>
      <c r="W108" s="23"/>
      <c r="X108" s="23"/>
      <c r="Y108" s="23"/>
      <c r="Z108" s="23"/>
    </row>
    <row r="109">
      <c r="A109" s="23"/>
      <c r="B109" s="30" t="s">
        <v>24</v>
      </c>
      <c r="C109" s="41">
        <f>C106*$C103+D106*D103+C107</f>
        <v>3.1</v>
      </c>
      <c r="D109" s="25"/>
      <c r="E109" s="25"/>
      <c r="F109" s="25"/>
      <c r="G109" s="25"/>
      <c r="H109" s="24"/>
      <c r="I109" s="24"/>
      <c r="J109" s="25"/>
      <c r="K109" s="25"/>
      <c r="P109" s="25"/>
      <c r="Q109" s="25"/>
      <c r="R109" s="25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4"/>
      <c r="D110" s="24"/>
      <c r="E110" s="24"/>
      <c r="F110" s="24"/>
      <c r="G110" s="24"/>
      <c r="H110" s="24"/>
      <c r="I110" s="24"/>
      <c r="J110" s="23"/>
      <c r="K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30" t="s">
        <v>25</v>
      </c>
      <c r="C111" s="41">
        <v>4.0</v>
      </c>
      <c r="D111" s="24"/>
      <c r="E111" s="24"/>
      <c r="F111" s="24"/>
      <c r="G111" s="24"/>
      <c r="H111" s="24"/>
      <c r="I111" s="24"/>
      <c r="J111" s="23"/>
      <c r="K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4"/>
      <c r="D112" s="24"/>
      <c r="E112" s="24"/>
      <c r="F112" s="24"/>
      <c r="G112" s="51"/>
      <c r="H112" s="24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30" t="s">
        <v>26</v>
      </c>
      <c r="C113" s="34">
        <f>C109-C111</f>
        <v>-0.9</v>
      </c>
      <c r="D113" s="23"/>
      <c r="E113" s="23"/>
      <c r="F113" s="23"/>
      <c r="G113" s="42" t="s">
        <v>27</v>
      </c>
      <c r="H113" s="34">
        <f>2*C113</f>
        <v>-1.8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30" t="s">
        <v>28</v>
      </c>
      <c r="C114" s="34">
        <f>C113^2</f>
        <v>0.81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4"/>
      <c r="C115" s="25"/>
      <c r="D115" s="25"/>
      <c r="E115" s="25"/>
      <c r="F115" s="25"/>
      <c r="G115" s="25"/>
      <c r="H115" s="25"/>
      <c r="I115" s="25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43" t="s">
        <v>35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1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4"/>
      <c r="C118" s="25"/>
      <c r="D118" s="25"/>
      <c r="E118" s="25"/>
      <c r="F118" s="25"/>
      <c r="I118" s="24"/>
      <c r="J118" s="25"/>
      <c r="K118" s="25"/>
      <c r="N118" s="25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5"/>
      <c r="K119" s="25"/>
      <c r="L119" s="25"/>
      <c r="M119" s="25"/>
      <c r="N119" s="25"/>
      <c r="O119" s="23"/>
      <c r="P119" s="23"/>
      <c r="X119" s="23"/>
      <c r="Y119" s="23"/>
      <c r="Z119" s="23"/>
    </row>
    <row r="120">
      <c r="A120" s="23"/>
      <c r="B120" s="28" t="s">
        <v>13</v>
      </c>
      <c r="E120" s="23"/>
      <c r="F120" s="23"/>
      <c r="G120" s="28" t="s">
        <v>14</v>
      </c>
      <c r="J120" s="25"/>
      <c r="K120" s="25"/>
      <c r="L120" s="44" t="s">
        <v>36</v>
      </c>
      <c r="Q120" s="29" t="s">
        <v>15</v>
      </c>
      <c r="T120" s="23"/>
      <c r="U120" s="45" t="s">
        <v>31</v>
      </c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5"/>
      <c r="K121" s="25"/>
      <c r="L121" s="46" t="s">
        <v>37</v>
      </c>
      <c r="M121" s="47">
        <f>min(1, 1/sqrt(sum(power(H127,2),power(I127,2),POWER(H128,2))))</f>
        <v>0.3703703704</v>
      </c>
      <c r="Q121" s="25"/>
      <c r="R121" s="25"/>
      <c r="S121" s="25"/>
      <c r="T121" s="23"/>
      <c r="X121" s="23"/>
      <c r="Y121" s="23"/>
      <c r="Z121" s="23"/>
    </row>
    <row r="122">
      <c r="A122" s="23"/>
      <c r="B122" s="23"/>
      <c r="C122" s="30"/>
      <c r="D122" s="31"/>
      <c r="E122" s="23"/>
      <c r="F122" s="23"/>
      <c r="G122" s="23"/>
      <c r="H122" s="30"/>
      <c r="I122" s="31"/>
      <c r="J122" s="25"/>
      <c r="K122" s="25"/>
      <c r="L122" s="30"/>
      <c r="M122" s="31"/>
      <c r="Q122" s="32"/>
      <c r="R122" s="33"/>
      <c r="S122" s="25"/>
      <c r="T122" s="23"/>
      <c r="U122" s="23"/>
      <c r="V122" s="48"/>
      <c r="W122" s="34"/>
      <c r="X122" s="23"/>
      <c r="Y122" s="23"/>
      <c r="Z122" s="23"/>
    </row>
    <row r="123">
      <c r="A123" s="23"/>
      <c r="B123" s="23"/>
      <c r="C123" s="30" t="s">
        <v>16</v>
      </c>
      <c r="D123" s="31" t="s">
        <v>17</v>
      </c>
      <c r="E123" s="23"/>
      <c r="F123" s="23"/>
      <c r="G123" s="23"/>
      <c r="H123" s="30" t="s">
        <v>16</v>
      </c>
      <c r="I123" s="31" t="s">
        <v>17</v>
      </c>
      <c r="J123" s="25"/>
      <c r="K123" s="25"/>
      <c r="L123" s="30" t="s">
        <v>16</v>
      </c>
      <c r="M123" s="31" t="s">
        <v>17</v>
      </c>
      <c r="Q123" s="32" t="s">
        <v>16</v>
      </c>
      <c r="R123" s="33" t="s">
        <v>17</v>
      </c>
      <c r="S123" s="25"/>
      <c r="T123" s="23"/>
      <c r="U123" s="23"/>
      <c r="V123" s="48" t="s">
        <v>12</v>
      </c>
      <c r="W123" s="27">
        <v>1.0</v>
      </c>
      <c r="X123" s="23"/>
      <c r="Y123" s="23"/>
      <c r="Z123" s="23"/>
    </row>
    <row r="124">
      <c r="A124" s="23"/>
      <c r="B124" s="30" t="s">
        <v>18</v>
      </c>
      <c r="C124" s="34">
        <v>1.0</v>
      </c>
      <c r="D124" s="34">
        <v>0.5</v>
      </c>
      <c r="E124" s="23"/>
      <c r="F124" s="23"/>
      <c r="G124" s="23"/>
      <c r="H124" s="23"/>
      <c r="I124" s="23"/>
      <c r="J124" s="23"/>
      <c r="K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5"/>
      <c r="D125" s="25"/>
      <c r="E125" s="25"/>
      <c r="F125" s="25"/>
      <c r="G125" s="25"/>
      <c r="H125" s="25"/>
      <c r="I125" s="25"/>
      <c r="J125" s="23"/>
      <c r="K125" s="23"/>
      <c r="Q125" s="23"/>
      <c r="R125" s="23"/>
      <c r="S125" s="23"/>
      <c r="T125" s="23"/>
      <c r="U125" s="23"/>
      <c r="V125" s="49"/>
      <c r="W125" s="34"/>
      <c r="X125" s="23"/>
      <c r="Y125" s="23"/>
      <c r="Z125" s="23"/>
    </row>
    <row r="126">
      <c r="A126" s="23"/>
      <c r="B126" s="35" t="s">
        <v>19</v>
      </c>
      <c r="C126" s="25"/>
      <c r="D126" s="25"/>
      <c r="E126" s="25"/>
      <c r="F126" s="25"/>
      <c r="G126" s="25"/>
      <c r="H126" s="25"/>
      <c r="I126" s="24"/>
      <c r="J126" s="25"/>
      <c r="K126" s="25"/>
      <c r="Q126" s="25"/>
      <c r="R126" s="25"/>
      <c r="S126" s="25"/>
      <c r="T126" s="23"/>
      <c r="U126" s="23"/>
      <c r="V126" s="49"/>
      <c r="W126" s="53"/>
      <c r="X126" s="23"/>
      <c r="Y126" s="23"/>
      <c r="Z126" s="23"/>
    </row>
    <row r="127">
      <c r="A127" s="23"/>
      <c r="B127" s="30" t="s">
        <v>20</v>
      </c>
      <c r="C127" s="36">
        <v>1.5</v>
      </c>
      <c r="D127" s="36">
        <v>-0.8</v>
      </c>
      <c r="E127" s="25"/>
      <c r="F127" s="25"/>
      <c r="G127" s="37" t="s">
        <v>21</v>
      </c>
      <c r="H127" s="38">
        <f>H134*C124</f>
        <v>-1.8</v>
      </c>
      <c r="I127" s="38">
        <f>D124*H134</f>
        <v>-0.9</v>
      </c>
      <c r="J127" s="25"/>
      <c r="K127" s="25"/>
      <c r="L127" s="47">
        <f t="shared" ref="L127:M127" si="53">H127*$M$121</f>
        <v>-0.6666666667</v>
      </c>
      <c r="M127" s="47">
        <f t="shared" si="53"/>
        <v>-0.3333333333</v>
      </c>
      <c r="Q127" s="34">
        <f t="shared" ref="Q127:R127" si="54">C127-L127*$W123</f>
        <v>2.166666667</v>
      </c>
      <c r="R127" s="34">
        <f t="shared" si="54"/>
        <v>-0.4666666667</v>
      </c>
      <c r="S127" s="25"/>
      <c r="T127" s="23"/>
      <c r="U127" s="23"/>
      <c r="V127" s="23"/>
      <c r="W127" s="23"/>
      <c r="X127" s="23"/>
      <c r="Y127" s="23"/>
      <c r="Z127" s="23"/>
    </row>
    <row r="128">
      <c r="A128" s="23"/>
      <c r="B128" s="30" t="s">
        <v>22</v>
      </c>
      <c r="C128" s="36">
        <v>2.0</v>
      </c>
      <c r="D128" s="25"/>
      <c r="E128" s="25"/>
      <c r="F128" s="25"/>
      <c r="G128" s="37" t="s">
        <v>23</v>
      </c>
      <c r="H128" s="38">
        <f>H134</f>
        <v>-1.8</v>
      </c>
      <c r="I128" s="24"/>
      <c r="J128" s="25"/>
      <c r="K128" s="25"/>
      <c r="L128" s="47">
        <f>H128*$M$121</f>
        <v>-0.6666666667</v>
      </c>
      <c r="M128" s="47"/>
      <c r="Q128" s="34">
        <f>C128-L128*W123</f>
        <v>2.666666667</v>
      </c>
      <c r="R128" s="25"/>
      <c r="S128" s="25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5"/>
      <c r="D129" s="25"/>
      <c r="E129" s="25"/>
      <c r="F129" s="25"/>
      <c r="G129" s="25"/>
      <c r="H129" s="24"/>
      <c r="I129" s="24"/>
      <c r="J129" s="25"/>
      <c r="K129" s="25"/>
      <c r="Q129" s="25"/>
      <c r="R129" s="25"/>
      <c r="S129" s="25"/>
      <c r="T129" s="23"/>
      <c r="U129" s="23"/>
      <c r="V129" s="23"/>
      <c r="W129" s="23"/>
      <c r="X129" s="23"/>
      <c r="Y129" s="23"/>
      <c r="Z129" s="23"/>
    </row>
    <row r="130">
      <c r="A130" s="23"/>
      <c r="B130" s="30" t="s">
        <v>24</v>
      </c>
      <c r="C130" s="41">
        <f>C127*$C124+D127*D124+C128</f>
        <v>3.1</v>
      </c>
      <c r="D130" s="25"/>
      <c r="E130" s="25"/>
      <c r="F130" s="25"/>
      <c r="G130" s="25"/>
      <c r="H130" s="24"/>
      <c r="I130" s="24"/>
      <c r="J130" s="25"/>
      <c r="K130" s="25"/>
      <c r="P130" s="25"/>
      <c r="Q130" s="25"/>
      <c r="R130" s="25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4"/>
      <c r="D131" s="24"/>
      <c r="E131" s="24"/>
      <c r="F131" s="24"/>
      <c r="G131" s="24"/>
      <c r="H131" s="24"/>
      <c r="I131" s="24"/>
      <c r="J131" s="23"/>
      <c r="K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30" t="s">
        <v>25</v>
      </c>
      <c r="C132" s="41">
        <v>4.0</v>
      </c>
      <c r="D132" s="24"/>
      <c r="E132" s="24"/>
      <c r="F132" s="24"/>
      <c r="G132" s="24"/>
      <c r="H132" s="24"/>
      <c r="I132" s="24"/>
      <c r="J132" s="23"/>
      <c r="K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4"/>
      <c r="D133" s="24"/>
      <c r="E133" s="24"/>
      <c r="F133" s="24"/>
      <c r="G133" s="51"/>
      <c r="H133" s="24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30" t="s">
        <v>26</v>
      </c>
      <c r="C134" s="34">
        <f>C130-C132</f>
        <v>-0.9</v>
      </c>
      <c r="D134" s="23"/>
      <c r="E134" s="23"/>
      <c r="F134" s="23"/>
      <c r="G134" s="42" t="s">
        <v>27</v>
      </c>
      <c r="H134" s="34">
        <f>2*C134</f>
        <v>-1.8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30" t="s">
        <v>28</v>
      </c>
      <c r="C135" s="34">
        <f>C134^2</f>
        <v>0.81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4"/>
      <c r="C136" s="25"/>
      <c r="D136" s="25"/>
      <c r="E136" s="25"/>
      <c r="F136" s="25"/>
      <c r="G136" s="25"/>
      <c r="H136" s="25"/>
      <c r="I136" s="25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43" t="s">
        <v>39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1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5"/>
      <c r="K139" s="25"/>
      <c r="L139" s="25"/>
      <c r="M139" s="25"/>
      <c r="N139" s="25"/>
      <c r="O139" s="23"/>
      <c r="P139" s="23"/>
      <c r="X139" s="23"/>
      <c r="Y139" s="23"/>
      <c r="Z139" s="23"/>
    </row>
    <row r="140">
      <c r="A140" s="23"/>
      <c r="B140" s="28" t="s">
        <v>13</v>
      </c>
      <c r="E140" s="23"/>
      <c r="F140" s="23"/>
      <c r="G140" s="28" t="s">
        <v>14</v>
      </c>
      <c r="J140" s="25"/>
      <c r="K140" s="25"/>
      <c r="L140" s="44" t="s">
        <v>40</v>
      </c>
      <c r="Q140" s="29" t="s">
        <v>15</v>
      </c>
      <c r="T140" s="23"/>
      <c r="U140" s="45" t="s">
        <v>31</v>
      </c>
      <c r="X140" s="23"/>
      <c r="Y140" s="23"/>
      <c r="Z140" s="23"/>
    </row>
    <row r="141">
      <c r="A141" s="23"/>
      <c r="B141" s="23"/>
      <c r="C141" s="30"/>
      <c r="D141" s="31"/>
      <c r="E141" s="23"/>
      <c r="F141" s="23"/>
      <c r="G141" s="23"/>
      <c r="H141" s="30"/>
      <c r="I141" s="31"/>
      <c r="J141" s="25"/>
      <c r="K141" s="25"/>
      <c r="L141" s="30"/>
      <c r="M141" s="31"/>
      <c r="Q141" s="32"/>
      <c r="R141" s="33"/>
      <c r="S141" s="25"/>
      <c r="T141" s="23"/>
      <c r="U141" s="23"/>
      <c r="V141" s="48"/>
      <c r="W141" s="34"/>
      <c r="X141" s="23"/>
      <c r="Y141" s="23"/>
      <c r="Z141" s="23"/>
    </row>
    <row r="142">
      <c r="A142" s="23"/>
      <c r="B142" s="23"/>
      <c r="C142" s="30" t="s">
        <v>16</v>
      </c>
      <c r="D142" s="31" t="s">
        <v>17</v>
      </c>
      <c r="E142" s="23"/>
      <c r="F142" s="23"/>
      <c r="G142" s="23"/>
      <c r="H142" s="30" t="s">
        <v>16</v>
      </c>
      <c r="I142" s="31" t="s">
        <v>17</v>
      </c>
      <c r="J142" s="25"/>
      <c r="K142" s="25"/>
      <c r="L142" s="30" t="s">
        <v>16</v>
      </c>
      <c r="M142" s="31" t="s">
        <v>17</v>
      </c>
      <c r="Q142" s="32" t="s">
        <v>16</v>
      </c>
      <c r="R142" s="33" t="s">
        <v>17</v>
      </c>
      <c r="S142" s="25"/>
      <c r="T142" s="23"/>
      <c r="U142" s="23"/>
      <c r="V142" s="48" t="s">
        <v>12</v>
      </c>
      <c r="W142" s="27">
        <v>1.0</v>
      </c>
      <c r="X142" s="23"/>
      <c r="Y142" s="23"/>
      <c r="Z142" s="23"/>
    </row>
    <row r="143">
      <c r="A143" s="23"/>
      <c r="B143" s="30" t="s">
        <v>18</v>
      </c>
      <c r="C143" s="34">
        <v>1.0</v>
      </c>
      <c r="D143" s="34">
        <v>0.5</v>
      </c>
      <c r="E143" s="23"/>
      <c r="F143" s="23"/>
      <c r="G143" s="23"/>
      <c r="H143" s="23"/>
      <c r="I143" s="23"/>
      <c r="J143" s="23"/>
      <c r="K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5"/>
      <c r="D144" s="25"/>
      <c r="E144" s="25"/>
      <c r="F144" s="25"/>
      <c r="G144" s="25"/>
      <c r="H144" s="25"/>
      <c r="I144" s="25"/>
      <c r="J144" s="23"/>
      <c r="K144" s="23"/>
      <c r="Q144" s="23"/>
      <c r="R144" s="23"/>
      <c r="S144" s="23"/>
      <c r="T144" s="23"/>
      <c r="U144" s="23"/>
      <c r="V144" s="49" t="s">
        <v>40</v>
      </c>
      <c r="W144" s="50">
        <v>0.1</v>
      </c>
      <c r="X144" s="23"/>
      <c r="Y144" s="23"/>
      <c r="Z144" s="23"/>
    </row>
    <row r="145">
      <c r="A145" s="23"/>
      <c r="B145" s="35" t="s">
        <v>19</v>
      </c>
      <c r="C145" s="25"/>
      <c r="D145" s="25"/>
      <c r="E145" s="25"/>
      <c r="F145" s="25"/>
      <c r="G145" s="25"/>
      <c r="H145" s="25"/>
      <c r="I145" s="24"/>
      <c r="J145" s="25"/>
      <c r="K145" s="25"/>
      <c r="Q145" s="25"/>
      <c r="R145" s="25"/>
      <c r="S145" s="25"/>
      <c r="T145" s="23"/>
      <c r="U145" s="23"/>
      <c r="V145" s="49"/>
      <c r="W145" s="53"/>
      <c r="X145" s="23"/>
      <c r="Y145" s="23"/>
      <c r="Z145" s="23"/>
    </row>
    <row r="146">
      <c r="A146" s="23"/>
      <c r="B146" s="30" t="s">
        <v>20</v>
      </c>
      <c r="C146" s="36">
        <v>1.5</v>
      </c>
      <c r="D146" s="36">
        <v>-0.8</v>
      </c>
      <c r="E146" s="25"/>
      <c r="F146" s="25"/>
      <c r="G146" s="37" t="s">
        <v>21</v>
      </c>
      <c r="H146" s="38">
        <f>H153*C143</f>
        <v>-1.8</v>
      </c>
      <c r="I146" s="38">
        <f>D143*H153</f>
        <v>-0.9</v>
      </c>
      <c r="J146" s="25"/>
      <c r="K146" s="25"/>
      <c r="L146" s="52">
        <f t="shared" ref="L146:M146" si="55">$W$142*$W$144*C146</f>
        <v>0.15</v>
      </c>
      <c r="M146" s="52">
        <f t="shared" si="55"/>
        <v>-0.08</v>
      </c>
      <c r="Q146" s="34">
        <f t="shared" ref="Q146:R146" si="56">C146-H146*$W$142-L146</f>
        <v>3.15</v>
      </c>
      <c r="R146" s="34">
        <f t="shared" si="56"/>
        <v>0.18</v>
      </c>
      <c r="S146" s="25"/>
      <c r="T146" s="23"/>
      <c r="U146" s="23"/>
      <c r="V146" s="23"/>
      <c r="W146" s="23"/>
      <c r="X146" s="23"/>
      <c r="Y146" s="23"/>
      <c r="Z146" s="23"/>
    </row>
    <row r="147">
      <c r="A147" s="23"/>
      <c r="B147" s="30" t="s">
        <v>22</v>
      </c>
      <c r="C147" s="36">
        <v>2.0</v>
      </c>
      <c r="D147" s="25"/>
      <c r="E147" s="25"/>
      <c r="F147" s="25"/>
      <c r="G147" s="37" t="s">
        <v>23</v>
      </c>
      <c r="H147" s="38">
        <f>H153</f>
        <v>-1.8</v>
      </c>
      <c r="I147" s="24"/>
      <c r="J147" s="25"/>
      <c r="K147" s="25"/>
      <c r="L147" s="52">
        <v>0.0</v>
      </c>
      <c r="M147" s="47"/>
      <c r="Q147" s="34">
        <f>C147-H147*$W$142-L147</f>
        <v>3.8</v>
      </c>
      <c r="R147" s="25"/>
      <c r="S147" s="25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5"/>
      <c r="D148" s="25"/>
      <c r="E148" s="25"/>
      <c r="F148" s="25"/>
      <c r="G148" s="25"/>
      <c r="H148" s="24"/>
      <c r="I148" s="24"/>
      <c r="J148" s="25"/>
      <c r="K148" s="25"/>
      <c r="Q148" s="25"/>
      <c r="R148" s="25"/>
      <c r="S148" s="25"/>
      <c r="T148" s="23"/>
      <c r="U148" s="23"/>
      <c r="V148" s="23"/>
      <c r="W148" s="23"/>
      <c r="X148" s="23"/>
      <c r="Y148" s="23"/>
      <c r="Z148" s="23"/>
    </row>
    <row r="149">
      <c r="A149" s="23"/>
      <c r="B149" s="30" t="s">
        <v>24</v>
      </c>
      <c r="C149" s="41">
        <f>C146*$C143+D146*D143+C147</f>
        <v>3.1</v>
      </c>
      <c r="D149" s="25"/>
      <c r="E149" s="25"/>
      <c r="F149" s="25"/>
      <c r="G149" s="25"/>
      <c r="H149" s="24"/>
      <c r="I149" s="24"/>
      <c r="J149" s="25"/>
      <c r="K149" s="25"/>
      <c r="P149" s="25"/>
      <c r="Q149" s="25"/>
      <c r="R149" s="25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4"/>
      <c r="D150" s="24"/>
      <c r="E150" s="24"/>
      <c r="F150" s="24"/>
      <c r="G150" s="24"/>
      <c r="H150" s="24"/>
      <c r="I150" s="24"/>
      <c r="J150" s="23"/>
      <c r="K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30" t="s">
        <v>25</v>
      </c>
      <c r="C151" s="41">
        <v>4.0</v>
      </c>
      <c r="D151" s="24"/>
      <c r="E151" s="24"/>
      <c r="F151" s="24"/>
      <c r="G151" s="24"/>
      <c r="H151" s="24"/>
      <c r="I151" s="24"/>
      <c r="J151" s="23"/>
      <c r="K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4"/>
      <c r="D152" s="24"/>
      <c r="E152" s="24"/>
      <c r="F152" s="24"/>
      <c r="G152" s="51"/>
      <c r="H152" s="24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30" t="s">
        <v>26</v>
      </c>
      <c r="C153" s="34">
        <f>C149-C151</f>
        <v>-0.9</v>
      </c>
      <c r="D153" s="23"/>
      <c r="E153" s="23"/>
      <c r="F153" s="23"/>
      <c r="G153" s="42" t="s">
        <v>27</v>
      </c>
      <c r="H153" s="34">
        <f>2*C153</f>
        <v>-1.8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30" t="s">
        <v>28</v>
      </c>
      <c r="C154" s="34">
        <f>C153^2</f>
        <v>0.81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4"/>
      <c r="C155" s="25"/>
      <c r="D155" s="25"/>
      <c r="E155" s="25"/>
      <c r="F155" s="25"/>
      <c r="G155" s="25"/>
      <c r="H155" s="25"/>
      <c r="I155" s="25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24">
    <mergeCell ref="A2:Z2"/>
    <mergeCell ref="A47:Z47"/>
    <mergeCell ref="A75:Z75"/>
    <mergeCell ref="B79:D79"/>
    <mergeCell ref="G79:I79"/>
    <mergeCell ref="L79:N79"/>
    <mergeCell ref="A96:Z96"/>
    <mergeCell ref="G120:I120"/>
    <mergeCell ref="L120:N120"/>
    <mergeCell ref="Q120:S120"/>
    <mergeCell ref="U120:W120"/>
    <mergeCell ref="B120:D120"/>
    <mergeCell ref="B140:D140"/>
    <mergeCell ref="G140:I140"/>
    <mergeCell ref="L140:N140"/>
    <mergeCell ref="Q140:S140"/>
    <mergeCell ref="U140:W140"/>
    <mergeCell ref="B99:D99"/>
    <mergeCell ref="G99:I99"/>
    <mergeCell ref="L99:N99"/>
    <mergeCell ref="Q99:S99"/>
    <mergeCell ref="U99:W99"/>
    <mergeCell ref="A116:Z116"/>
    <mergeCell ref="A137:Z137"/>
  </mergeCells>
  <conditionalFormatting sqref="C4:I10 C49:I55">
    <cfRule type="colorScale" priority="1">
      <colorScale>
        <cfvo type="min"/>
        <cfvo type="max"/>
        <color rgb="FFFFFFFF"/>
        <color rgb="FF57BB8A"/>
      </colorScale>
    </cfRule>
  </conditionalFormatting>
  <conditionalFormatting sqref="C14:I20 C31:I37 C58:I64">
    <cfRule type="cellIs" dxfId="0" priority="2" operator="equal">
      <formula>0</formula>
    </cfRule>
  </conditionalFormatting>
  <conditionalFormatting sqref="C14:I20 C31:I37 C58:I64">
    <cfRule type="cellIs" dxfId="1" priority="3" operator="equal">
      <formula>1</formula>
    </cfRule>
  </conditionalFormatting>
  <conditionalFormatting sqref="C23:I30 C38:I46 C67:I74 C94:I95 C97:D98 E97:I101 L99:N99 C100:D101 C115:I115 C117:D119 E117:I121 L120:N120 C121:D121 C136:I136 C138:D139 E138:I140 L140:N140 C155:I155">
    <cfRule type="cellIs" dxfId="0" priority="4" operator="equal">
      <formula>0</formula>
    </cfRule>
  </conditionalFormatting>
  <conditionalFormatting sqref="C23:I29 C67:I73 C94:I95 C97:D98 E97:I100 L99:N99 C115:I115 C117:D119 E117:I120 L120:N120 C136:I136 C138:D139 E138:I140 L140:N140 C155:I155">
    <cfRule type="colorScale" priority="5">
      <colorScale>
        <cfvo type="min"/>
        <cfvo type="max"/>
        <color rgb="FFFFFFFF"/>
        <color rgb="FF57BB8A"/>
      </colorScale>
    </cfRule>
  </conditionalFormatting>
  <conditionalFormatting sqref="H85:H86 I85 H106:H107 I106 H127:H128 I127 H146:H147 I146">
    <cfRule type="cellIs" dxfId="2" priority="6" operator="greaterThan">
      <formula>0</formula>
    </cfRule>
  </conditionalFormatting>
  <conditionalFormatting sqref="H85:H86 I85 H106:H107 I106 H127:H128 I127 H146:H147 I146">
    <cfRule type="cellIs" dxfId="3" priority="7" operator="lessThanOrEqual">
      <formula>0</formula>
    </cfRule>
  </conditionalFormatting>
  <conditionalFormatting sqref="C39:I45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I4" si="1">rand()</f>
        <v>0.8504754382</v>
      </c>
      <c r="D4" s="6">
        <f t="shared" si="1"/>
        <v>0.6117367023</v>
      </c>
      <c r="E4" s="6">
        <f t="shared" si="1"/>
        <v>0.3439320097</v>
      </c>
      <c r="F4" s="6">
        <f t="shared" si="1"/>
        <v>0.6773078329</v>
      </c>
      <c r="G4" s="6">
        <f t="shared" si="1"/>
        <v>0.8177400025</v>
      </c>
      <c r="H4" s="6">
        <f t="shared" si="1"/>
        <v>0.1630969835</v>
      </c>
      <c r="I4" s="7">
        <f t="shared" si="1"/>
        <v>0.003989532336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I5" si="2">rand()</f>
        <v>0.3270451624</v>
      </c>
      <c r="D5" s="9">
        <f t="shared" si="2"/>
        <v>0.7904220199</v>
      </c>
      <c r="E5" s="9">
        <f t="shared" si="2"/>
        <v>0.735737629</v>
      </c>
      <c r="F5" s="9">
        <f t="shared" si="2"/>
        <v>0.5893356557</v>
      </c>
      <c r="G5" s="9">
        <f t="shared" si="2"/>
        <v>0.475583752</v>
      </c>
      <c r="H5" s="9">
        <f t="shared" si="2"/>
        <v>0.096186265</v>
      </c>
      <c r="I5" s="10">
        <f t="shared" si="2"/>
        <v>0.4731933206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I6" si="3">rand()</f>
        <v>0.6788025465</v>
      </c>
      <c r="D6" s="9">
        <f t="shared" si="3"/>
        <v>0.5003703866</v>
      </c>
      <c r="E6" s="9">
        <f t="shared" si="3"/>
        <v>0.3938288568</v>
      </c>
      <c r="F6" s="9">
        <f t="shared" si="3"/>
        <v>0.3011194133</v>
      </c>
      <c r="G6" s="9">
        <f t="shared" si="3"/>
        <v>0.7134294659</v>
      </c>
      <c r="H6" s="9">
        <f t="shared" si="3"/>
        <v>0.4067814312</v>
      </c>
      <c r="I6" s="10">
        <f t="shared" si="3"/>
        <v>0.9612135835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I7" si="4">rand()</f>
        <v>0.787257906</v>
      </c>
      <c r="D7" s="9">
        <f t="shared" si="4"/>
        <v>0.7459159507</v>
      </c>
      <c r="E7" s="9">
        <f t="shared" si="4"/>
        <v>0.5213155972</v>
      </c>
      <c r="F7" s="9">
        <f t="shared" si="4"/>
        <v>0.1961536008</v>
      </c>
      <c r="G7" s="9">
        <f t="shared" si="4"/>
        <v>0.7867354987</v>
      </c>
      <c r="H7" s="9">
        <f t="shared" si="4"/>
        <v>0.305060066</v>
      </c>
      <c r="I7" s="10">
        <f t="shared" si="4"/>
        <v>0.2783321529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8">
        <f t="shared" ref="C8:I8" si="5">rand()</f>
        <v>0.7066999963</v>
      </c>
      <c r="D8" s="9">
        <f t="shared" si="5"/>
        <v>0.009221952413</v>
      </c>
      <c r="E8" s="9">
        <f t="shared" si="5"/>
        <v>0.4437417398</v>
      </c>
      <c r="F8" s="9">
        <f t="shared" si="5"/>
        <v>0.5460707818</v>
      </c>
      <c r="G8" s="9">
        <f t="shared" si="5"/>
        <v>0.6323366208</v>
      </c>
      <c r="H8" s="9">
        <f t="shared" si="5"/>
        <v>0.9820476073</v>
      </c>
      <c r="I8" s="10">
        <f t="shared" si="5"/>
        <v>0.2481807549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8">
        <f t="shared" ref="C9:I9" si="6">rand()</f>
        <v>0.1577691649</v>
      </c>
      <c r="D9" s="9">
        <f t="shared" si="6"/>
        <v>0.5020606317</v>
      </c>
      <c r="E9" s="9">
        <f t="shared" si="6"/>
        <v>0.1341435367</v>
      </c>
      <c r="F9" s="9">
        <f t="shared" si="6"/>
        <v>0.7388466335</v>
      </c>
      <c r="G9" s="9">
        <f t="shared" si="6"/>
        <v>0.9460832375</v>
      </c>
      <c r="H9" s="9">
        <f t="shared" si="6"/>
        <v>0.2521416538</v>
      </c>
      <c r="I9" s="10">
        <f t="shared" si="6"/>
        <v>0.7295278214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11">
        <f t="shared" ref="C10:I10" si="7">rand()</f>
        <v>0.1747571979</v>
      </c>
      <c r="D10" s="12">
        <f t="shared" si="7"/>
        <v>0.06135217459</v>
      </c>
      <c r="E10" s="12">
        <f t="shared" si="7"/>
        <v>0.8318179933</v>
      </c>
      <c r="F10" s="12">
        <f t="shared" si="7"/>
        <v>0.4349131518</v>
      </c>
      <c r="G10" s="12">
        <f t="shared" si="7"/>
        <v>0.1022570009</v>
      </c>
      <c r="H10" s="12">
        <f t="shared" si="7"/>
        <v>0.1907947385</v>
      </c>
      <c r="I10" s="13">
        <f t="shared" si="7"/>
        <v>0.2216901889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</v>
      </c>
      <c r="C12" s="14">
        <v>0.1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</v>
      </c>
      <c r="C14" s="2"/>
      <c r="D14" s="2"/>
      <c r="E14" s="2"/>
      <c r="F14" s="2"/>
      <c r="G14" s="2"/>
      <c r="H14" s="2"/>
      <c r="I14" s="2"/>
      <c r="J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</v>
      </c>
      <c r="C15" s="2"/>
      <c r="D15" s="2"/>
      <c r="E15" s="2"/>
      <c r="F15" s="2"/>
      <c r="G15" s="2"/>
      <c r="H15" s="2"/>
      <c r="I15" s="2"/>
      <c r="J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S16" s="2"/>
      <c r="T16" s="2"/>
      <c r="U16" s="2"/>
      <c r="V16" s="2"/>
      <c r="W16" s="2"/>
      <c r="X16" s="2"/>
      <c r="Y16" s="2"/>
      <c r="Z16" s="2"/>
    </row>
    <row r="17">
      <c r="B17" s="1"/>
      <c r="C17" s="2"/>
      <c r="D17" s="2"/>
      <c r="E17" s="2"/>
      <c r="F17" s="2"/>
      <c r="G17" s="2"/>
      <c r="H17" s="2"/>
      <c r="I17" s="2"/>
      <c r="J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/>
      <c r="D18" s="2"/>
      <c r="E18" s="2"/>
      <c r="F18" s="2"/>
      <c r="G18" s="2"/>
      <c r="H18" s="2"/>
      <c r="I18" s="2"/>
      <c r="J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4" t="s">
        <v>5</v>
      </c>
      <c r="C23" s="9">
        <f t="shared" ref="C23:I23" si="8">C4*C14</f>
        <v>0</v>
      </c>
      <c r="D23" s="9">
        <f t="shared" si="8"/>
        <v>0</v>
      </c>
      <c r="E23" s="9">
        <f t="shared" si="8"/>
        <v>0</v>
      </c>
      <c r="F23" s="9">
        <f t="shared" si="8"/>
        <v>0</v>
      </c>
      <c r="G23" s="9">
        <f t="shared" si="8"/>
        <v>0</v>
      </c>
      <c r="H23" s="9">
        <f t="shared" si="8"/>
        <v>0</v>
      </c>
      <c r="I23" s="9">
        <f t="shared" si="8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9">
        <f t="shared" ref="C24:I24" si="9">C5*C15</f>
        <v>0</v>
      </c>
      <c r="D24" s="9">
        <f t="shared" si="9"/>
        <v>0</v>
      </c>
      <c r="E24" s="9">
        <f t="shared" si="9"/>
        <v>0</v>
      </c>
      <c r="F24" s="9">
        <f t="shared" si="9"/>
        <v>0</v>
      </c>
      <c r="G24" s="9">
        <f t="shared" si="9"/>
        <v>0</v>
      </c>
      <c r="H24" s="9">
        <f t="shared" si="9"/>
        <v>0</v>
      </c>
      <c r="I24" s="9">
        <f t="shared" si="9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9">
        <f t="shared" ref="C25:I25" si="10">C6*C16</f>
        <v>0</v>
      </c>
      <c r="D25" s="9">
        <f t="shared" si="10"/>
        <v>0</v>
      </c>
      <c r="E25" s="9">
        <f t="shared" si="10"/>
        <v>0</v>
      </c>
      <c r="F25" s="9">
        <f t="shared" si="10"/>
        <v>0</v>
      </c>
      <c r="G25" s="9">
        <f t="shared" si="10"/>
        <v>0</v>
      </c>
      <c r="H25" s="9">
        <f t="shared" si="10"/>
        <v>0</v>
      </c>
      <c r="I25" s="9">
        <f t="shared" si="10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9">
        <f t="shared" ref="C26:I26" si="11">C7*C17</f>
        <v>0</v>
      </c>
      <c r="D26" s="9">
        <f t="shared" si="11"/>
        <v>0</v>
      </c>
      <c r="E26" s="9">
        <f t="shared" si="11"/>
        <v>0</v>
      </c>
      <c r="F26" s="9">
        <f t="shared" si="11"/>
        <v>0</v>
      </c>
      <c r="G26" s="9">
        <f t="shared" si="11"/>
        <v>0</v>
      </c>
      <c r="H26" s="9">
        <f t="shared" si="11"/>
        <v>0</v>
      </c>
      <c r="I26" s="9">
        <f t="shared" si="11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9">
        <f t="shared" ref="C27:I27" si="12">C8*C18</f>
        <v>0</v>
      </c>
      <c r="D27" s="9">
        <f t="shared" si="12"/>
        <v>0</v>
      </c>
      <c r="E27" s="9">
        <f t="shared" si="12"/>
        <v>0</v>
      </c>
      <c r="F27" s="9">
        <f t="shared" si="12"/>
        <v>0</v>
      </c>
      <c r="G27" s="9">
        <f t="shared" si="12"/>
        <v>0</v>
      </c>
      <c r="H27" s="9">
        <f t="shared" si="12"/>
        <v>0</v>
      </c>
      <c r="I27" s="9">
        <f t="shared" si="12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9">
        <f t="shared" ref="C28:I28" si="13">C9*C19</f>
        <v>0</v>
      </c>
      <c r="D28" s="9">
        <f t="shared" si="13"/>
        <v>0</v>
      </c>
      <c r="E28" s="9">
        <f t="shared" si="13"/>
        <v>0</v>
      </c>
      <c r="F28" s="9">
        <f t="shared" si="13"/>
        <v>0</v>
      </c>
      <c r="G28" s="9">
        <f t="shared" si="13"/>
        <v>0</v>
      </c>
      <c r="H28" s="9">
        <f t="shared" si="13"/>
        <v>0</v>
      </c>
      <c r="I28" s="9">
        <f t="shared" si="13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9">
        <f t="shared" ref="C29:I29" si="14">C10*C20</f>
        <v>0</v>
      </c>
      <c r="D29" s="9">
        <f t="shared" si="14"/>
        <v>0</v>
      </c>
      <c r="E29" s="9">
        <f t="shared" si="14"/>
        <v>0</v>
      </c>
      <c r="F29" s="9">
        <f t="shared" si="14"/>
        <v>0</v>
      </c>
      <c r="G29" s="9">
        <f t="shared" si="14"/>
        <v>0</v>
      </c>
      <c r="H29" s="9">
        <f t="shared" si="14"/>
        <v>0</v>
      </c>
      <c r="I29" s="9">
        <f t="shared" si="14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 t="s">
        <v>6</v>
      </c>
      <c r="C31" s="15" t="s">
        <v>7</v>
      </c>
      <c r="D31" s="16"/>
      <c r="E31" s="16"/>
      <c r="F31" s="16"/>
      <c r="G31" s="16"/>
      <c r="H31" s="16"/>
      <c r="I31" s="16"/>
      <c r="J31" s="2"/>
      <c r="K31" s="17" t="s">
        <v>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 t="s">
        <v>9</v>
      </c>
      <c r="C32" s="16"/>
      <c r="D32" s="16"/>
      <c r="E32" s="16"/>
      <c r="F32" s="16"/>
      <c r="G32" s="16"/>
      <c r="H32" s="16"/>
      <c r="I32" s="1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16"/>
      <c r="D33" s="16"/>
      <c r="E33" s="16"/>
      <c r="F33" s="16"/>
      <c r="G33" s="16"/>
      <c r="H33" s="16"/>
      <c r="I33" s="1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16"/>
      <c r="D34" s="16"/>
      <c r="E34" s="16"/>
      <c r="F34" s="16"/>
      <c r="G34" s="16"/>
      <c r="H34" s="16"/>
      <c r="I34" s="1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6"/>
      <c r="D35" s="16"/>
      <c r="E35" s="16"/>
      <c r="F35" s="16"/>
      <c r="G35" s="16"/>
      <c r="H35" s="16"/>
      <c r="I35" s="1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16"/>
      <c r="D36" s="16"/>
      <c r="E36" s="16"/>
      <c r="F36" s="16"/>
      <c r="G36" s="16"/>
      <c r="H36" s="16"/>
      <c r="I36" s="1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16"/>
      <c r="D37" s="16"/>
      <c r="E37" s="16"/>
      <c r="F37" s="16"/>
      <c r="G37" s="16"/>
      <c r="H37" s="16"/>
      <c r="I37" s="1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1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4" t="s">
        <v>3</v>
      </c>
      <c r="C39" s="9" t="str">
        <f t="shared" ref="C39:I39" si="15">C23*C31</f>
        <v>#VALUE!</v>
      </c>
      <c r="D39" s="9">
        <f t="shared" si="15"/>
        <v>0</v>
      </c>
      <c r="E39" s="9">
        <f t="shared" si="15"/>
        <v>0</v>
      </c>
      <c r="F39" s="9">
        <f t="shared" si="15"/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"/>
      <c r="C40" s="9">
        <f t="shared" ref="C40:I40" si="16">C24*C32</f>
        <v>0</v>
      </c>
      <c r="D40" s="9">
        <f t="shared" si="16"/>
        <v>0</v>
      </c>
      <c r="E40" s="9">
        <f t="shared" si="16"/>
        <v>0</v>
      </c>
      <c r="F40" s="9">
        <f t="shared" si="16"/>
        <v>0</v>
      </c>
      <c r="G40" s="9">
        <f t="shared" si="16"/>
        <v>0</v>
      </c>
      <c r="H40" s="9">
        <f t="shared" si="16"/>
        <v>0</v>
      </c>
      <c r="I40" s="9">
        <f t="shared" si="16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9">
        <f t="shared" ref="C41:I41" si="17">C25*C33</f>
        <v>0</v>
      </c>
      <c r="D41" s="9">
        <f t="shared" si="17"/>
        <v>0</v>
      </c>
      <c r="E41" s="9">
        <f t="shared" si="17"/>
        <v>0</v>
      </c>
      <c r="F41" s="9">
        <f t="shared" si="17"/>
        <v>0</v>
      </c>
      <c r="G41" s="9">
        <f t="shared" si="17"/>
        <v>0</v>
      </c>
      <c r="H41" s="9">
        <f t="shared" si="17"/>
        <v>0</v>
      </c>
      <c r="I41" s="9">
        <f t="shared" si="17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9">
        <f t="shared" ref="C42:I42" si="18">C26*C34</f>
        <v>0</v>
      </c>
      <c r="D42" s="9">
        <f t="shared" si="18"/>
        <v>0</v>
      </c>
      <c r="E42" s="9">
        <f t="shared" si="18"/>
        <v>0</v>
      </c>
      <c r="F42" s="9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9">
        <f t="shared" ref="C43:I43" si="19">C27*C35</f>
        <v>0</v>
      </c>
      <c r="D43" s="9">
        <f t="shared" si="19"/>
        <v>0</v>
      </c>
      <c r="E43" s="9">
        <f t="shared" si="19"/>
        <v>0</v>
      </c>
      <c r="F43" s="9">
        <f t="shared" si="19"/>
        <v>0</v>
      </c>
      <c r="G43" s="9">
        <f t="shared" si="19"/>
        <v>0</v>
      </c>
      <c r="H43" s="9">
        <f t="shared" si="19"/>
        <v>0</v>
      </c>
      <c r="I43" s="9">
        <f t="shared" si="19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9">
        <f t="shared" ref="C44:I44" si="20">C28*C36</f>
        <v>0</v>
      </c>
      <c r="D44" s="9">
        <f t="shared" si="20"/>
        <v>0</v>
      </c>
      <c r="E44" s="9">
        <f t="shared" si="20"/>
        <v>0</v>
      </c>
      <c r="F44" s="9">
        <f t="shared" si="20"/>
        <v>0</v>
      </c>
      <c r="G44" s="9">
        <f t="shared" si="20"/>
        <v>0</v>
      </c>
      <c r="H44" s="9">
        <f t="shared" si="20"/>
        <v>0</v>
      </c>
      <c r="I44" s="9">
        <f t="shared" si="20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9">
        <f t="shared" ref="C45:I45" si="21">C29*C37</f>
        <v>0</v>
      </c>
      <c r="D45" s="9">
        <f t="shared" si="21"/>
        <v>0</v>
      </c>
      <c r="E45" s="9">
        <f t="shared" si="21"/>
        <v>0</v>
      </c>
      <c r="F45" s="9">
        <f t="shared" si="21"/>
        <v>0</v>
      </c>
      <c r="G45" s="9">
        <f t="shared" si="21"/>
        <v>0</v>
      </c>
      <c r="H45" s="9">
        <f t="shared" si="21"/>
        <v>0</v>
      </c>
      <c r="I45" s="9">
        <f t="shared" si="21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10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4" t="s">
        <v>1</v>
      </c>
      <c r="C49" s="5">
        <f t="shared" ref="C49:I49" si="22">rand()</f>
        <v>0.436982691</v>
      </c>
      <c r="D49" s="6">
        <f t="shared" si="22"/>
        <v>0.9588461826</v>
      </c>
      <c r="E49" s="6">
        <f t="shared" si="22"/>
        <v>0.2769247549</v>
      </c>
      <c r="F49" s="6">
        <f t="shared" si="22"/>
        <v>0.3249736785</v>
      </c>
      <c r="G49" s="6">
        <f t="shared" si="22"/>
        <v>0.1560064361</v>
      </c>
      <c r="H49" s="6">
        <f t="shared" si="22"/>
        <v>0.9580182733</v>
      </c>
      <c r="I49" s="7">
        <f t="shared" si="22"/>
        <v>0.2510303153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8">
        <f t="shared" ref="C50:I50" si="23">rand()</f>
        <v>0.507252254</v>
      </c>
      <c r="D50" s="9">
        <f t="shared" si="23"/>
        <v>0.8286114863</v>
      </c>
      <c r="E50" s="9">
        <f t="shared" si="23"/>
        <v>0.0001068438171</v>
      </c>
      <c r="F50" s="9">
        <f t="shared" si="23"/>
        <v>0.3372402806</v>
      </c>
      <c r="G50" s="9">
        <f t="shared" si="23"/>
        <v>0.5212612702</v>
      </c>
      <c r="H50" s="9">
        <f t="shared" si="23"/>
        <v>0.8309686666</v>
      </c>
      <c r="I50" s="10">
        <f t="shared" si="23"/>
        <v>0.6884128653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8">
        <f t="shared" ref="C51:I51" si="24">rand()</f>
        <v>0.9685318986</v>
      </c>
      <c r="D51" s="9">
        <f t="shared" si="24"/>
        <v>0.3724724286</v>
      </c>
      <c r="E51" s="9">
        <f t="shared" si="24"/>
        <v>0.761100566</v>
      </c>
      <c r="F51" s="9">
        <f t="shared" si="24"/>
        <v>0.4466561384</v>
      </c>
      <c r="G51" s="9">
        <f t="shared" si="24"/>
        <v>0.0431553363</v>
      </c>
      <c r="H51" s="9">
        <f t="shared" si="24"/>
        <v>0.8343001893</v>
      </c>
      <c r="I51" s="10">
        <f t="shared" si="24"/>
        <v>0.4330319919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8">
        <f t="shared" ref="C52:I52" si="25">rand()</f>
        <v>0.1864534893</v>
      </c>
      <c r="D52" s="9">
        <f t="shared" si="25"/>
        <v>0.9352225942</v>
      </c>
      <c r="E52" s="9">
        <f t="shared" si="25"/>
        <v>0.3313070852</v>
      </c>
      <c r="F52" s="9">
        <f t="shared" si="25"/>
        <v>0.6139149266</v>
      </c>
      <c r="G52" s="9">
        <f t="shared" si="25"/>
        <v>0.587237252</v>
      </c>
      <c r="H52" s="9">
        <f t="shared" si="25"/>
        <v>0.1633103573</v>
      </c>
      <c r="I52" s="10">
        <f t="shared" si="25"/>
        <v>0.3786875205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8">
        <f t="shared" ref="C53:I53" si="26">rand()</f>
        <v>0.05797998985</v>
      </c>
      <c r="D53" s="9">
        <f t="shared" si="26"/>
        <v>0.4984179086</v>
      </c>
      <c r="E53" s="9">
        <f t="shared" si="26"/>
        <v>0.5805597441</v>
      </c>
      <c r="F53" s="9">
        <f t="shared" si="26"/>
        <v>0.4407928776</v>
      </c>
      <c r="G53" s="9">
        <f t="shared" si="26"/>
        <v>0.7053849569</v>
      </c>
      <c r="H53" s="9">
        <f t="shared" si="26"/>
        <v>0.5454998479</v>
      </c>
      <c r="I53" s="10">
        <f t="shared" si="26"/>
        <v>0.7685074237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8">
        <f t="shared" ref="C54:I54" si="27">rand()</f>
        <v>0.5040713933</v>
      </c>
      <c r="D54" s="9">
        <f t="shared" si="27"/>
        <v>0.2334781771</v>
      </c>
      <c r="E54" s="9">
        <f t="shared" si="27"/>
        <v>0.9238893212</v>
      </c>
      <c r="F54" s="9">
        <f t="shared" si="27"/>
        <v>0.8422881987</v>
      </c>
      <c r="G54" s="9">
        <f t="shared" si="27"/>
        <v>0.677791305</v>
      </c>
      <c r="H54" s="9">
        <f t="shared" si="27"/>
        <v>0.4736612536</v>
      </c>
      <c r="I54" s="10">
        <f t="shared" si="27"/>
        <v>0.04947908233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11">
        <f t="shared" ref="C55:I55" si="28">rand()</f>
        <v>0.5406568643</v>
      </c>
      <c r="D55" s="12">
        <f t="shared" si="28"/>
        <v>0.7022130284</v>
      </c>
      <c r="E55" s="12">
        <f t="shared" si="28"/>
        <v>0.6074051463</v>
      </c>
      <c r="F55" s="12">
        <f t="shared" si="28"/>
        <v>0.484051671</v>
      </c>
      <c r="G55" s="12">
        <f t="shared" si="28"/>
        <v>0.5851374955</v>
      </c>
      <c r="H55" s="12">
        <f t="shared" si="28"/>
        <v>0.1838856306</v>
      </c>
      <c r="I55" s="13">
        <f t="shared" si="28"/>
        <v>0.1377111067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4" t="s">
        <v>3</v>
      </c>
      <c r="C58" s="18"/>
      <c r="D58" s="18"/>
      <c r="E58" s="18"/>
      <c r="F58" s="18"/>
      <c r="G58" s="18"/>
      <c r="H58" s="18"/>
      <c r="I58" s="1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4" t="s">
        <v>4</v>
      </c>
      <c r="C59" s="18"/>
      <c r="D59" s="18"/>
      <c r="E59" s="18"/>
      <c r="F59" s="18"/>
      <c r="G59" s="18"/>
      <c r="H59" s="18"/>
      <c r="I59" s="1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18"/>
      <c r="D60" s="18"/>
      <c r="E60" s="18"/>
      <c r="F60" s="18"/>
      <c r="G60" s="18"/>
      <c r="H60" s="18"/>
      <c r="I60" s="1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18"/>
      <c r="D61" s="18"/>
      <c r="E61" s="18"/>
      <c r="F61" s="18"/>
      <c r="G61" s="18"/>
      <c r="H61" s="18"/>
      <c r="I61" s="1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18"/>
      <c r="D62" s="18"/>
      <c r="E62" s="18"/>
      <c r="F62" s="18"/>
      <c r="G62" s="18"/>
      <c r="H62" s="18"/>
      <c r="I62" s="1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18"/>
      <c r="D63" s="18"/>
      <c r="E63" s="18"/>
      <c r="F63" s="18"/>
      <c r="G63" s="18"/>
      <c r="H63" s="18"/>
      <c r="I63" s="1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18"/>
      <c r="D64" s="18"/>
      <c r="E64" s="18"/>
      <c r="F64" s="18"/>
      <c r="G64" s="18"/>
      <c r="H64" s="18"/>
      <c r="I64" s="1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4" t="s">
        <v>3</v>
      </c>
      <c r="C67" s="9">
        <f t="shared" ref="C67:I67" si="29">C49*C58</f>
        <v>0</v>
      </c>
      <c r="D67" s="9">
        <f t="shared" si="29"/>
        <v>0</v>
      </c>
      <c r="E67" s="9">
        <f t="shared" si="29"/>
        <v>0</v>
      </c>
      <c r="F67" s="9">
        <f t="shared" si="29"/>
        <v>0</v>
      </c>
      <c r="G67" s="9">
        <f t="shared" si="29"/>
        <v>0</v>
      </c>
      <c r="H67" s="9">
        <f t="shared" si="29"/>
        <v>0</v>
      </c>
      <c r="I67" s="9">
        <f t="shared" si="29"/>
        <v>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9">
        <f t="shared" ref="C68:I68" si="30">C50*C59</f>
        <v>0</v>
      </c>
      <c r="D68" s="9">
        <f t="shared" si="30"/>
        <v>0</v>
      </c>
      <c r="E68" s="9">
        <f t="shared" si="30"/>
        <v>0</v>
      </c>
      <c r="F68" s="9">
        <f t="shared" si="30"/>
        <v>0</v>
      </c>
      <c r="G68" s="9">
        <f t="shared" si="30"/>
        <v>0</v>
      </c>
      <c r="H68" s="9">
        <f t="shared" si="30"/>
        <v>0</v>
      </c>
      <c r="I68" s="9">
        <f t="shared" si="30"/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9">
        <f t="shared" ref="C69:I69" si="31">C51*C60</f>
        <v>0</v>
      </c>
      <c r="D69" s="9">
        <f t="shared" si="31"/>
        <v>0</v>
      </c>
      <c r="E69" s="9">
        <f t="shared" si="31"/>
        <v>0</v>
      </c>
      <c r="F69" s="9">
        <f t="shared" si="31"/>
        <v>0</v>
      </c>
      <c r="G69" s="9">
        <f t="shared" si="31"/>
        <v>0</v>
      </c>
      <c r="H69" s="9">
        <f t="shared" si="31"/>
        <v>0</v>
      </c>
      <c r="I69" s="9">
        <f t="shared" si="31"/>
        <v>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9">
        <f t="shared" ref="C70:I70" si="32">C52*C61</f>
        <v>0</v>
      </c>
      <c r="D70" s="9">
        <f t="shared" si="32"/>
        <v>0</v>
      </c>
      <c r="E70" s="9">
        <f t="shared" si="32"/>
        <v>0</v>
      </c>
      <c r="F70" s="9">
        <f t="shared" si="32"/>
        <v>0</v>
      </c>
      <c r="G70" s="9">
        <f t="shared" si="32"/>
        <v>0</v>
      </c>
      <c r="H70" s="9">
        <f t="shared" si="32"/>
        <v>0</v>
      </c>
      <c r="I70" s="9">
        <f t="shared" si="32"/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9">
        <f t="shared" ref="C71:I71" si="33">C53*C62</f>
        <v>0</v>
      </c>
      <c r="D71" s="9">
        <f t="shared" si="33"/>
        <v>0</v>
      </c>
      <c r="E71" s="9">
        <f t="shared" si="33"/>
        <v>0</v>
      </c>
      <c r="F71" s="9">
        <f t="shared" si="33"/>
        <v>0</v>
      </c>
      <c r="G71" s="9">
        <f t="shared" si="33"/>
        <v>0</v>
      </c>
      <c r="H71" s="9">
        <f t="shared" si="33"/>
        <v>0</v>
      </c>
      <c r="I71" s="9">
        <f t="shared" si="33"/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9">
        <f t="shared" ref="C72:I72" si="34">C54*C63</f>
        <v>0</v>
      </c>
      <c r="D72" s="9">
        <f t="shared" si="34"/>
        <v>0</v>
      </c>
      <c r="E72" s="9">
        <f t="shared" si="34"/>
        <v>0</v>
      </c>
      <c r="F72" s="9">
        <f t="shared" si="34"/>
        <v>0</v>
      </c>
      <c r="G72" s="9">
        <f t="shared" si="34"/>
        <v>0</v>
      </c>
      <c r="H72" s="9">
        <f t="shared" si="34"/>
        <v>0</v>
      </c>
      <c r="I72" s="9">
        <f t="shared" si="34"/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9">
        <f t="shared" ref="C73:I73" si="35">C55*C64</f>
        <v>0</v>
      </c>
      <c r="D73" s="9">
        <f t="shared" si="35"/>
        <v>0</v>
      </c>
      <c r="E73" s="9">
        <f t="shared" si="35"/>
        <v>0</v>
      </c>
      <c r="F73" s="9">
        <f t="shared" si="35"/>
        <v>0</v>
      </c>
      <c r="G73" s="9">
        <f t="shared" si="35"/>
        <v>0</v>
      </c>
      <c r="H73" s="9">
        <f t="shared" si="35"/>
        <v>0</v>
      </c>
      <c r="I73" s="9">
        <f t="shared" si="35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 t="s">
        <v>11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1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4"/>
      <c r="C77" s="25"/>
      <c r="D77" s="25"/>
      <c r="E77" s="25"/>
      <c r="F77" s="25"/>
      <c r="I77" s="24"/>
      <c r="J77" s="25"/>
      <c r="K77" s="25"/>
      <c r="L77" s="26" t="s">
        <v>12</v>
      </c>
      <c r="M77" s="27">
        <v>1.0</v>
      </c>
      <c r="N77" s="25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5"/>
      <c r="K78" s="25"/>
      <c r="L78" s="25"/>
      <c r="M78" s="25"/>
      <c r="N78" s="25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8" t="s">
        <v>13</v>
      </c>
      <c r="E79" s="23"/>
      <c r="F79" s="23"/>
      <c r="G79" s="28" t="s">
        <v>14</v>
      </c>
      <c r="J79" s="25"/>
      <c r="K79" s="25"/>
      <c r="L79" s="29" t="s">
        <v>15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5"/>
      <c r="K80" s="25"/>
      <c r="L80" s="25"/>
      <c r="M80" s="25"/>
      <c r="N80" s="25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30" t="s">
        <v>16</v>
      </c>
      <c r="D81" s="31" t="s">
        <v>17</v>
      </c>
      <c r="E81" s="23"/>
      <c r="F81" s="23"/>
      <c r="G81" s="23"/>
      <c r="H81" s="30" t="s">
        <v>16</v>
      </c>
      <c r="I81" s="31" t="s">
        <v>17</v>
      </c>
      <c r="J81" s="25"/>
      <c r="K81" s="25"/>
      <c r="L81" s="32" t="s">
        <v>16</v>
      </c>
      <c r="M81" s="33" t="s">
        <v>17</v>
      </c>
      <c r="N81" s="25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30" t="s">
        <v>18</v>
      </c>
      <c r="C82" s="34">
        <v>1.0</v>
      </c>
      <c r="D82" s="34">
        <v>0.5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5"/>
      <c r="D83" s="25"/>
      <c r="E83" s="25"/>
      <c r="F83" s="25"/>
      <c r="G83" s="25"/>
      <c r="H83" s="25"/>
      <c r="I83" s="25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35" t="s">
        <v>19</v>
      </c>
      <c r="C84" s="25"/>
      <c r="D84" s="25"/>
      <c r="E84" s="25"/>
      <c r="F84" s="25"/>
      <c r="G84" s="25"/>
      <c r="H84" s="25"/>
      <c r="I84" s="24"/>
      <c r="J84" s="25"/>
      <c r="K84" s="25"/>
      <c r="L84" s="25"/>
      <c r="M84" s="25"/>
      <c r="N84" s="25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30" t="s">
        <v>20</v>
      </c>
      <c r="C85" s="36">
        <v>1.5</v>
      </c>
      <c r="D85" s="36">
        <v>-0.8</v>
      </c>
      <c r="E85" s="25"/>
      <c r="F85" s="25"/>
      <c r="G85" s="37" t="s">
        <v>21</v>
      </c>
      <c r="H85" s="38">
        <f>H92*C82</f>
        <v>-1.8</v>
      </c>
      <c r="I85" s="38">
        <f>D82*H92</f>
        <v>-0.9</v>
      </c>
      <c r="J85" s="25"/>
      <c r="K85" s="25"/>
      <c r="L85" s="39">
        <f t="shared" ref="L85:M85" si="36">C85-H85*$M77</f>
        <v>3.3</v>
      </c>
      <c r="M85" s="40">
        <f t="shared" si="36"/>
        <v>0.1</v>
      </c>
      <c r="N85" s="25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30" t="s">
        <v>22</v>
      </c>
      <c r="C86" s="36">
        <v>2.0</v>
      </c>
      <c r="D86" s="25"/>
      <c r="E86" s="25"/>
      <c r="F86" s="25"/>
      <c r="G86" s="37" t="s">
        <v>23</v>
      </c>
      <c r="H86" s="38">
        <f>H92</f>
        <v>-1.8</v>
      </c>
      <c r="I86" s="24"/>
      <c r="J86" s="25"/>
      <c r="K86" s="25"/>
      <c r="L86" s="27">
        <f>C86-H86*M77</f>
        <v>3.8</v>
      </c>
      <c r="M86" s="25"/>
      <c r="N86" s="25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5"/>
      <c r="D87" s="25"/>
      <c r="E87" s="25"/>
      <c r="F87" s="25"/>
      <c r="G87" s="25"/>
      <c r="H87" s="24"/>
      <c r="I87" s="24"/>
      <c r="J87" s="25"/>
      <c r="K87" s="25"/>
      <c r="L87" s="25"/>
      <c r="M87" s="25"/>
      <c r="N87" s="25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30" t="s">
        <v>24</v>
      </c>
      <c r="C88" s="41">
        <f>C85*$C82+D85*D82+C86</f>
        <v>3.1</v>
      </c>
      <c r="D88" s="25"/>
      <c r="E88" s="25"/>
      <c r="F88" s="25"/>
      <c r="G88" s="25"/>
      <c r="H88" s="24"/>
      <c r="I88" s="24"/>
      <c r="J88" s="25"/>
      <c r="K88" s="25"/>
      <c r="L88" s="25"/>
      <c r="M88" s="25"/>
      <c r="N88" s="25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4"/>
      <c r="D89" s="24"/>
      <c r="E89" s="24"/>
      <c r="F89" s="24"/>
      <c r="G89" s="24"/>
      <c r="H89" s="24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30" t="s">
        <v>25</v>
      </c>
      <c r="C90" s="41">
        <v>4.0</v>
      </c>
      <c r="D90" s="24"/>
      <c r="E90" s="24"/>
      <c r="F90" s="24"/>
      <c r="G90" s="24"/>
      <c r="H90" s="24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4"/>
      <c r="D91" s="24"/>
      <c r="E91" s="24"/>
      <c r="F91" s="24"/>
      <c r="G91" s="24"/>
      <c r="H91" s="24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30" t="s">
        <v>26</v>
      </c>
      <c r="C92" s="34">
        <f>C88-C90</f>
        <v>-0.9</v>
      </c>
      <c r="D92" s="23"/>
      <c r="E92" s="23"/>
      <c r="F92" s="23"/>
      <c r="G92" s="42" t="s">
        <v>27</v>
      </c>
      <c r="H92" s="34">
        <f>2*C92</f>
        <v>-1.8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30" t="s">
        <v>28</v>
      </c>
      <c r="C93" s="34">
        <f>C92^2</f>
        <v>0.81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4"/>
      <c r="C94" s="25"/>
      <c r="D94" s="25"/>
      <c r="E94" s="25"/>
      <c r="F94" s="25"/>
      <c r="G94" s="25"/>
      <c r="H94" s="25"/>
      <c r="I94" s="25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4"/>
      <c r="C95" s="25"/>
      <c r="D95" s="25"/>
      <c r="E95" s="25"/>
      <c r="F95" s="25"/>
      <c r="G95" s="25"/>
      <c r="H95" s="25"/>
      <c r="I95" s="25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43" t="s">
        <v>29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1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4"/>
      <c r="C98" s="25"/>
      <c r="D98" s="25"/>
      <c r="E98" s="25"/>
      <c r="F98" s="25"/>
      <c r="I98" s="24"/>
      <c r="J98" s="25"/>
      <c r="K98" s="25"/>
      <c r="N98" s="25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8" t="s">
        <v>13</v>
      </c>
      <c r="E99" s="23"/>
      <c r="F99" s="23"/>
      <c r="G99" s="28" t="s">
        <v>14</v>
      </c>
      <c r="J99" s="25"/>
      <c r="K99" s="25"/>
      <c r="L99" s="44" t="s">
        <v>30</v>
      </c>
      <c r="Q99" s="29" t="s">
        <v>15</v>
      </c>
      <c r="T99" s="23"/>
      <c r="U99" s="45" t="s">
        <v>31</v>
      </c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5"/>
      <c r="K100" s="25"/>
      <c r="L100" s="46"/>
      <c r="M100" s="47"/>
      <c r="Q100" s="25"/>
      <c r="R100" s="25"/>
      <c r="S100" s="25"/>
      <c r="T100" s="23"/>
      <c r="X100" s="23"/>
      <c r="Y100" s="23"/>
      <c r="Z100" s="23"/>
    </row>
    <row r="101">
      <c r="A101" s="23"/>
      <c r="B101" s="23"/>
      <c r="C101" s="30"/>
      <c r="D101" s="31"/>
      <c r="E101" s="23"/>
      <c r="F101" s="23"/>
      <c r="G101" s="23"/>
      <c r="H101" s="30"/>
      <c r="I101" s="31"/>
      <c r="J101" s="25"/>
      <c r="K101" s="25"/>
      <c r="L101" s="30"/>
      <c r="M101" s="31"/>
      <c r="Q101" s="32"/>
      <c r="R101" s="33"/>
      <c r="S101" s="25"/>
      <c r="T101" s="23"/>
      <c r="U101" s="23"/>
      <c r="V101" s="48"/>
      <c r="W101" s="34"/>
      <c r="X101" s="23"/>
      <c r="Y101" s="23"/>
      <c r="Z101" s="23"/>
    </row>
    <row r="102">
      <c r="A102" s="23"/>
      <c r="B102" s="23"/>
      <c r="C102" s="30" t="s">
        <v>16</v>
      </c>
      <c r="D102" s="31" t="s">
        <v>17</v>
      </c>
      <c r="E102" s="23"/>
      <c r="F102" s="23"/>
      <c r="G102" s="23"/>
      <c r="H102" s="30" t="s">
        <v>16</v>
      </c>
      <c r="I102" s="31" t="s">
        <v>17</v>
      </c>
      <c r="J102" s="25"/>
      <c r="K102" s="25"/>
      <c r="L102" s="30" t="s">
        <v>16</v>
      </c>
      <c r="M102" s="31" t="s">
        <v>17</v>
      </c>
      <c r="Q102" s="32" t="s">
        <v>16</v>
      </c>
      <c r="R102" s="33" t="s">
        <v>17</v>
      </c>
      <c r="S102" s="25"/>
      <c r="T102" s="23"/>
      <c r="U102" s="23"/>
      <c r="V102" s="48" t="s">
        <v>12</v>
      </c>
      <c r="W102" s="27">
        <v>1.0</v>
      </c>
      <c r="X102" s="23"/>
      <c r="Y102" s="23"/>
      <c r="Z102" s="23"/>
    </row>
    <row r="103">
      <c r="A103" s="23"/>
      <c r="B103" s="30" t="s">
        <v>18</v>
      </c>
      <c r="C103" s="34">
        <v>1.0</v>
      </c>
      <c r="D103" s="34">
        <v>0.5</v>
      </c>
      <c r="E103" s="23"/>
      <c r="F103" s="23"/>
      <c r="G103" s="23"/>
      <c r="H103" s="23"/>
      <c r="I103" s="23"/>
      <c r="J103" s="23"/>
      <c r="K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5"/>
      <c r="D104" s="25"/>
      <c r="E104" s="25"/>
      <c r="F104" s="25"/>
      <c r="G104" s="25"/>
      <c r="H104" s="25"/>
      <c r="I104" s="25"/>
      <c r="J104" s="23"/>
      <c r="K104" s="23"/>
      <c r="Q104" s="23"/>
      <c r="R104" s="23"/>
      <c r="S104" s="23"/>
      <c r="T104" s="23"/>
      <c r="U104" s="23"/>
      <c r="V104" s="49" t="s">
        <v>32</v>
      </c>
      <c r="W104" s="27">
        <v>1.0</v>
      </c>
      <c r="X104" s="23"/>
      <c r="Y104" s="23"/>
      <c r="Z104" s="23"/>
    </row>
    <row r="105">
      <c r="A105" s="23"/>
      <c r="B105" s="35" t="s">
        <v>19</v>
      </c>
      <c r="C105" s="25"/>
      <c r="D105" s="25"/>
      <c r="E105" s="25"/>
      <c r="F105" s="25"/>
      <c r="G105" s="25"/>
      <c r="H105" s="25"/>
      <c r="I105" s="24"/>
      <c r="J105" s="25"/>
      <c r="K105" s="25"/>
      <c r="Q105" s="25"/>
      <c r="R105" s="25"/>
      <c r="S105" s="25"/>
      <c r="T105" s="23"/>
      <c r="U105" s="23"/>
      <c r="V105" s="49" t="s">
        <v>33</v>
      </c>
      <c r="W105" s="50">
        <v>-1.0</v>
      </c>
      <c r="X105" s="23"/>
      <c r="Y105" s="23"/>
      <c r="Z105" s="23"/>
    </row>
    <row r="106">
      <c r="A106" s="23"/>
      <c r="B106" s="30" t="s">
        <v>20</v>
      </c>
      <c r="C106" s="36">
        <v>1.5</v>
      </c>
      <c r="D106" s="36">
        <v>-0.8</v>
      </c>
      <c r="E106" s="25"/>
      <c r="F106" s="25"/>
      <c r="G106" s="37" t="s">
        <v>21</v>
      </c>
      <c r="H106" s="38">
        <f>H113*C103</f>
        <v>-1.8</v>
      </c>
      <c r="I106" s="38">
        <f>D103*H113</f>
        <v>-0.9</v>
      </c>
      <c r="J106" s="25"/>
      <c r="K106" s="25"/>
      <c r="L106" s="22" t="s">
        <v>34</v>
      </c>
      <c r="M106" s="2"/>
      <c r="Q106" s="34" t="str">
        <f t="shared" ref="Q106:R106" si="37">C106-L106*$W102</f>
        <v>#VALUE!</v>
      </c>
      <c r="R106" s="34">
        <f t="shared" si="37"/>
        <v>-0.8</v>
      </c>
      <c r="S106" s="25"/>
      <c r="T106" s="23"/>
      <c r="U106" s="23"/>
      <c r="V106" s="23"/>
      <c r="W106" s="23"/>
      <c r="X106" s="23"/>
      <c r="Y106" s="23"/>
      <c r="Z106" s="23"/>
    </row>
    <row r="107">
      <c r="A107" s="23"/>
      <c r="B107" s="30" t="s">
        <v>22</v>
      </c>
      <c r="C107" s="36">
        <v>2.0</v>
      </c>
      <c r="D107" s="25"/>
      <c r="E107" s="25"/>
      <c r="F107" s="25"/>
      <c r="G107" s="37" t="s">
        <v>23</v>
      </c>
      <c r="H107" s="38">
        <f>H113</f>
        <v>-1.8</v>
      </c>
      <c r="I107" s="24"/>
      <c r="J107" s="25"/>
      <c r="K107" s="25"/>
      <c r="L107" s="2"/>
      <c r="M107" s="2"/>
      <c r="Q107" s="34">
        <f>C107-L107*W102</f>
        <v>2</v>
      </c>
      <c r="R107" s="25"/>
      <c r="S107" s="25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5"/>
      <c r="D108" s="25"/>
      <c r="E108" s="25"/>
      <c r="F108" s="25"/>
      <c r="G108" s="25"/>
      <c r="H108" s="24"/>
      <c r="I108" s="24"/>
      <c r="J108" s="25"/>
      <c r="K108" s="25"/>
      <c r="Q108" s="25"/>
      <c r="R108" s="25"/>
      <c r="S108" s="25"/>
      <c r="T108" s="23"/>
      <c r="U108" s="23"/>
      <c r="V108" s="23"/>
      <c r="W108" s="23"/>
      <c r="X108" s="23"/>
      <c r="Y108" s="23"/>
      <c r="Z108" s="23"/>
    </row>
    <row r="109">
      <c r="A109" s="23"/>
      <c r="B109" s="30" t="s">
        <v>24</v>
      </c>
      <c r="C109" s="41">
        <f>C106*$C103+D106*D103+C107</f>
        <v>3.1</v>
      </c>
      <c r="D109" s="25"/>
      <c r="E109" s="25"/>
      <c r="F109" s="25"/>
      <c r="G109" s="25"/>
      <c r="H109" s="24"/>
      <c r="I109" s="24"/>
      <c r="J109" s="25"/>
      <c r="K109" s="25"/>
      <c r="P109" s="25"/>
      <c r="Q109" s="25"/>
      <c r="R109" s="25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4"/>
      <c r="D110" s="24"/>
      <c r="E110" s="24"/>
      <c r="F110" s="24"/>
      <c r="G110" s="24"/>
      <c r="H110" s="24"/>
      <c r="I110" s="24"/>
      <c r="J110" s="23"/>
      <c r="K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30" t="s">
        <v>25</v>
      </c>
      <c r="C111" s="41">
        <v>4.0</v>
      </c>
      <c r="D111" s="24"/>
      <c r="E111" s="24"/>
      <c r="F111" s="24"/>
      <c r="G111" s="24"/>
      <c r="H111" s="24"/>
      <c r="I111" s="24"/>
      <c r="J111" s="23"/>
      <c r="K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4"/>
      <c r="D112" s="24"/>
      <c r="E112" s="24"/>
      <c r="F112" s="24"/>
      <c r="G112" s="51"/>
      <c r="H112" s="24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30" t="s">
        <v>26</v>
      </c>
      <c r="C113" s="34">
        <f>C109-C111</f>
        <v>-0.9</v>
      </c>
      <c r="D113" s="23"/>
      <c r="E113" s="23"/>
      <c r="F113" s="23"/>
      <c r="G113" s="42" t="s">
        <v>27</v>
      </c>
      <c r="H113" s="34">
        <f>2*C113</f>
        <v>-1.8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30" t="s">
        <v>28</v>
      </c>
      <c r="C114" s="34">
        <f>C113^2</f>
        <v>0.81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4"/>
      <c r="C115" s="25"/>
      <c r="D115" s="25"/>
      <c r="E115" s="25"/>
      <c r="F115" s="25"/>
      <c r="G115" s="25"/>
      <c r="H115" s="25"/>
      <c r="I115" s="25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43" t="s">
        <v>35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1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4"/>
      <c r="C118" s="25"/>
      <c r="D118" s="25"/>
      <c r="E118" s="25"/>
      <c r="F118" s="25"/>
      <c r="I118" s="24"/>
      <c r="J118" s="25"/>
      <c r="K118" s="25"/>
      <c r="N118" s="25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5"/>
      <c r="K119" s="25"/>
      <c r="L119" s="25"/>
      <c r="M119" s="25"/>
      <c r="N119" s="25"/>
      <c r="O119" s="23"/>
      <c r="P119" s="23"/>
      <c r="X119" s="23"/>
      <c r="Y119" s="23"/>
      <c r="Z119" s="23"/>
    </row>
    <row r="120">
      <c r="A120" s="23"/>
      <c r="B120" s="28" t="s">
        <v>13</v>
      </c>
      <c r="E120" s="23"/>
      <c r="F120" s="23"/>
      <c r="G120" s="28" t="s">
        <v>14</v>
      </c>
      <c r="J120" s="25"/>
      <c r="K120" s="25"/>
      <c r="L120" s="44" t="s">
        <v>36</v>
      </c>
      <c r="Q120" s="29" t="s">
        <v>15</v>
      </c>
      <c r="T120" s="23"/>
      <c r="U120" s="45" t="s">
        <v>31</v>
      </c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5"/>
      <c r="K121" s="25"/>
      <c r="L121" s="46" t="s">
        <v>37</v>
      </c>
      <c r="M121" s="52" t="s">
        <v>38</v>
      </c>
      <c r="Q121" s="25"/>
      <c r="R121" s="25"/>
      <c r="S121" s="25"/>
      <c r="T121" s="23"/>
      <c r="X121" s="23"/>
      <c r="Y121" s="23"/>
      <c r="Z121" s="23"/>
    </row>
    <row r="122">
      <c r="A122" s="23"/>
      <c r="B122" s="23"/>
      <c r="C122" s="30"/>
      <c r="D122" s="31"/>
      <c r="E122" s="23"/>
      <c r="F122" s="23"/>
      <c r="G122" s="23"/>
      <c r="H122" s="30"/>
      <c r="I122" s="31"/>
      <c r="J122" s="25"/>
      <c r="K122" s="25"/>
      <c r="L122" s="30"/>
      <c r="M122" s="31"/>
      <c r="Q122" s="32"/>
      <c r="R122" s="33"/>
      <c r="S122" s="25"/>
      <c r="T122" s="23"/>
      <c r="U122" s="23"/>
      <c r="V122" s="48"/>
      <c r="W122" s="34"/>
      <c r="X122" s="23"/>
      <c r="Y122" s="23"/>
      <c r="Z122" s="23"/>
    </row>
    <row r="123">
      <c r="A123" s="23"/>
      <c r="B123" s="23"/>
      <c r="C123" s="30" t="s">
        <v>16</v>
      </c>
      <c r="D123" s="31" t="s">
        <v>17</v>
      </c>
      <c r="E123" s="23"/>
      <c r="F123" s="23"/>
      <c r="G123" s="23"/>
      <c r="H123" s="30" t="s">
        <v>16</v>
      </c>
      <c r="I123" s="31" t="s">
        <v>17</v>
      </c>
      <c r="J123" s="25"/>
      <c r="K123" s="25"/>
      <c r="L123" s="30" t="s">
        <v>16</v>
      </c>
      <c r="M123" s="31" t="s">
        <v>17</v>
      </c>
      <c r="Q123" s="32" t="s">
        <v>16</v>
      </c>
      <c r="R123" s="33" t="s">
        <v>17</v>
      </c>
      <c r="S123" s="25"/>
      <c r="T123" s="23"/>
      <c r="U123" s="23"/>
      <c r="V123" s="48" t="s">
        <v>12</v>
      </c>
      <c r="W123" s="27">
        <v>1.0</v>
      </c>
      <c r="X123" s="23"/>
      <c r="Y123" s="23"/>
      <c r="Z123" s="23"/>
    </row>
    <row r="124">
      <c r="A124" s="23"/>
      <c r="B124" s="30" t="s">
        <v>18</v>
      </c>
      <c r="C124" s="34">
        <v>1.0</v>
      </c>
      <c r="D124" s="34">
        <v>0.5</v>
      </c>
      <c r="E124" s="23"/>
      <c r="F124" s="23"/>
      <c r="G124" s="23"/>
      <c r="H124" s="23"/>
      <c r="I124" s="23"/>
      <c r="J124" s="23"/>
      <c r="K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5"/>
      <c r="D125" s="25"/>
      <c r="E125" s="25"/>
      <c r="F125" s="25"/>
      <c r="G125" s="25"/>
      <c r="H125" s="25"/>
      <c r="I125" s="25"/>
      <c r="J125" s="23"/>
      <c r="K125" s="23"/>
      <c r="Q125" s="23"/>
      <c r="R125" s="23"/>
      <c r="S125" s="23"/>
      <c r="T125" s="23"/>
      <c r="U125" s="23"/>
      <c r="V125" s="49"/>
      <c r="W125" s="34"/>
      <c r="X125" s="23"/>
      <c r="Y125" s="23"/>
      <c r="Z125" s="23"/>
    </row>
    <row r="126">
      <c r="A126" s="23"/>
      <c r="B126" s="35" t="s">
        <v>19</v>
      </c>
      <c r="C126" s="25"/>
      <c r="D126" s="25"/>
      <c r="E126" s="25"/>
      <c r="F126" s="25"/>
      <c r="G126" s="25"/>
      <c r="H126" s="25"/>
      <c r="I126" s="24"/>
      <c r="J126" s="25"/>
      <c r="K126" s="25"/>
      <c r="Q126" s="25"/>
      <c r="R126" s="25"/>
      <c r="S126" s="25"/>
      <c r="T126" s="23"/>
      <c r="U126" s="23"/>
      <c r="V126" s="49"/>
      <c r="W126" s="53"/>
      <c r="X126" s="23"/>
      <c r="Y126" s="23"/>
      <c r="Z126" s="23"/>
    </row>
    <row r="127">
      <c r="A127" s="23"/>
      <c r="B127" s="30" t="s">
        <v>20</v>
      </c>
      <c r="C127" s="36">
        <v>1.5</v>
      </c>
      <c r="D127" s="36">
        <v>-0.8</v>
      </c>
      <c r="E127" s="25"/>
      <c r="F127" s="25"/>
      <c r="G127" s="37" t="s">
        <v>21</v>
      </c>
      <c r="H127" s="38">
        <f>H134*C124</f>
        <v>-1.8</v>
      </c>
      <c r="I127" s="38">
        <f>D124*H134</f>
        <v>-0.9</v>
      </c>
      <c r="J127" s="25"/>
      <c r="K127" s="25"/>
      <c r="L127" s="52" t="s">
        <v>34</v>
      </c>
      <c r="M127" s="47"/>
      <c r="Q127" s="34" t="str">
        <f t="shared" ref="Q127:R127" si="38">C127-L127*$W123</f>
        <v>#VALUE!</v>
      </c>
      <c r="R127" s="34">
        <f t="shared" si="38"/>
        <v>-0.8</v>
      </c>
      <c r="S127" s="25"/>
      <c r="T127" s="23"/>
      <c r="U127" s="23"/>
      <c r="V127" s="23"/>
      <c r="W127" s="23"/>
      <c r="X127" s="23"/>
      <c r="Y127" s="23"/>
      <c r="Z127" s="23"/>
    </row>
    <row r="128">
      <c r="A128" s="23"/>
      <c r="B128" s="30" t="s">
        <v>22</v>
      </c>
      <c r="C128" s="36">
        <v>2.0</v>
      </c>
      <c r="D128" s="25"/>
      <c r="E128" s="25"/>
      <c r="F128" s="25"/>
      <c r="G128" s="37" t="s">
        <v>23</v>
      </c>
      <c r="H128" s="38">
        <f>H134</f>
        <v>-1.8</v>
      </c>
      <c r="I128" s="24"/>
      <c r="J128" s="25"/>
      <c r="K128" s="25"/>
      <c r="L128" s="47"/>
      <c r="M128" s="47"/>
      <c r="Q128" s="34">
        <f>C128-L128*W123</f>
        <v>2</v>
      </c>
      <c r="R128" s="25"/>
      <c r="S128" s="25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5"/>
      <c r="D129" s="25"/>
      <c r="E129" s="25"/>
      <c r="F129" s="25"/>
      <c r="G129" s="25"/>
      <c r="H129" s="24"/>
      <c r="I129" s="24"/>
      <c r="J129" s="25"/>
      <c r="K129" s="25"/>
      <c r="Q129" s="25"/>
      <c r="R129" s="25"/>
      <c r="S129" s="25"/>
      <c r="T129" s="23"/>
      <c r="U129" s="23"/>
      <c r="V129" s="23"/>
      <c r="W129" s="23"/>
      <c r="X129" s="23"/>
      <c r="Y129" s="23"/>
      <c r="Z129" s="23"/>
    </row>
    <row r="130">
      <c r="A130" s="23"/>
      <c r="B130" s="30" t="s">
        <v>24</v>
      </c>
      <c r="C130" s="41">
        <f>C127*$C124+D127*D124+C128</f>
        <v>3.1</v>
      </c>
      <c r="D130" s="25"/>
      <c r="E130" s="25"/>
      <c r="F130" s="25"/>
      <c r="G130" s="25"/>
      <c r="H130" s="24"/>
      <c r="I130" s="24"/>
      <c r="J130" s="25"/>
      <c r="K130" s="25"/>
      <c r="P130" s="25"/>
      <c r="Q130" s="25"/>
      <c r="R130" s="25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4"/>
      <c r="D131" s="24"/>
      <c r="E131" s="24"/>
      <c r="F131" s="24"/>
      <c r="G131" s="24"/>
      <c r="H131" s="24"/>
      <c r="I131" s="24"/>
      <c r="J131" s="23"/>
      <c r="K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30" t="s">
        <v>25</v>
      </c>
      <c r="C132" s="41">
        <v>4.0</v>
      </c>
      <c r="D132" s="24"/>
      <c r="E132" s="24"/>
      <c r="F132" s="24"/>
      <c r="G132" s="24"/>
      <c r="H132" s="24"/>
      <c r="I132" s="24"/>
      <c r="J132" s="23"/>
      <c r="K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4"/>
      <c r="D133" s="24"/>
      <c r="E133" s="24"/>
      <c r="F133" s="24"/>
      <c r="G133" s="51"/>
      <c r="H133" s="24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30" t="s">
        <v>26</v>
      </c>
      <c r="C134" s="34">
        <f>C130-C132</f>
        <v>-0.9</v>
      </c>
      <c r="D134" s="23"/>
      <c r="E134" s="23"/>
      <c r="F134" s="23"/>
      <c r="G134" s="42" t="s">
        <v>27</v>
      </c>
      <c r="H134" s="34">
        <f>2*C134</f>
        <v>-1.8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30" t="s">
        <v>28</v>
      </c>
      <c r="C135" s="34">
        <f>C134^2</f>
        <v>0.81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4"/>
      <c r="C136" s="25"/>
      <c r="D136" s="25"/>
      <c r="E136" s="25"/>
      <c r="F136" s="25"/>
      <c r="G136" s="25"/>
      <c r="H136" s="25"/>
      <c r="I136" s="25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43" t="s">
        <v>39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1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5"/>
      <c r="K139" s="25"/>
      <c r="L139" s="25"/>
      <c r="M139" s="25"/>
      <c r="N139" s="25"/>
      <c r="O139" s="23"/>
      <c r="P139" s="23"/>
      <c r="X139" s="23"/>
      <c r="Y139" s="23"/>
      <c r="Z139" s="23"/>
    </row>
    <row r="140">
      <c r="A140" s="23"/>
      <c r="B140" s="28" t="s">
        <v>13</v>
      </c>
      <c r="E140" s="23"/>
      <c r="F140" s="23"/>
      <c r="G140" s="28" t="s">
        <v>14</v>
      </c>
      <c r="J140" s="25"/>
      <c r="K140" s="25"/>
      <c r="L140" s="44" t="s">
        <v>40</v>
      </c>
      <c r="Q140" s="29" t="s">
        <v>15</v>
      </c>
      <c r="T140" s="23"/>
      <c r="U140" s="45" t="s">
        <v>31</v>
      </c>
      <c r="X140" s="23"/>
      <c r="Y140" s="23"/>
      <c r="Z140" s="23"/>
    </row>
    <row r="141">
      <c r="A141" s="23"/>
      <c r="B141" s="23"/>
      <c r="C141" s="30"/>
      <c r="D141" s="31"/>
      <c r="E141" s="23"/>
      <c r="F141" s="23"/>
      <c r="G141" s="23"/>
      <c r="H141" s="30"/>
      <c r="I141" s="31"/>
      <c r="J141" s="25"/>
      <c r="K141" s="25"/>
      <c r="L141" s="30"/>
      <c r="M141" s="31"/>
      <c r="Q141" s="32"/>
      <c r="R141" s="33"/>
      <c r="S141" s="25"/>
      <c r="T141" s="23"/>
      <c r="U141" s="23"/>
      <c r="V141" s="48"/>
      <c r="W141" s="34"/>
      <c r="X141" s="23"/>
      <c r="Y141" s="23"/>
      <c r="Z141" s="23"/>
    </row>
    <row r="142">
      <c r="A142" s="23"/>
      <c r="B142" s="23"/>
      <c r="C142" s="30" t="s">
        <v>16</v>
      </c>
      <c r="D142" s="31" t="s">
        <v>17</v>
      </c>
      <c r="E142" s="23"/>
      <c r="F142" s="23"/>
      <c r="G142" s="23"/>
      <c r="H142" s="30" t="s">
        <v>16</v>
      </c>
      <c r="I142" s="31" t="s">
        <v>17</v>
      </c>
      <c r="J142" s="25"/>
      <c r="K142" s="25"/>
      <c r="L142" s="30" t="s">
        <v>16</v>
      </c>
      <c r="M142" s="31" t="s">
        <v>17</v>
      </c>
      <c r="Q142" s="32" t="s">
        <v>16</v>
      </c>
      <c r="R142" s="33" t="s">
        <v>17</v>
      </c>
      <c r="S142" s="25"/>
      <c r="T142" s="23"/>
      <c r="U142" s="23"/>
      <c r="V142" s="48" t="s">
        <v>12</v>
      </c>
      <c r="W142" s="27">
        <v>1.0</v>
      </c>
      <c r="X142" s="23"/>
      <c r="Y142" s="23"/>
      <c r="Z142" s="23"/>
    </row>
    <row r="143">
      <c r="A143" s="23"/>
      <c r="B143" s="30" t="s">
        <v>18</v>
      </c>
      <c r="C143" s="34">
        <v>1.0</v>
      </c>
      <c r="D143" s="34">
        <v>0.5</v>
      </c>
      <c r="E143" s="23"/>
      <c r="F143" s="23"/>
      <c r="G143" s="23"/>
      <c r="H143" s="23"/>
      <c r="I143" s="23"/>
      <c r="J143" s="23"/>
      <c r="K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5"/>
      <c r="D144" s="25"/>
      <c r="E144" s="25"/>
      <c r="F144" s="25"/>
      <c r="G144" s="25"/>
      <c r="H144" s="25"/>
      <c r="I144" s="25"/>
      <c r="J144" s="23"/>
      <c r="K144" s="23"/>
      <c r="Q144" s="23"/>
      <c r="R144" s="23"/>
      <c r="S144" s="23"/>
      <c r="T144" s="23"/>
      <c r="U144" s="23"/>
      <c r="V144" s="49" t="s">
        <v>40</v>
      </c>
      <c r="W144" s="50">
        <v>0.1</v>
      </c>
      <c r="X144" s="23"/>
      <c r="Y144" s="23"/>
      <c r="Z144" s="23"/>
    </row>
    <row r="145">
      <c r="A145" s="23"/>
      <c r="B145" s="35" t="s">
        <v>19</v>
      </c>
      <c r="C145" s="25"/>
      <c r="D145" s="25"/>
      <c r="E145" s="25"/>
      <c r="F145" s="25"/>
      <c r="G145" s="25"/>
      <c r="H145" s="25"/>
      <c r="I145" s="24"/>
      <c r="J145" s="25"/>
      <c r="K145" s="25"/>
      <c r="Q145" s="25"/>
      <c r="R145" s="25"/>
      <c r="S145" s="25"/>
      <c r="T145" s="23"/>
      <c r="U145" s="23"/>
      <c r="V145" s="49"/>
      <c r="W145" s="53"/>
      <c r="X145" s="23"/>
      <c r="Y145" s="23"/>
      <c r="Z145" s="23"/>
    </row>
    <row r="146">
      <c r="A146" s="23"/>
      <c r="B146" s="30" t="s">
        <v>20</v>
      </c>
      <c r="C146" s="36">
        <v>1.5</v>
      </c>
      <c r="D146" s="36">
        <v>-0.8</v>
      </c>
      <c r="E146" s="25"/>
      <c r="F146" s="25"/>
      <c r="G146" s="37" t="s">
        <v>21</v>
      </c>
      <c r="H146" s="38">
        <f>H153*C143</f>
        <v>-1.8</v>
      </c>
      <c r="I146" s="38">
        <f>D143*H153</f>
        <v>-0.9</v>
      </c>
      <c r="J146" s="25"/>
      <c r="K146" s="25"/>
      <c r="L146" s="52" t="s">
        <v>34</v>
      </c>
      <c r="M146" s="52"/>
      <c r="Q146" s="34" t="str">
        <f t="shared" ref="Q146:R146" si="39">C146-H146*$W$142-L146</f>
        <v>#VALUE!</v>
      </c>
      <c r="R146" s="34">
        <f t="shared" si="39"/>
        <v>0.1</v>
      </c>
      <c r="S146" s="25"/>
      <c r="T146" s="23"/>
      <c r="U146" s="23"/>
      <c r="V146" s="23"/>
      <c r="W146" s="23"/>
      <c r="X146" s="23"/>
      <c r="Y146" s="23"/>
      <c r="Z146" s="23"/>
    </row>
    <row r="147">
      <c r="A147" s="23"/>
      <c r="B147" s="30" t="s">
        <v>22</v>
      </c>
      <c r="C147" s="36">
        <v>2.0</v>
      </c>
      <c r="D147" s="25"/>
      <c r="E147" s="25"/>
      <c r="F147" s="25"/>
      <c r="G147" s="37" t="s">
        <v>23</v>
      </c>
      <c r="H147" s="38">
        <f>H153</f>
        <v>-1.8</v>
      </c>
      <c r="I147" s="24"/>
      <c r="J147" s="25"/>
      <c r="K147" s="25"/>
      <c r="L147" s="52"/>
      <c r="M147" s="47"/>
      <c r="Q147" s="34">
        <f>C147-H147*$W$142-L147</f>
        <v>3.8</v>
      </c>
      <c r="R147" s="25"/>
      <c r="S147" s="25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5"/>
      <c r="D148" s="25"/>
      <c r="E148" s="25"/>
      <c r="F148" s="25"/>
      <c r="G148" s="25"/>
      <c r="H148" s="24"/>
      <c r="I148" s="24"/>
      <c r="J148" s="25"/>
      <c r="K148" s="25"/>
      <c r="Q148" s="25"/>
      <c r="R148" s="25"/>
      <c r="S148" s="25"/>
      <c r="T148" s="23"/>
      <c r="U148" s="23"/>
      <c r="V148" s="23"/>
      <c r="W148" s="23"/>
      <c r="X148" s="23"/>
      <c r="Y148" s="23"/>
      <c r="Z148" s="23"/>
    </row>
    <row r="149">
      <c r="A149" s="23"/>
      <c r="B149" s="30" t="s">
        <v>24</v>
      </c>
      <c r="C149" s="41">
        <f>C146*$C143+D146*D143+C147</f>
        <v>3.1</v>
      </c>
      <c r="D149" s="25"/>
      <c r="E149" s="25"/>
      <c r="F149" s="25"/>
      <c r="G149" s="25"/>
      <c r="H149" s="24"/>
      <c r="I149" s="24"/>
      <c r="J149" s="25"/>
      <c r="K149" s="25"/>
      <c r="P149" s="25"/>
      <c r="Q149" s="25"/>
      <c r="R149" s="25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4"/>
      <c r="D150" s="24"/>
      <c r="E150" s="24"/>
      <c r="F150" s="24"/>
      <c r="G150" s="24"/>
      <c r="H150" s="24"/>
      <c r="I150" s="24"/>
      <c r="J150" s="23"/>
      <c r="K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30" t="s">
        <v>25</v>
      </c>
      <c r="C151" s="41">
        <v>4.0</v>
      </c>
      <c r="D151" s="24"/>
      <c r="E151" s="24"/>
      <c r="F151" s="24"/>
      <c r="G151" s="24"/>
      <c r="H151" s="24"/>
      <c r="I151" s="24"/>
      <c r="J151" s="23"/>
      <c r="K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4"/>
      <c r="D152" s="24"/>
      <c r="E152" s="24"/>
      <c r="F152" s="24"/>
      <c r="G152" s="51"/>
      <c r="H152" s="24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30" t="s">
        <v>26</v>
      </c>
      <c r="C153" s="34">
        <f>C149-C151</f>
        <v>-0.9</v>
      </c>
      <c r="D153" s="23"/>
      <c r="E153" s="23"/>
      <c r="F153" s="23"/>
      <c r="G153" s="42" t="s">
        <v>27</v>
      </c>
      <c r="H153" s="34">
        <f>2*C153</f>
        <v>-1.8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30" t="s">
        <v>28</v>
      </c>
      <c r="C154" s="34">
        <f>C153^2</f>
        <v>0.81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4"/>
      <c r="C155" s="25"/>
      <c r="D155" s="25"/>
      <c r="E155" s="25"/>
      <c r="F155" s="25"/>
      <c r="G155" s="25"/>
      <c r="H155" s="25"/>
      <c r="I155" s="25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24">
    <mergeCell ref="A2:Z2"/>
    <mergeCell ref="A47:Z47"/>
    <mergeCell ref="A75:Z75"/>
    <mergeCell ref="B79:D79"/>
    <mergeCell ref="G79:I79"/>
    <mergeCell ref="L79:N79"/>
    <mergeCell ref="A96:Z96"/>
    <mergeCell ref="G120:I120"/>
    <mergeCell ref="L120:N120"/>
    <mergeCell ref="Q120:S120"/>
    <mergeCell ref="U120:W120"/>
    <mergeCell ref="B120:D120"/>
    <mergeCell ref="B140:D140"/>
    <mergeCell ref="G140:I140"/>
    <mergeCell ref="L140:N140"/>
    <mergeCell ref="Q140:S140"/>
    <mergeCell ref="U140:W140"/>
    <mergeCell ref="B99:D99"/>
    <mergeCell ref="G99:I99"/>
    <mergeCell ref="L99:N99"/>
    <mergeCell ref="Q99:S99"/>
    <mergeCell ref="U99:W99"/>
    <mergeCell ref="A116:Z116"/>
    <mergeCell ref="A137:Z137"/>
  </mergeCells>
  <conditionalFormatting sqref="C4:I10 C49:I55">
    <cfRule type="colorScale" priority="1">
      <colorScale>
        <cfvo type="min"/>
        <cfvo type="max"/>
        <color rgb="FFFFFFFF"/>
        <color rgb="FF57BB8A"/>
      </colorScale>
    </cfRule>
  </conditionalFormatting>
  <conditionalFormatting sqref="C14:I20 C31:I37 C58:I64">
    <cfRule type="cellIs" dxfId="0" priority="2" operator="equal">
      <formula>0</formula>
    </cfRule>
  </conditionalFormatting>
  <conditionalFormatting sqref="C14:I20 C31:I37 C58:I64">
    <cfRule type="cellIs" dxfId="1" priority="3" operator="equal">
      <formula>1</formula>
    </cfRule>
  </conditionalFormatting>
  <conditionalFormatting sqref="C23:I30 C38:I46 C67:I74 C94:I95 C97:D98 E97:I101 L99:N99 C100:D101 C115:I115 C117:D119 E117:I121 L120:N120 C121:D121 C136:I136 C138:D139 E138:I140 L140:N140 C155:I155">
    <cfRule type="cellIs" dxfId="0" priority="4" operator="equal">
      <formula>0</formula>
    </cfRule>
  </conditionalFormatting>
  <conditionalFormatting sqref="C23:I29 C67:I73 C94:I95 C97:D98 E97:I100 L99:N99 C115:I115 C117:D119 E117:I120 L120:N120 C136:I136 C138:D139 E138:I140 L140:N140 C155:I155">
    <cfRule type="colorScale" priority="5">
      <colorScale>
        <cfvo type="min"/>
        <cfvo type="max"/>
        <color rgb="FFFFFFFF"/>
        <color rgb="FF57BB8A"/>
      </colorScale>
    </cfRule>
  </conditionalFormatting>
  <conditionalFormatting sqref="H85:H86 I85 H106:H107 I106 H127:H128 I127 H146:H147 I146">
    <cfRule type="cellIs" dxfId="2" priority="6" operator="greaterThan">
      <formula>0</formula>
    </cfRule>
  </conditionalFormatting>
  <conditionalFormatting sqref="H85:H86 I85 H106:H107 I106 H127:H128 I127 H146:H147 I146">
    <cfRule type="cellIs" dxfId="3" priority="7" operator="lessThanOrEqual">
      <formula>0</formula>
    </cfRule>
  </conditionalFormatting>
  <conditionalFormatting sqref="C39:I45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