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ibuhari\UTB\Courses\BM2102-ICL\5. Courseworks\GroupAssignment\"/>
    </mc:Choice>
  </mc:AlternateContent>
  <xr:revisionPtr revIDLastSave="0" documentId="13_ncr:1_{CFBF8E0D-3AA5-43E3-8D84-0437067ECEFF}" xr6:coauthVersionLast="47" xr6:coauthVersionMax="47" xr10:uidLastSave="{00000000-0000-0000-0000-000000000000}"/>
  <bookViews>
    <workbookView xWindow="444" yWindow="672" windowWidth="21600" windowHeight="11232" xr2:uid="{00000000-000D-0000-FFFF-FFFF00000000}"/>
  </bookViews>
  <sheets>
    <sheet name="M1" sheetId="5" r:id="rId1"/>
    <sheet name="Grade Points" sheetId="7" r:id="rId2"/>
  </sheets>
  <definedNames>
    <definedName name="_xlnm.Print_Area" localSheetId="0">'M1'!$A$1:$S$14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5" l="1"/>
  <c r="K15" i="5"/>
  <c r="L15" i="5" s="1"/>
  <c r="O15" i="5"/>
  <c r="P15" i="5" s="1"/>
  <c r="G16" i="5"/>
  <c r="K16" i="5"/>
  <c r="L16" i="5" s="1"/>
  <c r="O16" i="5"/>
  <c r="P16" i="5" s="1"/>
  <c r="G17" i="5"/>
  <c r="K17" i="5"/>
  <c r="L17" i="5" s="1"/>
  <c r="O17" i="5"/>
  <c r="P17" i="5" s="1"/>
  <c r="G13" i="5"/>
  <c r="K13" i="5"/>
  <c r="L13" i="5" s="1"/>
  <c r="O13" i="5"/>
  <c r="P13" i="5" s="1"/>
  <c r="G14" i="5"/>
  <c r="K14" i="5"/>
  <c r="L14" i="5" s="1"/>
  <c r="O14" i="5"/>
  <c r="P14" i="5" s="1"/>
  <c r="Q17" i="5" l="1"/>
  <c r="Q16" i="5"/>
  <c r="H14" i="5"/>
  <c r="Q14" i="5"/>
  <c r="H13" i="5"/>
  <c r="Q13" i="5"/>
  <c r="H17" i="5"/>
  <c r="H15" i="5"/>
  <c r="Q15" i="5"/>
  <c r="H16" i="5"/>
  <c r="G12" i="5"/>
  <c r="K12" i="5"/>
  <c r="O12" i="5"/>
  <c r="Q12" i="5" l="1"/>
  <c r="P12" i="5"/>
  <c r="H12" i="5"/>
  <c r="L12" i="5"/>
</calcChain>
</file>

<file path=xl/sharedStrings.xml><?xml version="1.0" encoding="utf-8"?>
<sst xmlns="http://schemas.openxmlformats.org/spreadsheetml/2006/main" count="58" uniqueCount="49">
  <si>
    <t xml:space="preserve">Intake :  </t>
  </si>
  <si>
    <t xml:space="preserve">Year :  </t>
  </si>
  <si>
    <t xml:space="preserve">Semester :  </t>
  </si>
  <si>
    <t>SEMESTER 1</t>
  </si>
  <si>
    <t>No.</t>
  </si>
  <si>
    <t>Roll No</t>
  </si>
  <si>
    <t>Student Name</t>
  </si>
  <si>
    <t>I.C. No</t>
  </si>
  <si>
    <t>WEIGHTED AVERAGE 100%</t>
  </si>
  <si>
    <t>REMARKS</t>
  </si>
  <si>
    <t>CW</t>
  </si>
  <si>
    <t>UE</t>
  </si>
  <si>
    <t>AR</t>
  </si>
  <si>
    <t>GRADE</t>
  </si>
  <si>
    <t>GRADING SYSTEM (AS OF 2016)</t>
  </si>
  <si>
    <t>MARKS</t>
  </si>
  <si>
    <t>F</t>
  </si>
  <si>
    <t>E</t>
  </si>
  <si>
    <t>D</t>
  </si>
  <si>
    <t>D+</t>
  </si>
  <si>
    <t>C</t>
  </si>
  <si>
    <t>C+</t>
  </si>
  <si>
    <t>B</t>
  </si>
  <si>
    <t>B+</t>
  </si>
  <si>
    <t>A</t>
  </si>
  <si>
    <t>A+</t>
  </si>
  <si>
    <t>SCHOOL/FACULTY OF XXX</t>
  </si>
  <si>
    <t>BACHELOR OF Scientific Food (FULL-TIME) - M1 [3YR]</t>
  </si>
  <si>
    <t>B14440001</t>
  </si>
  <si>
    <t>TTT1</t>
  </si>
  <si>
    <t>B14440002</t>
  </si>
  <si>
    <t>UUU1</t>
  </si>
  <si>
    <t>B14440003</t>
  </si>
  <si>
    <t>MMN1</t>
  </si>
  <si>
    <t>B14440004</t>
  </si>
  <si>
    <t>TFF1</t>
  </si>
  <si>
    <t>B14440005</t>
  </si>
  <si>
    <t>NNN1</t>
  </si>
  <si>
    <t>B14440006</t>
  </si>
  <si>
    <t>WWW1</t>
  </si>
  <si>
    <t>01-333111</t>
  </si>
  <si>
    <t>01-333112</t>
  </si>
  <si>
    <t>01-333113</t>
  </si>
  <si>
    <t>01-333114</t>
  </si>
  <si>
    <t>01-333115</t>
  </si>
  <si>
    <t>01-333116</t>
  </si>
  <si>
    <t>SF1111</t>
  </si>
  <si>
    <t>SF2222</t>
  </si>
  <si>
    <t>SF3333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</si>
</sst>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8" fillId="0" borderId="0"/>
  </cellStyleXfs>
  <cellXfs count="4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64" fontId="2" fillId="2" borderId="15" xfId="0" applyNumberFormat="1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164" fontId="2" fillId="2" borderId="16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center" vertical="center"/>
    </xf>
    <xf numFmtId="9" fontId="2" fillId="2" borderId="19" xfId="1" applyFont="1" applyFill="1" applyBorder="1" applyAlignment="1">
      <alignment horizontal="center" vertical="center" wrapText="1"/>
    </xf>
    <xf numFmtId="9" fontId="2" fillId="2" borderId="6" xfId="1" applyFont="1" applyFill="1" applyBorder="1" applyAlignment="1">
      <alignment horizontal="center" vertical="center" wrapText="1"/>
    </xf>
    <xf numFmtId="9" fontId="2" fillId="2" borderId="20" xfId="1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9" fontId="2" fillId="2" borderId="5" xfId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2" borderId="2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8">
    <dxf>
      <font>
        <b/>
        <i val="0"/>
        <u/>
        <color rgb="FFC00000"/>
      </font>
    </dxf>
    <dxf>
      <font>
        <b/>
        <i val="0"/>
        <u/>
        <color rgb="FFC00000"/>
      </font>
    </dxf>
    <dxf>
      <font>
        <b/>
        <i val="0"/>
        <u/>
        <color rgb="FFC00000"/>
      </font>
    </dxf>
    <dxf>
      <font>
        <b/>
        <i val="0"/>
        <u/>
        <color rgb="FFC00000"/>
      </font>
    </dxf>
    <dxf>
      <font>
        <b/>
        <i val="0"/>
        <u val="none"/>
        <color rgb="FFC00000"/>
      </font>
      <fill>
        <patternFill>
          <bgColor theme="6" tint="0.39994506668294322"/>
        </patternFill>
      </fill>
    </dxf>
    <dxf>
      <font>
        <b/>
        <i val="0"/>
        <u/>
        <color rgb="FFC00000"/>
      </font>
      <fill>
        <patternFill>
          <bgColor theme="6" tint="0.39994506668294322"/>
        </patternFill>
      </fill>
    </dxf>
    <dxf>
      <font>
        <b/>
        <i val="0"/>
        <u/>
        <color rgb="FFC00000"/>
      </font>
    </dxf>
    <dxf>
      <font>
        <b/>
        <i val="0"/>
        <u/>
        <color rgb="FFC00000"/>
      </font>
    </dxf>
  </dxfs>
  <tableStyles count="0" defaultTableStyle="TableStyleMedium2" defaultPivotStyle="PivotStyleLight16"/>
  <colors>
    <mruColors>
      <color rgb="FFFFFF99"/>
      <color rgb="FFFFFF00"/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T17"/>
  <sheetViews>
    <sheetView tabSelected="1" zoomScale="85" zoomScaleNormal="85" zoomScaleSheetLayoutView="40" workbookViewId="0">
      <selection activeCell="K16" sqref="K16"/>
    </sheetView>
  </sheetViews>
  <sheetFormatPr defaultColWidth="9.21875" defaultRowHeight="14.4" x14ac:dyDescent="0.3"/>
  <cols>
    <col min="1" max="1" width="5.21875" style="2" customWidth="1"/>
    <col min="2" max="2" width="16.6640625" style="2" customWidth="1"/>
    <col min="3" max="3" width="43.109375" style="2" customWidth="1"/>
    <col min="4" max="4" width="21.5546875" style="2" bestFit="1" customWidth="1"/>
    <col min="5" max="6" width="7.5546875" style="2" customWidth="1"/>
    <col min="7" max="16" width="6.77734375" style="2" customWidth="1"/>
    <col min="17" max="17" width="13.21875" style="2" customWidth="1"/>
    <col min="18" max="18" width="35.77734375" style="2" bestFit="1" customWidth="1"/>
    <col min="19" max="19" width="5.5546875" style="2" customWidth="1"/>
    <col min="20" max="16384" width="9.21875" style="2"/>
  </cols>
  <sheetData>
    <row r="1" spans="1:20" ht="16.5" customHeight="1" x14ac:dyDescent="0.3">
      <c r="A1" s="6" t="s">
        <v>26</v>
      </c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5.6" x14ac:dyDescent="0.3">
      <c r="A2" s="6" t="s">
        <v>27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9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" customHeight="1" x14ac:dyDescent="0.3">
      <c r="B4" s="5"/>
      <c r="C4" s="5"/>
      <c r="D4" s="5"/>
      <c r="E4" s="11" t="s">
        <v>0</v>
      </c>
      <c r="F4" s="12"/>
      <c r="I4" s="11" t="s">
        <v>1</v>
      </c>
      <c r="J4" s="12"/>
      <c r="K4" s="5"/>
      <c r="M4" s="11" t="s">
        <v>2</v>
      </c>
      <c r="N4" s="12"/>
      <c r="Q4" s="11"/>
      <c r="R4" s="5"/>
      <c r="S4" s="5"/>
      <c r="T4" s="5"/>
    </row>
    <row r="5" spans="1:20" ht="7.5" customHeight="1" x14ac:dyDescent="0.3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20" ht="15" customHeight="1" x14ac:dyDescent="0.3">
      <c r="A6" s="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R6" s="8"/>
    </row>
    <row r="7" spans="1:20" ht="15" thickBot="1" x14ac:dyDescent="0.35">
      <c r="A7" s="1"/>
      <c r="E7" s="48" t="s">
        <v>3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</row>
    <row r="8" spans="1:20" s="3" customFormat="1" ht="15" customHeight="1" x14ac:dyDescent="0.3">
      <c r="A8" s="25" t="s">
        <v>4</v>
      </c>
      <c r="B8" s="27" t="s">
        <v>5</v>
      </c>
      <c r="C8" s="27" t="s">
        <v>6</v>
      </c>
      <c r="D8" s="29" t="s">
        <v>7</v>
      </c>
      <c r="E8" s="45" t="s">
        <v>46</v>
      </c>
      <c r="F8" s="46"/>
      <c r="G8" s="46"/>
      <c r="H8" s="47"/>
      <c r="I8" s="45" t="s">
        <v>47</v>
      </c>
      <c r="J8" s="46"/>
      <c r="K8" s="46"/>
      <c r="L8" s="47"/>
      <c r="M8" s="45" t="s">
        <v>48</v>
      </c>
      <c r="N8" s="46"/>
      <c r="O8" s="46"/>
      <c r="P8" s="47"/>
      <c r="Q8" s="19" t="s">
        <v>8</v>
      </c>
      <c r="R8" s="17" t="s">
        <v>9</v>
      </c>
    </row>
    <row r="9" spans="1:20" s="3" customFormat="1" x14ac:dyDescent="0.3">
      <c r="A9" s="26"/>
      <c r="B9" s="28"/>
      <c r="C9" s="28"/>
      <c r="D9" s="30"/>
      <c r="E9" s="22">
        <v>15</v>
      </c>
      <c r="F9" s="23"/>
      <c r="G9" s="23"/>
      <c r="H9" s="24"/>
      <c r="I9" s="22">
        <v>15</v>
      </c>
      <c r="J9" s="23"/>
      <c r="K9" s="23"/>
      <c r="L9" s="24"/>
      <c r="M9" s="22">
        <v>10</v>
      </c>
      <c r="N9" s="23"/>
      <c r="O9" s="23"/>
      <c r="P9" s="24"/>
      <c r="Q9" s="20"/>
      <c r="R9" s="18"/>
    </row>
    <row r="10" spans="1:20" s="3" customFormat="1" x14ac:dyDescent="0.3">
      <c r="A10" s="26"/>
      <c r="B10" s="28"/>
      <c r="C10" s="28"/>
      <c r="D10" s="30"/>
      <c r="E10" s="7" t="s">
        <v>10</v>
      </c>
      <c r="F10" s="9" t="s">
        <v>11</v>
      </c>
      <c r="G10" s="10" t="s">
        <v>12</v>
      </c>
      <c r="H10" s="21" t="s">
        <v>13</v>
      </c>
      <c r="I10" s="4" t="s">
        <v>10</v>
      </c>
      <c r="J10" s="9" t="s">
        <v>11</v>
      </c>
      <c r="K10" s="10" t="s">
        <v>12</v>
      </c>
      <c r="L10" s="21" t="s">
        <v>13</v>
      </c>
      <c r="M10" s="4" t="s">
        <v>10</v>
      </c>
      <c r="N10" s="9" t="s">
        <v>11</v>
      </c>
      <c r="O10" s="10" t="s">
        <v>12</v>
      </c>
      <c r="P10" s="21" t="s">
        <v>13</v>
      </c>
      <c r="Q10" s="20"/>
      <c r="R10" s="18"/>
    </row>
    <row r="11" spans="1:20" s="3" customFormat="1" x14ac:dyDescent="0.3">
      <c r="A11" s="26"/>
      <c r="B11" s="28"/>
      <c r="C11" s="28"/>
      <c r="D11" s="30"/>
      <c r="E11" s="35">
        <v>0.5</v>
      </c>
      <c r="F11" s="36">
        <v>0.5</v>
      </c>
      <c r="G11" s="37">
        <v>1</v>
      </c>
      <c r="H11" s="38"/>
      <c r="I11" s="39">
        <v>0.5</v>
      </c>
      <c r="J11" s="36">
        <v>0.5</v>
      </c>
      <c r="K11" s="37">
        <v>1</v>
      </c>
      <c r="L11" s="38"/>
      <c r="M11" s="39">
        <v>0.5</v>
      </c>
      <c r="N11" s="36">
        <v>0.5</v>
      </c>
      <c r="O11" s="37">
        <v>1</v>
      </c>
      <c r="P11" s="38"/>
      <c r="Q11" s="20"/>
      <c r="R11" s="18"/>
      <c r="S11" s="40"/>
    </row>
    <row r="12" spans="1:20" ht="28.2" customHeight="1" x14ac:dyDescent="0.3">
      <c r="A12" s="41">
        <v>1</v>
      </c>
      <c r="B12" s="31" t="s">
        <v>28</v>
      </c>
      <c r="C12" s="32" t="s">
        <v>29</v>
      </c>
      <c r="D12" s="34" t="s">
        <v>40</v>
      </c>
      <c r="E12" s="16"/>
      <c r="F12" s="16"/>
      <c r="G12" s="16">
        <f>ROUND(($E$11*E12)+($F$11*F12),0)</f>
        <v>0</v>
      </c>
      <c r="H12" s="16" t="str">
        <f>VLOOKUP(G12,'Grade Points'!$A$4:$B$13,2)</f>
        <v>F</v>
      </c>
      <c r="I12" s="16"/>
      <c r="J12" s="16"/>
      <c r="K12" s="16">
        <f>ROUND(($I$11*I12)+($J$11*J12),0)</f>
        <v>0</v>
      </c>
      <c r="L12" s="16" t="str">
        <f>VLOOKUP(K12,'Grade Points'!$A$4:$B$13,2)</f>
        <v>F</v>
      </c>
      <c r="M12" s="16"/>
      <c r="N12" s="16"/>
      <c r="O12" s="16">
        <f>ROUND(($M$11*M12)+($N$11*N12),0)</f>
        <v>0</v>
      </c>
      <c r="P12" s="16" t="str">
        <f>VLOOKUP(O12,'Grade Points'!$A$4:$B$13,2)</f>
        <v>F</v>
      </c>
      <c r="Q12" s="42">
        <f>(G12*$E$9+K12*$I$9+O12*$M$9)/SUM($E$9:$P$9)</f>
        <v>0</v>
      </c>
      <c r="R12" s="43"/>
      <c r="S12" s="41">
        <v>1</v>
      </c>
    </row>
    <row r="13" spans="1:20" ht="28.2" customHeight="1" x14ac:dyDescent="0.3">
      <c r="A13" s="41">
        <v>2</v>
      </c>
      <c r="B13" s="31" t="s">
        <v>30</v>
      </c>
      <c r="C13" s="32" t="s">
        <v>31</v>
      </c>
      <c r="D13" s="34" t="s">
        <v>41</v>
      </c>
      <c r="E13" s="16"/>
      <c r="F13" s="16"/>
      <c r="G13" s="16">
        <f t="shared" ref="G13:G14" si="0">ROUND(($E$11*E13)+($F$11*F13),0)</f>
        <v>0</v>
      </c>
      <c r="H13" s="16" t="str">
        <f>VLOOKUP(G13,'Grade Points'!$A$4:$B$13,2)</f>
        <v>F</v>
      </c>
      <c r="I13" s="16"/>
      <c r="J13" s="16"/>
      <c r="K13" s="16">
        <f t="shared" ref="K13:K14" si="1">ROUND(($I$11*I13)+($J$11*J13),0)</f>
        <v>0</v>
      </c>
      <c r="L13" s="16" t="str">
        <f>VLOOKUP(K13,'Grade Points'!$A$4:$B$13,2)</f>
        <v>F</v>
      </c>
      <c r="M13" s="16"/>
      <c r="N13" s="16"/>
      <c r="O13" s="16">
        <f t="shared" ref="O13:O14" si="2">ROUND(($M$11*M13)+($N$11*N13),0)</f>
        <v>0</v>
      </c>
      <c r="P13" s="16" t="str">
        <f>VLOOKUP(O13,'Grade Points'!$A$4:$B$13,2)</f>
        <v>F</v>
      </c>
      <c r="Q13" s="42">
        <f t="shared" ref="Q13:Q17" si="3">(G13*$E$9+K13*$I$9+O13*$M$9)/SUM($E$9:$P$9)</f>
        <v>0</v>
      </c>
      <c r="R13" s="43"/>
      <c r="S13" s="41">
        <v>2</v>
      </c>
    </row>
    <row r="14" spans="1:20" ht="28.2" customHeight="1" x14ac:dyDescent="0.3">
      <c r="A14" s="41">
        <v>3</v>
      </c>
      <c r="B14" s="31" t="s">
        <v>32</v>
      </c>
      <c r="C14" s="33" t="s">
        <v>33</v>
      </c>
      <c r="D14" s="34" t="s">
        <v>42</v>
      </c>
      <c r="E14" s="16"/>
      <c r="F14" s="16"/>
      <c r="G14" s="16">
        <f t="shared" si="0"/>
        <v>0</v>
      </c>
      <c r="H14" s="16" t="str">
        <f>VLOOKUP(G14,'Grade Points'!$A$4:$B$13,2)</f>
        <v>F</v>
      </c>
      <c r="I14" s="16"/>
      <c r="J14" s="16"/>
      <c r="K14" s="16">
        <f t="shared" si="1"/>
        <v>0</v>
      </c>
      <c r="L14" s="16" t="str">
        <f>VLOOKUP(K14,'Grade Points'!$A$4:$B$13,2)</f>
        <v>F</v>
      </c>
      <c r="M14" s="16"/>
      <c r="N14" s="16"/>
      <c r="O14" s="16">
        <f t="shared" si="2"/>
        <v>0</v>
      </c>
      <c r="P14" s="16" t="str">
        <f>VLOOKUP(O14,'Grade Points'!$A$4:$B$13,2)</f>
        <v>F</v>
      </c>
      <c r="Q14" s="42">
        <f t="shared" si="3"/>
        <v>0</v>
      </c>
      <c r="R14" s="41"/>
      <c r="S14" s="41">
        <v>3</v>
      </c>
    </row>
    <row r="15" spans="1:20" ht="15.6" x14ac:dyDescent="0.3">
      <c r="A15" s="41">
        <v>4</v>
      </c>
      <c r="B15" s="31" t="s">
        <v>34</v>
      </c>
      <c r="C15" s="33" t="s">
        <v>35</v>
      </c>
      <c r="D15" s="34" t="s">
        <v>43</v>
      </c>
      <c r="E15" s="44"/>
      <c r="F15" s="44"/>
      <c r="G15" s="16">
        <f t="shared" ref="G15:G17" si="4">ROUND(($E$11*E15)+($F$11*F15),0)</f>
        <v>0</v>
      </c>
      <c r="H15" s="16" t="str">
        <f>VLOOKUP(G15,'Grade Points'!$A$4:$B$13,2)</f>
        <v>F</v>
      </c>
      <c r="I15" s="16"/>
      <c r="J15" s="16"/>
      <c r="K15" s="16">
        <f t="shared" ref="K15:K17" si="5">ROUND(($I$11*I15)+($J$11*J15),0)</f>
        <v>0</v>
      </c>
      <c r="L15" s="16" t="str">
        <f>VLOOKUP(K15,'Grade Points'!$A$4:$B$13,2)</f>
        <v>F</v>
      </c>
      <c r="M15" s="16"/>
      <c r="N15" s="16"/>
      <c r="O15" s="16">
        <f t="shared" ref="O15:O17" si="6">ROUND(($M$11*M15)+($N$11*N15),0)</f>
        <v>0</v>
      </c>
      <c r="P15" s="16" t="str">
        <f>VLOOKUP(O15,'Grade Points'!$A$4:$B$13,2)</f>
        <v>F</v>
      </c>
      <c r="Q15" s="42">
        <f t="shared" si="3"/>
        <v>0</v>
      </c>
      <c r="R15" s="44"/>
      <c r="S15" s="41">
        <v>4</v>
      </c>
    </row>
    <row r="16" spans="1:20" ht="15.6" x14ac:dyDescent="0.3">
      <c r="A16" s="41">
        <v>5</v>
      </c>
      <c r="B16" s="31" t="s">
        <v>36</v>
      </c>
      <c r="C16" s="33" t="s">
        <v>37</v>
      </c>
      <c r="D16" s="34" t="s">
        <v>44</v>
      </c>
      <c r="E16" s="44"/>
      <c r="F16" s="44"/>
      <c r="G16" s="16">
        <f t="shared" si="4"/>
        <v>0</v>
      </c>
      <c r="H16" s="16" t="str">
        <f>VLOOKUP(G16,'Grade Points'!$A$4:$B$13,2)</f>
        <v>F</v>
      </c>
      <c r="I16" s="16"/>
      <c r="J16" s="16"/>
      <c r="K16" s="16">
        <f t="shared" si="5"/>
        <v>0</v>
      </c>
      <c r="L16" s="16" t="str">
        <f>VLOOKUP(K16,'Grade Points'!$A$4:$B$13,2)</f>
        <v>F</v>
      </c>
      <c r="M16" s="16"/>
      <c r="N16" s="16"/>
      <c r="O16" s="16">
        <f t="shared" si="6"/>
        <v>0</v>
      </c>
      <c r="P16" s="16" t="str">
        <f>VLOOKUP(O16,'Grade Points'!$A$4:$B$13,2)</f>
        <v>F</v>
      </c>
      <c r="Q16" s="42">
        <f t="shared" si="3"/>
        <v>0</v>
      </c>
      <c r="R16" s="44"/>
      <c r="S16" s="41">
        <v>5</v>
      </c>
    </row>
    <row r="17" spans="1:19" ht="15.6" x14ac:dyDescent="0.3">
      <c r="A17" s="41">
        <v>6</v>
      </c>
      <c r="B17" s="31" t="s">
        <v>38</v>
      </c>
      <c r="C17" s="33" t="s">
        <v>39</v>
      </c>
      <c r="D17" s="34" t="s">
        <v>45</v>
      </c>
      <c r="E17" s="44"/>
      <c r="F17" s="44"/>
      <c r="G17" s="16">
        <f t="shared" si="4"/>
        <v>0</v>
      </c>
      <c r="H17" s="16" t="str">
        <f>VLOOKUP(G17,'Grade Points'!$A$4:$B$13,2)</f>
        <v>F</v>
      </c>
      <c r="I17" s="16"/>
      <c r="J17" s="16"/>
      <c r="K17" s="16">
        <f t="shared" si="5"/>
        <v>0</v>
      </c>
      <c r="L17" s="16" t="str">
        <f>VLOOKUP(K17,'Grade Points'!$A$4:$B$13,2)</f>
        <v>F</v>
      </c>
      <c r="M17" s="16"/>
      <c r="N17" s="16"/>
      <c r="O17" s="16">
        <f t="shared" si="6"/>
        <v>0</v>
      </c>
      <c r="P17" s="16" t="str">
        <f>VLOOKUP(O17,'Grade Points'!$A$4:$B$13,2)</f>
        <v>F</v>
      </c>
      <c r="Q17" s="42">
        <f t="shared" si="3"/>
        <v>0</v>
      </c>
      <c r="R17" s="44"/>
      <c r="S17" s="41">
        <v>6</v>
      </c>
    </row>
  </sheetData>
  <mergeCells count="16">
    <mergeCell ref="A8:A11"/>
    <mergeCell ref="B8:B11"/>
    <mergeCell ref="E9:H9"/>
    <mergeCell ref="I9:L9"/>
    <mergeCell ref="M9:P9"/>
    <mergeCell ref="D8:D11"/>
    <mergeCell ref="C8:C11"/>
    <mergeCell ref="R8:R11"/>
    <mergeCell ref="Q8:Q11"/>
    <mergeCell ref="H10:H11"/>
    <mergeCell ref="L10:L11"/>
    <mergeCell ref="E7:P7"/>
    <mergeCell ref="E8:H8"/>
    <mergeCell ref="I8:L8"/>
    <mergeCell ref="M8:P8"/>
    <mergeCell ref="P10:P11"/>
  </mergeCells>
  <conditionalFormatting sqref="E12:F14 I12:J17 M12:N17">
    <cfRule type="cellIs" dxfId="7" priority="1" operator="lessThan">
      <formula>39.5</formula>
    </cfRule>
  </conditionalFormatting>
  <conditionalFormatting sqref="F12">
    <cfRule type="cellIs" dxfId="6" priority="8" operator="lessThan">
      <formula>39.5</formula>
    </cfRule>
  </conditionalFormatting>
  <conditionalFormatting sqref="G12:G17 K12:K17 O12:O17 Q12:Q17">
    <cfRule type="cellIs" dxfId="5" priority="16" operator="lessThan">
      <formula>39.5</formula>
    </cfRule>
  </conditionalFormatting>
  <conditionalFormatting sqref="H12:H17 L12:L17 P12:P17">
    <cfRule type="cellIs" dxfId="4" priority="15" operator="equal">
      <formula>"F"</formula>
    </cfRule>
  </conditionalFormatting>
  <conditionalFormatting sqref="J12">
    <cfRule type="cellIs" dxfId="3" priority="4" operator="lessThan">
      <formula>39.5</formula>
    </cfRule>
  </conditionalFormatting>
  <conditionalFormatting sqref="N12">
    <cfRule type="cellIs" dxfId="2" priority="3" operator="lessThan">
      <formula>39.5</formula>
    </cfRule>
  </conditionalFormatting>
  <printOptions horizontalCentered="1"/>
  <pageMargins left="0.25" right="0.25" top="0.25" bottom="0.25" header="0.3" footer="0.3"/>
  <pageSetup paperSize="9"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"/>
  <sheetViews>
    <sheetView workbookViewId="0">
      <selection activeCell="B28" sqref="B28"/>
    </sheetView>
  </sheetViews>
  <sheetFormatPr defaultColWidth="9.21875" defaultRowHeight="14.4" x14ac:dyDescent="0.3"/>
  <cols>
    <col min="1" max="1" width="11.21875" style="2" customWidth="1"/>
    <col min="2" max="2" width="13.21875" style="2" customWidth="1"/>
    <col min="3" max="16384" width="9.21875" style="2"/>
  </cols>
  <sheetData>
    <row r="1" spans="1:2" x14ac:dyDescent="0.3">
      <c r="A1" s="13" t="s">
        <v>14</v>
      </c>
      <c r="B1" s="13"/>
    </row>
    <row r="3" spans="1:2" x14ac:dyDescent="0.3">
      <c r="A3" s="14" t="s">
        <v>15</v>
      </c>
      <c r="B3" s="14" t="s">
        <v>13</v>
      </c>
    </row>
    <row r="4" spans="1:2" x14ac:dyDescent="0.3">
      <c r="A4" s="15">
        <v>0</v>
      </c>
      <c r="B4" s="15" t="s">
        <v>16</v>
      </c>
    </row>
    <row r="5" spans="1:2" x14ac:dyDescent="0.3">
      <c r="A5" s="15">
        <v>40</v>
      </c>
      <c r="B5" s="15" t="s">
        <v>17</v>
      </c>
    </row>
    <row r="6" spans="1:2" x14ac:dyDescent="0.3">
      <c r="A6" s="15">
        <v>45</v>
      </c>
      <c r="B6" s="15" t="s">
        <v>18</v>
      </c>
    </row>
    <row r="7" spans="1:2" x14ac:dyDescent="0.3">
      <c r="A7" s="15">
        <v>50</v>
      </c>
      <c r="B7" s="15" t="s">
        <v>19</v>
      </c>
    </row>
    <row r="8" spans="1:2" x14ac:dyDescent="0.3">
      <c r="A8" s="15">
        <v>55</v>
      </c>
      <c r="B8" s="15" t="s">
        <v>20</v>
      </c>
    </row>
    <row r="9" spans="1:2" x14ac:dyDescent="0.3">
      <c r="A9" s="15">
        <v>60</v>
      </c>
      <c r="B9" s="15" t="s">
        <v>21</v>
      </c>
    </row>
    <row r="10" spans="1:2" x14ac:dyDescent="0.3">
      <c r="A10" s="15">
        <v>65</v>
      </c>
      <c r="B10" s="15" t="s">
        <v>22</v>
      </c>
    </row>
    <row r="11" spans="1:2" x14ac:dyDescent="0.3">
      <c r="A11" s="15">
        <v>70</v>
      </c>
      <c r="B11" s="15" t="s">
        <v>23</v>
      </c>
    </row>
    <row r="12" spans="1:2" x14ac:dyDescent="0.3">
      <c r="A12" s="15">
        <v>75</v>
      </c>
      <c r="B12" s="15" t="s">
        <v>24</v>
      </c>
    </row>
    <row r="13" spans="1:2" x14ac:dyDescent="0.3">
      <c r="A13" s="15">
        <v>85</v>
      </c>
      <c r="B13" s="15" t="s">
        <v>25</v>
      </c>
    </row>
    <row r="14" spans="1:2" x14ac:dyDescent="0.3">
      <c r="A14" s="3"/>
      <c r="B14" s="3"/>
    </row>
    <row r="15" spans="1:2" x14ac:dyDescent="0.3">
      <c r="A15" s="3"/>
      <c r="B15" s="3"/>
    </row>
    <row r="16" spans="1:2" x14ac:dyDescent="0.3">
      <c r="A16" s="3"/>
      <c r="B16" s="3"/>
    </row>
    <row r="17" spans="1:2" x14ac:dyDescent="0.3">
      <c r="A17" s="3"/>
      <c r="B17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2301851E9B3F4EAB5A2C4258B3139C" ma:contentTypeVersion="6" ma:contentTypeDescription="Create a new document." ma:contentTypeScope="" ma:versionID="21e06cdf3ae94fbe675d19d7bf933ea7">
  <xsd:schema xmlns:xsd="http://www.w3.org/2001/XMLSchema" xmlns:xs="http://www.w3.org/2001/XMLSchema" xmlns:p="http://schemas.microsoft.com/office/2006/metadata/properties" xmlns:ns2="f604b733-b934-4574-97a1-dbd0f938ff32" targetNamespace="http://schemas.microsoft.com/office/2006/metadata/properties" ma:root="true" ma:fieldsID="ac9898b0d09eafc7e31212d8df5e165e" ns2:_="">
    <xsd:import namespace="f604b733-b934-4574-97a1-dbd0f938ff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04b733-b934-4574-97a1-dbd0f938ff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1AA563-016C-46B0-B2BD-524013B25D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04b733-b934-4574-97a1-dbd0f938f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C1B4FB-467A-48B2-882B-4D62AF59FD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FAF0A2-6175-462D-BF1D-66F2F3257A2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M1</vt:lpstr>
      <vt:lpstr>Grade Points</vt:lpstr>
      <vt:lpstr>'M1'!Print_Area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HP</cp:lastModifiedBy>
  <cp:revision/>
  <cp:lastPrinted>2023-06-08T02:11:00Z</cp:lastPrinted>
  <dcterms:created xsi:type="dcterms:W3CDTF">2013-05-05T10:13:48Z</dcterms:created>
  <dcterms:modified xsi:type="dcterms:W3CDTF">2024-07-28T06:55:55Z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0x010100222301851E9B3F4EAB5A2C4258B3139C</vt:lpwstr>
  </property>
</Properties>
</file>