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buhari\UTB\Courses\BM2102-ICL\5. Courseworks\GroupAssignment\"/>
    </mc:Choice>
  </mc:AlternateContent>
  <xr:revisionPtr revIDLastSave="0" documentId="13_ncr:1_{21C5D43A-AD51-4A84-9EF5-F11E448180A9}" xr6:coauthVersionLast="47" xr6:coauthVersionMax="47" xr10:uidLastSave="{00000000-0000-0000-0000-000000000000}"/>
  <bookViews>
    <workbookView xWindow="28680" yWindow="-120" windowWidth="29040" windowHeight="15720" tabRatio="750" xr2:uid="{00000000-000D-0000-FFFF-FFFF00000000}"/>
  </bookViews>
  <sheets>
    <sheet name="M1" sheetId="4" r:id="rId1"/>
    <sheet name="M2" sheetId="9" r:id="rId2"/>
    <sheet name="Grading System" sheetId="8" r:id="rId3"/>
  </sheets>
  <definedNames>
    <definedName name="_xlnm.Print_Area" localSheetId="0">'M1'!$A$1:$I$16</definedName>
    <definedName name="_xlnm.Print_Area" localSheetId="1">'M2'!$A$1:$I$16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9" l="1"/>
  <c r="H16" i="9" s="1"/>
  <c r="G15" i="9"/>
  <c r="H15" i="9" s="1"/>
  <c r="G14" i="9"/>
  <c r="H14" i="9" s="1"/>
  <c r="G13" i="9"/>
  <c r="H13" i="9" s="1"/>
  <c r="G12" i="9"/>
  <c r="H12" i="9" s="1"/>
  <c r="G11" i="9"/>
  <c r="H11" i="9" s="1"/>
  <c r="G12" i="4" l="1"/>
  <c r="G13" i="4"/>
  <c r="G14" i="4"/>
  <c r="G15" i="4"/>
  <c r="G16" i="4"/>
  <c r="G11" i="4" l="1"/>
  <c r="H11" i="4" s="1"/>
  <c r="H12" i="4"/>
  <c r="H13" i="4"/>
  <c r="H14" i="4"/>
  <c r="H15" i="4"/>
  <c r="H16" i="4"/>
</calcChain>
</file>

<file path=xl/sharedStrings.xml><?xml version="1.0" encoding="utf-8"?>
<sst xmlns="http://schemas.openxmlformats.org/spreadsheetml/2006/main" count="120" uniqueCount="89">
  <si>
    <t>No.</t>
  </si>
  <si>
    <t>Roll No</t>
  </si>
  <si>
    <t>Student Name</t>
  </si>
  <si>
    <t>I.C. No</t>
  </si>
  <si>
    <t>STUDENT LIST</t>
  </si>
  <si>
    <t>INTAKE:</t>
  </si>
  <si>
    <t>SEMESTER:</t>
  </si>
  <si>
    <t>PROGRAMME:</t>
  </si>
  <si>
    <t>Overall Coursework</t>
  </si>
  <si>
    <t>Final Exam</t>
  </si>
  <si>
    <t>Overall</t>
  </si>
  <si>
    <t>Mark (out of 100)</t>
  </si>
  <si>
    <t>Total Mark</t>
  </si>
  <si>
    <t>MODULE CODE</t>
  </si>
  <si>
    <t>MODULE NAME</t>
  </si>
  <si>
    <t>CREDIT VALUE (CV)</t>
  </si>
  <si>
    <r>
      <t>Marks (%)</t>
    </r>
    <r>
      <rPr>
        <b/>
        <sz val="20"/>
        <color rgb="FF000000"/>
        <rFont val="Calibri"/>
        <family val="2"/>
      </rPr>
      <t xml:space="preserve"> </t>
    </r>
  </si>
  <si>
    <r>
      <t>Grade</t>
    </r>
    <r>
      <rPr>
        <b/>
        <sz val="20"/>
        <color rgb="FF000000"/>
        <rFont val="Calibri"/>
        <family val="2"/>
      </rPr>
      <t xml:space="preserve"> </t>
    </r>
  </si>
  <si>
    <t>F</t>
  </si>
  <si>
    <t>D</t>
  </si>
  <si>
    <t>D+</t>
  </si>
  <si>
    <t>C</t>
  </si>
  <si>
    <r>
      <t>70-74</t>
    </r>
    <r>
      <rPr>
        <b/>
        <sz val="20"/>
        <color rgb="FF000000"/>
        <rFont val="Calibri"/>
        <family val="2"/>
      </rPr>
      <t xml:space="preserve"> </t>
    </r>
  </si>
  <si>
    <t>C+</t>
  </si>
  <si>
    <r>
      <t>65-69</t>
    </r>
    <r>
      <rPr>
        <b/>
        <sz val="20"/>
        <color rgb="FF000000"/>
        <rFont val="Calibri"/>
        <family val="2"/>
      </rPr>
      <t xml:space="preserve"> </t>
    </r>
  </si>
  <si>
    <r>
      <t>60-64</t>
    </r>
    <r>
      <rPr>
        <b/>
        <sz val="20"/>
        <color rgb="FF000000"/>
        <rFont val="Calibri"/>
        <family val="2"/>
      </rPr>
      <t xml:space="preserve"> </t>
    </r>
  </si>
  <si>
    <r>
      <t>C+</t>
    </r>
    <r>
      <rPr>
        <sz val="20"/>
        <color rgb="FF000000"/>
        <rFont val="Calibri"/>
        <family val="2"/>
      </rPr>
      <t xml:space="preserve"> </t>
    </r>
  </si>
  <si>
    <t>B</t>
  </si>
  <si>
    <r>
      <t>55-59</t>
    </r>
    <r>
      <rPr>
        <b/>
        <sz val="20"/>
        <color rgb="FF000000"/>
        <rFont val="Calibri"/>
        <family val="2"/>
      </rPr>
      <t xml:space="preserve"> </t>
    </r>
  </si>
  <si>
    <r>
      <t>C</t>
    </r>
    <r>
      <rPr>
        <sz val="20"/>
        <color rgb="FF000000"/>
        <rFont val="Calibri"/>
        <family val="2"/>
      </rPr>
      <t xml:space="preserve"> </t>
    </r>
  </si>
  <si>
    <t>B+</t>
  </si>
  <si>
    <r>
      <t>50-54</t>
    </r>
    <r>
      <rPr>
        <b/>
        <sz val="20"/>
        <color rgb="FF000000"/>
        <rFont val="Calibri"/>
        <family val="2"/>
      </rPr>
      <t xml:space="preserve"> </t>
    </r>
  </si>
  <si>
    <r>
      <t>45-49</t>
    </r>
    <r>
      <rPr>
        <b/>
        <sz val="20"/>
        <color rgb="FF000000"/>
        <rFont val="Calibri"/>
        <family val="2"/>
      </rPr>
      <t xml:space="preserve"> </t>
    </r>
  </si>
  <si>
    <t>A</t>
  </si>
  <si>
    <r>
      <t>40-44</t>
    </r>
    <r>
      <rPr>
        <b/>
        <sz val="20"/>
        <color rgb="FF000000"/>
        <rFont val="Calibri"/>
        <family val="2"/>
      </rPr>
      <t xml:space="preserve"> </t>
    </r>
  </si>
  <si>
    <t>A+</t>
  </si>
  <si>
    <r>
      <t>&lt;40%</t>
    </r>
    <r>
      <rPr>
        <b/>
        <sz val="20"/>
        <color rgb="FF000000"/>
        <rFont val="Calibri"/>
        <family val="2"/>
      </rPr>
      <t xml:space="preserve"> </t>
    </r>
  </si>
  <si>
    <r>
      <t>F (Failed)</t>
    </r>
    <r>
      <rPr>
        <sz val="20"/>
        <color rgb="FF000000"/>
        <rFont val="Calibri"/>
        <family val="2"/>
      </rPr>
      <t xml:space="preserve"> </t>
    </r>
  </si>
  <si>
    <t>Grade</t>
  </si>
  <si>
    <t>SCHOOL:</t>
  </si>
  <si>
    <t>85-100</t>
  </si>
  <si>
    <t xml:space="preserve">A+ </t>
  </si>
  <si>
    <r>
      <t>75-84</t>
    </r>
    <r>
      <rPr>
        <b/>
        <sz val="20"/>
        <color rgb="FF000000"/>
        <rFont val="Calibri"/>
        <family val="2"/>
      </rPr>
      <t xml:space="preserve"> </t>
    </r>
  </si>
  <si>
    <t xml:space="preserve">D+ </t>
  </si>
  <si>
    <t>E</t>
  </si>
  <si>
    <t>02 (3 YR)</t>
  </si>
  <si>
    <t>SCHOOL/FACULTY OF XXX</t>
  </si>
  <si>
    <t>01-111111</t>
  </si>
  <si>
    <t>01-111112</t>
  </si>
  <si>
    <t>01-111113</t>
  </si>
  <si>
    <t>01-111114</t>
  </si>
  <si>
    <t>01-111115</t>
  </si>
  <si>
    <t>01-111116</t>
  </si>
  <si>
    <t>B14430001</t>
  </si>
  <si>
    <t>B14430002</t>
  </si>
  <si>
    <t>B14430003</t>
  </si>
  <si>
    <t>B14430004</t>
  </si>
  <si>
    <t>B14430005</t>
  </si>
  <si>
    <t>B14430006</t>
  </si>
  <si>
    <t>ABC</t>
  </si>
  <si>
    <t>DEF</t>
  </si>
  <si>
    <t>GHI</t>
  </si>
  <si>
    <t>JKL</t>
  </si>
  <si>
    <t>MNO</t>
  </si>
  <si>
    <t>PQR</t>
  </si>
  <si>
    <t>01-333111</t>
  </si>
  <si>
    <t>01-333112</t>
  </si>
  <si>
    <t>01-333113</t>
  </si>
  <si>
    <t>01-333114</t>
  </si>
  <si>
    <t>01-333115</t>
  </si>
  <si>
    <t>01-333116</t>
  </si>
  <si>
    <t>BACHELOR OF Scientific Food (FULL-TIME) - M2 [3YR]</t>
  </si>
  <si>
    <t>BACHELOR OF Scientific Food (FULL-TIME) - M1 [3YR]</t>
  </si>
  <si>
    <t>B14460001</t>
  </si>
  <si>
    <t>B14460002</t>
  </si>
  <si>
    <t>B14460003</t>
  </si>
  <si>
    <t>B14460004</t>
  </si>
  <si>
    <t>B14460005</t>
  </si>
  <si>
    <t>B14460006</t>
  </si>
  <si>
    <t>TTT</t>
  </si>
  <si>
    <t>UUU</t>
  </si>
  <si>
    <t>MMN</t>
  </si>
  <si>
    <t>TFF</t>
  </si>
  <si>
    <t>NNN</t>
  </si>
  <si>
    <t>WWW</t>
  </si>
  <si>
    <t>M2</t>
  </si>
  <si>
    <t>M1</t>
  </si>
  <si>
    <t>SF 3333</t>
  </si>
  <si>
    <t>Programming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</si>
</sst>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</font>
    <font>
      <sz val="20"/>
      <color rgb="FF000000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DEA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8064A2"/>
      </top>
      <bottom style="medium">
        <color rgb="FF8064A2"/>
      </bottom>
      <diagonal/>
    </border>
    <border>
      <left/>
      <right/>
      <top/>
      <bottom style="medium">
        <color theme="7"/>
      </bottom>
      <diagonal/>
    </border>
  </borders>
  <cellStyleXfs count="3">
    <xf numFmtId="0" fontId="0" fillId="0" borderId="0"/>
    <xf numFmtId="0" fontId="1" fillId="0" borderId="0"/>
    <xf numFmtId="9" fontId="9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indent="1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left" vertical="center" indent="1"/>
    </xf>
    <xf numFmtId="9" fontId="8" fillId="0" borderId="1" xfId="2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 indent="1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0" fontId="12" fillId="0" borderId="4" xfId="0" applyFont="1" applyBorder="1" applyAlignment="1">
      <alignment horizontal="center" vertical="center" wrapText="1" readingOrder="1"/>
    </xf>
    <xf numFmtId="0" fontId="12" fillId="0" borderId="4" xfId="0" applyFont="1" applyBorder="1" applyAlignment="1">
      <alignment horizontal="center" vertical="top" wrapText="1" readingOrder="1"/>
    </xf>
    <xf numFmtId="0" fontId="14" fillId="0" borderId="0" xfId="0" applyFont="1" applyAlignment="1">
      <alignment horizontal="center" vertical="center" readingOrder="1"/>
    </xf>
    <xf numFmtId="0" fontId="12" fillId="0" borderId="0" xfId="0" applyFont="1" applyAlignment="1">
      <alignment horizontal="center" vertical="top" wrapText="1" readingOrder="1"/>
    </xf>
    <xf numFmtId="0" fontId="15" fillId="0" borderId="0" xfId="0" applyFont="1" applyAlignment="1">
      <alignment horizontal="center" vertical="top" wrapText="1" readingOrder="1"/>
    </xf>
    <xf numFmtId="0" fontId="12" fillId="6" borderId="0" xfId="0" applyFont="1" applyFill="1" applyAlignment="1">
      <alignment horizontal="center" vertical="top" wrapText="1" readingOrder="1"/>
    </xf>
    <xf numFmtId="0" fontId="15" fillId="6" borderId="0" xfId="0" applyFont="1" applyFill="1" applyAlignment="1">
      <alignment horizontal="center" vertical="top" wrapText="1" readingOrder="1"/>
    </xf>
    <xf numFmtId="0" fontId="12" fillId="6" borderId="0" xfId="0" applyFont="1" applyFill="1" applyAlignment="1">
      <alignment horizontal="center" vertical="center" wrapText="1" readingOrder="1"/>
    </xf>
    <xf numFmtId="0" fontId="15" fillId="6" borderId="0" xfId="0" applyFont="1" applyFill="1" applyAlignment="1">
      <alignment horizontal="center" vertical="center" wrapText="1" readingOrder="1"/>
    </xf>
    <xf numFmtId="0" fontId="11" fillId="0" borderId="0" xfId="0" applyFont="1" applyAlignment="1">
      <alignment horizontal="right" vertical="center"/>
    </xf>
    <xf numFmtId="0" fontId="3" fillId="0" borderId="1" xfId="0" applyFont="1" applyBorder="1" applyAlignment="1">
      <alignment horizontal="left" vertical="center" indent="1"/>
    </xf>
    <xf numFmtId="0" fontId="12" fillId="6" borderId="5" xfId="0" applyFont="1" applyFill="1" applyBorder="1" applyAlignment="1">
      <alignment horizontal="center" vertical="center" wrapText="1" readingOrder="1"/>
    </xf>
    <xf numFmtId="0" fontId="15" fillId="6" borderId="5" xfId="0" applyFont="1" applyFill="1" applyBorder="1" applyAlignment="1">
      <alignment horizontal="center" vertical="center" wrapText="1" readingOrder="1"/>
    </xf>
    <xf numFmtId="9" fontId="8" fillId="0" borderId="1" xfId="2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5" borderId="2" xfId="0" applyFont="1" applyFill="1" applyBorder="1" applyAlignment="1">
      <alignment horizontal="left" vertical="center" indent="1"/>
    </xf>
    <xf numFmtId="0" fontId="3" fillId="5" borderId="3" xfId="0" applyFont="1" applyFill="1" applyBorder="1" applyAlignment="1">
      <alignment horizontal="left" vertical="center" indent="1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4"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6"/>
  <sheetViews>
    <sheetView tabSelected="1" zoomScale="80" zoomScaleNormal="80" workbookViewId="0">
      <selection activeCell="F4" sqref="F4:G6"/>
    </sheetView>
  </sheetViews>
  <sheetFormatPr defaultColWidth="9.21875" defaultRowHeight="18" customHeight="1" x14ac:dyDescent="0.3"/>
  <cols>
    <col min="1" max="1" width="4.44140625" style="1" bestFit="1" customWidth="1"/>
    <col min="2" max="2" width="15.21875" style="1" bestFit="1" customWidth="1"/>
    <col min="3" max="3" width="20.6640625" style="1" customWidth="1"/>
    <col min="4" max="4" width="69.44140625" style="3" customWidth="1"/>
    <col min="5" max="5" width="21.44140625" style="3" bestFit="1" customWidth="1"/>
    <col min="6" max="6" width="19.5546875" style="3" bestFit="1" customWidth="1"/>
    <col min="7" max="7" width="18.5546875" style="3" customWidth="1"/>
    <col min="8" max="8" width="11" style="1" customWidth="1"/>
    <col min="9" max="9" width="22.88671875" style="7" bestFit="1" customWidth="1"/>
    <col min="10" max="16384" width="9.21875" style="1"/>
  </cols>
  <sheetData>
    <row r="1" spans="1:9" ht="18" customHeight="1" x14ac:dyDescent="0.3">
      <c r="B1" s="9" t="s">
        <v>39</v>
      </c>
      <c r="C1" s="37" t="s">
        <v>46</v>
      </c>
    </row>
    <row r="2" spans="1:9" ht="18" customHeight="1" x14ac:dyDescent="0.3">
      <c r="B2" s="9" t="s">
        <v>7</v>
      </c>
      <c r="C2" s="37" t="s">
        <v>72</v>
      </c>
      <c r="E2" s="17" t="s">
        <v>86</v>
      </c>
    </row>
    <row r="3" spans="1:9" ht="18" customHeight="1" x14ac:dyDescent="0.3">
      <c r="B3" s="9" t="s">
        <v>5</v>
      </c>
      <c r="C3" s="10" t="s">
        <v>45</v>
      </c>
      <c r="F3" s="22"/>
    </row>
    <row r="4" spans="1:9" ht="18" customHeight="1" x14ac:dyDescent="0.3">
      <c r="B4" s="9" t="s">
        <v>6</v>
      </c>
      <c r="C4" s="8">
        <v>3</v>
      </c>
      <c r="E4" s="20" t="s">
        <v>13</v>
      </c>
      <c r="F4" s="39" t="s">
        <v>87</v>
      </c>
      <c r="G4" s="40"/>
    </row>
    <row r="5" spans="1:9" ht="18" customHeight="1" x14ac:dyDescent="0.3">
      <c r="B5" s="9"/>
      <c r="C5" s="8"/>
      <c r="E5" s="20" t="s">
        <v>14</v>
      </c>
      <c r="F5" s="39" t="s">
        <v>88</v>
      </c>
      <c r="G5" s="40"/>
    </row>
    <row r="6" spans="1:9" ht="18" customHeight="1" x14ac:dyDescent="0.3">
      <c r="B6" s="9"/>
      <c r="C6" s="8"/>
      <c r="E6" s="20" t="s">
        <v>15</v>
      </c>
      <c r="F6" s="39">
        <v>10</v>
      </c>
      <c r="G6" s="40"/>
    </row>
    <row r="7" spans="1:9" ht="18" customHeight="1" x14ac:dyDescent="0.3">
      <c r="C7" s="7"/>
    </row>
    <row r="8" spans="1:9" ht="18" customHeight="1" x14ac:dyDescent="0.3">
      <c r="A8" s="38" t="s">
        <v>4</v>
      </c>
      <c r="B8" s="38"/>
      <c r="C8" s="38"/>
      <c r="D8" s="38"/>
      <c r="E8" s="18" t="s">
        <v>8</v>
      </c>
      <c r="F8" s="18" t="s">
        <v>9</v>
      </c>
      <c r="G8" s="19" t="s">
        <v>10</v>
      </c>
    </row>
    <row r="9" spans="1:9" ht="18" customHeight="1" x14ac:dyDescent="0.3">
      <c r="D9" s="32"/>
      <c r="E9" s="11">
        <v>0.5</v>
      </c>
      <c r="F9" s="36">
        <v>0.5</v>
      </c>
      <c r="G9" s="12">
        <v>1</v>
      </c>
    </row>
    <row r="10" spans="1:9" s="5" customFormat="1" ht="18" customHeight="1" x14ac:dyDescent="0.3">
      <c r="A10" s="16" t="s">
        <v>0</v>
      </c>
      <c r="B10" s="16" t="s">
        <v>3</v>
      </c>
      <c r="C10" s="16" t="s">
        <v>1</v>
      </c>
      <c r="D10" s="16" t="s">
        <v>2</v>
      </c>
      <c r="E10" s="18" t="s">
        <v>11</v>
      </c>
      <c r="F10" s="18" t="s">
        <v>11</v>
      </c>
      <c r="G10" s="19" t="s">
        <v>12</v>
      </c>
      <c r="H10" s="19" t="s">
        <v>38</v>
      </c>
      <c r="I10" s="7"/>
    </row>
    <row r="11" spans="1:9" ht="20.100000000000001" customHeight="1" x14ac:dyDescent="0.3">
      <c r="A11" s="2">
        <v>1</v>
      </c>
      <c r="B11" s="21" t="s">
        <v>47</v>
      </c>
      <c r="C11" s="4" t="s">
        <v>73</v>
      </c>
      <c r="D11" s="6" t="s">
        <v>79</v>
      </c>
      <c r="E11" s="14">
        <v>33</v>
      </c>
      <c r="F11" s="14">
        <v>67</v>
      </c>
      <c r="G11" s="13">
        <f t="shared" ref="G11:G16" si="0">E11*$E$9+F11*$F$9</f>
        <v>50</v>
      </c>
      <c r="H11" s="21" t="str">
        <f>VLOOKUP(G11,'Grading System'!$A$3:$B$12,2)</f>
        <v>D+</v>
      </c>
    </row>
    <row r="12" spans="1:9" ht="20.100000000000001" customHeight="1" x14ac:dyDescent="0.3">
      <c r="A12" s="2">
        <v>2</v>
      </c>
      <c r="B12" s="21" t="s">
        <v>48</v>
      </c>
      <c r="C12" s="4" t="s">
        <v>74</v>
      </c>
      <c r="D12" s="6" t="s">
        <v>80</v>
      </c>
      <c r="E12" s="15">
        <v>54</v>
      </c>
      <c r="F12" s="14">
        <v>44</v>
      </c>
      <c r="G12" s="13">
        <f t="shared" si="0"/>
        <v>49</v>
      </c>
      <c r="H12" s="21" t="str">
        <f>VLOOKUP(G12,'Grading System'!$A$3:$B$12,2)</f>
        <v>D</v>
      </c>
    </row>
    <row r="13" spans="1:9" ht="18" customHeight="1" x14ac:dyDescent="0.3">
      <c r="A13" s="2">
        <v>3</v>
      </c>
      <c r="B13" s="21" t="s">
        <v>49</v>
      </c>
      <c r="C13" s="4" t="s">
        <v>75</v>
      </c>
      <c r="D13" s="33" t="s">
        <v>81</v>
      </c>
      <c r="E13" s="14">
        <v>44</v>
      </c>
      <c r="F13" s="14">
        <v>66</v>
      </c>
      <c r="G13" s="13">
        <f t="shared" si="0"/>
        <v>55</v>
      </c>
      <c r="H13" s="21" t="str">
        <f>VLOOKUP(G13,'Grading System'!$A$3:$B$12,2)</f>
        <v>C</v>
      </c>
    </row>
    <row r="14" spans="1:9" ht="18" customHeight="1" x14ac:dyDescent="0.3">
      <c r="A14" s="2">
        <v>4</v>
      </c>
      <c r="B14" s="21" t="s">
        <v>50</v>
      </c>
      <c r="C14" s="4" t="s">
        <v>76</v>
      </c>
      <c r="D14" s="33" t="s">
        <v>82</v>
      </c>
      <c r="E14" s="14">
        <v>55</v>
      </c>
      <c r="F14" s="14">
        <v>44</v>
      </c>
      <c r="G14" s="13">
        <f t="shared" si="0"/>
        <v>49.5</v>
      </c>
      <c r="H14" s="21" t="str">
        <f>VLOOKUP(G14,'Grading System'!$A$3:$B$12,2)</f>
        <v>D+</v>
      </c>
    </row>
    <row r="15" spans="1:9" ht="18" customHeight="1" x14ac:dyDescent="0.3">
      <c r="A15" s="2">
        <v>5</v>
      </c>
      <c r="B15" s="21" t="s">
        <v>51</v>
      </c>
      <c r="C15" s="4" t="s">
        <v>77</v>
      </c>
      <c r="D15" s="33" t="s">
        <v>83</v>
      </c>
      <c r="E15" s="14">
        <v>66</v>
      </c>
      <c r="F15" s="14">
        <v>56</v>
      </c>
      <c r="G15" s="13">
        <f t="shared" si="0"/>
        <v>61</v>
      </c>
      <c r="H15" s="21" t="str">
        <f>VLOOKUP(G15,'Grading System'!$A$3:$B$12,2)</f>
        <v>C+</v>
      </c>
    </row>
    <row r="16" spans="1:9" ht="18" customHeight="1" x14ac:dyDescent="0.3">
      <c r="A16" s="2">
        <v>6</v>
      </c>
      <c r="B16" s="21" t="s">
        <v>52</v>
      </c>
      <c r="C16" s="4" t="s">
        <v>78</v>
      </c>
      <c r="D16" s="33" t="s">
        <v>84</v>
      </c>
      <c r="E16" s="14">
        <v>67</v>
      </c>
      <c r="F16" s="14">
        <v>55</v>
      </c>
      <c r="G16" s="13">
        <f t="shared" si="0"/>
        <v>61</v>
      </c>
      <c r="H16" s="21" t="str">
        <f>VLOOKUP(G16,'Grading System'!$A$3:$B$12,2)</f>
        <v>C+</v>
      </c>
    </row>
  </sheetData>
  <mergeCells count="4">
    <mergeCell ref="A8:D8"/>
    <mergeCell ref="F5:G5"/>
    <mergeCell ref="F4:G4"/>
    <mergeCell ref="F6:G6"/>
  </mergeCells>
  <phoneticPr fontId="17" type="noConversion"/>
  <conditionalFormatting sqref="E11:G16">
    <cfRule type="cellIs" dxfId="3" priority="1" operator="lessThan">
      <formula>39.5</formula>
    </cfRule>
  </conditionalFormatting>
  <conditionalFormatting sqref="H11:H16">
    <cfRule type="cellIs" dxfId="2" priority="4" operator="equal">
      <formula>"F"</formula>
    </cfRule>
  </conditionalFormatting>
  <pageMargins left="0.7" right="0.7" top="0.75" bottom="0.75" header="0.3" footer="0.3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9A95-CC52-4D57-8D9F-1E27BED1B97A}">
  <sheetPr>
    <pageSetUpPr fitToPage="1"/>
  </sheetPr>
  <dimension ref="A1:I16"/>
  <sheetViews>
    <sheetView zoomScale="80" zoomScaleNormal="80" workbookViewId="0">
      <selection activeCell="E16" sqref="E16"/>
    </sheetView>
  </sheetViews>
  <sheetFormatPr defaultColWidth="9.21875" defaultRowHeight="18" customHeight="1" x14ac:dyDescent="0.3"/>
  <cols>
    <col min="1" max="1" width="4.44140625" style="1" bestFit="1" customWidth="1"/>
    <col min="2" max="2" width="15.21875" style="1" bestFit="1" customWidth="1"/>
    <col min="3" max="3" width="20.6640625" style="1" customWidth="1"/>
    <col min="4" max="4" width="69.44140625" style="3" customWidth="1"/>
    <col min="5" max="5" width="21.44140625" style="3" bestFit="1" customWidth="1"/>
    <col min="6" max="6" width="19.5546875" style="3" bestFit="1" customWidth="1"/>
    <col min="7" max="7" width="18.5546875" style="3" customWidth="1"/>
    <col min="8" max="8" width="11" style="1" customWidth="1"/>
    <col min="9" max="9" width="22.88671875" style="7" bestFit="1" customWidth="1"/>
    <col min="10" max="16384" width="9.21875" style="1"/>
  </cols>
  <sheetData>
    <row r="1" spans="1:9" ht="18" customHeight="1" x14ac:dyDescent="0.3">
      <c r="B1" s="9" t="s">
        <v>39</v>
      </c>
      <c r="C1" s="37" t="s">
        <v>46</v>
      </c>
    </row>
    <row r="2" spans="1:9" ht="18" customHeight="1" x14ac:dyDescent="0.3">
      <c r="B2" s="9" t="s">
        <v>7</v>
      </c>
      <c r="C2" s="37" t="s">
        <v>71</v>
      </c>
      <c r="E2" s="17" t="s">
        <v>85</v>
      </c>
    </row>
    <row r="3" spans="1:9" ht="18" customHeight="1" x14ac:dyDescent="0.3">
      <c r="B3" s="9" t="s">
        <v>5</v>
      </c>
      <c r="C3" s="10" t="s">
        <v>45</v>
      </c>
      <c r="F3" s="22"/>
    </row>
    <row r="4" spans="1:9" ht="18" customHeight="1" x14ac:dyDescent="0.3">
      <c r="B4" s="9" t="s">
        <v>6</v>
      </c>
      <c r="C4" s="8">
        <v>3</v>
      </c>
      <c r="E4" s="20" t="s">
        <v>13</v>
      </c>
      <c r="F4" s="39" t="s">
        <v>87</v>
      </c>
      <c r="G4" s="40"/>
    </row>
    <row r="5" spans="1:9" ht="18" customHeight="1" x14ac:dyDescent="0.3">
      <c r="B5" s="9"/>
      <c r="C5" s="8"/>
      <c r="E5" s="20" t="s">
        <v>14</v>
      </c>
      <c r="F5" s="39" t="s">
        <v>88</v>
      </c>
      <c r="G5" s="40"/>
    </row>
    <row r="6" spans="1:9" ht="18" customHeight="1" x14ac:dyDescent="0.3">
      <c r="B6" s="9"/>
      <c r="C6" s="8"/>
      <c r="E6" s="20" t="s">
        <v>15</v>
      </c>
      <c r="F6" s="39">
        <v>10</v>
      </c>
      <c r="G6" s="40"/>
    </row>
    <row r="7" spans="1:9" ht="18" customHeight="1" x14ac:dyDescent="0.3">
      <c r="C7" s="7"/>
    </row>
    <row r="8" spans="1:9" ht="18" customHeight="1" x14ac:dyDescent="0.3">
      <c r="A8" s="38" t="s">
        <v>4</v>
      </c>
      <c r="B8" s="38"/>
      <c r="C8" s="38"/>
      <c r="D8" s="38"/>
      <c r="E8" s="18" t="s">
        <v>8</v>
      </c>
      <c r="F8" s="18" t="s">
        <v>9</v>
      </c>
      <c r="G8" s="19" t="s">
        <v>10</v>
      </c>
    </row>
    <row r="9" spans="1:9" ht="18" customHeight="1" x14ac:dyDescent="0.3">
      <c r="D9" s="32"/>
      <c r="E9" s="11">
        <v>0.5</v>
      </c>
      <c r="F9" s="36">
        <v>0.5</v>
      </c>
      <c r="G9" s="12">
        <v>1</v>
      </c>
    </row>
    <row r="10" spans="1:9" s="5" customFormat="1" ht="18" customHeight="1" x14ac:dyDescent="0.3">
      <c r="A10" s="16" t="s">
        <v>0</v>
      </c>
      <c r="B10" s="16" t="s">
        <v>3</v>
      </c>
      <c r="C10" s="16" t="s">
        <v>1</v>
      </c>
      <c r="D10" s="16" t="s">
        <v>2</v>
      </c>
      <c r="E10" s="18" t="s">
        <v>11</v>
      </c>
      <c r="F10" s="18" t="s">
        <v>11</v>
      </c>
      <c r="G10" s="19" t="s">
        <v>12</v>
      </c>
      <c r="H10" s="19" t="s">
        <v>38</v>
      </c>
      <c r="I10" s="7"/>
    </row>
    <row r="11" spans="1:9" ht="20.100000000000001" customHeight="1" x14ac:dyDescent="0.3">
      <c r="A11" s="2">
        <v>1</v>
      </c>
      <c r="B11" s="21" t="s">
        <v>65</v>
      </c>
      <c r="C11" s="4" t="s">
        <v>53</v>
      </c>
      <c r="D11" s="6" t="s">
        <v>59</v>
      </c>
      <c r="E11" s="14">
        <v>45</v>
      </c>
      <c r="F11" s="14">
        <v>90</v>
      </c>
      <c r="G11" s="13">
        <f t="shared" ref="G11:G16" si="0">E11*$E$9+F11*$F$9</f>
        <v>67.5</v>
      </c>
      <c r="H11" s="21" t="str">
        <f>VLOOKUP(G11,'Grading System'!$A$3:$B$12,2)</f>
        <v>B</v>
      </c>
    </row>
    <row r="12" spans="1:9" ht="20.100000000000001" customHeight="1" x14ac:dyDescent="0.3">
      <c r="A12" s="2">
        <v>2</v>
      </c>
      <c r="B12" s="21" t="s">
        <v>66</v>
      </c>
      <c r="C12" s="4" t="s">
        <v>54</v>
      </c>
      <c r="D12" s="6" t="s">
        <v>60</v>
      </c>
      <c r="E12" s="14">
        <v>91</v>
      </c>
      <c r="F12" s="15">
        <v>45</v>
      </c>
      <c r="G12" s="13">
        <f t="shared" si="0"/>
        <v>68</v>
      </c>
      <c r="H12" s="21" t="str">
        <f>VLOOKUP(G12,'Grading System'!$A$3:$B$12,2)</f>
        <v>B</v>
      </c>
    </row>
    <row r="13" spans="1:9" ht="18" customHeight="1" x14ac:dyDescent="0.3">
      <c r="A13" s="2">
        <v>3</v>
      </c>
      <c r="B13" s="21" t="s">
        <v>67</v>
      </c>
      <c r="C13" s="4" t="s">
        <v>55</v>
      </c>
      <c r="D13" s="33" t="s">
        <v>61</v>
      </c>
      <c r="E13" s="14">
        <v>55</v>
      </c>
      <c r="F13" s="14">
        <v>11</v>
      </c>
      <c r="G13" s="13">
        <f t="shared" si="0"/>
        <v>33</v>
      </c>
      <c r="H13" s="21" t="str">
        <f>VLOOKUP(G13,'Grading System'!$A$3:$B$12,2)</f>
        <v>F</v>
      </c>
    </row>
    <row r="14" spans="1:9" ht="18" customHeight="1" x14ac:dyDescent="0.3">
      <c r="A14" s="2">
        <v>4</v>
      </c>
      <c r="B14" s="21" t="s">
        <v>68</v>
      </c>
      <c r="C14" s="4" t="s">
        <v>56</v>
      </c>
      <c r="D14" s="33" t="s">
        <v>62</v>
      </c>
      <c r="E14" s="14">
        <v>77</v>
      </c>
      <c r="F14" s="14">
        <v>43</v>
      </c>
      <c r="G14" s="13">
        <f t="shared" si="0"/>
        <v>60</v>
      </c>
      <c r="H14" s="21" t="str">
        <f>VLOOKUP(G14,'Grading System'!$A$3:$B$12,2)</f>
        <v>C+</v>
      </c>
    </row>
    <row r="15" spans="1:9" ht="18" customHeight="1" x14ac:dyDescent="0.3">
      <c r="A15" s="2">
        <v>5</v>
      </c>
      <c r="B15" s="21" t="s">
        <v>69</v>
      </c>
      <c r="C15" s="4" t="s">
        <v>57</v>
      </c>
      <c r="D15" s="33" t="s">
        <v>63</v>
      </c>
      <c r="E15" s="14">
        <v>88</v>
      </c>
      <c r="F15" s="14">
        <v>66</v>
      </c>
      <c r="G15" s="13">
        <f t="shared" si="0"/>
        <v>77</v>
      </c>
      <c r="H15" s="21" t="str">
        <f>VLOOKUP(G15,'Grading System'!$A$3:$B$12,2)</f>
        <v>A</v>
      </c>
    </row>
    <row r="16" spans="1:9" s="7" customFormat="1" ht="18" customHeight="1" x14ac:dyDescent="0.3">
      <c r="A16" s="2">
        <v>6</v>
      </c>
      <c r="B16" s="21" t="s">
        <v>70</v>
      </c>
      <c r="C16" s="4" t="s">
        <v>58</v>
      </c>
      <c r="D16" s="33" t="s">
        <v>64</v>
      </c>
      <c r="E16" s="14">
        <v>87</v>
      </c>
      <c r="F16" s="14">
        <v>67</v>
      </c>
      <c r="G16" s="13">
        <f t="shared" si="0"/>
        <v>77</v>
      </c>
      <c r="H16" s="21" t="str">
        <f>VLOOKUP(G16,'Grading System'!$A$3:$B$12,2)</f>
        <v>A</v>
      </c>
    </row>
  </sheetData>
  <mergeCells count="4">
    <mergeCell ref="F4:G4"/>
    <mergeCell ref="F5:G5"/>
    <mergeCell ref="F6:G6"/>
    <mergeCell ref="A8:D8"/>
  </mergeCells>
  <phoneticPr fontId="17" type="noConversion"/>
  <conditionalFormatting sqref="E11:G16">
    <cfRule type="cellIs" dxfId="1" priority="2" operator="lessThan">
      <formula>39.5</formula>
    </cfRule>
  </conditionalFormatting>
  <conditionalFormatting sqref="H11:H16">
    <cfRule type="cellIs" dxfId="0" priority="1" operator="equal">
      <formula>"F"</formula>
    </cfRule>
  </conditionalFormatting>
  <pageMargins left="0.7" right="0.7" top="0.75" bottom="0.75" header="0.3" footer="0.3"/>
  <pageSetup paperSize="9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C27" sqref="C27"/>
    </sheetView>
  </sheetViews>
  <sheetFormatPr defaultRowHeight="14.4" x14ac:dyDescent="0.3"/>
  <cols>
    <col min="1" max="2" width="17.44140625" customWidth="1"/>
    <col min="5" max="6" width="18.5546875" customWidth="1"/>
  </cols>
  <sheetData>
    <row r="1" spans="1:6" ht="15" thickBot="1" x14ac:dyDescent="0.35"/>
    <row r="2" spans="1:6" ht="21.6" thickBot="1" x14ac:dyDescent="0.35">
      <c r="A2" s="23" t="s">
        <v>16</v>
      </c>
      <c r="B2" s="23" t="s">
        <v>17</v>
      </c>
      <c r="E2" s="24" t="s">
        <v>16</v>
      </c>
      <c r="F2" s="24" t="s">
        <v>17</v>
      </c>
    </row>
    <row r="3" spans="1:6" ht="21" x14ac:dyDescent="0.3">
      <c r="A3" s="25">
        <v>0</v>
      </c>
      <c r="B3" s="25" t="s">
        <v>18</v>
      </c>
      <c r="E3" s="26" t="s">
        <v>40</v>
      </c>
      <c r="F3" s="27" t="s">
        <v>41</v>
      </c>
    </row>
    <row r="4" spans="1:6" ht="21" x14ac:dyDescent="0.3">
      <c r="A4" s="25">
        <v>39.5</v>
      </c>
      <c r="B4" s="25" t="s">
        <v>44</v>
      </c>
      <c r="E4" s="28" t="s">
        <v>42</v>
      </c>
      <c r="F4" s="29" t="s">
        <v>33</v>
      </c>
    </row>
    <row r="5" spans="1:6" ht="21" x14ac:dyDescent="0.3">
      <c r="A5" s="25">
        <v>44.5</v>
      </c>
      <c r="B5" s="25" t="s">
        <v>19</v>
      </c>
      <c r="E5" s="26" t="s">
        <v>22</v>
      </c>
      <c r="F5" s="27" t="s">
        <v>30</v>
      </c>
    </row>
    <row r="6" spans="1:6" ht="21" x14ac:dyDescent="0.3">
      <c r="A6" s="25">
        <v>49.5</v>
      </c>
      <c r="B6" s="25" t="s">
        <v>20</v>
      </c>
      <c r="E6" s="28" t="s">
        <v>24</v>
      </c>
      <c r="F6" s="29" t="s">
        <v>27</v>
      </c>
    </row>
    <row r="7" spans="1:6" ht="21" x14ac:dyDescent="0.3">
      <c r="A7" s="25">
        <v>54.5</v>
      </c>
      <c r="B7" s="25" t="s">
        <v>21</v>
      </c>
      <c r="E7" s="26" t="s">
        <v>25</v>
      </c>
      <c r="F7" s="27" t="s">
        <v>26</v>
      </c>
    </row>
    <row r="8" spans="1:6" ht="21" x14ac:dyDescent="0.3">
      <c r="A8" s="25">
        <v>59.5</v>
      </c>
      <c r="B8" s="25" t="s">
        <v>23</v>
      </c>
      <c r="E8" s="28" t="s">
        <v>28</v>
      </c>
      <c r="F8" s="29" t="s">
        <v>29</v>
      </c>
    </row>
    <row r="9" spans="1:6" ht="21" x14ac:dyDescent="0.3">
      <c r="A9" s="25">
        <v>64.5</v>
      </c>
      <c r="B9" s="25" t="s">
        <v>27</v>
      </c>
      <c r="E9" s="26" t="s">
        <v>31</v>
      </c>
      <c r="F9" s="27" t="s">
        <v>43</v>
      </c>
    </row>
    <row r="10" spans="1:6" ht="21" x14ac:dyDescent="0.3">
      <c r="A10" s="25">
        <v>69.5</v>
      </c>
      <c r="B10" s="25" t="s">
        <v>30</v>
      </c>
      <c r="E10" s="30" t="s">
        <v>32</v>
      </c>
      <c r="F10" s="31" t="s">
        <v>19</v>
      </c>
    </row>
    <row r="11" spans="1:6" ht="21" x14ac:dyDescent="0.3">
      <c r="A11" s="25">
        <v>74.5</v>
      </c>
      <c r="B11" s="25" t="s">
        <v>33</v>
      </c>
      <c r="E11" s="26" t="s">
        <v>34</v>
      </c>
      <c r="F11" s="27" t="s">
        <v>44</v>
      </c>
    </row>
    <row r="12" spans="1:6" ht="21.6" thickBot="1" x14ac:dyDescent="0.35">
      <c r="A12" s="25">
        <v>84.5</v>
      </c>
      <c r="B12" s="25" t="s">
        <v>35</v>
      </c>
      <c r="E12" s="34" t="s">
        <v>36</v>
      </c>
      <c r="F12" s="3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M1</vt:lpstr>
      <vt:lpstr>M2</vt:lpstr>
      <vt:lpstr>Grading System</vt:lpstr>
      <vt:lpstr>'M1'!Print_Area</vt:lpstr>
      <vt:lpstr>'M2'!Print_Area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HP</cp:lastModifiedBy>
  <cp:lastPrinted>2015-05-14T03:29:38Z</cp:lastPrinted>
  <dcterms:created xsi:type="dcterms:W3CDTF">2013-12-28T01:51:29Z</dcterms:created>
  <dcterms:modified xsi:type="dcterms:W3CDTF">2024-07-28T02:56:27Z</dcterms:modified>
</cp:coreProperties>
</file>