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ll100x001\Desktop\"/>
    </mc:Choice>
  </mc:AlternateContent>
  <bookViews>
    <workbookView xWindow="0" yWindow="0" windowWidth="21600" windowHeight="9600" tabRatio="726"/>
  </bookViews>
  <sheets>
    <sheet name="Coach" sheetId="7" r:id="rId1"/>
    <sheet name="Pivot" sheetId="5" r:id="rId2"/>
    <sheet name="Basketball Game Sales" sheetId="1" r:id="rId3"/>
    <sheet name="Calories" sheetId="3" r:id="rId4"/>
    <sheet name="Revenue By Item" sheetId="6" r:id="rId5"/>
    <sheet name="Fee Schedule" sheetId="4" r:id="rId6"/>
  </sheets>
  <definedNames>
    <definedName name="_xlnm._FilterDatabase" localSheetId="2" hidden="1">'Basketball Game Sales'!$A$1:$D$200</definedName>
  </definedNames>
  <calcPr calcId="162913" concurrentCalc="0"/>
  <pivotCaches>
    <pivotCache cacheId="7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7" l="1" a="1"/>
  <c r="C2" i="7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3" i="1"/>
  <c r="F4" i="1"/>
  <c r="F5" i="1"/>
  <c r="F6" i="1"/>
  <c r="F7" i="1"/>
  <c r="F8" i="1"/>
  <c r="F9" i="1"/>
  <c r="F10" i="1"/>
  <c r="F11" i="1"/>
  <c r="F12" i="1"/>
  <c r="F13" i="1"/>
  <c r="F2" i="1"/>
  <c r="B17" i="3"/>
  <c r="B16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C201" i="1"/>
</calcChain>
</file>

<file path=xl/sharedStrings.xml><?xml version="1.0" encoding="utf-8"?>
<sst xmlns="http://schemas.openxmlformats.org/spreadsheetml/2006/main" count="490" uniqueCount="33">
  <si>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</si>
  <si>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</si>
  <si>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</si>
  <si>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</si>
  <si>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</si>
  <si>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</si>
  <si>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</si>
  <si>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</si>
  <si>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</si>
  <si>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</si>
  <si>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</si>
  <si>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</si>
  <si>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</si>
  <si>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</si>
  <si>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</si>
  <si>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</si>
  <si>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</si>
  <si>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</si>
  <si>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</si>
  <si>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</si>
  <si>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</si>
  <si>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</si>
  <si>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</si>
  <si>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Percent</t>
  </si>
  <si>
    <t>Actual Profit</t>
  </si>
  <si>
    <t>match</t>
  </si>
  <si>
    <t>index</t>
  </si>
  <si>
    <t>vlookup</t>
  </si>
  <si>
    <t>Row Labels</t>
  </si>
  <si>
    <t>(blank)</t>
  </si>
  <si>
    <t>Grand Total</t>
  </si>
  <si>
    <t>Sum of Price</t>
  </si>
  <si>
    <t>Total Cut for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</si>
</sst>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5" fillId="2" borderId="3" xfId="0" applyFont="1" applyFill="1" applyBorder="1"/>
    <xf numFmtId="44" fontId="0" fillId="0" borderId="2" xfId="0" applyNumberFormat="1" applyFont="1" applyBorder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4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C-434F-87AB-F9CF66580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5604208"/>
        <c:axId val="271809584"/>
      </c:barChart>
      <c:catAx>
        <c:axId val="2256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09584"/>
        <c:crosses val="autoZero"/>
        <c:auto val="1"/>
        <c:lblAlgn val="ctr"/>
        <c:lblOffset val="100"/>
        <c:noMultiLvlLbl val="0"/>
      </c:catAx>
      <c:valAx>
        <c:axId val="2718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60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400049</xdr:colOff>
      <xdr:row>4</xdr:row>
      <xdr:rowOff>114300</xdr:rowOff>
    </xdr:from>
    <xdr:to>
      <xdr:col>10</xdr:col>
      <xdr:colOff>619124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ll100x001" refreshedDate="42642.859474999997" createdVersion="6" refreshedVersion="6" minRefreshableVersion="3" recordCount="201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String="0" containsBlank="1" containsNumber="1" minValue="1.5" maxValue="5"/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  <r>
    <x v="14"/>
    <x v="4"/>
    <n v="2.829145728643216"/>
    <m/>
    <m/>
    <m/>
  </r>
  <r>
    <x v="14"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/>
  <pivotFields count="6">
    <pivotField axis="axisRow"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showAll="0">
      <items count="6"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Price" fld="2" baseField="0" baseItem="0" numFmtId="44"/>
  </dataFields>
  <formats count="1">
    <format dxfId="3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5.75" x14ac:dyDescent="0.25"/>
  <sheetData>
    <row r="1" spans="1:3" x14ac:dyDescent="0.25">
      <c r="A1" s="11" t="s">
        <v>28</v>
      </c>
      <c r="B1" s="11" t="s">
        <v>31</v>
      </c>
      <c r="C1" t="s">
        <v>32</v>
      </c>
    </row>
    <row r="2" spans="1:3" x14ac:dyDescent="0.25">
      <c r="A2" s="5" t="s">
        <v>10</v>
      </c>
      <c r="B2" s="12">
        <v>80</v>
      </c>
      <c r="C2">
        <f t="array" ref="C2">SUMPRODUCT(B2:B15,TRANSPOSE('Fee Schedule'!B2:O2))</f>
        <v>57.6</v>
      </c>
    </row>
    <row r="3" spans="1:3" x14ac:dyDescent="0.25">
      <c r="A3" s="5" t="s">
        <v>12</v>
      </c>
      <c r="B3" s="12">
        <v>39</v>
      </c>
    </row>
    <row r="4" spans="1:3" x14ac:dyDescent="0.25">
      <c r="A4" s="5" t="s">
        <v>14</v>
      </c>
      <c r="B4" s="12">
        <v>26</v>
      </c>
    </row>
    <row r="5" spans="1:3" x14ac:dyDescent="0.25">
      <c r="A5" s="5" t="s">
        <v>19</v>
      </c>
      <c r="B5" s="12">
        <v>33</v>
      </c>
    </row>
    <row r="6" spans="1:3" x14ac:dyDescent="0.25">
      <c r="A6" s="5" t="s">
        <v>15</v>
      </c>
      <c r="B6" s="12">
        <v>28</v>
      </c>
    </row>
    <row r="7" spans="1:3" x14ac:dyDescent="0.25">
      <c r="A7" s="5" t="s">
        <v>8</v>
      </c>
      <c r="B7" s="12">
        <v>48</v>
      </c>
    </row>
    <row r="8" spans="1:3" x14ac:dyDescent="0.25">
      <c r="A8" s="5" t="s">
        <v>4</v>
      </c>
      <c r="B8" s="12">
        <v>22.5</v>
      </c>
    </row>
    <row r="9" spans="1:3" x14ac:dyDescent="0.25">
      <c r="A9" s="5" t="s">
        <v>18</v>
      </c>
      <c r="B9" s="12">
        <v>30</v>
      </c>
    </row>
    <row r="10" spans="1:3" x14ac:dyDescent="0.25">
      <c r="A10" s="5" t="s">
        <v>13</v>
      </c>
      <c r="B10" s="12">
        <v>26</v>
      </c>
    </row>
    <row r="11" spans="1:3" x14ac:dyDescent="0.25">
      <c r="A11" s="5" t="s">
        <v>6</v>
      </c>
      <c r="B11" s="12">
        <v>45</v>
      </c>
    </row>
    <row r="12" spans="1:3" x14ac:dyDescent="0.25">
      <c r="A12" s="5" t="s">
        <v>7</v>
      </c>
      <c r="B12" s="12">
        <v>34</v>
      </c>
    </row>
    <row r="13" spans="1:3" x14ac:dyDescent="0.25">
      <c r="A13" s="5" t="s">
        <v>9</v>
      </c>
      <c r="B13" s="12">
        <v>80</v>
      </c>
    </row>
    <row r="14" spans="1:3" x14ac:dyDescent="0.25">
      <c r="A14" s="5" t="s">
        <v>20</v>
      </c>
      <c r="B14" s="12">
        <v>39</v>
      </c>
    </row>
    <row r="15" spans="1:3" x14ac:dyDescent="0.25">
      <c r="A15" s="5" t="s">
        <v>11</v>
      </c>
      <c r="B15" s="12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B17" sqref="A3:B17"/>
    </sheetView>
  </sheetViews>
  <sheetFormatPr defaultRowHeight="15.75" x14ac:dyDescent="0.25"/>
  <cols>
    <col min="1" max="1" width="20.125" bestFit="1" customWidth="1"/>
    <col min="2" max="2" width="11.125" customWidth="1"/>
    <col min="3" max="3" width="7.625" bestFit="1" customWidth="1"/>
    <col min="4" max="4" width="11.875" customWidth="1"/>
    <col min="5" max="5" width="8.625" bestFit="1" customWidth="1"/>
    <col min="6" max="6" width="6.625" customWidth="1"/>
    <col min="7" max="7" width="10.5" customWidth="1"/>
  </cols>
  <sheetData>
    <row r="3" spans="1:2" x14ac:dyDescent="0.25">
      <c r="A3" s="9" t="s">
        <v>28</v>
      </c>
      <c r="B3" t="s">
        <v>31</v>
      </c>
    </row>
    <row r="4" spans="1:2" x14ac:dyDescent="0.25">
      <c r="A4" s="10" t="s">
        <v>10</v>
      </c>
      <c r="B4" s="4">
        <v>80</v>
      </c>
    </row>
    <row r="5" spans="1:2" x14ac:dyDescent="0.25">
      <c r="A5" s="10" t="s">
        <v>12</v>
      </c>
      <c r="B5" s="4">
        <v>39</v>
      </c>
    </row>
    <row r="6" spans="1:2" x14ac:dyDescent="0.25">
      <c r="A6" s="10" t="s">
        <v>14</v>
      </c>
      <c r="B6" s="4">
        <v>26</v>
      </c>
    </row>
    <row r="7" spans="1:2" x14ac:dyDescent="0.25">
      <c r="A7" s="10" t="s">
        <v>19</v>
      </c>
      <c r="B7" s="4">
        <v>33</v>
      </c>
    </row>
    <row r="8" spans="1:2" x14ac:dyDescent="0.25">
      <c r="A8" s="10" t="s">
        <v>15</v>
      </c>
      <c r="B8" s="4">
        <v>28</v>
      </c>
    </row>
    <row r="9" spans="1:2" x14ac:dyDescent="0.25">
      <c r="A9" s="10" t="s">
        <v>8</v>
      </c>
      <c r="B9" s="4">
        <v>48</v>
      </c>
    </row>
    <row r="10" spans="1:2" x14ac:dyDescent="0.25">
      <c r="A10" s="10" t="s">
        <v>4</v>
      </c>
      <c r="B10" s="4">
        <v>22.5</v>
      </c>
    </row>
    <row r="11" spans="1:2" x14ac:dyDescent="0.25">
      <c r="A11" s="10" t="s">
        <v>18</v>
      </c>
      <c r="B11" s="4">
        <v>30</v>
      </c>
    </row>
    <row r="12" spans="1:2" x14ac:dyDescent="0.25">
      <c r="A12" s="10" t="s">
        <v>13</v>
      </c>
      <c r="B12" s="4">
        <v>26</v>
      </c>
    </row>
    <row r="13" spans="1:2" x14ac:dyDescent="0.25">
      <c r="A13" s="10" t="s">
        <v>6</v>
      </c>
      <c r="B13" s="4">
        <v>45</v>
      </c>
    </row>
    <row r="14" spans="1:2" x14ac:dyDescent="0.25">
      <c r="A14" s="10" t="s">
        <v>7</v>
      </c>
      <c r="B14" s="4">
        <v>34</v>
      </c>
    </row>
    <row r="15" spans="1:2" x14ac:dyDescent="0.25">
      <c r="A15" s="10" t="s">
        <v>9</v>
      </c>
      <c r="B15" s="4">
        <v>80</v>
      </c>
    </row>
    <row r="16" spans="1:2" x14ac:dyDescent="0.25">
      <c r="A16" s="10" t="s">
        <v>20</v>
      </c>
      <c r="B16" s="4">
        <v>39</v>
      </c>
    </row>
    <row r="17" spans="1:2" x14ac:dyDescent="0.25">
      <c r="A17" s="10" t="s">
        <v>11</v>
      </c>
      <c r="B17" s="4">
        <v>32.5</v>
      </c>
    </row>
    <row r="18" spans="1:2" x14ac:dyDescent="0.25">
      <c r="A18" s="10" t="s">
        <v>29</v>
      </c>
      <c r="B18" s="4">
        <v>2.829145728643216</v>
      </c>
    </row>
    <row r="19" spans="1:2" x14ac:dyDescent="0.25">
      <c r="A19" s="10" t="s">
        <v>30</v>
      </c>
      <c r="B19" s="4">
        <v>565.8291457286432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 activeCell="H24" sqref="A1:XFD1048576"/>
    </sheetView>
  </sheetViews>
  <sheetFormatPr defaultColWidth="11" defaultRowHeight="15.75" x14ac:dyDescent="0.25"/>
  <cols>
    <col min="1" max="1" width="20.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24</v>
      </c>
      <c r="F1" s="7" t="s">
        <v>22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</row>
    <row r="3" spans="1:6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0">C3*D3</f>
        <v>2</v>
      </c>
      <c r="F3">
        <f>VLOOKUP(A3,Calories!$A$1:$B$15,2,FALSE)</f>
        <v>320</v>
      </c>
    </row>
    <row r="4" spans="1:6" x14ac:dyDescent="0.25">
      <c r="A4" t="s">
        <v>9</v>
      </c>
      <c r="B4" t="s">
        <v>5</v>
      </c>
      <c r="C4" s="2">
        <v>5</v>
      </c>
      <c r="D4" s="1">
        <v>0.8</v>
      </c>
      <c r="E4" s="4">
        <f t="shared" si="0"/>
        <v>4</v>
      </c>
      <c r="F4">
        <f>VLOOKUP(A4,Calories!$A$1:$B$15,2,FALSE)</f>
        <v>500</v>
      </c>
    </row>
    <row r="5" spans="1:6" x14ac:dyDescent="0.25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  <c r="F5">
        <f>VLOOKUP(A5,Calories!$A$1:$B$15,2,FALSE)</f>
        <v>480</v>
      </c>
    </row>
    <row r="6" spans="1:6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  <c r="F6">
        <f>VLOOKUP(A6,Calories!$A$1:$B$15,2,FALSE)</f>
        <v>0</v>
      </c>
    </row>
    <row r="7" spans="1:6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  <c r="F7">
        <f>VLOOKUP(A7,Calories!$A$1:$B$15,2,FALSE)</f>
        <v>265</v>
      </c>
    </row>
    <row r="8" spans="1:6" x14ac:dyDescent="0.25">
      <c r="A8" t="s">
        <v>19</v>
      </c>
      <c r="B8" t="s">
        <v>21</v>
      </c>
      <c r="C8" s="2">
        <v>3</v>
      </c>
      <c r="D8" s="1">
        <v>0.5</v>
      </c>
      <c r="E8" s="4">
        <f t="shared" si="0"/>
        <v>1.5</v>
      </c>
      <c r="F8">
        <f>VLOOKUP(A8,Calories!$A$1:$B$15,2,FALSE)</f>
        <v>300</v>
      </c>
    </row>
    <row r="9" spans="1:6" x14ac:dyDescent="0.25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  <c r="F9">
        <f>VLOOKUP(A9,Calories!$A$1:$B$15,2,FALSE)</f>
        <v>120</v>
      </c>
    </row>
    <row r="10" spans="1:6" x14ac:dyDescent="0.25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  <c r="F10">
        <f>VLOOKUP(A10,Calories!$A$1:$B$15,2,FALSE)</f>
        <v>255</v>
      </c>
    </row>
    <row r="11" spans="1:6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f t="shared" si="0"/>
        <v>2</v>
      </c>
      <c r="F11">
        <f>VLOOKUP(A11,Calories!$A$1:$B$15,2,FALSE)</f>
        <v>320</v>
      </c>
    </row>
    <row r="12" spans="1:6" x14ac:dyDescent="0.25">
      <c r="A12" t="s">
        <v>10</v>
      </c>
      <c r="B12" t="s">
        <v>16</v>
      </c>
      <c r="C12" s="2">
        <v>4</v>
      </c>
      <c r="D12" s="1">
        <v>0.5</v>
      </c>
      <c r="E12" s="4">
        <f t="shared" si="0"/>
        <v>2</v>
      </c>
      <c r="F12">
        <f>VLOOKUP(A12,Calories!$A$1:$B$15,2,FALSE)</f>
        <v>200</v>
      </c>
    </row>
    <row r="13" spans="1:6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0"/>
        <v>1</v>
      </c>
      <c r="F13">
        <f>VLOOKUP(A13,Calories!$A$1:$B$15,2,FALSE)</f>
        <v>265</v>
      </c>
    </row>
    <row r="14" spans="1:6" x14ac:dyDescent="0.25">
      <c r="A14" t="s">
        <v>13</v>
      </c>
      <c r="B14" t="s">
        <v>17</v>
      </c>
      <c r="C14" s="2">
        <v>2</v>
      </c>
      <c r="D14" s="1">
        <v>0.5</v>
      </c>
      <c r="E14" s="4">
        <f t="shared" si="0"/>
        <v>1</v>
      </c>
      <c r="F14">
        <f>VLOOKUP(A14,Calories!$A$1:$B$15,2,FALSE)</f>
        <v>280</v>
      </c>
    </row>
    <row r="15" spans="1:6" x14ac:dyDescent="0.25">
      <c r="A15" t="s">
        <v>19</v>
      </c>
      <c r="B15" t="s">
        <v>21</v>
      </c>
      <c r="C15" s="2">
        <v>3</v>
      </c>
      <c r="D15" s="1">
        <v>0.5</v>
      </c>
      <c r="E15" s="4">
        <f t="shared" si="0"/>
        <v>1.5</v>
      </c>
      <c r="F15">
        <f>VLOOKUP(A15,Calories!$A$1:$B$15,2,FALSE)</f>
        <v>300</v>
      </c>
    </row>
    <row r="16" spans="1:6" x14ac:dyDescent="0.25">
      <c r="A16" t="s">
        <v>6</v>
      </c>
      <c r="B16" t="s">
        <v>5</v>
      </c>
      <c r="C16" s="2">
        <v>3</v>
      </c>
      <c r="D16" s="1">
        <v>0.5</v>
      </c>
      <c r="E16" s="4">
        <f t="shared" si="0"/>
        <v>1.5</v>
      </c>
      <c r="F16">
        <f>VLOOKUP(A16,Calories!$A$1:$B$15,2,FALSE)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4">
        <f t="shared" si="0"/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4">
        <f t="shared" si="0"/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4">
        <f t="shared" si="0"/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4">
        <f t="shared" si="0"/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f t="shared" si="0"/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4">
        <f t="shared" si="0"/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4">
        <f t="shared" si="0"/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f t="shared" si="0"/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4">
        <f t="shared" si="0"/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4">
        <f t="shared" si="0"/>
        <v>1.5</v>
      </c>
      <c r="F26">
        <f>VLOOKUP(A26,Calories!$A$1:$B$15,2,FALSE)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4">
        <f t="shared" si="0"/>
        <v>1.5</v>
      </c>
      <c r="F27">
        <f>VLOOKUP(A27,Calories!$A$1:$B$15,2,FALSE)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4">
        <f t="shared" si="0"/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f t="shared" si="0"/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4">
        <f t="shared" si="0"/>
        <v>2</v>
      </c>
      <c r="F30">
        <f>VLOOKUP(A30,Calories!$A$1:$B$15,2,FALSE)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4">
        <f t="shared" si="0"/>
        <v>1.5</v>
      </c>
      <c r="F31">
        <f>VLOOKUP(A31,Calories!$A$1:$B$15,2,FALSE)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4">
        <f t="shared" si="0"/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4">
        <f t="shared" si="0"/>
        <v>1</v>
      </c>
      <c r="F33">
        <f>VLOOKUP(A33,Calories!$A$1:$B$15,2,FALSE)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4">
        <f t="shared" si="0"/>
        <v>1.5</v>
      </c>
      <c r="F34">
        <f>VLOOKUP(A34,Calories!$A$1:$B$15,2,FALSE)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4">
        <f t="shared" si="0"/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4">
        <f t="shared" si="0"/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0"/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0"/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4">
        <f t="shared" si="0"/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4">
        <f t="shared" si="0"/>
        <v>1.5</v>
      </c>
      <c r="F40">
        <f>VLOOKUP(A40,Calories!$A$1:$B$15,2,FALSE)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4">
        <f t="shared" si="0"/>
        <v>1.5</v>
      </c>
      <c r="F41">
        <f>VLOOKUP(A41,Calories!$A$1:$B$15,2,FALSE)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4">
        <f t="shared" si="0"/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4">
        <f t="shared" si="0"/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0"/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4">
        <f t="shared" si="0"/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4">
        <f t="shared" si="0"/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f t="shared" si="0"/>
        <v>2</v>
      </c>
      <c r="F47">
        <f>VLOOKUP(A47,Calories!$A$1:$B$15,2,FALSE)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4">
        <f t="shared" si="0"/>
        <v>1.5</v>
      </c>
      <c r="F48">
        <f>VLOOKUP(A48,Calories!$A$1:$B$15,2,FALSE)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4">
        <f t="shared" si="0"/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4">
        <f t="shared" si="0"/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4">
        <f t="shared" si="0"/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4">
        <f t="shared" si="0"/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0"/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4">
        <f t="shared" si="0"/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4">
        <f t="shared" si="0"/>
        <v>2</v>
      </c>
      <c r="F55">
        <f>VLOOKUP(A55,Calories!$A$1:$B$15,2,FALSE)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4">
        <f t="shared" si="0"/>
        <v>1.5</v>
      </c>
      <c r="F56">
        <f>VLOOKUP(A56,Calories!$A$1:$B$15,2,FALSE)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4">
        <f t="shared" si="0"/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4">
        <f t="shared" si="0"/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4">
        <f t="shared" si="0"/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4">
        <f t="shared" si="0"/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4">
        <f t="shared" si="0"/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4">
        <f t="shared" si="0"/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0"/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4">
        <f t="shared" si="0"/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4">
        <f t="shared" si="0"/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4">
        <f t="shared" si="0"/>
        <v>1</v>
      </c>
      <c r="F66">
        <f>VLOOKUP(A66,Calories!$A$1:$B$15,2,FALSE)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1">C67*D67</f>
        <v>1.5</v>
      </c>
      <c r="F67">
        <f>VLOOKUP(A67,Calories!$A$1:$B$15,2,FALSE)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4">
        <f t="shared" si="1"/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4">
        <f t="shared" si="1"/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4">
        <f t="shared" si="1"/>
        <v>2</v>
      </c>
      <c r="F70">
        <f>VLOOKUP(A70,Calories!$A$1:$B$15,2,FALSE)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4">
        <f t="shared" si="1"/>
        <v>1.5</v>
      </c>
      <c r="F71">
        <f>VLOOKUP(A71,Calories!$A$1:$B$15,2,FALSE)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4">
        <f t="shared" si="1"/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4">
        <f t="shared" si="1"/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4">
        <f t="shared" si="1"/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4">
        <f t="shared" si="1"/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4">
        <f t="shared" si="1"/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1"/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4">
        <f t="shared" si="1"/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1"/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f t="shared" si="1"/>
        <v>2</v>
      </c>
      <c r="F80">
        <f>VLOOKUP(A80,Calories!$A$1:$B$15,2,FALSE)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4">
        <f t="shared" si="1"/>
        <v>1.5</v>
      </c>
      <c r="F81">
        <f>VLOOKUP(A81,Calories!$A$1:$B$15,2,FALSE)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4">
        <f t="shared" si="1"/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1"/>
        <v>1</v>
      </c>
      <c r="F83">
        <f>VLOOKUP(A83,Calories!$A$1:$B$15,2,FALSE)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1"/>
        <v>2</v>
      </c>
      <c r="F84">
        <f>VLOOKUP(A84,Calories!$A$1:$B$15,2,FALSE)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4">
        <f t="shared" si="1"/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4">
        <f t="shared" si="1"/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4">
        <f t="shared" si="1"/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1"/>
        <v>1</v>
      </c>
      <c r="F88">
        <f>VLOOKUP(A88,Calories!$A$1:$B$15,2,FALSE)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1"/>
        <v>2</v>
      </c>
      <c r="F89">
        <f>VLOOKUP(A89,Calories!$A$1:$B$15,2,FALSE)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1"/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1"/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4">
        <f t="shared" si="1"/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4">
        <f t="shared" si="1"/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4">
        <f t="shared" si="1"/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4">
        <f t="shared" si="1"/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1"/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4">
        <f t="shared" si="1"/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1"/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4">
        <f t="shared" si="1"/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4">
        <f t="shared" si="1"/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1"/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4">
        <f t="shared" si="1"/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1"/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4">
        <f t="shared" si="1"/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f t="shared" si="1"/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4">
        <f t="shared" si="1"/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1"/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4">
        <f t="shared" si="1"/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1"/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1"/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1"/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4">
        <f t="shared" si="1"/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1"/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1"/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4">
        <f t="shared" si="1"/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4">
        <f t="shared" si="1"/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4">
        <f t="shared" si="1"/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4">
        <f t="shared" si="1"/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1"/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4">
        <f t="shared" si="1"/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1"/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4">
        <f t="shared" si="1"/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1"/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1"/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4">
        <f t="shared" si="1"/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4">
        <f t="shared" si="1"/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1"/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4">
        <f t="shared" si="1"/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4">
        <f t="shared" si="1"/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4">
        <f t="shared" si="1"/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2">C131*D131</f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2"/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4">
        <f t="shared" si="2"/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2"/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4">
        <f t="shared" si="2"/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2"/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4">
        <f t="shared" si="2"/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4">
        <f t="shared" si="2"/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2"/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4">
        <f t="shared" si="2"/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4">
        <f t="shared" si="2"/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2"/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2"/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4">
        <f t="shared" si="2"/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2"/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4">
        <f t="shared" si="2"/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2"/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2"/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4">
        <f t="shared" si="2"/>
        <v>1.5</v>
      </c>
      <c r="F149">
        <f>VLOOKUP(A149,Calories!$A$1:$B$15,2,FALSE)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2"/>
        <v>2.5</v>
      </c>
      <c r="F150">
        <f>VLOOKUP(A150,Calories!$A$1:$B$15,2,FALSE)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4">
        <f t="shared" si="2"/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4">
        <f t="shared" si="2"/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2"/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2"/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4">
        <f t="shared" si="2"/>
        <v>0.5</v>
      </c>
      <c r="F155">
        <f>VLOOKUP(A155,Calories!$A$1:$B$15,2,FALSE)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2"/>
        <v>2.5</v>
      </c>
      <c r="F156">
        <f>VLOOKUP(A156,Calories!$A$1:$B$15,2,FALSE)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4">
        <f t="shared" si="2"/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4">
        <f t="shared" si="2"/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4">
        <f t="shared" si="2"/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4">
        <f t="shared" si="2"/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4">
        <f t="shared" si="2"/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4">
        <f t="shared" si="2"/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4">
        <f t="shared" si="2"/>
        <v>1</v>
      </c>
      <c r="F163">
        <f>VLOOKUP(A163,Calories!$A$1:$B$15,2,FALSE)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2"/>
        <v>2.5</v>
      </c>
      <c r="F164">
        <f>VLOOKUP(A164,Calories!$A$1:$B$15,2,FALSE)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4">
        <f t="shared" si="2"/>
        <v>4</v>
      </c>
      <c r="F165">
        <f>VLOOKUP(A165,Calories!$A$1:$B$15,2,FALSE)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2"/>
        <v>2.5</v>
      </c>
      <c r="F166">
        <f>VLOOKUP(A166,Calories!$A$1:$B$15,2,FALSE)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4">
        <f t="shared" si="2"/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4">
        <f t="shared" si="2"/>
        <v>1.5</v>
      </c>
      <c r="F168">
        <f>VLOOKUP(A168,Calories!$A$1:$B$15,2,FALSE)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2"/>
        <v>2.5</v>
      </c>
      <c r="F169">
        <f>VLOOKUP(A169,Calories!$A$1:$B$15,2,FALSE)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4">
        <f t="shared" si="2"/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4">
        <f t="shared" si="2"/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4">
        <f t="shared" si="2"/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4">
        <f t="shared" si="2"/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4">
        <f t="shared" si="2"/>
        <v>2</v>
      </c>
      <c r="F174">
        <f>VLOOKUP(A174,Calories!$A$1:$B$15,2,FALSE)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2"/>
        <v>2.5</v>
      </c>
      <c r="F175">
        <f>VLOOKUP(A175,Calories!$A$1:$B$15,2,FALSE)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2"/>
        <v>2.5</v>
      </c>
      <c r="F176">
        <f>VLOOKUP(A176,Calories!$A$1:$B$15,2,FALSE)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2"/>
        <v>2.5</v>
      </c>
      <c r="F177">
        <f>VLOOKUP(A177,Calories!$A$1:$B$15,2,FALSE)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4">
        <f t="shared" si="2"/>
        <v>2</v>
      </c>
      <c r="F178">
        <f>VLOOKUP(A178,Calories!$A$1:$B$15,2,FALSE)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f t="shared" si="2"/>
        <v>2.5</v>
      </c>
      <c r="F179">
        <f>VLOOKUP(A179,Calories!$A$1:$B$15,2,FALSE)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4">
        <f t="shared" si="2"/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4">
        <f t="shared" si="2"/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4">
        <f t="shared" si="2"/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4">
        <f t="shared" si="2"/>
        <v>4</v>
      </c>
      <c r="F183">
        <f>VLOOKUP(A183,Calories!$A$1:$B$15,2,FALSE)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f t="shared" si="2"/>
        <v>2.5</v>
      </c>
      <c r="F184">
        <f>VLOOKUP(A184,Calories!$A$1:$B$15,2,FALSE)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f t="shared" si="2"/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4">
        <f t="shared" si="2"/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4">
        <f t="shared" si="2"/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f t="shared" si="2"/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4">
        <f t="shared" si="2"/>
        <v>0.5</v>
      </c>
      <c r="F189">
        <f>VLOOKUP(A189,Calories!$A$1:$B$15,2,FALSE)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f t="shared" si="2"/>
        <v>2.5</v>
      </c>
      <c r="F190">
        <f>VLOOKUP(A190,Calories!$A$1:$B$15,2,FALSE)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4">
        <f t="shared" si="2"/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4">
        <f t="shared" si="2"/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f t="shared" si="2"/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4">
        <f t="shared" si="2"/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4">
        <f t="shared" ref="E195:E200" si="3">C195*D195</f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4">
        <f t="shared" si="3"/>
        <v>0.5</v>
      </c>
      <c r="F196">
        <f>VLOOKUP(A196,Calories!$A$1:$B$15,2,FALSE)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f t="shared" si="3"/>
        <v>2.5</v>
      </c>
      <c r="F197">
        <f>VLOOKUP(A197,Calories!$A$1:$B$15,2,FALSE)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4">
        <f t="shared" si="3"/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f t="shared" si="3"/>
        <v>2.5</v>
      </c>
      <c r="F199">
        <f>VLOOKUP(A199,Calories!$A$1:$B$15,2,FALSE)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f t="shared" si="3"/>
        <v>2.5</v>
      </c>
      <c r="F200">
        <f>VLOOKUP(A200,Calories!$A$1:$B$15,2,FALSE)</f>
        <v>150</v>
      </c>
    </row>
    <row r="201" spans="1:6" x14ac:dyDescent="0.25">
      <c r="C201" s="4">
        <f>AVERAGE(C2:C200)</f>
        <v>2.829145728643216</v>
      </c>
    </row>
  </sheetData>
  <conditionalFormatting sqref="E2:E20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" sqref="C1:C1048576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s="5" t="s">
        <v>10</v>
      </c>
      <c r="B2">
        <v>200</v>
      </c>
    </row>
    <row r="3" spans="1:2" x14ac:dyDescent="0.25">
      <c r="A3" s="5" t="s">
        <v>12</v>
      </c>
      <c r="B3">
        <v>0</v>
      </c>
    </row>
    <row r="4" spans="1:2" x14ac:dyDescent="0.25">
      <c r="A4" s="5" t="s">
        <v>14</v>
      </c>
      <c r="B4">
        <v>255</v>
      </c>
    </row>
    <row r="5" spans="1:2" x14ac:dyDescent="0.25">
      <c r="A5" s="5" t="s">
        <v>19</v>
      </c>
      <c r="B5">
        <v>300</v>
      </c>
    </row>
    <row r="6" spans="1:2" x14ac:dyDescent="0.25">
      <c r="A6" s="5" t="s">
        <v>15</v>
      </c>
      <c r="B6">
        <v>300</v>
      </c>
    </row>
    <row r="7" spans="1:2" x14ac:dyDescent="0.25">
      <c r="A7" s="5" t="s">
        <v>8</v>
      </c>
      <c r="B7">
        <v>320</v>
      </c>
    </row>
    <row r="8" spans="1:2" x14ac:dyDescent="0.25">
      <c r="A8" s="5" t="s">
        <v>4</v>
      </c>
      <c r="B8">
        <v>265</v>
      </c>
    </row>
    <row r="9" spans="1:2" x14ac:dyDescent="0.25">
      <c r="A9" s="5" t="s">
        <v>18</v>
      </c>
      <c r="B9">
        <v>240</v>
      </c>
    </row>
    <row r="10" spans="1:2" x14ac:dyDescent="0.25">
      <c r="A10" s="5" t="s">
        <v>13</v>
      </c>
      <c r="B10">
        <v>280</v>
      </c>
    </row>
    <row r="11" spans="1:2" x14ac:dyDescent="0.25">
      <c r="A11" s="5" t="s">
        <v>6</v>
      </c>
      <c r="B11">
        <v>560</v>
      </c>
    </row>
    <row r="12" spans="1:2" x14ac:dyDescent="0.25">
      <c r="A12" s="5" t="s">
        <v>7</v>
      </c>
      <c r="B12">
        <v>480</v>
      </c>
    </row>
    <row r="13" spans="1:2" x14ac:dyDescent="0.25">
      <c r="A13" s="5" t="s">
        <v>9</v>
      </c>
      <c r="B13">
        <v>500</v>
      </c>
    </row>
    <row r="14" spans="1:2" x14ac:dyDescent="0.25">
      <c r="A14" s="5" t="s">
        <v>20</v>
      </c>
      <c r="B14">
        <v>150</v>
      </c>
    </row>
    <row r="15" spans="1:2" x14ac:dyDescent="0.25">
      <c r="A15" s="5" t="s">
        <v>11</v>
      </c>
      <c r="B15">
        <v>120</v>
      </c>
    </row>
    <row r="16" spans="1:2" x14ac:dyDescent="0.25">
      <c r="A16" s="8" t="s">
        <v>25</v>
      </c>
      <c r="B16">
        <f>MATCH("Hamburger",A2:A15,0)</f>
        <v>6</v>
      </c>
    </row>
    <row r="17" spans="1:2" x14ac:dyDescent="0.25">
      <c r="A17" s="8" t="s">
        <v>26</v>
      </c>
      <c r="B17" t="str">
        <f>INDEX(A1:B15,1,2)</f>
        <v>Calories</v>
      </c>
    </row>
    <row r="18" spans="1:2" x14ac:dyDescent="0.25">
      <c r="A18" s="8" t="s">
        <v>27</v>
      </c>
    </row>
    <row r="19" spans="1:2" x14ac:dyDescent="0.25">
      <c r="A19" s="6"/>
    </row>
    <row r="20" spans="1:2" x14ac:dyDescent="0.25">
      <c r="A20" s="6"/>
    </row>
    <row r="21" spans="1:2" x14ac:dyDescent="0.25">
      <c r="A21" s="6"/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9" sqref="E9"/>
    </sheetView>
  </sheetViews>
  <sheetFormatPr defaultRowHeight="15.75" x14ac:dyDescent="0.25"/>
  <sheetData>
    <row r="1" spans="1:2" x14ac:dyDescent="0.25">
      <c r="A1" s="11" t="s">
        <v>28</v>
      </c>
      <c r="B1" s="11" t="s">
        <v>31</v>
      </c>
    </row>
    <row r="2" spans="1:2" x14ac:dyDescent="0.25">
      <c r="A2" s="5" t="s">
        <v>10</v>
      </c>
      <c r="B2" s="12">
        <v>80</v>
      </c>
    </row>
    <row r="3" spans="1:2" x14ac:dyDescent="0.25">
      <c r="A3" s="5" t="s">
        <v>12</v>
      </c>
      <c r="B3" s="12">
        <v>39</v>
      </c>
    </row>
    <row r="4" spans="1:2" x14ac:dyDescent="0.25">
      <c r="A4" s="5" t="s">
        <v>14</v>
      </c>
      <c r="B4" s="12">
        <v>26</v>
      </c>
    </row>
    <row r="5" spans="1:2" x14ac:dyDescent="0.25">
      <c r="A5" s="5" t="s">
        <v>19</v>
      </c>
      <c r="B5" s="12">
        <v>33</v>
      </c>
    </row>
    <row r="6" spans="1:2" x14ac:dyDescent="0.25">
      <c r="A6" s="5" t="s">
        <v>15</v>
      </c>
      <c r="B6" s="12">
        <v>28</v>
      </c>
    </row>
    <row r="7" spans="1:2" x14ac:dyDescent="0.25">
      <c r="A7" s="5" t="s">
        <v>8</v>
      </c>
      <c r="B7" s="12">
        <v>48</v>
      </c>
    </row>
    <row r="8" spans="1:2" x14ac:dyDescent="0.25">
      <c r="A8" s="5" t="s">
        <v>4</v>
      </c>
      <c r="B8" s="12">
        <v>22.5</v>
      </c>
    </row>
    <row r="9" spans="1:2" x14ac:dyDescent="0.25">
      <c r="A9" s="5" t="s">
        <v>18</v>
      </c>
      <c r="B9" s="12">
        <v>30</v>
      </c>
    </row>
    <row r="10" spans="1:2" x14ac:dyDescent="0.25">
      <c r="A10" s="5" t="s">
        <v>13</v>
      </c>
      <c r="B10" s="12">
        <v>26</v>
      </c>
    </row>
    <row r="11" spans="1:2" x14ac:dyDescent="0.25">
      <c r="A11" s="5" t="s">
        <v>6</v>
      </c>
      <c r="B11" s="12">
        <v>45</v>
      </c>
    </row>
    <row r="12" spans="1:2" x14ac:dyDescent="0.25">
      <c r="A12" s="5" t="s">
        <v>7</v>
      </c>
      <c r="B12" s="12">
        <v>34</v>
      </c>
    </row>
    <row r="13" spans="1:2" x14ac:dyDescent="0.25">
      <c r="A13" s="5" t="s">
        <v>9</v>
      </c>
      <c r="B13" s="12">
        <v>80</v>
      </c>
    </row>
    <row r="14" spans="1:2" x14ac:dyDescent="0.25">
      <c r="A14" s="5" t="s">
        <v>20</v>
      </c>
      <c r="B14" s="12">
        <v>39</v>
      </c>
    </row>
    <row r="15" spans="1:2" x14ac:dyDescent="0.25">
      <c r="A15" s="5" t="s">
        <v>11</v>
      </c>
      <c r="B15" s="12">
        <v>32.5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23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Coach</vt:lpstr>
      <vt:lpstr>Pivot</vt:lpstr>
      <vt:lpstr>Basketball Game Sales</vt:lpstr>
      <vt:lpstr>Calories</vt:lpstr>
      <vt:lpstr>Revenue By Item</vt:lpstr>
      <vt:lpstr>Fee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bell100x001</cp:lastModifiedBy>
  <dcterms:created xsi:type="dcterms:W3CDTF">2013-01-21T18:22:23Z</dcterms:created>
  <dcterms:modified xsi:type="dcterms:W3CDTF">2016-09-30T04:02:13Z</dcterms:modified>
</cp:coreProperties>
</file>