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0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huongnguyen/Documents/Apply jobs and research/Study/Data Analyst/Excel/"/>
    </mc:Choice>
  </mc:AlternateContent>
  <xr:revisionPtr revIDLastSave="0" documentId="13_ncr:1_{B50C4828-58B1-6943-8335-6086E7428DE7}" xr6:coauthVersionLast="47" xr6:coauthVersionMax="47" xr10:uidLastSave="{00000000-0000-0000-0000-000000000000}"/>
  <bookViews>
    <workbookView xWindow="48220" yWindow="500" windowWidth="28360" windowHeight="18240" xr2:uid="{00000000-000D-0000-FFFF-FFFF00000000}"/>
  </bookViews>
  <sheets>
    <sheet name="Expense - 2018" sheetId="1" r:id="rId1"/>
    <sheet name="Expense - 2019" sheetId="2" r:id="rId2"/>
    <sheet name="Tasks" sheetId="3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4" i="1" l="1"/>
  <c r="M5" i="1"/>
  <c r="M3" i="1"/>
  <c r="L4" i="1"/>
  <c r="L5" i="1"/>
  <c r="L3" i="1"/>
  <c r="H4" i="1"/>
  <c r="H5" i="1"/>
  <c r="H3" i="1" l="1"/>
  <c r="H2" i="1"/>
  <c r="H6" i="1"/>
  <c r="H7" i="1"/>
  <c r="H8" i="1"/>
  <c r="H9" i="1"/>
  <c r="H10" i="1"/>
  <c r="H11" i="1"/>
  <c r="H12" i="1"/>
  <c r="H13" i="1"/>
  <c r="B31" i="1" l="1"/>
  <c r="B33" i="1" l="1"/>
  <c r="D33" i="1"/>
  <c r="D34" i="1"/>
  <c r="D35" i="1"/>
  <c r="D36" i="1"/>
  <c r="D37" i="1"/>
  <c r="D38" i="1"/>
  <c r="D39" i="1"/>
  <c r="D40" i="1"/>
  <c r="C33" i="1"/>
  <c r="C35" i="1"/>
  <c r="C34" i="1"/>
  <c r="C36" i="1"/>
  <c r="C37" i="1"/>
  <c r="C38" i="1"/>
  <c r="C39" i="1"/>
  <c r="C40" i="1"/>
  <c r="B34" i="1"/>
  <c r="B35" i="1"/>
  <c r="B36" i="1"/>
  <c r="B37" i="1"/>
  <c r="B38" i="1"/>
  <c r="B39" i="1"/>
  <c r="B40" i="1"/>
  <c r="E20" i="1"/>
  <c r="B20" i="1"/>
  <c r="B19" i="1"/>
  <c r="B18" i="1"/>
  <c r="C20" i="1"/>
  <c r="D20" i="1"/>
  <c r="F20" i="1"/>
  <c r="G20" i="1"/>
  <c r="C19" i="1"/>
  <c r="D19" i="1"/>
  <c r="E19" i="1"/>
  <c r="F19" i="1"/>
  <c r="G19" i="1"/>
  <c r="C18" i="1"/>
  <c r="D18" i="1"/>
  <c r="E18" i="1"/>
  <c r="F18" i="1"/>
  <c r="G18" i="1"/>
  <c r="B17" i="1"/>
  <c r="C17" i="1"/>
  <c r="D17" i="1"/>
  <c r="E17" i="1"/>
  <c r="F17" i="1"/>
  <c r="G17" i="1"/>
  <c r="B16" i="1"/>
  <c r="E16" i="1"/>
  <c r="G16" i="1"/>
  <c r="C16" i="1"/>
  <c r="D16" i="1"/>
  <c r="F16" i="1"/>
  <c r="B14" i="1" l="1"/>
  <c r="C14" i="1"/>
  <c r="D14" i="1"/>
  <c r="E14" i="1"/>
  <c r="F14" i="1"/>
  <c r="G14" i="1"/>
  <c r="H14" i="1" l="1"/>
</calcChain>
</file>

<file path=xl/sharedStrings.xml><?xml version="1.0" encoding="utf-8"?>
<sst xmlns="http://schemas.openxmlformats.org/spreadsheetml/2006/main" count="46" uniqueCount="40">
  <si>
    <t>Month</t>
  </si>
  <si>
    <t>Housing</t>
  </si>
  <si>
    <t>Bills &amp; Utilities</t>
  </si>
  <si>
    <t>Food &amp; Dining</t>
  </si>
  <si>
    <t>Personal</t>
  </si>
  <si>
    <t>Auto &amp; Transport</t>
  </si>
  <si>
    <t>Health &amp; Fitness</t>
  </si>
  <si>
    <t>Monthly Total</t>
  </si>
  <si>
    <t>Jan</t>
  </si>
  <si>
    <t>Feb</t>
  </si>
  <si>
    <t>Sep</t>
  </si>
  <si>
    <t>Mar</t>
  </si>
  <si>
    <t>Oct</t>
  </si>
  <si>
    <t>Apr</t>
  </si>
  <si>
    <t>Nov</t>
  </si>
  <si>
    <t>May</t>
  </si>
  <si>
    <t>Jun</t>
  </si>
  <si>
    <t>Jul</t>
  </si>
  <si>
    <t>Aug</t>
  </si>
  <si>
    <t>Dec</t>
  </si>
  <si>
    <t>Totals</t>
  </si>
  <si>
    <t>Avg</t>
  </si>
  <si>
    <t>Min</t>
  </si>
  <si>
    <t>Max</t>
  </si>
  <si>
    <t xml:space="preserve"> Count</t>
  </si>
  <si>
    <t>Median</t>
  </si>
  <si>
    <t>Relative</t>
  </si>
  <si>
    <t>Absolute</t>
  </si>
  <si>
    <t>Mixed</t>
  </si>
  <si>
    <t>HLOOKUP</t>
  </si>
  <si>
    <r>
      <t>In cell </t>
    </r>
    <r>
      <rPr>
        <b/>
        <sz val="13"/>
        <color theme="1"/>
        <rFont val="Helvetica Neue"/>
        <family val="2"/>
      </rPr>
      <t>J2,K2,L2,M2,</t>
    </r>
    <r>
      <rPr>
        <sz val="13"/>
        <color theme="1"/>
        <rFont val="Helvetica Neue"/>
        <family val="2"/>
      </rPr>
      <t> type </t>
    </r>
    <r>
      <rPr>
        <b/>
        <sz val="13"/>
        <color theme="1"/>
        <rFont val="Helvetica Neue"/>
        <family val="2"/>
      </rPr>
      <t>HLOOKUP, Month, Food &amp; Dining, Health &amp; Fitness</t>
    </r>
    <r>
      <rPr>
        <sz val="13"/>
        <color theme="1"/>
        <rFont val="Helvetica Neue"/>
        <family val="2"/>
      </rPr>
      <t> respectively.</t>
    </r>
  </si>
  <si>
    <r>
      <t>Select and copy cells from </t>
    </r>
    <r>
      <rPr>
        <b/>
        <sz val="13"/>
        <color theme="1"/>
        <rFont val="Helvetica Neue"/>
        <family val="2"/>
      </rPr>
      <t>A10 to A12</t>
    </r>
    <r>
      <rPr>
        <sz val="13"/>
        <color theme="1"/>
        <rFont val="Helvetica Neue"/>
        <family val="2"/>
      </rPr>
      <t> and paste in cell </t>
    </r>
    <r>
      <rPr>
        <b/>
        <sz val="13"/>
        <color theme="1"/>
        <rFont val="Helvetica Neue"/>
        <family val="2"/>
      </rPr>
      <t>K3</t>
    </r>
    <r>
      <rPr>
        <sz val="13"/>
        <color theme="1"/>
        <rFont val="Helvetica Neue"/>
        <family val="2"/>
      </rPr>
      <t>.</t>
    </r>
  </si>
  <si>
    <r>
      <t>In cell </t>
    </r>
    <r>
      <rPr>
        <b/>
        <sz val="13"/>
        <color theme="1"/>
        <rFont val="Helvetica Neue"/>
        <family val="2"/>
      </rPr>
      <t>L3</t>
    </r>
    <r>
      <rPr>
        <sz val="13"/>
        <color theme="1"/>
        <rFont val="Helvetica Neue"/>
        <family val="2"/>
      </rPr>
      <t>, type </t>
    </r>
    <r>
      <rPr>
        <b/>
        <sz val="13"/>
        <color theme="1"/>
        <rFont val="Helvetica Neue"/>
        <family val="2"/>
      </rPr>
      <t>=HLOOKUP(D1, A1:H14, 10, FALSE)</t>
    </r>
    <r>
      <rPr>
        <sz val="13"/>
        <color theme="1"/>
        <rFont val="Helvetica Neue"/>
        <family val="2"/>
      </rPr>
      <t> and press </t>
    </r>
    <r>
      <rPr>
        <b/>
        <sz val="13"/>
        <color theme="1"/>
        <rFont val="Helvetica Neue"/>
        <family val="2"/>
      </rPr>
      <t>Enter</t>
    </r>
    <r>
      <rPr>
        <sz val="13"/>
        <color theme="1"/>
        <rFont val="Helvetica Neue"/>
        <family val="2"/>
      </rPr>
      <t>.</t>
    </r>
  </si>
  <si>
    <r>
      <t>Formula: </t>
    </r>
    <r>
      <rPr>
        <b/>
        <sz val="13"/>
        <color theme="1"/>
        <rFont val="Helvetica Neue"/>
        <family val="2"/>
      </rPr>
      <t>=HLOOKUP (value, table, row_index, [range_lookup])</t>
    </r>
    <r>
      <rPr>
        <sz val="13"/>
        <color theme="1"/>
        <rFont val="Helvetica Neue"/>
        <family val="2"/>
      </rPr>
      <t>.</t>
    </r>
  </si>
  <si>
    <r>
      <t>Hover over the bottom-right corner of cell </t>
    </r>
    <r>
      <rPr>
        <b/>
        <sz val="13"/>
        <color theme="1"/>
        <rFont val="Helvetica Neue"/>
        <family val="2"/>
      </rPr>
      <t>L3</t>
    </r>
    <r>
      <rPr>
        <sz val="13"/>
        <color theme="1"/>
        <rFont val="Helvetica Neue"/>
        <family val="2"/>
      </rPr>
      <t>, and drag the Fill Handle down to the cell </t>
    </r>
    <r>
      <rPr>
        <b/>
        <sz val="13"/>
        <color theme="1"/>
        <rFont val="Helvetica Neue"/>
        <family val="2"/>
      </rPr>
      <t>L5</t>
    </r>
    <r>
      <rPr>
        <sz val="13"/>
        <color theme="1"/>
        <rFont val="Helvetica Neue"/>
        <family val="2"/>
      </rPr>
      <t>.</t>
    </r>
  </si>
  <si>
    <r>
      <t>Select cells from </t>
    </r>
    <r>
      <rPr>
        <b/>
        <sz val="13"/>
        <color theme="1"/>
        <rFont val="Helvetica Neue"/>
        <family val="2"/>
      </rPr>
      <t>L3 to L5</t>
    </r>
    <r>
      <rPr>
        <sz val="13"/>
        <color theme="1"/>
        <rFont val="Helvetica Neue"/>
        <family val="2"/>
      </rPr>
      <t> and </t>
    </r>
    <r>
      <rPr>
        <b/>
        <sz val="13"/>
        <color theme="1"/>
        <rFont val="Helvetica Neue"/>
        <family val="2"/>
      </rPr>
      <t>select Number Format&gt;Currency</t>
    </r>
    <r>
      <rPr>
        <sz val="13"/>
        <color theme="1"/>
        <rFont val="Helvetica Neue"/>
        <family val="2"/>
      </rPr>
      <t>.</t>
    </r>
  </si>
  <si>
    <r>
      <t>In cell </t>
    </r>
    <r>
      <rPr>
        <b/>
        <sz val="13"/>
        <color theme="1"/>
        <rFont val="Helvetica Neue"/>
        <family val="2"/>
      </rPr>
      <t>M3</t>
    </r>
    <r>
      <rPr>
        <sz val="13"/>
        <color theme="1"/>
        <rFont val="Helvetica Neue"/>
        <family val="2"/>
      </rPr>
      <t>, type </t>
    </r>
    <r>
      <rPr>
        <b/>
        <sz val="13"/>
        <color theme="1"/>
        <rFont val="Helvetica Neue"/>
        <family val="2"/>
      </rPr>
      <t>=HLOOKUP(G1, A1:H14, 10, FALSE)</t>
    </r>
    <r>
      <rPr>
        <sz val="13"/>
        <color theme="1"/>
        <rFont val="Helvetica Neue"/>
        <family val="2"/>
      </rPr>
      <t> and press </t>
    </r>
    <r>
      <rPr>
        <b/>
        <sz val="13"/>
        <color theme="1"/>
        <rFont val="Helvetica Neue"/>
        <family val="2"/>
      </rPr>
      <t>Enter</t>
    </r>
    <r>
      <rPr>
        <sz val="13"/>
        <color theme="1"/>
        <rFont val="Helvetica Neue"/>
        <family val="2"/>
      </rPr>
      <t>.</t>
    </r>
  </si>
  <si>
    <r>
      <t>Hover over the bottom-right corner of cell </t>
    </r>
    <r>
      <rPr>
        <b/>
        <sz val="13"/>
        <color theme="1"/>
        <rFont val="Helvetica Neue"/>
        <family val="2"/>
      </rPr>
      <t>M3</t>
    </r>
    <r>
      <rPr>
        <sz val="13"/>
        <color theme="1"/>
        <rFont val="Helvetica Neue"/>
        <family val="2"/>
      </rPr>
      <t>, and drag the Fill Handle down to the cell </t>
    </r>
    <r>
      <rPr>
        <b/>
        <sz val="13"/>
        <color theme="1"/>
        <rFont val="Helvetica Neue"/>
        <family val="2"/>
      </rPr>
      <t>M5</t>
    </r>
    <r>
      <rPr>
        <sz val="13"/>
        <color theme="1"/>
        <rFont val="Helvetica Neue"/>
        <family val="2"/>
      </rPr>
      <t>.</t>
    </r>
  </si>
  <si>
    <r>
      <t>Select cells from </t>
    </r>
    <r>
      <rPr>
        <b/>
        <sz val="13"/>
        <color theme="1"/>
        <rFont val="Helvetica Neue"/>
        <family val="2"/>
      </rPr>
      <t>M3 to M5</t>
    </r>
    <r>
      <rPr>
        <sz val="13"/>
        <color theme="1"/>
        <rFont val="Helvetica Neue"/>
        <family val="2"/>
      </rPr>
      <t> and </t>
    </r>
    <r>
      <rPr>
        <b/>
        <sz val="13"/>
        <color theme="1"/>
        <rFont val="Helvetica Neue"/>
        <family val="2"/>
      </rPr>
      <t>select Number Format&gt;Currency</t>
    </r>
    <r>
      <rPr>
        <sz val="13"/>
        <color theme="1"/>
        <rFont val="Helvetica Neue"/>
        <family val="2"/>
      </rPr>
      <t>.</t>
    </r>
  </si>
  <si>
    <t>Use of HLOOKUP to look up data in a table organized horizontally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</si>
</sst>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[$$-409]* #,##0.00_);_([$$-409]* \(#,##0.00\);_([$$-409]* &quot;-&quot;??_);_(@_)"/>
  </numFmts>
  <fonts count="6" x14ac:knownFonts="1">
    <font>
      <sz val="11"/>
      <color theme="1"/>
      <name val="Calibri"/>
      <family val="2"/>
      <scheme val="minor"/>
    </font>
    <font>
      <i/>
      <sz val="10"/>
      <color theme="1"/>
      <name val="Arial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3"/>
      <color theme="1"/>
      <name val="Helvetica Neue"/>
      <family val="2"/>
    </font>
    <font>
      <b/>
      <sz val="13"/>
      <color theme="1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0" fontId="3" fillId="0" borderId="0" xfId="0" applyFont="1"/>
    <xf numFmtId="0" fontId="1" fillId="2" borderId="1" xfId="0" applyFont="1" applyFill="1" applyBorder="1"/>
    <xf numFmtId="0" fontId="1" fillId="3" borderId="1" xfId="0" applyFont="1" applyFill="1" applyBorder="1"/>
    <xf numFmtId="44" fontId="0" fillId="0" borderId="0" xfId="1" applyFont="1"/>
  </cellXfs>
  <cellStyles count="2">
    <cellStyle name="Currency" xfId="1" builtinId="4"/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2" formatCode="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[$£-809]* #,##0.00_-;\-[$£-809]* #,##0.00_-;_-[$£-809]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([$$-409]* #,##0.00_);_([$$-409]* \(#,##0.00\);_([$$-409]* &quot;-&quot;??_);_(@_)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B075690-6493-4B96-8D1B-B29AB2D9E9A9}" name="Table6" displayName="Table6" ref="A1:H14" totalsRowShown="0" headerRowDxfId="16" dataDxfId="15">
  <autoFilter ref="A1:H14" xr:uid="{1C96BD00-98D9-4572-8F4A-F406BBA95AE3}"/>
  <tableColumns count="8">
    <tableColumn id="1" xr3:uid="{0738465F-87B9-46AD-8314-585AF20E321C}" name="Month" dataDxfId="14"/>
    <tableColumn id="2" xr3:uid="{639B5A90-C646-4312-A12B-90EBA415C5F3}" name="Housing" dataDxfId="13" totalsRowDxfId="12"/>
    <tableColumn id="3" xr3:uid="{AC863E34-6694-4292-A7E8-5D94B1D4B90E}" name="Bills &amp; Utilities" dataDxfId="11" totalsRowDxfId="10"/>
    <tableColumn id="4" xr3:uid="{7F96B093-000D-47C8-9B3D-9C6DC794A7DD}" name="Food &amp; Dining" dataDxfId="9" totalsRowDxfId="8"/>
    <tableColumn id="5" xr3:uid="{0D73BCA8-FF88-432A-8438-8D3C42615074}" name="Personal" dataDxfId="7" totalsRowDxfId="6"/>
    <tableColumn id="6" xr3:uid="{62ECB4B2-7FAC-4168-96E6-6A3296B9F2CB}" name="Auto &amp; Transport" dataDxfId="5" totalsRowDxfId="4"/>
    <tableColumn id="7" xr3:uid="{5C8E2143-EA5D-49A7-8A33-6E4F45D73494}" name="Health &amp; Fitness" dataDxfId="3" totalsRowDxfId="2"/>
    <tableColumn id="8" xr3:uid="{1E307A05-D7E9-4385-AD72-9E5DBFC855EF}" name="Monthly Total" dataDxfId="1" totalsRowDxfId="0">
      <calculatedColumnFormula>SUM(B2:G2)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3"/>
  <sheetViews>
    <sheetView tabSelected="1" workbookViewId="0">
      <selection activeCell="N13" sqref="N13"/>
    </sheetView>
  </sheetViews>
  <sheetFormatPr baseColWidth="10" defaultColWidth="8.83203125" defaultRowHeight="15" x14ac:dyDescent="0.2"/>
  <cols>
    <col min="1" max="1" width="9.5" bestFit="1" customWidth="1"/>
    <col min="2" max="2" width="11.5" style="2" bestFit="1" customWidth="1"/>
    <col min="3" max="3" width="17.6640625" style="2" bestFit="1" customWidth="1"/>
    <col min="4" max="4" width="17" style="2" bestFit="1" customWidth="1"/>
    <col min="5" max="5" width="12" style="2" bestFit="1" customWidth="1"/>
    <col min="6" max="6" width="19.6640625" style="2" bestFit="1" customWidth="1"/>
    <col min="7" max="7" width="19" style="2" bestFit="1" customWidth="1"/>
    <col min="8" max="8" width="16" style="3" bestFit="1" customWidth="1"/>
    <col min="10" max="10" width="8.6640625" bestFit="1" customWidth="1"/>
    <col min="11" max="11" width="6.33203125" bestFit="1" customWidth="1"/>
    <col min="12" max="12" width="12" bestFit="1" customWidth="1"/>
    <col min="13" max="13" width="13.33203125" bestFit="1" customWidth="1"/>
  </cols>
  <sheetData>
    <row r="1" spans="1:13" x14ac:dyDescent="0.2">
      <c r="A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</row>
    <row r="2" spans="1:13" x14ac:dyDescent="0.2">
      <c r="A2" s="1" t="s">
        <v>8</v>
      </c>
      <c r="B2" s="2">
        <v>800</v>
      </c>
      <c r="C2" s="2">
        <v>210</v>
      </c>
      <c r="D2" s="2">
        <v>400</v>
      </c>
      <c r="E2" s="2">
        <v>100</v>
      </c>
      <c r="F2" s="2">
        <v>100</v>
      </c>
      <c r="G2" s="2">
        <v>60</v>
      </c>
      <c r="H2" s="3">
        <f>SUM(B2:G2)</f>
        <v>1670</v>
      </c>
      <c r="J2" s="4" t="s">
        <v>29</v>
      </c>
      <c r="K2" s="4" t="s">
        <v>0</v>
      </c>
      <c r="L2" s="4" t="s">
        <v>3</v>
      </c>
      <c r="M2" s="4" t="s">
        <v>6</v>
      </c>
    </row>
    <row r="3" spans="1:13" x14ac:dyDescent="0.2">
      <c r="A3" s="1" t="s">
        <v>9</v>
      </c>
      <c r="B3" s="2">
        <v>800</v>
      </c>
      <c r="C3" s="2">
        <v>180</v>
      </c>
      <c r="D3" s="2">
        <v>350</v>
      </c>
      <c r="E3" s="2">
        <v>100</v>
      </c>
      <c r="F3" s="2">
        <v>125</v>
      </c>
      <c r="G3" s="2">
        <v>70</v>
      </c>
      <c r="H3" s="3">
        <f>SUM(B3:G3)</f>
        <v>1625</v>
      </c>
      <c r="K3" s="5" t="s">
        <v>10</v>
      </c>
      <c r="L3" s="7">
        <f>HLOOKUP(D1, A1:H14, 10, FALSE)</f>
        <v>400</v>
      </c>
      <c r="M3" s="7">
        <f>HLOOKUP(G1, A1:H14, 10, FALSE)</f>
        <v>60</v>
      </c>
    </row>
    <row r="4" spans="1:13" x14ac:dyDescent="0.2">
      <c r="A4" s="1" t="s">
        <v>11</v>
      </c>
      <c r="B4" s="2">
        <v>800</v>
      </c>
      <c r="C4" s="2">
        <v>170</v>
      </c>
      <c r="D4" s="2">
        <v>420</v>
      </c>
      <c r="E4" s="2">
        <v>100</v>
      </c>
      <c r="F4" s="2">
        <v>120</v>
      </c>
      <c r="G4" s="2">
        <v>60</v>
      </c>
      <c r="H4" s="3">
        <f>SUM(B4:G4)</f>
        <v>1670</v>
      </c>
      <c r="K4" s="6" t="s">
        <v>12</v>
      </c>
      <c r="L4" s="7">
        <f t="shared" ref="L4:L5" si="0">HLOOKUP(D2, A2:H15, 10, FALSE)</f>
        <v>420</v>
      </c>
      <c r="M4" s="7">
        <f t="shared" ref="M4:M5" si="1">HLOOKUP(G2, A2:H15, 10, FALSE)</f>
        <v>60</v>
      </c>
    </row>
    <row r="5" spans="1:13" x14ac:dyDescent="0.2">
      <c r="A5" s="1" t="s">
        <v>13</v>
      </c>
      <c r="B5" s="2">
        <v>800</v>
      </c>
      <c r="C5" s="2">
        <v>160</v>
      </c>
      <c r="D5" s="2">
        <v>400</v>
      </c>
      <c r="E5" s="2">
        <v>120</v>
      </c>
      <c r="F5" s="2">
        <v>100</v>
      </c>
      <c r="G5" s="2">
        <v>60</v>
      </c>
      <c r="H5" s="3">
        <f t="shared" ref="H5:H13" si="2">SUM(B5:G5)</f>
        <v>1640</v>
      </c>
      <c r="K5" s="5" t="s">
        <v>14</v>
      </c>
      <c r="L5" s="7">
        <f t="shared" si="0"/>
        <v>390</v>
      </c>
      <c r="M5" s="7">
        <f t="shared" si="1"/>
        <v>50</v>
      </c>
    </row>
    <row r="6" spans="1:13" x14ac:dyDescent="0.2">
      <c r="A6" s="1" t="s">
        <v>15</v>
      </c>
      <c r="B6" s="2">
        <v>800</v>
      </c>
      <c r="C6" s="2">
        <v>150</v>
      </c>
      <c r="D6" s="2">
        <v>420</v>
      </c>
      <c r="E6" s="2">
        <v>100</v>
      </c>
      <c r="F6" s="2">
        <v>100</v>
      </c>
      <c r="G6" s="2">
        <v>80</v>
      </c>
      <c r="H6" s="3">
        <f>SUM(B6:G6)</f>
        <v>1650</v>
      </c>
    </row>
    <row r="7" spans="1:13" x14ac:dyDescent="0.2">
      <c r="A7" s="1" t="s">
        <v>16</v>
      </c>
      <c r="B7" s="2">
        <v>800</v>
      </c>
      <c r="C7" s="2">
        <v>150</v>
      </c>
      <c r="D7" s="2">
        <v>380</v>
      </c>
      <c r="E7" s="2">
        <v>100</v>
      </c>
      <c r="F7" s="2">
        <v>130</v>
      </c>
      <c r="G7" s="2">
        <v>60</v>
      </c>
      <c r="H7" s="3">
        <f t="shared" si="2"/>
        <v>1620</v>
      </c>
    </row>
    <row r="8" spans="1:13" x14ac:dyDescent="0.2">
      <c r="A8" s="1" t="s">
        <v>17</v>
      </c>
      <c r="B8" s="2">
        <v>800</v>
      </c>
      <c r="C8" s="2">
        <v>150</v>
      </c>
      <c r="D8" s="2">
        <v>420</v>
      </c>
      <c r="E8" s="2">
        <v>120</v>
      </c>
      <c r="F8" s="2">
        <v>100</v>
      </c>
      <c r="G8" s="2">
        <v>60</v>
      </c>
      <c r="H8" s="3">
        <f t="shared" si="2"/>
        <v>1650</v>
      </c>
    </row>
    <row r="9" spans="1:13" x14ac:dyDescent="0.2">
      <c r="A9" s="1" t="s">
        <v>18</v>
      </c>
      <c r="B9" s="2">
        <v>800</v>
      </c>
      <c r="C9" s="2">
        <v>150</v>
      </c>
      <c r="D9" s="2">
        <v>420</v>
      </c>
      <c r="E9" s="2">
        <v>100</v>
      </c>
      <c r="F9" s="2">
        <v>100</v>
      </c>
      <c r="G9" s="2">
        <v>80</v>
      </c>
      <c r="H9" s="3">
        <f t="shared" si="2"/>
        <v>1650</v>
      </c>
    </row>
    <row r="10" spans="1:13" x14ac:dyDescent="0.2">
      <c r="A10" s="1" t="s">
        <v>10</v>
      </c>
      <c r="B10" s="2">
        <v>800</v>
      </c>
      <c r="C10" s="2">
        <v>150</v>
      </c>
      <c r="D10" s="2">
        <v>400</v>
      </c>
      <c r="E10" s="2">
        <v>120</v>
      </c>
      <c r="F10" s="2">
        <v>110</v>
      </c>
      <c r="G10" s="2">
        <v>60</v>
      </c>
      <c r="H10" s="3">
        <f t="shared" si="2"/>
        <v>1640</v>
      </c>
    </row>
    <row r="11" spans="1:13" x14ac:dyDescent="0.2">
      <c r="A11" s="1" t="s">
        <v>12</v>
      </c>
      <c r="B11" s="2">
        <v>800</v>
      </c>
      <c r="C11" s="2">
        <v>170</v>
      </c>
      <c r="D11" s="2">
        <v>420</v>
      </c>
      <c r="E11" s="2">
        <v>100</v>
      </c>
      <c r="F11" s="2">
        <v>100</v>
      </c>
      <c r="G11" s="2">
        <v>60</v>
      </c>
      <c r="H11" s="3">
        <f t="shared" si="2"/>
        <v>1650</v>
      </c>
    </row>
    <row r="12" spans="1:13" x14ac:dyDescent="0.2">
      <c r="A12" s="1" t="s">
        <v>14</v>
      </c>
      <c r="B12" s="2">
        <v>800</v>
      </c>
      <c r="C12" s="2">
        <v>200</v>
      </c>
      <c r="D12" s="2">
        <v>390</v>
      </c>
      <c r="E12" s="2">
        <v>120</v>
      </c>
      <c r="F12" s="2">
        <v>100</v>
      </c>
      <c r="G12" s="2">
        <v>50</v>
      </c>
      <c r="H12" s="3">
        <f t="shared" si="2"/>
        <v>1660</v>
      </c>
    </row>
    <row r="13" spans="1:13" x14ac:dyDescent="0.2">
      <c r="A13" s="1" t="s">
        <v>19</v>
      </c>
      <c r="B13" s="2">
        <v>800</v>
      </c>
      <c r="C13" s="2">
        <v>220</v>
      </c>
      <c r="D13" s="2">
        <v>400</v>
      </c>
      <c r="E13" s="2">
        <v>100</v>
      </c>
      <c r="F13" s="2">
        <v>115</v>
      </c>
      <c r="G13" s="2">
        <v>60</v>
      </c>
      <c r="H13" s="3">
        <f t="shared" si="2"/>
        <v>1695</v>
      </c>
    </row>
    <row r="14" spans="1:13" x14ac:dyDescent="0.2">
      <c r="A14" s="1" t="s">
        <v>20</v>
      </c>
      <c r="B14" s="2">
        <f>SUM(B2:B13)</f>
        <v>9600</v>
      </c>
      <c r="C14" s="2">
        <f t="shared" ref="C14:F14" si="3">SUM(C2:C13)</f>
        <v>2060</v>
      </c>
      <c r="D14" s="2">
        <f t="shared" si="3"/>
        <v>4820</v>
      </c>
      <c r="E14" s="2">
        <f t="shared" si="3"/>
        <v>1280</v>
      </c>
      <c r="F14" s="2">
        <f t="shared" si="3"/>
        <v>1300</v>
      </c>
      <c r="G14" s="2">
        <f>SUM(G2:G13)</f>
        <v>760</v>
      </c>
      <c r="H14" s="3">
        <f>SUM(B14:G14)</f>
        <v>19820</v>
      </c>
    </row>
    <row r="16" spans="1:13" x14ac:dyDescent="0.2">
      <c r="A16" s="2" t="s">
        <v>21</v>
      </c>
      <c r="B16" s="2">
        <f>AVERAGE(B2:B13)</f>
        <v>800</v>
      </c>
      <c r="C16" s="2">
        <f t="shared" ref="C16:F16" si="4">AVERAGE(C2:C13)</f>
        <v>171.66666666666666</v>
      </c>
      <c r="D16" s="2">
        <f t="shared" si="4"/>
        <v>401.66666666666669</v>
      </c>
      <c r="E16" s="2">
        <f>AVERAGE(E2:E13)</f>
        <v>106.66666666666667</v>
      </c>
      <c r="F16" s="2">
        <f t="shared" si="4"/>
        <v>108.33333333333333</v>
      </c>
      <c r="G16" s="2">
        <f>AVERAGE(G2:G13)</f>
        <v>63.333333333333336</v>
      </c>
    </row>
    <row r="17" spans="1:7" x14ac:dyDescent="0.2">
      <c r="A17" s="2" t="s">
        <v>22</v>
      </c>
      <c r="B17" s="2">
        <f>MIN(B2:B13)</f>
        <v>800</v>
      </c>
      <c r="C17" s="2">
        <f t="shared" ref="C17:G17" si="5">MIN(C2:C13)</f>
        <v>150</v>
      </c>
      <c r="D17" s="2">
        <f t="shared" si="5"/>
        <v>350</v>
      </c>
      <c r="E17" s="2">
        <f t="shared" si="5"/>
        <v>100</v>
      </c>
      <c r="F17" s="2">
        <f t="shared" si="5"/>
        <v>100</v>
      </c>
      <c r="G17" s="2">
        <f t="shared" si="5"/>
        <v>50</v>
      </c>
    </row>
    <row r="18" spans="1:7" x14ac:dyDescent="0.2">
      <c r="A18" s="2" t="s">
        <v>23</v>
      </c>
      <c r="B18" s="2">
        <f>MAX(B2:B13)</f>
        <v>800</v>
      </c>
      <c r="C18" s="2">
        <f t="shared" ref="C18:G18" si="6">MAX(C2:C13)</f>
        <v>220</v>
      </c>
      <c r="D18" s="2">
        <f t="shared" si="6"/>
        <v>420</v>
      </c>
      <c r="E18" s="2">
        <f t="shared" si="6"/>
        <v>120</v>
      </c>
      <c r="F18" s="2">
        <f t="shared" si="6"/>
        <v>130</v>
      </c>
      <c r="G18" s="2">
        <f t="shared" si="6"/>
        <v>80</v>
      </c>
    </row>
    <row r="19" spans="1:7" s="3" customFormat="1" x14ac:dyDescent="0.2">
      <c r="A19" s="3" t="s">
        <v>24</v>
      </c>
      <c r="B19" s="3">
        <f>COUNT(B2:B13)</f>
        <v>12</v>
      </c>
      <c r="C19" s="3">
        <f t="shared" ref="C19:G19" si="7">COUNT(C2:C13)</f>
        <v>12</v>
      </c>
      <c r="D19" s="3">
        <f t="shared" si="7"/>
        <v>12</v>
      </c>
      <c r="E19" s="3">
        <f t="shared" si="7"/>
        <v>12</v>
      </c>
      <c r="F19" s="3">
        <f t="shared" si="7"/>
        <v>12</v>
      </c>
      <c r="G19" s="3">
        <f t="shared" si="7"/>
        <v>12</v>
      </c>
    </row>
    <row r="20" spans="1:7" x14ac:dyDescent="0.2">
      <c r="A20" s="2" t="s">
        <v>25</v>
      </c>
      <c r="B20" s="2">
        <f>MEDIAN(B2:B13)</f>
        <v>800</v>
      </c>
      <c r="C20" s="2">
        <f>MEDIAN(C2:C13)</f>
        <v>165</v>
      </c>
      <c r="D20" s="2">
        <f t="shared" ref="D20:G20" si="8">MEDIAN(D2:D13)</f>
        <v>400</v>
      </c>
      <c r="E20" s="2">
        <f>MEDIAN(E2:E13)</f>
        <v>100</v>
      </c>
      <c r="F20" s="2">
        <f t="shared" si="8"/>
        <v>100</v>
      </c>
      <c r="G20" s="2">
        <f t="shared" si="8"/>
        <v>60</v>
      </c>
    </row>
    <row r="30" spans="1:7" x14ac:dyDescent="0.2">
      <c r="B30" s="2" t="s">
        <v>26</v>
      </c>
      <c r="C30" s="2" t="s">
        <v>27</v>
      </c>
      <c r="D30" s="2" t="s">
        <v>28</v>
      </c>
    </row>
    <row r="31" spans="1:7" x14ac:dyDescent="0.2">
      <c r="A31">
        <v>1</v>
      </c>
      <c r="B31" s="2" t="e">
        <f>A16+A17</f>
        <v>#VALUE!</v>
      </c>
      <c r="C31"/>
      <c r="D31"/>
      <c r="E31"/>
      <c r="F31"/>
      <c r="G31"/>
    </row>
    <row r="32" spans="1:7" x14ac:dyDescent="0.2">
      <c r="A32">
        <v>2</v>
      </c>
      <c r="B32"/>
      <c r="C32"/>
      <c r="D32"/>
      <c r="E32"/>
      <c r="F32"/>
      <c r="G32"/>
    </row>
    <row r="33" spans="1:7" x14ac:dyDescent="0.2">
      <c r="A33">
        <v>3</v>
      </c>
      <c r="B33">
        <f>A31+A32</f>
        <v>3</v>
      </c>
      <c r="C33">
        <f>$A$31+$A$32</f>
        <v>3</v>
      </c>
      <c r="D33">
        <f>$A$31+$A32</f>
        <v>3</v>
      </c>
      <c r="E33"/>
      <c r="F33"/>
      <c r="G33"/>
    </row>
    <row r="34" spans="1:7" x14ac:dyDescent="0.2">
      <c r="A34">
        <v>4</v>
      </c>
      <c r="B34">
        <f t="shared" ref="B34:B40" si="9">A32+A33</f>
        <v>5</v>
      </c>
      <c r="C34">
        <f t="shared" ref="C34:C40" si="10">$A$31+$A$32</f>
        <v>3</v>
      </c>
      <c r="D34">
        <f t="shared" ref="D34:D40" si="11">$A$31+$A33</f>
        <v>4</v>
      </c>
      <c r="E34"/>
      <c r="F34"/>
      <c r="G34"/>
    </row>
    <row r="35" spans="1:7" x14ac:dyDescent="0.2">
      <c r="A35">
        <v>5</v>
      </c>
      <c r="B35">
        <f t="shared" si="9"/>
        <v>7</v>
      </c>
      <c r="C35">
        <f>$A$31+$A$32</f>
        <v>3</v>
      </c>
      <c r="D35">
        <f t="shared" si="11"/>
        <v>5</v>
      </c>
      <c r="E35"/>
      <c r="F35"/>
      <c r="G35"/>
    </row>
    <row r="36" spans="1:7" x14ac:dyDescent="0.2">
      <c r="A36">
        <v>6</v>
      </c>
      <c r="B36">
        <f t="shared" si="9"/>
        <v>9</v>
      </c>
      <c r="C36">
        <f t="shared" si="10"/>
        <v>3</v>
      </c>
      <c r="D36">
        <f t="shared" si="11"/>
        <v>6</v>
      </c>
      <c r="E36"/>
      <c r="F36"/>
      <c r="G36"/>
    </row>
    <row r="37" spans="1:7" x14ac:dyDescent="0.2">
      <c r="A37">
        <v>7</v>
      </c>
      <c r="B37">
        <f t="shared" si="9"/>
        <v>11</v>
      </c>
      <c r="C37">
        <f t="shared" si="10"/>
        <v>3</v>
      </c>
      <c r="D37">
        <f t="shared" si="11"/>
        <v>7</v>
      </c>
      <c r="E37"/>
      <c r="F37"/>
      <c r="G37"/>
    </row>
    <row r="38" spans="1:7" x14ac:dyDescent="0.2">
      <c r="A38">
        <v>8</v>
      </c>
      <c r="B38">
        <f t="shared" si="9"/>
        <v>13</v>
      </c>
      <c r="C38">
        <f t="shared" si="10"/>
        <v>3</v>
      </c>
      <c r="D38">
        <f t="shared" si="11"/>
        <v>8</v>
      </c>
      <c r="E38"/>
      <c r="F38"/>
      <c r="G38"/>
    </row>
    <row r="39" spans="1:7" x14ac:dyDescent="0.2">
      <c r="A39">
        <v>9</v>
      </c>
      <c r="B39">
        <f t="shared" si="9"/>
        <v>15</v>
      </c>
      <c r="C39">
        <f t="shared" si="10"/>
        <v>3</v>
      </c>
      <c r="D39">
        <f t="shared" si="11"/>
        <v>9</v>
      </c>
      <c r="E39"/>
      <c r="F39"/>
      <c r="G39"/>
    </row>
    <row r="40" spans="1:7" x14ac:dyDescent="0.2">
      <c r="A40">
        <v>10</v>
      </c>
      <c r="B40">
        <f t="shared" si="9"/>
        <v>17</v>
      </c>
      <c r="C40">
        <f t="shared" si="10"/>
        <v>3</v>
      </c>
      <c r="D40">
        <f t="shared" si="11"/>
        <v>10</v>
      </c>
      <c r="E40"/>
      <c r="F40"/>
      <c r="G40"/>
    </row>
    <row r="41" spans="1:7" x14ac:dyDescent="0.2">
      <c r="B41"/>
    </row>
    <row r="42" spans="1:7" x14ac:dyDescent="0.2">
      <c r="B42"/>
    </row>
    <row r="43" spans="1:7" x14ac:dyDescent="0.2">
      <c r="B4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16329-E634-41C1-8F08-C7BC3A05E31E}">
  <dimension ref="A1"/>
  <sheetViews>
    <sheetView workbookViewId="0">
      <selection activeCell="K15" sqref="K15"/>
    </sheetView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F42EF-8BE7-B345-8AA5-13A74D3D7CB7}">
  <dimension ref="A2:B11"/>
  <sheetViews>
    <sheetView workbookViewId="0">
      <selection activeCell="B15" sqref="B15"/>
    </sheetView>
  </sheetViews>
  <sheetFormatPr baseColWidth="10" defaultRowHeight="15" x14ac:dyDescent="0.2"/>
  <sheetData>
    <row r="2" spans="1:2" x14ac:dyDescent="0.2">
      <c r="A2">
        <v>1</v>
      </c>
      <c r="B2" t="s">
        <v>39</v>
      </c>
    </row>
    <row r="3" spans="1:2" ht="17" x14ac:dyDescent="0.2">
      <c r="B3" t="s">
        <v>30</v>
      </c>
    </row>
    <row r="4" spans="1:2" ht="17" x14ac:dyDescent="0.2">
      <c r="B4" t="s">
        <v>31</v>
      </c>
    </row>
    <row r="5" spans="1:2" ht="17" x14ac:dyDescent="0.2">
      <c r="B5" t="s">
        <v>32</v>
      </c>
    </row>
    <row r="6" spans="1:2" ht="17" x14ac:dyDescent="0.2">
      <c r="B6" t="s">
        <v>33</v>
      </c>
    </row>
    <row r="7" spans="1:2" ht="17" x14ac:dyDescent="0.2">
      <c r="B7" t="s">
        <v>34</v>
      </c>
    </row>
    <row r="8" spans="1:2" ht="17" x14ac:dyDescent="0.2">
      <c r="B8" t="s">
        <v>35</v>
      </c>
    </row>
    <row r="9" spans="1:2" ht="17" x14ac:dyDescent="0.2">
      <c r="B9" t="s">
        <v>36</v>
      </c>
    </row>
    <row r="10" spans="1:2" ht="17" x14ac:dyDescent="0.2">
      <c r="B10" t="s">
        <v>37</v>
      </c>
    </row>
    <row r="11" spans="1:2" ht="17" x14ac:dyDescent="0.2">
      <c r="B11" t="s">
        <v>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Expense - 2018</vt:lpstr>
      <vt:lpstr>Expense - 2019</vt:lpstr>
      <vt:lpstr>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Khuong Nguyen</cp:lastModifiedBy>
  <cp:revision/>
  <dcterms:created xsi:type="dcterms:W3CDTF">2020-06-01T10:09:08Z</dcterms:created>
  <dcterms:modified xsi:type="dcterms:W3CDTF">2025-04-23T00:28:56Z</dcterms:modified>
  <cp:category/>
  <cp:contentStatus/>
</cp:coreProperties>
</file>