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ài 1a" sheetId="1" r:id="rId1"/>
    <sheet name="Bài 1b" sheetId="2" r:id="rId2"/>
    <sheet name="Bài 1c" sheetId="3" r:id="rId3"/>
    <sheet name="Bài 1d" sheetId="4" r:id="rId4"/>
  </sheets>
  <calcPr calcId="152511"/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H7" i="4" l="1"/>
  <c r="F4" i="4"/>
  <c r="H4" i="4" s="1"/>
  <c r="F5" i="4"/>
  <c r="H5" i="4" s="1"/>
  <c r="F6" i="4"/>
  <c r="H6" i="4" s="1"/>
  <c r="F7" i="4"/>
  <c r="F3" i="4"/>
  <c r="H3" i="4" s="1"/>
  <c r="E7" i="3" l="1"/>
  <c r="G7" i="3"/>
  <c r="C7" i="3"/>
  <c r="H5" i="3"/>
  <c r="H6" i="3"/>
  <c r="H4" i="3"/>
  <c r="G4" i="2" l="1"/>
  <c r="G5" i="2"/>
  <c r="G6" i="2"/>
  <c r="G7" i="2"/>
  <c r="G3" i="2"/>
  <c r="G4" i="1"/>
  <c r="H4" i="1" s="1"/>
  <c r="I4" i="1" s="1"/>
  <c r="G5" i="1"/>
  <c r="H5" i="1" s="1"/>
  <c r="G6" i="1"/>
  <c r="H6" i="1" s="1"/>
  <c r="G7" i="1"/>
  <c r="H7" i="1"/>
  <c r="I7" i="1"/>
  <c r="G3" i="1"/>
  <c r="H3" i="1" l="1"/>
  <c r="I3" i="1" s="1"/>
  <c r="I6" i="1"/>
  <c r="I5" i="1"/>
</calcChain>
</file>

<file path=xl/sharedStrings.xml><?xml version="1.0" encoding="utf-8"?>
<sst xmlns="http://schemas.openxmlformats.org/spreadsheetml/2006/main" count="79" uniqueCount="58">
  <si>
    <t>BẢNG LƯƠNG THÁNG 04/95</t>
  </si>
  <si>
    <t>STT</t>
  </si>
  <si>
    <t>HỌ VÀ</t>
  </si>
  <si>
    <t>TÊN</t>
  </si>
  <si>
    <t>CHỨC VỤ</t>
  </si>
  <si>
    <t>MỨC LƯƠNG</t>
  </si>
  <si>
    <t>SỐ NGÀY</t>
  </si>
  <si>
    <t>L.THÁNG</t>
  </si>
  <si>
    <t>TẠM ỨNG</t>
  </si>
  <si>
    <t>CÒN LẠI</t>
  </si>
  <si>
    <t>Vương Đình</t>
  </si>
  <si>
    <t>Tuấn</t>
  </si>
  <si>
    <t>Trần Trung</t>
  </si>
  <si>
    <t>Trực</t>
  </si>
  <si>
    <t>Châu Kiêu</t>
  </si>
  <si>
    <t>Sa</t>
  </si>
  <si>
    <t>Lê Ngọc</t>
  </si>
  <si>
    <t>Xuân</t>
  </si>
  <si>
    <t>Phạm Thanh</t>
  </si>
  <si>
    <t>Nhàn</t>
  </si>
  <si>
    <t>TP</t>
  </si>
  <si>
    <t>NV</t>
  </si>
  <si>
    <t>PP</t>
  </si>
  <si>
    <t>TÍNH BẢNG ĐIỂM TRUNG BÌNH</t>
  </si>
  <si>
    <t>TOÁN</t>
  </si>
  <si>
    <t>LÝ</t>
  </si>
  <si>
    <t>HÓA</t>
  </si>
  <si>
    <t>TỔNG ĐIỂM</t>
  </si>
  <si>
    <t>TRUNG BÌNH</t>
  </si>
  <si>
    <t>Trần Thanh</t>
  </si>
  <si>
    <t>Phạm Hùng</t>
  </si>
  <si>
    <t>Cường</t>
  </si>
  <si>
    <t>Liêm</t>
  </si>
  <si>
    <t>BẢNG TÍNH GIÁ GẠO BÌNH QUÂN</t>
  </si>
  <si>
    <t>Thời điểm</t>
  </si>
  <si>
    <t>HÀ NỘI</t>
  </si>
  <si>
    <t>HUẾ</t>
  </si>
  <si>
    <t>SÀI GÒN</t>
  </si>
  <si>
    <t>Số lượng</t>
  </si>
  <si>
    <t>Giá
đơn vị</t>
  </si>
  <si>
    <t>Giá bình quân
theo tháng</t>
  </si>
  <si>
    <t>Tháng 1</t>
  </si>
  <si>
    <t>Tháng 2</t>
  </si>
  <si>
    <t>Tháng 3</t>
  </si>
  <si>
    <t>Bình quân địa phương</t>
  </si>
  <si>
    <t>HÓA ĐƠN BÁN HÀNG</t>
  </si>
  <si>
    <t>MẶT HÀNG</t>
  </si>
  <si>
    <t>ĐVT</t>
  </si>
  <si>
    <t>ĐƠN GIÁ</t>
  </si>
  <si>
    <t>SỐ LƯỢNG</t>
  </si>
  <si>
    <t>THÀNH
TIỀN</t>
  </si>
  <si>
    <t>PHÍ C.CHỞ</t>
  </si>
  <si>
    <t>TỔNG
CỘNG</t>
  </si>
  <si>
    <t>Gạo</t>
  </si>
  <si>
    <t>Đường</t>
  </si>
  <si>
    <t>Sữa</t>
  </si>
  <si>
    <t>Cà phê</t>
  </si>
  <si>
    <t>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</si>
</sst>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VNĐ]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K4" sqref="K4"/>
    </sheetView>
  </sheetViews>
  <sheetFormatPr defaultRowHeight="15.75" x14ac:dyDescent="0.25"/>
  <cols>
    <col min="1" max="1" width="5.140625" style="1" bestFit="1" customWidth="1"/>
    <col min="2" max="2" width="15.140625" style="1" customWidth="1"/>
    <col min="3" max="3" width="8.5703125" style="1" customWidth="1"/>
    <col min="4" max="6" width="9.140625" style="1"/>
    <col min="7" max="7" width="10.7109375" style="1" bestFit="1" customWidth="1"/>
    <col min="8" max="16384" width="9.140625" style="1"/>
  </cols>
  <sheetData>
    <row r="1" spans="1:9" ht="18.75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83.25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s="4">
        <v>1</v>
      </c>
      <c r="B3" s="5" t="s">
        <v>10</v>
      </c>
      <c r="C3" s="5" t="s">
        <v>11</v>
      </c>
      <c r="D3" s="4" t="s">
        <v>20</v>
      </c>
      <c r="E3" s="6">
        <v>5000</v>
      </c>
      <c r="F3" s="4">
        <v>26</v>
      </c>
      <c r="G3" s="15">
        <f>E3*F3</f>
        <v>130000</v>
      </c>
      <c r="H3" s="15">
        <f>0.8*G3</f>
        <v>104000</v>
      </c>
      <c r="I3" s="15">
        <f>G3-H3</f>
        <v>26000</v>
      </c>
    </row>
    <row r="4" spans="1:9" x14ac:dyDescent="0.25">
      <c r="A4" s="4">
        <v>2</v>
      </c>
      <c r="B4" s="5" t="s">
        <v>12</v>
      </c>
      <c r="C4" s="5" t="s">
        <v>13</v>
      </c>
      <c r="D4" s="4" t="s">
        <v>21</v>
      </c>
      <c r="E4" s="6">
        <v>4300</v>
      </c>
      <c r="F4" s="4">
        <v>25</v>
      </c>
      <c r="G4" s="15">
        <f t="shared" ref="G4:G7" si="0">E4*F4</f>
        <v>107500</v>
      </c>
      <c r="H4" s="15">
        <f t="shared" ref="H4:H7" si="1">0.8*G4</f>
        <v>86000</v>
      </c>
      <c r="I4" s="15">
        <f t="shared" ref="I4:I7" si="2">G4-H4</f>
        <v>21500</v>
      </c>
    </row>
    <row r="5" spans="1:9" x14ac:dyDescent="0.25">
      <c r="A5" s="4">
        <v>3</v>
      </c>
      <c r="B5" s="5" t="s">
        <v>14</v>
      </c>
      <c r="C5" s="5" t="s">
        <v>15</v>
      </c>
      <c r="D5" s="4" t="s">
        <v>22</v>
      </c>
      <c r="E5" s="6">
        <v>4200</v>
      </c>
      <c r="F5" s="4">
        <v>27</v>
      </c>
      <c r="G5" s="15">
        <f t="shared" si="0"/>
        <v>113400</v>
      </c>
      <c r="H5" s="15">
        <f t="shared" si="1"/>
        <v>90720</v>
      </c>
      <c r="I5" s="15">
        <f t="shared" si="2"/>
        <v>22680</v>
      </c>
    </row>
    <row r="6" spans="1:9" x14ac:dyDescent="0.25">
      <c r="A6" s="4">
        <v>4</v>
      </c>
      <c r="B6" s="5" t="s">
        <v>16</v>
      </c>
      <c r="C6" s="5" t="s">
        <v>17</v>
      </c>
      <c r="D6" s="4" t="s">
        <v>21</v>
      </c>
      <c r="E6" s="6">
        <v>4800</v>
      </c>
      <c r="F6" s="4">
        <v>20</v>
      </c>
      <c r="G6" s="15">
        <f t="shared" si="0"/>
        <v>96000</v>
      </c>
      <c r="H6" s="15">
        <f t="shared" si="1"/>
        <v>76800</v>
      </c>
      <c r="I6" s="15">
        <f t="shared" si="2"/>
        <v>19200</v>
      </c>
    </row>
    <row r="7" spans="1:9" x14ac:dyDescent="0.25">
      <c r="A7" s="4">
        <v>5</v>
      </c>
      <c r="B7" s="5" t="s">
        <v>18</v>
      </c>
      <c r="C7" s="5" t="s">
        <v>19</v>
      </c>
      <c r="D7" s="4" t="s">
        <v>21</v>
      </c>
      <c r="E7" s="6">
        <v>4500</v>
      </c>
      <c r="F7" s="4">
        <v>25</v>
      </c>
      <c r="G7" s="15">
        <f t="shared" si="0"/>
        <v>112500</v>
      </c>
      <c r="H7" s="15">
        <f t="shared" si="1"/>
        <v>90000</v>
      </c>
      <c r="I7" s="15">
        <f t="shared" si="2"/>
        <v>22500</v>
      </c>
    </row>
  </sheetData>
  <mergeCells count="1">
    <mergeCell ref="A1:I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2" sqref="A2"/>
    </sheetView>
  </sheetViews>
  <sheetFormatPr defaultRowHeight="15.75" x14ac:dyDescent="0.25"/>
  <cols>
    <col min="1" max="1" width="9.140625" style="1"/>
    <col min="2" max="2" width="13.5703125" style="1" customWidth="1"/>
    <col min="3" max="16384" width="9.140625" style="1"/>
  </cols>
  <sheetData>
    <row r="1" spans="1:8" ht="18.75" x14ac:dyDescent="0.3">
      <c r="A1" s="18" t="s">
        <v>23</v>
      </c>
      <c r="B1" s="19"/>
      <c r="C1" s="19"/>
      <c r="D1" s="19"/>
      <c r="E1" s="19"/>
      <c r="F1" s="19"/>
      <c r="G1" s="19"/>
      <c r="H1" s="19"/>
    </row>
    <row r="2" spans="1:8" ht="82.5" x14ac:dyDescent="0.25">
      <c r="A2" s="2" t="s">
        <v>1</v>
      </c>
      <c r="B2" s="2" t="s">
        <v>2</v>
      </c>
      <c r="C2" s="2" t="s">
        <v>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</row>
    <row r="3" spans="1:8" x14ac:dyDescent="0.25">
      <c r="A3" s="4">
        <v>1</v>
      </c>
      <c r="B3" s="7" t="s">
        <v>29</v>
      </c>
      <c r="C3" s="7" t="s">
        <v>11</v>
      </c>
      <c r="D3" s="4">
        <v>5</v>
      </c>
      <c r="E3" s="4">
        <v>6</v>
      </c>
      <c r="F3" s="4">
        <v>8</v>
      </c>
      <c r="G3" s="4">
        <f>SUM(D3:F3)</f>
        <v>19</v>
      </c>
      <c r="H3" s="8">
        <f>ROUND(G3/3, 2)</f>
        <v>6.33</v>
      </c>
    </row>
    <row r="4" spans="1:8" x14ac:dyDescent="0.25">
      <c r="A4" s="4">
        <v>2</v>
      </c>
      <c r="B4" s="7" t="s">
        <v>12</v>
      </c>
      <c r="C4" s="7" t="s">
        <v>13</v>
      </c>
      <c r="D4" s="4">
        <v>8</v>
      </c>
      <c r="E4" s="4">
        <v>6</v>
      </c>
      <c r="F4" s="4">
        <v>5</v>
      </c>
      <c r="G4" s="4">
        <f t="shared" ref="G4:G7" si="0">SUM(D4:F4)</f>
        <v>19</v>
      </c>
      <c r="H4" s="8">
        <f t="shared" ref="H4:H7" si="1">ROUND(G4/3, 2)</f>
        <v>6.33</v>
      </c>
    </row>
    <row r="5" spans="1:8" x14ac:dyDescent="0.25">
      <c r="A5" s="4">
        <v>3</v>
      </c>
      <c r="B5" s="7" t="s">
        <v>30</v>
      </c>
      <c r="C5" s="7" t="s">
        <v>31</v>
      </c>
      <c r="D5" s="4">
        <v>3</v>
      </c>
      <c r="E5" s="4">
        <v>5</v>
      </c>
      <c r="F5" s="4">
        <v>6</v>
      </c>
      <c r="G5" s="4">
        <f t="shared" si="0"/>
        <v>14</v>
      </c>
      <c r="H5" s="8">
        <f t="shared" si="1"/>
        <v>4.67</v>
      </c>
    </row>
    <row r="6" spans="1:8" x14ac:dyDescent="0.25">
      <c r="A6" s="4">
        <v>4</v>
      </c>
      <c r="B6" s="7" t="s">
        <v>16</v>
      </c>
      <c r="C6" s="7" t="s">
        <v>17</v>
      </c>
      <c r="D6" s="4">
        <v>6</v>
      </c>
      <c r="E6" s="4">
        <v>7</v>
      </c>
      <c r="F6" s="4">
        <v>5</v>
      </c>
      <c r="G6" s="4">
        <f t="shared" si="0"/>
        <v>18</v>
      </c>
      <c r="H6" s="8">
        <f t="shared" si="1"/>
        <v>6</v>
      </c>
    </row>
    <row r="7" spans="1:8" x14ac:dyDescent="0.25">
      <c r="A7" s="4">
        <v>5</v>
      </c>
      <c r="B7" s="7" t="s">
        <v>18</v>
      </c>
      <c r="C7" s="7" t="s">
        <v>32</v>
      </c>
      <c r="D7" s="4">
        <v>9</v>
      </c>
      <c r="E7" s="4">
        <v>8</v>
      </c>
      <c r="F7" s="4">
        <v>7</v>
      </c>
      <c r="G7" s="4">
        <f t="shared" si="0"/>
        <v>24</v>
      </c>
      <c r="H7" s="8">
        <f t="shared" si="1"/>
        <v>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1" sqref="I11"/>
    </sheetView>
  </sheetViews>
  <sheetFormatPr defaultRowHeight="15.75" x14ac:dyDescent="0.25"/>
  <cols>
    <col min="1" max="1" width="14.140625" style="1" customWidth="1"/>
    <col min="2" max="7" width="9.140625" style="1"/>
    <col min="8" max="8" width="12.85546875" style="1" bestFit="1" customWidth="1"/>
    <col min="9" max="16384" width="9.140625" style="1"/>
  </cols>
  <sheetData>
    <row r="1" spans="1:8" ht="18.75" x14ac:dyDescent="0.25">
      <c r="A1" s="17" t="s">
        <v>33</v>
      </c>
      <c r="B1" s="17"/>
      <c r="C1" s="17"/>
      <c r="D1" s="17"/>
      <c r="E1" s="17"/>
      <c r="F1" s="17"/>
      <c r="G1" s="17"/>
      <c r="H1" s="17"/>
    </row>
    <row r="2" spans="1:8" x14ac:dyDescent="0.25">
      <c r="A2" s="21" t="s">
        <v>34</v>
      </c>
      <c r="B2" s="21" t="s">
        <v>35</v>
      </c>
      <c r="C2" s="21"/>
      <c r="D2" s="21" t="s">
        <v>36</v>
      </c>
      <c r="E2" s="21"/>
      <c r="F2" s="21" t="s">
        <v>37</v>
      </c>
      <c r="G2" s="21"/>
      <c r="H2" s="22" t="s">
        <v>40</v>
      </c>
    </row>
    <row r="3" spans="1:8" ht="31.5" x14ac:dyDescent="0.25">
      <c r="A3" s="21"/>
      <c r="B3" s="2" t="s">
        <v>38</v>
      </c>
      <c r="C3" s="10" t="s">
        <v>39</v>
      </c>
      <c r="D3" s="2" t="s">
        <v>38</v>
      </c>
      <c r="E3" s="10" t="s">
        <v>39</v>
      </c>
      <c r="F3" s="2" t="s">
        <v>38</v>
      </c>
      <c r="G3" s="10" t="s">
        <v>39</v>
      </c>
      <c r="H3" s="21"/>
    </row>
    <row r="4" spans="1:8" x14ac:dyDescent="0.25">
      <c r="A4" s="7" t="s">
        <v>41</v>
      </c>
      <c r="B4" s="7">
        <v>20</v>
      </c>
      <c r="C4" s="16">
        <v>500000</v>
      </c>
      <c r="D4" s="7">
        <v>30</v>
      </c>
      <c r="E4" s="16">
        <v>400000</v>
      </c>
      <c r="F4" s="7">
        <v>40</v>
      </c>
      <c r="G4" s="16">
        <v>500000</v>
      </c>
      <c r="H4" s="16">
        <f>(B4*C4+D4*E4+F4*G4)/(B4+D4+F4)</f>
        <v>466666.66666666669</v>
      </c>
    </row>
    <row r="5" spans="1:8" x14ac:dyDescent="0.25">
      <c r="A5" s="7" t="s">
        <v>42</v>
      </c>
      <c r="B5" s="7">
        <v>40</v>
      </c>
      <c r="C5" s="16">
        <v>400000</v>
      </c>
      <c r="D5" s="7">
        <v>20</v>
      </c>
      <c r="E5" s="16">
        <v>500000</v>
      </c>
      <c r="F5" s="7">
        <v>50</v>
      </c>
      <c r="G5" s="16">
        <v>400000</v>
      </c>
      <c r="H5" s="16">
        <f t="shared" ref="H5:H6" si="0">(B5*C5+D5*E5+F5*G5)/(B5+D5+F5)</f>
        <v>418181.81818181818</v>
      </c>
    </row>
    <row r="6" spans="1:8" x14ac:dyDescent="0.25">
      <c r="A6" s="7" t="s">
        <v>43</v>
      </c>
      <c r="B6" s="7">
        <v>40</v>
      </c>
      <c r="C6" s="16">
        <v>300000</v>
      </c>
      <c r="D6" s="7">
        <v>50</v>
      </c>
      <c r="E6" s="16">
        <v>500000</v>
      </c>
      <c r="F6" s="7">
        <v>70</v>
      </c>
      <c r="G6" s="16">
        <v>300000</v>
      </c>
      <c r="H6" s="16">
        <f t="shared" si="0"/>
        <v>362500</v>
      </c>
    </row>
    <row r="7" spans="1:8" x14ac:dyDescent="0.25">
      <c r="A7" s="20" t="s">
        <v>44</v>
      </c>
      <c r="B7" s="20"/>
      <c r="C7" s="16">
        <f>(B4*C4+B5*C5+B6*C6)/(B4+B5+B6)</f>
        <v>380000</v>
      </c>
      <c r="D7" s="7"/>
      <c r="E7" s="16">
        <f t="shared" ref="E7:G7" si="1">(D4*E4+D5*E5+D6*E6)/(D4+D5+D6)</f>
        <v>470000</v>
      </c>
      <c r="F7" s="7"/>
      <c r="G7" s="16">
        <f t="shared" si="1"/>
        <v>381250</v>
      </c>
      <c r="H7" s="16"/>
    </row>
  </sheetData>
  <mergeCells count="7">
    <mergeCell ref="A7:B7"/>
    <mergeCell ref="A1:H1"/>
    <mergeCell ref="A2:A3"/>
    <mergeCell ref="B2:C2"/>
    <mergeCell ref="D2:E2"/>
    <mergeCell ref="F2:G2"/>
    <mergeCell ref="H2:H3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4" sqref="K4"/>
    </sheetView>
  </sheetViews>
  <sheetFormatPr defaultRowHeight="15.75" x14ac:dyDescent="0.25"/>
  <cols>
    <col min="1" max="1" width="5.140625" style="1" bestFit="1" customWidth="1"/>
    <col min="2" max="2" width="13.7109375" style="1" bestFit="1" customWidth="1"/>
    <col min="3" max="3" width="5.7109375" style="1" bestFit="1" customWidth="1"/>
    <col min="4" max="5" width="9.140625" style="1"/>
    <col min="6" max="7" width="12.7109375" style="1" customWidth="1"/>
    <col min="8" max="8" width="16.85546875" style="1" bestFit="1" customWidth="1"/>
    <col min="9" max="16384" width="9.140625" style="1"/>
  </cols>
  <sheetData>
    <row r="1" spans="1:8" ht="18.75" x14ac:dyDescent="0.3">
      <c r="A1" s="18" t="s">
        <v>45</v>
      </c>
      <c r="B1" s="18"/>
      <c r="C1" s="18"/>
      <c r="D1" s="18"/>
      <c r="E1" s="18"/>
      <c r="F1" s="18"/>
      <c r="G1" s="18"/>
      <c r="H1" s="18"/>
    </row>
    <row r="2" spans="1:8" ht="69" x14ac:dyDescent="0.25">
      <c r="A2" s="9" t="s">
        <v>1</v>
      </c>
      <c r="B2" s="9" t="s">
        <v>46</v>
      </c>
      <c r="C2" s="9" t="s">
        <v>47</v>
      </c>
      <c r="D2" s="3" t="s">
        <v>48</v>
      </c>
      <c r="E2" s="3" t="s">
        <v>49</v>
      </c>
      <c r="F2" s="12" t="s">
        <v>50</v>
      </c>
      <c r="G2" s="3" t="s">
        <v>51</v>
      </c>
      <c r="H2" s="12" t="s">
        <v>52</v>
      </c>
    </row>
    <row r="3" spans="1:8" x14ac:dyDescent="0.25">
      <c r="A3" s="7">
        <v>1</v>
      </c>
      <c r="B3" s="7" t="s">
        <v>53</v>
      </c>
      <c r="C3" s="7" t="s">
        <v>57</v>
      </c>
      <c r="D3" s="14">
        <v>500000</v>
      </c>
      <c r="E3" s="11">
        <v>10</v>
      </c>
      <c r="F3" s="14">
        <f>D3*E3</f>
        <v>5000000</v>
      </c>
      <c r="G3" s="14">
        <v>200000</v>
      </c>
      <c r="H3" s="13">
        <f>F3+G3</f>
        <v>5200000</v>
      </c>
    </row>
    <row r="4" spans="1:8" x14ac:dyDescent="0.25">
      <c r="A4" s="7">
        <v>2</v>
      </c>
      <c r="B4" s="7" t="s">
        <v>54</v>
      </c>
      <c r="C4" s="7" t="s">
        <v>57</v>
      </c>
      <c r="D4" s="14">
        <v>400000</v>
      </c>
      <c r="E4" s="11">
        <v>30</v>
      </c>
      <c r="F4" s="14">
        <f t="shared" ref="F4:F7" si="0">D4*E4</f>
        <v>12000000</v>
      </c>
      <c r="G4" s="14">
        <v>150000</v>
      </c>
      <c r="H4" s="13">
        <f t="shared" ref="H4:H7" si="1">F4+G4</f>
        <v>12150000</v>
      </c>
    </row>
    <row r="5" spans="1:8" x14ac:dyDescent="0.25">
      <c r="A5" s="7">
        <v>3</v>
      </c>
      <c r="B5" s="7" t="s">
        <v>55</v>
      </c>
      <c r="C5" s="7" t="s">
        <v>57</v>
      </c>
      <c r="D5" s="14">
        <v>300000</v>
      </c>
      <c r="E5" s="11">
        <v>50</v>
      </c>
      <c r="F5" s="14">
        <f t="shared" si="0"/>
        <v>15000000</v>
      </c>
      <c r="G5" s="14">
        <v>100000</v>
      </c>
      <c r="H5" s="13">
        <f t="shared" si="1"/>
        <v>15100000</v>
      </c>
    </row>
    <row r="6" spans="1:8" x14ac:dyDescent="0.25">
      <c r="A6" s="7">
        <v>4</v>
      </c>
      <c r="B6" s="7" t="s">
        <v>56</v>
      </c>
      <c r="C6" s="7" t="s">
        <v>57</v>
      </c>
      <c r="D6" s="14">
        <v>600000</v>
      </c>
      <c r="E6" s="11">
        <v>70</v>
      </c>
      <c r="F6" s="14">
        <f t="shared" si="0"/>
        <v>42000000</v>
      </c>
      <c r="G6" s="14">
        <v>150000</v>
      </c>
      <c r="H6" s="13">
        <f t="shared" si="1"/>
        <v>42150000</v>
      </c>
    </row>
    <row r="7" spans="1:8" x14ac:dyDescent="0.25">
      <c r="A7" s="7">
        <v>5</v>
      </c>
      <c r="B7" s="7" t="s">
        <v>53</v>
      </c>
      <c r="C7" s="7" t="s">
        <v>57</v>
      </c>
      <c r="D7" s="14">
        <v>500000</v>
      </c>
      <c r="E7" s="11">
        <v>40</v>
      </c>
      <c r="F7" s="14">
        <f t="shared" si="0"/>
        <v>20000000</v>
      </c>
      <c r="G7" s="14">
        <v>100000</v>
      </c>
      <c r="H7" s="13">
        <f t="shared" si="1"/>
        <v>20100000</v>
      </c>
    </row>
  </sheetData>
  <mergeCells count="1">
    <mergeCell ref="A1:H1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Bài 1a</vt:lpstr>
      <vt:lpstr>Bài 1b</vt:lpstr>
      <vt:lpstr>Bài 1c</vt:lpstr>
      <vt:lpstr>Bài 1d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2018-03-17T12:02:19Z</dcterms:modified>
</cp:coreProperties>
</file>