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Bài 2a" sheetId="2" r:id="rId1"/>
    <sheet name="Bài 2b" sheetId="3" r:id="rId2"/>
    <sheet name="Bài 2c" sheetId="4" r:id="rId3"/>
    <sheet name="Bài 2d" sheetId="5" r:id="rId4"/>
  </sheets>
  <calcPr calcId="152511"/>
</workbook>
</file>

<file path=xl/calcChain.xml><?xml version="1.0" encoding="utf-8"?>
<calcChain xmlns="http://schemas.openxmlformats.org/spreadsheetml/2006/main">
  <c r="I7" i="5" l="1"/>
  <c r="H7" i="5"/>
  <c r="H5" i="5"/>
  <c r="H6" i="5"/>
  <c r="H4" i="5"/>
  <c r="F7" i="5"/>
  <c r="F6" i="5"/>
  <c r="F5" i="5"/>
  <c r="F4" i="5"/>
  <c r="D7" i="5"/>
  <c r="D5" i="5"/>
  <c r="D6" i="5"/>
  <c r="D4" i="5"/>
  <c r="I6" i="5" l="1"/>
  <c r="H8" i="5"/>
  <c r="F8" i="5"/>
  <c r="I5" i="5"/>
  <c r="I4" i="5"/>
  <c r="G7" i="4"/>
  <c r="C7" i="4"/>
  <c r="E7" i="3"/>
  <c r="E8" i="3"/>
  <c r="D5" i="3"/>
  <c r="E5" i="3" s="1"/>
  <c r="D6" i="3"/>
  <c r="E6" i="3" s="1"/>
  <c r="D7" i="3"/>
  <c r="D8" i="3"/>
  <c r="D9" i="3"/>
  <c r="E9" i="3" s="1"/>
  <c r="D4" i="3"/>
  <c r="E4" i="3" s="1"/>
  <c r="D5" i="2"/>
  <c r="D6" i="2"/>
  <c r="D7" i="2"/>
  <c r="D4" i="2"/>
  <c r="J5" i="5" l="1"/>
  <c r="D8" i="5"/>
  <c r="J6" i="5" l="1"/>
  <c r="J4" i="5"/>
</calcChain>
</file>

<file path=xl/sharedStrings.xml><?xml version="1.0" encoding="utf-8"?>
<sst xmlns="http://schemas.openxmlformats.org/spreadsheetml/2006/main" count="57" uniqueCount="53">
  <si>
    <t>LỆ PHÍ LƯU KHO</t>
  </si>
  <si>
    <t>Giá lưu kho</t>
  </si>
  <si>
    <t>Mặt hàng</t>
  </si>
  <si>
    <t>Ngày nhập</t>
  </si>
  <si>
    <t>Ngày xuất</t>
  </si>
  <si>
    <t>LỆ PHÍ</t>
  </si>
  <si>
    <t>Ti vi</t>
  </si>
  <si>
    <t>Bàn học sinh</t>
  </si>
  <si>
    <t>Tủ sắt</t>
  </si>
  <si>
    <t>Máy vi tính</t>
  </si>
  <si>
    <t>TÍNH TIỀN THUÊ MÁY TÍNH</t>
  </si>
  <si>
    <t>Đơn giá</t>
  </si>
  <si>
    <t>Người thuê</t>
  </si>
  <si>
    <t>Giờ thuê</t>
  </si>
  <si>
    <t>Giờ trả</t>
  </si>
  <si>
    <t>Thành tiền</t>
  </si>
  <si>
    <t>Thời gian
thuê</t>
  </si>
  <si>
    <t>An</t>
  </si>
  <si>
    <t>Bình</t>
  </si>
  <si>
    <t>Hùng</t>
  </si>
  <si>
    <t>Thảo</t>
  </si>
  <si>
    <t>Hương</t>
  </si>
  <si>
    <t>Thành</t>
  </si>
  <si>
    <t>Bảng tính tiền báo</t>
  </si>
  <si>
    <t>Loại báo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</si>
  <si>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</si>
  <si>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</si>
  <si>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</si>
  <si>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</si>
  <si>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</si>
  <si>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</si>
  <si>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</si>
  <si>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Tuổi Trẻ</t>
  </si>
  <si>
    <t>Sài Gòn
Tiếp Thị</t>
  </si>
  <si>
    <t>Phụ nữ
Chủ Nhật</t>
  </si>
  <si>
    <t>Tuổi Trẻ
cuối tuần</t>
  </si>
  <si>
    <t>Tổng số tờ báo</t>
  </si>
  <si>
    <t>Tổng số tiền</t>
  </si>
  <si>
    <t>BẢNG CÁC MẶT HÀNG QUÝ 2 NĂM 1999</t>
  </si>
  <si>
    <t>MẶT
HÀNG</t>
  </si>
  <si>
    <t>ĐƠN
GIÁ</t>
  </si>
  <si>
    <t>ĐƠN VỊ A</t>
  </si>
  <si>
    <t>SLG</t>
  </si>
  <si>
    <t>TTIỀN</t>
  </si>
  <si>
    <t>ĐƠN VỊ B</t>
  </si>
  <si>
    <t>ĐƠN VỊ C</t>
  </si>
  <si>
    <t>TỔNG
TIỀN</t>
  </si>
  <si>
    <t>TỶ LỆ
%</t>
  </si>
  <si>
    <t>Gạo</t>
  </si>
  <si>
    <t>Đường</t>
  </si>
  <si>
    <t>Bột</t>
  </si>
  <si>
    <t>B.quân:</t>
  </si>
  <si>
    <t>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</si>
</sst>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#,##0\ [$VNĐ]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10" fontId="1" fillId="0" borderId="1" xfId="0" applyNumberFormat="1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2" sqref="E12"/>
    </sheetView>
  </sheetViews>
  <sheetFormatPr defaultRowHeight="15.75" x14ac:dyDescent="0.25"/>
  <cols>
    <col min="1" max="4" width="15.7109375" style="1" customWidth="1"/>
    <col min="5" max="16384" width="9.140625" style="1"/>
  </cols>
  <sheetData>
    <row r="1" spans="1:4" ht="18.75" x14ac:dyDescent="0.3">
      <c r="A1" s="19" t="s">
        <v>0</v>
      </c>
      <c r="B1" s="20"/>
      <c r="C1" s="20"/>
      <c r="D1" s="21"/>
    </row>
    <row r="2" spans="1:4" x14ac:dyDescent="0.25">
      <c r="A2" s="6"/>
      <c r="B2" s="7" t="s">
        <v>1</v>
      </c>
      <c r="C2" s="7">
        <v>12000</v>
      </c>
      <c r="D2" s="8"/>
    </row>
    <row r="3" spans="1:4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</row>
    <row r="4" spans="1:4" x14ac:dyDescent="0.25">
      <c r="A4" s="4" t="s">
        <v>6</v>
      </c>
      <c r="B4" s="15">
        <v>38119</v>
      </c>
      <c r="C4" s="15">
        <v>38125</v>
      </c>
      <c r="D4" s="5">
        <f>(C4-B4)*$C$2</f>
        <v>72000</v>
      </c>
    </row>
    <row r="5" spans="1:4" x14ac:dyDescent="0.25">
      <c r="A5" s="4" t="s">
        <v>7</v>
      </c>
      <c r="B5" s="15">
        <v>38163</v>
      </c>
      <c r="C5" s="15">
        <v>38180</v>
      </c>
      <c r="D5" s="5">
        <f t="shared" ref="D5:D7" si="0">(C5-B5)*$C$2</f>
        <v>204000</v>
      </c>
    </row>
    <row r="6" spans="1:4" x14ac:dyDescent="0.25">
      <c r="A6" s="4" t="s">
        <v>8</v>
      </c>
      <c r="B6" s="15">
        <v>38290</v>
      </c>
      <c r="C6" s="15">
        <v>38333</v>
      </c>
      <c r="D6" s="5">
        <f t="shared" si="0"/>
        <v>516000</v>
      </c>
    </row>
    <row r="7" spans="1:4" x14ac:dyDescent="0.25">
      <c r="A7" s="4" t="s">
        <v>9</v>
      </c>
      <c r="B7" s="15">
        <v>38093</v>
      </c>
      <c r="C7" s="15">
        <v>38132</v>
      </c>
      <c r="D7" s="5">
        <f t="shared" si="0"/>
        <v>468000</v>
      </c>
    </row>
  </sheetData>
  <mergeCells count="1">
    <mergeCell ref="A1:D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:D9"/>
    </sheetView>
  </sheetViews>
  <sheetFormatPr defaultRowHeight="15.75" x14ac:dyDescent="0.25"/>
  <cols>
    <col min="1" max="5" width="12.7109375" style="1" customWidth="1"/>
    <col min="6" max="16384" width="9.140625" style="1"/>
  </cols>
  <sheetData>
    <row r="1" spans="1:5" ht="18.75" x14ac:dyDescent="0.3">
      <c r="A1" s="22" t="s">
        <v>10</v>
      </c>
      <c r="B1" s="22"/>
      <c r="C1" s="22"/>
      <c r="D1" s="22"/>
      <c r="E1" s="22"/>
    </row>
    <row r="2" spans="1:5" x14ac:dyDescent="0.25">
      <c r="D2" s="1" t="s">
        <v>11</v>
      </c>
      <c r="E2" s="1">
        <v>3000</v>
      </c>
    </row>
    <row r="3" spans="1:5" ht="31.5" x14ac:dyDescent="0.25">
      <c r="A3" s="3" t="s">
        <v>12</v>
      </c>
      <c r="B3" s="3" t="s">
        <v>13</v>
      </c>
      <c r="C3" s="3" t="s">
        <v>14</v>
      </c>
      <c r="D3" s="9" t="s">
        <v>16</v>
      </c>
      <c r="E3" s="3" t="s">
        <v>15</v>
      </c>
    </row>
    <row r="4" spans="1:5" x14ac:dyDescent="0.25">
      <c r="A4" s="4" t="s">
        <v>17</v>
      </c>
      <c r="B4" s="16">
        <v>0.35416666666666669</v>
      </c>
      <c r="C4" s="16">
        <v>0.41666666666666669</v>
      </c>
      <c r="D4" s="16">
        <f>C4-B4</f>
        <v>6.25E-2</v>
      </c>
      <c r="E4" s="5">
        <f>(HOUR(D4)+MINUTE(D4)/60)*$E$2</f>
        <v>4500</v>
      </c>
    </row>
    <row r="5" spans="1:5" x14ac:dyDescent="0.25">
      <c r="A5" s="4" t="s">
        <v>18</v>
      </c>
      <c r="B5" s="16">
        <v>0.3611111111111111</v>
      </c>
      <c r="C5" s="16">
        <v>0.39583333333333331</v>
      </c>
      <c r="D5" s="16">
        <f t="shared" ref="D5:D9" si="0">C5-B5</f>
        <v>3.472222222222221E-2</v>
      </c>
      <c r="E5" s="5">
        <f t="shared" ref="E5:E9" si="1">(HOUR(D5)+MINUTE(D5)/60)*$E$2</f>
        <v>2500</v>
      </c>
    </row>
    <row r="6" spans="1:5" x14ac:dyDescent="0.25">
      <c r="A6" s="4" t="s">
        <v>19</v>
      </c>
      <c r="B6" s="16">
        <v>0.375</v>
      </c>
      <c r="C6" s="16">
        <v>0.46527777777777773</v>
      </c>
      <c r="D6" s="16">
        <f t="shared" si="0"/>
        <v>9.0277777777777735E-2</v>
      </c>
      <c r="E6" s="5">
        <f t="shared" si="1"/>
        <v>6500</v>
      </c>
    </row>
    <row r="7" spans="1:5" x14ac:dyDescent="0.25">
      <c r="A7" s="4" t="s">
        <v>20</v>
      </c>
      <c r="B7" s="16">
        <v>0.38541666666666669</v>
      </c>
      <c r="C7" s="16">
        <v>0.44444444444444442</v>
      </c>
      <c r="D7" s="16">
        <f t="shared" si="0"/>
        <v>5.9027777777777735E-2</v>
      </c>
      <c r="E7" s="5">
        <f t="shared" si="1"/>
        <v>4250</v>
      </c>
    </row>
    <row r="8" spans="1:5" x14ac:dyDescent="0.25">
      <c r="A8" s="4" t="s">
        <v>21</v>
      </c>
      <c r="B8" s="16">
        <v>0.39583333333333331</v>
      </c>
      <c r="C8" s="16">
        <v>0.50347222222222221</v>
      </c>
      <c r="D8" s="16">
        <f t="shared" si="0"/>
        <v>0.1076388888888889</v>
      </c>
      <c r="E8" s="5">
        <f t="shared" si="1"/>
        <v>7750</v>
      </c>
    </row>
    <row r="9" spans="1:5" x14ac:dyDescent="0.25">
      <c r="A9" s="4" t="s">
        <v>22</v>
      </c>
      <c r="B9" s="16">
        <v>0.4201388888888889</v>
      </c>
      <c r="C9" s="16">
        <v>0.52083333333333337</v>
      </c>
      <c r="D9" s="16">
        <f t="shared" si="0"/>
        <v>0.10069444444444448</v>
      </c>
      <c r="E9" s="5">
        <f t="shared" si="1"/>
        <v>7250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7" sqref="G7"/>
    </sheetView>
  </sheetViews>
  <sheetFormatPr defaultRowHeight="15.75" x14ac:dyDescent="0.25"/>
  <cols>
    <col min="1" max="8" width="10.7109375" style="1" customWidth="1"/>
    <col min="9" max="16384" width="9.140625" style="1"/>
  </cols>
  <sheetData>
    <row r="1" spans="1:8" x14ac:dyDescent="0.25">
      <c r="A1" s="23" t="s">
        <v>23</v>
      </c>
      <c r="B1" s="23"/>
      <c r="C1" s="23"/>
      <c r="D1" s="23"/>
      <c r="E1" s="23"/>
      <c r="F1" s="23"/>
      <c r="G1" s="23"/>
      <c r="H1" s="23"/>
    </row>
    <row r="2" spans="1:8" s="2" customFormat="1" x14ac:dyDescent="0.25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31</v>
      </c>
    </row>
    <row r="3" spans="1:8" x14ac:dyDescent="0.25">
      <c r="A3" s="4" t="s">
        <v>32</v>
      </c>
      <c r="B3" s="17">
        <v>2700</v>
      </c>
      <c r="C3" s="17">
        <v>2700</v>
      </c>
      <c r="D3" s="17">
        <v>2700</v>
      </c>
      <c r="E3" s="17">
        <v>2700</v>
      </c>
      <c r="F3" s="17">
        <v>2700</v>
      </c>
      <c r="G3" s="17">
        <v>2700</v>
      </c>
      <c r="H3" s="17">
        <v>2700</v>
      </c>
    </row>
    <row r="4" spans="1:8" ht="31.5" x14ac:dyDescent="0.25">
      <c r="A4" s="10" t="s">
        <v>33</v>
      </c>
      <c r="B4" s="17">
        <v>3000</v>
      </c>
      <c r="C4" s="17"/>
      <c r="D4" s="17">
        <v>3000</v>
      </c>
      <c r="E4" s="17"/>
      <c r="F4" s="17">
        <v>3000</v>
      </c>
      <c r="G4" s="17"/>
      <c r="H4" s="17"/>
    </row>
    <row r="5" spans="1:8" ht="31.5" x14ac:dyDescent="0.25">
      <c r="A5" s="10" t="s">
        <v>34</v>
      </c>
      <c r="B5" s="17"/>
      <c r="C5" s="17"/>
      <c r="D5" s="17"/>
      <c r="E5" s="17"/>
      <c r="F5" s="17"/>
      <c r="G5" s="17"/>
      <c r="H5" s="17">
        <v>4700</v>
      </c>
    </row>
    <row r="6" spans="1:8" ht="31.5" x14ac:dyDescent="0.25">
      <c r="A6" s="10" t="s">
        <v>35</v>
      </c>
      <c r="B6" s="17"/>
      <c r="C6" s="17"/>
      <c r="D6" s="17"/>
      <c r="E6" s="17"/>
      <c r="F6" s="17"/>
      <c r="G6" s="17">
        <v>4500</v>
      </c>
      <c r="H6" s="17"/>
    </row>
    <row r="7" spans="1:8" x14ac:dyDescent="0.25">
      <c r="A7" s="24" t="s">
        <v>36</v>
      </c>
      <c r="B7" s="24"/>
      <c r="C7" s="1">
        <f>COUNT(B3:H6)</f>
        <v>12</v>
      </c>
      <c r="E7" s="24" t="s">
        <v>37</v>
      </c>
      <c r="F7" s="24"/>
      <c r="G7" s="18">
        <f>SUM(B3:H6)</f>
        <v>37100</v>
      </c>
    </row>
  </sheetData>
  <mergeCells count="3">
    <mergeCell ref="A1:H1"/>
    <mergeCell ref="A7:B7"/>
    <mergeCell ref="E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4" sqref="J4"/>
    </sheetView>
  </sheetViews>
  <sheetFormatPr defaultRowHeight="15.75" x14ac:dyDescent="0.25"/>
  <cols>
    <col min="1" max="16384" width="9.140625" style="1"/>
  </cols>
  <sheetData>
    <row r="1" spans="1:10" ht="18.75" x14ac:dyDescent="0.3">
      <c r="A1" s="25" t="s">
        <v>38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5">
      <c r="A2" s="26" t="s">
        <v>39</v>
      </c>
      <c r="B2" s="26" t="s">
        <v>40</v>
      </c>
      <c r="C2" s="27" t="s">
        <v>41</v>
      </c>
      <c r="D2" s="27"/>
      <c r="E2" s="27" t="s">
        <v>44</v>
      </c>
      <c r="F2" s="27"/>
      <c r="G2" s="27" t="s">
        <v>45</v>
      </c>
      <c r="H2" s="27"/>
      <c r="I2" s="26" t="s">
        <v>46</v>
      </c>
      <c r="J2" s="26" t="s">
        <v>47</v>
      </c>
    </row>
    <row r="3" spans="1:10" x14ac:dyDescent="0.25">
      <c r="A3" s="27"/>
      <c r="B3" s="27"/>
      <c r="C3" s="3" t="s">
        <v>42</v>
      </c>
      <c r="D3" s="3" t="s">
        <v>43</v>
      </c>
      <c r="E3" s="3" t="s">
        <v>42</v>
      </c>
      <c r="F3" s="3" t="s">
        <v>43</v>
      </c>
      <c r="G3" s="3" t="s">
        <v>42</v>
      </c>
      <c r="H3" s="3" t="s">
        <v>43</v>
      </c>
      <c r="I3" s="27"/>
      <c r="J3" s="27"/>
    </row>
    <row r="4" spans="1:10" x14ac:dyDescent="0.25">
      <c r="A4" s="4" t="s">
        <v>48</v>
      </c>
      <c r="B4" s="4">
        <v>300</v>
      </c>
      <c r="C4" s="14">
        <v>25</v>
      </c>
      <c r="D4" s="13">
        <f>C4*B4</f>
        <v>7500</v>
      </c>
      <c r="E4" s="14">
        <v>40</v>
      </c>
      <c r="F4" s="13">
        <f>E4*B4</f>
        <v>12000</v>
      </c>
      <c r="G4" s="14">
        <v>30</v>
      </c>
      <c r="H4" s="13">
        <f>G4*B4</f>
        <v>9000</v>
      </c>
      <c r="I4" s="13">
        <f>D4+F4+H4</f>
        <v>28500</v>
      </c>
      <c r="J4" s="12">
        <f>I4/$I$7</f>
        <v>0.49781659388646288</v>
      </c>
    </row>
    <row r="5" spans="1:10" x14ac:dyDescent="0.25">
      <c r="A5" s="4" t="s">
        <v>49</v>
      </c>
      <c r="B5" s="4">
        <v>250</v>
      </c>
      <c r="C5" s="14">
        <v>35</v>
      </c>
      <c r="D5" s="13">
        <f t="shared" ref="D5:D6" si="0">C5*B5</f>
        <v>8750</v>
      </c>
      <c r="E5" s="14">
        <v>35</v>
      </c>
      <c r="F5" s="13">
        <f t="shared" ref="F5:F6" si="1">E5*B5</f>
        <v>8750</v>
      </c>
      <c r="G5" s="14">
        <v>15</v>
      </c>
      <c r="H5" s="13">
        <f t="shared" ref="H5:H6" si="2">G5*B5</f>
        <v>3750</v>
      </c>
      <c r="I5" s="13">
        <f t="shared" ref="I5:I6" si="3">D5+F5+H5</f>
        <v>21250</v>
      </c>
      <c r="J5" s="12">
        <f t="shared" ref="J5:J6" si="4">I5/$I$7</f>
        <v>0.37117903930131002</v>
      </c>
    </row>
    <row r="6" spans="1:10" x14ac:dyDescent="0.25">
      <c r="A6" s="4" t="s">
        <v>50</v>
      </c>
      <c r="B6" s="4">
        <v>150</v>
      </c>
      <c r="C6" s="14">
        <v>15</v>
      </c>
      <c r="D6" s="13">
        <f t="shared" si="0"/>
        <v>2250</v>
      </c>
      <c r="E6" s="14">
        <v>15</v>
      </c>
      <c r="F6" s="13">
        <f t="shared" si="1"/>
        <v>2250</v>
      </c>
      <c r="G6" s="14">
        <v>20</v>
      </c>
      <c r="H6" s="13">
        <f t="shared" si="2"/>
        <v>3000</v>
      </c>
      <c r="I6" s="13">
        <f t="shared" si="3"/>
        <v>7500</v>
      </c>
      <c r="J6" s="12">
        <f t="shared" si="4"/>
        <v>0.13100436681222707</v>
      </c>
    </row>
    <row r="7" spans="1:10" x14ac:dyDescent="0.25">
      <c r="A7" s="4"/>
      <c r="B7" s="4"/>
      <c r="C7" s="4" t="s">
        <v>52</v>
      </c>
      <c r="D7" s="13">
        <f>D4+D5+D6</f>
        <v>18500</v>
      </c>
      <c r="E7" s="4"/>
      <c r="F7" s="13">
        <f>F4+F5+F6</f>
        <v>23000</v>
      </c>
      <c r="G7" s="4"/>
      <c r="H7" s="13">
        <f>H4+H5+H6</f>
        <v>15750</v>
      </c>
      <c r="I7" s="13">
        <f>I4+I5+I6</f>
        <v>57250</v>
      </c>
      <c r="J7" s="4"/>
    </row>
    <row r="8" spans="1:10" x14ac:dyDescent="0.25">
      <c r="A8" s="4"/>
      <c r="B8" s="4"/>
      <c r="C8" s="4" t="s">
        <v>51</v>
      </c>
      <c r="D8" s="13">
        <f>D7/3</f>
        <v>6166.666666666667</v>
      </c>
      <c r="E8" s="4"/>
      <c r="F8" s="13">
        <f t="shared" ref="F8:H8" si="5">F7/3</f>
        <v>7666.666666666667</v>
      </c>
      <c r="G8" s="4"/>
      <c r="H8" s="13">
        <f t="shared" si="5"/>
        <v>5250</v>
      </c>
      <c r="I8" s="4"/>
      <c r="J8" s="4"/>
    </row>
  </sheetData>
  <mergeCells count="8">
    <mergeCell ref="A1:J1"/>
    <mergeCell ref="A2:A3"/>
    <mergeCell ref="B2:B3"/>
    <mergeCell ref="C2:D2"/>
    <mergeCell ref="E2:F2"/>
    <mergeCell ref="G2:H2"/>
    <mergeCell ref="I2:I3"/>
    <mergeCell ref="J2:J3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Bài 2a</vt:lpstr>
      <vt:lpstr>Bài 2b</vt:lpstr>
      <vt:lpstr>Bài 2c</vt:lpstr>
      <vt:lpstr>Bài 2d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2015-11-26T13:25:14Z</dcterms:modified>
</cp:coreProperties>
</file>