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CTC\Tai lieu - Giao an\Tin hoc A\Bai tap\Excel\"/>
    </mc:Choice>
  </mc:AlternateContent>
  <bookViews>
    <workbookView xWindow="240" yWindow="60" windowWidth="20055" windowHeight="7950"/>
  </bookViews>
  <sheets>
    <sheet name="Bài 4a" sheetId="1" r:id="rId1"/>
    <sheet name="Bài 4b" sheetId="2" r:id="rId2"/>
  </sheets>
  <calcPr calcId="152511"/>
</workbook>
</file>

<file path=xl/calcChain.xml><?xml version="1.0" encoding="utf-8"?>
<calcChain xmlns="http://schemas.openxmlformats.org/spreadsheetml/2006/main">
  <c r="E13" i="1" l="1"/>
  <c r="F13" i="1"/>
  <c r="D13" i="1"/>
  <c r="E12" i="1"/>
  <c r="F12" i="1"/>
  <c r="D12" i="1"/>
  <c r="F5" i="2" l="1"/>
  <c r="G5" i="2" s="1"/>
  <c r="F6" i="2"/>
  <c r="G6" i="2" s="1"/>
  <c r="F7" i="2"/>
  <c r="E17" i="2" s="1"/>
  <c r="F8" i="2"/>
  <c r="G8" i="2" s="1"/>
  <c r="F9" i="2"/>
  <c r="G9" i="2" s="1"/>
  <c r="F10" i="2"/>
  <c r="G10" i="2" s="1"/>
  <c r="F11" i="2"/>
  <c r="F12" i="2"/>
  <c r="G12" i="2" s="1"/>
  <c r="F4" i="2"/>
  <c r="D15" i="2" s="1"/>
  <c r="I6" i="1"/>
  <c r="I7" i="1"/>
  <c r="I10" i="1"/>
  <c r="I4" i="1"/>
  <c r="G5" i="1"/>
  <c r="H5" i="1" s="1"/>
  <c r="G6" i="1"/>
  <c r="G7" i="1"/>
  <c r="G8" i="1"/>
  <c r="I8" i="1" s="1"/>
  <c r="G9" i="1"/>
  <c r="H9" i="1" s="1"/>
  <c r="G10" i="1"/>
  <c r="G4" i="1"/>
  <c r="H8" i="1" l="1"/>
  <c r="G11" i="2"/>
  <c r="G7" i="2"/>
  <c r="E15" i="2"/>
  <c r="F17" i="2"/>
  <c r="H4" i="1"/>
  <c r="H7" i="1"/>
  <c r="F15" i="2"/>
  <c r="H10" i="1"/>
  <c r="H6" i="1"/>
  <c r="I9" i="1"/>
  <c r="I5" i="1"/>
  <c r="G4" i="2"/>
  <c r="D17" i="2"/>
  <c r="D18" i="2" s="1"/>
  <c r="F18" i="2" l="1"/>
  <c r="E18" i="2"/>
</calcChain>
</file>

<file path=xl/sharedStrings.xml><?xml version="1.0" encoding="utf-8"?>
<sst xmlns="http://schemas.openxmlformats.org/spreadsheetml/2006/main" count="63" uniqueCount="53">
  <si>
    <t>Xếp Hạng</t>
  </si>
  <si>
    <t>Xếp Loại</t>
  </si>
  <si>
    <t>STT</t>
  </si>
  <si>
    <t>Họ</t>
  </si>
  <si>
    <t>Tên</t>
  </si>
  <si>
    <t>Điểm TB</t>
  </si>
  <si>
    <t>Nguyễn</t>
  </si>
  <si>
    <t>An</t>
  </si>
  <si>
    <t>Trần Văn</t>
  </si>
  <si>
    <t>Bảo</t>
  </si>
  <si>
    <t>Lê Thanh</t>
  </si>
  <si>
    <t>Hảo</t>
  </si>
  <si>
    <t>Phan Văn</t>
  </si>
  <si>
    <t>Việt</t>
  </si>
  <si>
    <t xml:space="preserve">Nguyễn </t>
  </si>
  <si>
    <t>Hùng</t>
  </si>
  <si>
    <t>Võ Thanh</t>
  </si>
  <si>
    <t>Hằng</t>
  </si>
  <si>
    <t>Lý Văn</t>
  </si>
  <si>
    <t>Thành</t>
  </si>
  <si>
    <t>Họ Tên</t>
  </si>
  <si>
    <t>Đội</t>
  </si>
  <si>
    <t>Xuất Phát</t>
  </si>
  <si>
    <t>Về Đích</t>
  </si>
  <si>
    <t>Trần Tấn Tài</t>
  </si>
  <si>
    <t>Lê Xuân An</t>
  </si>
  <si>
    <t>Lê Văn Toàn</t>
  </si>
  <si>
    <t>Võ Thế Bảo</t>
  </si>
  <si>
    <t>Lê Minh Tâm</t>
  </si>
  <si>
    <t>Vũ Thành Linh</t>
  </si>
  <si>
    <t>Võ Thanh Tâm</t>
  </si>
  <si>
    <t>Trần Văn Lộc</t>
  </si>
  <si>
    <t>Lê Ngọc Thủy</t>
  </si>
  <si>
    <t>An Giang</t>
  </si>
  <si>
    <t>KS Tân Bình</t>
  </si>
  <si>
    <t>Đồng Tháp</t>
  </si>
  <si>
    <t>Thành Tích Cá Nhân</t>
  </si>
  <si>
    <t>Thành Tích Đồng Đội</t>
  </si>
  <si>
    <t>Kết quả kiểm tra cuối khóa Tin học A</t>
  </si>
  <si>
    <t>Trung tâm Tin học</t>
  </si>
  <si>
    <t>WIN</t>
  </si>
  <si>
    <t>WORD</t>
  </si>
  <si>
    <t>EXCEL</t>
  </si>
  <si>
    <t>Số học viên đạt &gt;= 5:</t>
  </si>
  <si>
    <t>Số học viên không đạt &lt; 5:</t>
  </si>
  <si>
    <t>KẾT QUẢ GIẢI ĐUA XE ĐẠP CÚP TRUYỀN HÌNH - 2007</t>
  </si>
  <si>
    <t>Thành tích</t>
  </si>
  <si>
    <t>Xếp hạng</t>
  </si>
  <si>
    <t>Cao nhất</t>
  </si>
  <si>
    <t>Trung bình</t>
  </si>
  <si>
    <t>Thấp nhất</t>
  </si>
  <si>
    <t>+ Tổng số giờ toàn đội</t>
  </si>
  <si>
    <t>+ Xếp Hạng Đội Đua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</si>
</sst>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00000]h:mm:ss;@"/>
    <numFmt numFmtId="165" formatCode="0.0"/>
  </numFmts>
  <fonts count="8" x14ac:knownFonts="1">
    <font>
      <sz val="11"/>
      <color theme="1"/>
      <name val="Calibri"/>
      <family val="2"/>
      <charset val="163"/>
      <scheme val="minor"/>
    </font>
    <font>
      <sz val="12"/>
      <color theme="1"/>
      <name val="Cambria"/>
      <family val="1"/>
      <charset val="163"/>
      <scheme val="major"/>
    </font>
    <font>
      <sz val="11"/>
      <color theme="1"/>
      <name val="Cambria"/>
      <family val="1"/>
      <charset val="163"/>
      <scheme val="maj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20" fontId="2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6" fillId="0" borderId="0" xfId="0" applyFont="1"/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/>
    <xf numFmtId="0" fontId="4" fillId="0" borderId="2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wrapText="1"/>
    </xf>
    <xf numFmtId="0" fontId="5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4" fillId="0" borderId="1" xfId="0" quotePrefix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H13" sqref="H13"/>
    </sheetView>
  </sheetViews>
  <sheetFormatPr defaultColWidth="9" defaultRowHeight="14.25" x14ac:dyDescent="0.2"/>
  <cols>
    <col min="1" max="1" width="9" style="2"/>
    <col min="2" max="2" width="12.85546875" style="2" customWidth="1"/>
    <col min="3" max="3" width="13.28515625" style="2" customWidth="1"/>
    <col min="4" max="6" width="10.7109375" style="2" customWidth="1"/>
    <col min="7" max="7" width="10.42578125" style="2" customWidth="1"/>
    <col min="8" max="8" width="9.85546875" style="2" bestFit="1" customWidth="1"/>
    <col min="9" max="9" width="10.140625" style="2" bestFit="1" customWidth="1"/>
    <col min="10" max="16384" width="9" style="2"/>
  </cols>
  <sheetData>
    <row r="1" spans="1:10" ht="14.25" customHeight="1" x14ac:dyDescent="0.2">
      <c r="A1" s="8" t="s">
        <v>39</v>
      </c>
      <c r="B1" s="7"/>
      <c r="C1" s="7"/>
      <c r="D1" s="7"/>
      <c r="E1" s="7"/>
      <c r="F1" s="7"/>
      <c r="G1" s="7"/>
      <c r="H1" s="7"/>
      <c r="I1" s="7"/>
    </row>
    <row r="2" spans="1:10" ht="18.75" x14ac:dyDescent="0.2">
      <c r="A2" s="19" t="s">
        <v>38</v>
      </c>
      <c r="B2" s="19"/>
      <c r="C2" s="19"/>
      <c r="D2" s="19"/>
      <c r="E2" s="19"/>
      <c r="F2" s="19"/>
      <c r="G2" s="19"/>
      <c r="H2" s="19"/>
      <c r="I2" s="19"/>
      <c r="J2" s="3"/>
    </row>
    <row r="3" spans="1:10" ht="15.75" x14ac:dyDescent="0.25">
      <c r="A3" s="5" t="s">
        <v>2</v>
      </c>
      <c r="B3" s="5" t="s">
        <v>3</v>
      </c>
      <c r="C3" s="5" t="s">
        <v>4</v>
      </c>
      <c r="D3" s="5" t="s">
        <v>40</v>
      </c>
      <c r="E3" s="5" t="s">
        <v>41</v>
      </c>
      <c r="F3" s="5" t="s">
        <v>42</v>
      </c>
      <c r="G3" s="5" t="s">
        <v>5</v>
      </c>
      <c r="H3" s="5" t="s">
        <v>0</v>
      </c>
      <c r="I3" s="5" t="s">
        <v>1</v>
      </c>
      <c r="J3" s="3"/>
    </row>
    <row r="4" spans="1:10" ht="15.75" x14ac:dyDescent="0.25">
      <c r="A4" s="5">
        <v>1</v>
      </c>
      <c r="B4" s="6" t="s">
        <v>6</v>
      </c>
      <c r="C4" s="6" t="s">
        <v>7</v>
      </c>
      <c r="D4" s="5">
        <v>9</v>
      </c>
      <c r="E4" s="5">
        <v>10</v>
      </c>
      <c r="F4" s="5">
        <v>9</v>
      </c>
      <c r="G4" s="11">
        <f>AVERAGE(D4:F4)</f>
        <v>9.3333333333333339</v>
      </c>
      <c r="H4" s="5">
        <f>RANK(G4,$G$4:$G$10,0)</f>
        <v>2</v>
      </c>
      <c r="I4" s="5" t="str">
        <f>IF(G4&gt;=9, "Giỏi", IF(G4&gt;=7, "Khá", IF(G4&gt;=5, "Trung bình", "Kém")))</f>
        <v>Giỏi</v>
      </c>
    </row>
    <row r="5" spans="1:10" ht="15.75" x14ac:dyDescent="0.25">
      <c r="A5" s="5">
        <v>2</v>
      </c>
      <c r="B5" s="6" t="s">
        <v>8</v>
      </c>
      <c r="C5" s="6" t="s">
        <v>9</v>
      </c>
      <c r="D5" s="5">
        <v>10</v>
      </c>
      <c r="E5" s="5">
        <v>10</v>
      </c>
      <c r="F5" s="5">
        <v>9</v>
      </c>
      <c r="G5" s="11">
        <f t="shared" ref="G5:G10" si="0">AVERAGE(D5:F5)</f>
        <v>9.6666666666666661</v>
      </c>
      <c r="H5" s="5">
        <f t="shared" ref="H5:H10" si="1">RANK(G5,$G$4:$G$10,0)</f>
        <v>1</v>
      </c>
      <c r="I5" s="5" t="str">
        <f t="shared" ref="I5:I10" si="2">IF(G5&gt;=9, "Giỏi", IF(G5&gt;=7, "Khá", IF(G5&gt;=5, "Trung bình", "Kém")))</f>
        <v>Giỏi</v>
      </c>
    </row>
    <row r="6" spans="1:10" ht="15.75" x14ac:dyDescent="0.25">
      <c r="A6" s="5">
        <v>3</v>
      </c>
      <c r="B6" s="6" t="s">
        <v>10</v>
      </c>
      <c r="C6" s="6" t="s">
        <v>11</v>
      </c>
      <c r="D6" s="5">
        <v>6</v>
      </c>
      <c r="E6" s="5">
        <v>8</v>
      </c>
      <c r="F6" s="5">
        <v>8</v>
      </c>
      <c r="G6" s="11">
        <f t="shared" si="0"/>
        <v>7.333333333333333</v>
      </c>
      <c r="H6" s="5">
        <f t="shared" si="1"/>
        <v>5</v>
      </c>
      <c r="I6" s="5" t="str">
        <f t="shared" si="2"/>
        <v>Khá</v>
      </c>
    </row>
    <row r="7" spans="1:10" ht="15.75" x14ac:dyDescent="0.25">
      <c r="A7" s="5">
        <v>4</v>
      </c>
      <c r="B7" s="6" t="s">
        <v>12</v>
      </c>
      <c r="C7" s="6" t="s">
        <v>13</v>
      </c>
      <c r="D7" s="5">
        <v>7</v>
      </c>
      <c r="E7" s="5">
        <v>6</v>
      </c>
      <c r="F7" s="5">
        <v>7</v>
      </c>
      <c r="G7" s="11">
        <f t="shared" si="0"/>
        <v>6.666666666666667</v>
      </c>
      <c r="H7" s="5">
        <f t="shared" si="1"/>
        <v>6</v>
      </c>
      <c r="I7" s="5" t="str">
        <f t="shared" si="2"/>
        <v>Trung bình</v>
      </c>
    </row>
    <row r="8" spans="1:10" ht="15.75" x14ac:dyDescent="0.25">
      <c r="A8" s="5">
        <v>5</v>
      </c>
      <c r="B8" s="6" t="s">
        <v>14</v>
      </c>
      <c r="C8" s="6" t="s">
        <v>15</v>
      </c>
      <c r="D8" s="5">
        <v>4</v>
      </c>
      <c r="E8" s="5">
        <v>6</v>
      </c>
      <c r="F8" s="5">
        <v>3</v>
      </c>
      <c r="G8" s="11">
        <f t="shared" si="0"/>
        <v>4.333333333333333</v>
      </c>
      <c r="H8" s="5">
        <f t="shared" si="1"/>
        <v>7</v>
      </c>
      <c r="I8" s="5" t="str">
        <f t="shared" si="2"/>
        <v>Kém</v>
      </c>
    </row>
    <row r="9" spans="1:10" ht="15.75" x14ac:dyDescent="0.25">
      <c r="A9" s="5">
        <v>6</v>
      </c>
      <c r="B9" s="6" t="s">
        <v>16</v>
      </c>
      <c r="C9" s="6" t="s">
        <v>17</v>
      </c>
      <c r="D9" s="5">
        <v>7</v>
      </c>
      <c r="E9" s="5">
        <v>9</v>
      </c>
      <c r="F9" s="5">
        <v>8</v>
      </c>
      <c r="G9" s="11">
        <f t="shared" si="0"/>
        <v>8</v>
      </c>
      <c r="H9" s="5">
        <f t="shared" si="1"/>
        <v>4</v>
      </c>
      <c r="I9" s="5" t="str">
        <f t="shared" si="2"/>
        <v>Khá</v>
      </c>
    </row>
    <row r="10" spans="1:10" ht="15.75" x14ac:dyDescent="0.25">
      <c r="A10" s="5">
        <v>7</v>
      </c>
      <c r="B10" s="6" t="s">
        <v>18</v>
      </c>
      <c r="C10" s="6" t="s">
        <v>19</v>
      </c>
      <c r="D10" s="5">
        <v>9</v>
      </c>
      <c r="E10" s="5">
        <v>9</v>
      </c>
      <c r="F10" s="5">
        <v>10</v>
      </c>
      <c r="G10" s="11">
        <f t="shared" si="0"/>
        <v>9.3333333333333339</v>
      </c>
      <c r="H10" s="5">
        <f t="shared" si="1"/>
        <v>2</v>
      </c>
      <c r="I10" s="5" t="str">
        <f t="shared" si="2"/>
        <v>Giỏi</v>
      </c>
    </row>
    <row r="11" spans="1:10" ht="15.75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10" ht="15.75" x14ac:dyDescent="0.25">
      <c r="A12" s="17" t="s">
        <v>43</v>
      </c>
      <c r="B12" s="17"/>
      <c r="C12" s="17"/>
      <c r="D12" s="12">
        <f>COUNTIF(D4:D10,"&gt;=5")</f>
        <v>6</v>
      </c>
      <c r="E12" s="12">
        <f t="shared" ref="E12:F12" si="3">COUNTIF(E4:E10,"&gt;=5")</f>
        <v>7</v>
      </c>
      <c r="F12" s="12">
        <f t="shared" si="3"/>
        <v>6</v>
      </c>
      <c r="G12" s="9"/>
      <c r="H12" s="9"/>
      <c r="I12" s="1"/>
    </row>
    <row r="13" spans="1:10" ht="15.75" x14ac:dyDescent="0.25">
      <c r="A13" s="18" t="s">
        <v>44</v>
      </c>
      <c r="B13" s="18"/>
      <c r="C13" s="18"/>
      <c r="D13" s="12">
        <f>COUNTIF(D4:D10,"&lt;5")</f>
        <v>1</v>
      </c>
      <c r="E13" s="12">
        <f t="shared" ref="E13:F13" si="4">COUNTIF(E4:E10,"&lt;5")</f>
        <v>0</v>
      </c>
      <c r="F13" s="12">
        <f t="shared" si="4"/>
        <v>1</v>
      </c>
      <c r="G13" s="9"/>
      <c r="H13" s="9"/>
      <c r="I13" s="1"/>
    </row>
    <row r="14" spans="1:10" ht="15" x14ac:dyDescent="0.25">
      <c r="A14" s="10"/>
      <c r="B14" s="10"/>
      <c r="C14" s="10"/>
      <c r="D14" s="10"/>
      <c r="E14" s="10"/>
      <c r="F14" s="10"/>
      <c r="G14" s="10"/>
      <c r="H14" s="10"/>
    </row>
    <row r="15" spans="1:10" ht="15" x14ac:dyDescent="0.25">
      <c r="A15" s="10"/>
      <c r="B15" s="10"/>
      <c r="C15" s="10"/>
      <c r="D15" s="10"/>
      <c r="E15" s="10"/>
      <c r="F15" s="10"/>
      <c r="G15" s="10"/>
      <c r="H15" s="10"/>
    </row>
    <row r="16" spans="1:10" ht="15" x14ac:dyDescent="0.25">
      <c r="A16" s="10"/>
      <c r="B16" s="10"/>
      <c r="C16" s="10"/>
      <c r="D16" s="10"/>
      <c r="E16" s="10"/>
      <c r="F16" s="10"/>
      <c r="G16" s="10"/>
      <c r="H16" s="10"/>
    </row>
    <row r="17" spans="1:8" ht="15" x14ac:dyDescent="0.25">
      <c r="A17" s="10"/>
      <c r="B17" s="10"/>
      <c r="C17" s="10"/>
      <c r="D17" s="10"/>
      <c r="E17" s="10"/>
      <c r="F17" s="10"/>
      <c r="G17" s="10"/>
      <c r="H17" s="10"/>
    </row>
    <row r="19" spans="1:8" x14ac:dyDescent="0.2">
      <c r="A19" s="3"/>
    </row>
    <row r="21" spans="1:8" x14ac:dyDescent="0.2">
      <c r="A21" s="3"/>
      <c r="B21" s="3"/>
      <c r="C21" s="3"/>
      <c r="D21" s="3"/>
      <c r="E21" s="3"/>
      <c r="F21" s="3"/>
      <c r="G21" s="3"/>
    </row>
    <row r="22" spans="1:8" x14ac:dyDescent="0.2">
      <c r="D22" s="4"/>
    </row>
  </sheetData>
  <mergeCells count="3">
    <mergeCell ref="A12:C12"/>
    <mergeCell ref="A13:C13"/>
    <mergeCell ref="A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8" sqref="D18:F18"/>
    </sheetView>
  </sheetViews>
  <sheetFormatPr defaultColWidth="9" defaultRowHeight="15.75" x14ac:dyDescent="0.25"/>
  <cols>
    <col min="1" max="1" width="9" style="9"/>
    <col min="2" max="2" width="16.85546875" style="9" customWidth="1"/>
    <col min="3" max="3" width="14" style="9" customWidth="1"/>
    <col min="4" max="7" width="12.7109375" style="9" customWidth="1"/>
    <col min="8" max="16384" width="9" style="9"/>
  </cols>
  <sheetData>
    <row r="1" spans="1:7" ht="18.75" x14ac:dyDescent="0.25">
      <c r="A1" s="29" t="s">
        <v>45</v>
      </c>
      <c r="B1" s="29"/>
      <c r="C1" s="29"/>
      <c r="D1" s="29"/>
      <c r="E1" s="29"/>
      <c r="F1" s="29"/>
      <c r="G1" s="29"/>
    </row>
    <row r="2" spans="1:7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5" t="s">
        <v>2</v>
      </c>
      <c r="B3" s="5" t="s">
        <v>20</v>
      </c>
      <c r="C3" s="5" t="s">
        <v>21</v>
      </c>
      <c r="D3" s="5" t="s">
        <v>22</v>
      </c>
      <c r="E3" s="5" t="s">
        <v>23</v>
      </c>
      <c r="F3" s="5" t="s">
        <v>46</v>
      </c>
      <c r="G3" s="5" t="s">
        <v>47</v>
      </c>
    </row>
    <row r="4" spans="1:7" x14ac:dyDescent="0.25">
      <c r="A4" s="12">
        <v>1</v>
      </c>
      <c r="B4" s="6" t="s">
        <v>24</v>
      </c>
      <c r="C4" s="6" t="s">
        <v>33</v>
      </c>
      <c r="D4" s="13">
        <v>0.38194444444444442</v>
      </c>
      <c r="E4" s="13">
        <v>0.54872685185185188</v>
      </c>
      <c r="F4" s="13">
        <f>E4-D4</f>
        <v>0.16678240740740746</v>
      </c>
      <c r="G4" s="12">
        <f>RANK(F4,$F$4:$F$12,1)</f>
        <v>4</v>
      </c>
    </row>
    <row r="5" spans="1:7" x14ac:dyDescent="0.25">
      <c r="A5" s="12">
        <v>2</v>
      </c>
      <c r="B5" s="6" t="s">
        <v>25</v>
      </c>
      <c r="C5" s="6" t="s">
        <v>33</v>
      </c>
      <c r="D5" s="13">
        <v>0.38194444444444442</v>
      </c>
      <c r="E5" s="13">
        <v>0.54942129629629632</v>
      </c>
      <c r="F5" s="13">
        <f t="shared" ref="F5:F12" si="0">E5-D5</f>
        <v>0.1674768518518519</v>
      </c>
      <c r="G5" s="12">
        <f t="shared" ref="G5:G12" si="1">RANK(F5,$F$4:$F$12,1)</f>
        <v>6</v>
      </c>
    </row>
    <row r="6" spans="1:7" x14ac:dyDescent="0.25">
      <c r="A6" s="12">
        <v>3</v>
      </c>
      <c r="B6" s="6" t="s">
        <v>26</v>
      </c>
      <c r="C6" s="6" t="s">
        <v>33</v>
      </c>
      <c r="D6" s="13">
        <v>0.38194444444444442</v>
      </c>
      <c r="E6" s="13">
        <v>0.53269675925925919</v>
      </c>
      <c r="F6" s="13">
        <f t="shared" si="0"/>
        <v>0.15075231481481477</v>
      </c>
      <c r="G6" s="12">
        <f t="shared" si="1"/>
        <v>2</v>
      </c>
    </row>
    <row r="7" spans="1:7" x14ac:dyDescent="0.25">
      <c r="A7" s="12">
        <v>4</v>
      </c>
      <c r="B7" s="6" t="s">
        <v>27</v>
      </c>
      <c r="C7" s="6" t="s">
        <v>34</v>
      </c>
      <c r="D7" s="13">
        <v>0.3833333333333333</v>
      </c>
      <c r="E7" s="13">
        <v>0.52361111111111114</v>
      </c>
      <c r="F7" s="13">
        <f t="shared" si="0"/>
        <v>0.14027777777777783</v>
      </c>
      <c r="G7" s="12">
        <f t="shared" si="1"/>
        <v>1</v>
      </c>
    </row>
    <row r="8" spans="1:7" x14ac:dyDescent="0.25">
      <c r="A8" s="12">
        <v>5</v>
      </c>
      <c r="B8" s="6" t="s">
        <v>28</v>
      </c>
      <c r="C8" s="6" t="s">
        <v>34</v>
      </c>
      <c r="D8" s="13">
        <v>0.3833333333333333</v>
      </c>
      <c r="E8" s="13">
        <v>0.55063657407407407</v>
      </c>
      <c r="F8" s="13">
        <f t="shared" si="0"/>
        <v>0.16730324074074077</v>
      </c>
      <c r="G8" s="12">
        <f t="shared" si="1"/>
        <v>5</v>
      </c>
    </row>
    <row r="9" spans="1:7" x14ac:dyDescent="0.25">
      <c r="A9" s="12">
        <v>6</v>
      </c>
      <c r="B9" s="6" t="s">
        <v>29</v>
      </c>
      <c r="C9" s="6" t="s">
        <v>34</v>
      </c>
      <c r="D9" s="13">
        <v>0.3833333333333333</v>
      </c>
      <c r="E9" s="13">
        <v>0.55833333333333335</v>
      </c>
      <c r="F9" s="13">
        <f t="shared" si="0"/>
        <v>0.17500000000000004</v>
      </c>
      <c r="G9" s="12">
        <f t="shared" si="1"/>
        <v>8</v>
      </c>
    </row>
    <row r="10" spans="1:7" x14ac:dyDescent="0.25">
      <c r="A10" s="12">
        <v>7</v>
      </c>
      <c r="B10" s="6" t="s">
        <v>30</v>
      </c>
      <c r="C10" s="6" t="s">
        <v>35</v>
      </c>
      <c r="D10" s="13">
        <v>0.38472222222222219</v>
      </c>
      <c r="E10" s="13">
        <v>0.59722222222222221</v>
      </c>
      <c r="F10" s="13">
        <f t="shared" si="0"/>
        <v>0.21250000000000002</v>
      </c>
      <c r="G10" s="12">
        <f t="shared" si="1"/>
        <v>9</v>
      </c>
    </row>
    <row r="11" spans="1:7" x14ac:dyDescent="0.25">
      <c r="A11" s="12">
        <v>8</v>
      </c>
      <c r="B11" s="6" t="s">
        <v>31</v>
      </c>
      <c r="C11" s="6" t="s">
        <v>35</v>
      </c>
      <c r="D11" s="13">
        <v>0.38472222222222219</v>
      </c>
      <c r="E11" s="13">
        <v>0.53819444444444442</v>
      </c>
      <c r="F11" s="13">
        <f t="shared" si="0"/>
        <v>0.15347222222222223</v>
      </c>
      <c r="G11" s="12">
        <f t="shared" si="1"/>
        <v>3</v>
      </c>
    </row>
    <row r="12" spans="1:7" x14ac:dyDescent="0.25">
      <c r="A12" s="12">
        <v>9</v>
      </c>
      <c r="B12" s="6" t="s">
        <v>32</v>
      </c>
      <c r="C12" s="6" t="s">
        <v>35</v>
      </c>
      <c r="D12" s="13">
        <v>0.38472222222222219</v>
      </c>
      <c r="E12" s="13">
        <v>0.55569444444444438</v>
      </c>
      <c r="F12" s="13">
        <f t="shared" si="0"/>
        <v>0.17097222222222219</v>
      </c>
      <c r="G12" s="12">
        <f t="shared" si="1"/>
        <v>7</v>
      </c>
    </row>
    <row r="14" spans="1:7" x14ac:dyDescent="0.25">
      <c r="A14" s="20" t="s">
        <v>36</v>
      </c>
      <c r="B14" s="21"/>
      <c r="C14" s="22"/>
      <c r="D14" s="5" t="s">
        <v>48</v>
      </c>
      <c r="E14" s="5" t="s">
        <v>49</v>
      </c>
      <c r="F14" s="5" t="s">
        <v>50</v>
      </c>
    </row>
    <row r="15" spans="1:7" x14ac:dyDescent="0.25">
      <c r="A15" s="23"/>
      <c r="B15" s="24"/>
      <c r="C15" s="25"/>
      <c r="D15" s="15">
        <f>MIN(F4:F12)</f>
        <v>0.14027777777777783</v>
      </c>
      <c r="E15" s="15">
        <f>AVERAGE(F4:F12)</f>
        <v>0.16717078189300416</v>
      </c>
      <c r="F15" s="15">
        <f>MAX(F4:F12)</f>
        <v>0.21250000000000002</v>
      </c>
    </row>
    <row r="16" spans="1:7" x14ac:dyDescent="0.25">
      <c r="A16" s="26" t="s">
        <v>37</v>
      </c>
      <c r="B16" s="26"/>
      <c r="C16" s="26"/>
      <c r="D16" s="12" t="s">
        <v>33</v>
      </c>
      <c r="E16" s="12" t="s">
        <v>34</v>
      </c>
      <c r="F16" s="12" t="s">
        <v>35</v>
      </c>
    </row>
    <row r="17" spans="1:6" x14ac:dyDescent="0.25">
      <c r="A17" s="27" t="s">
        <v>51</v>
      </c>
      <c r="B17" s="28"/>
      <c r="C17" s="28"/>
      <c r="D17" s="16">
        <f>SUM(F4:F6)</f>
        <v>0.48501157407407414</v>
      </c>
      <c r="E17" s="16">
        <f>SUM(F7:F9)</f>
        <v>0.48258101851851865</v>
      </c>
      <c r="F17" s="16">
        <f>SUM(F10:F12)</f>
        <v>0.53694444444444445</v>
      </c>
    </row>
    <row r="18" spans="1:6" x14ac:dyDescent="0.25">
      <c r="A18" s="27" t="s">
        <v>52</v>
      </c>
      <c r="B18" s="28"/>
      <c r="C18" s="28"/>
      <c r="D18" s="12">
        <f>RANK(D17,$D$17:$F$17,1)</f>
        <v>2</v>
      </c>
      <c r="E18" s="12">
        <f t="shared" ref="E18:F18" si="2">RANK(E17,$D$17:$F$17,1)</f>
        <v>1</v>
      </c>
      <c r="F18" s="12">
        <f t="shared" si="2"/>
        <v>3</v>
      </c>
    </row>
  </sheetData>
  <mergeCells count="5">
    <mergeCell ref="A14:C15"/>
    <mergeCell ref="A16:C16"/>
    <mergeCell ref="A17:C17"/>
    <mergeCell ref="A18:C18"/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Bài 4a</vt:lpstr>
      <vt:lpstr>Bài 4b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James</dc:creator>
  <cp:lastModifiedBy>Ricky Duong</cp:lastModifiedBy>
  <dcterms:created xsi:type="dcterms:W3CDTF">2015-05-14T10:01:37Z</dcterms:created>
  <dcterms:modified xsi:type="dcterms:W3CDTF">2015-10-03T11:42:51Z</dcterms:modified>
</cp:coreProperties>
</file>