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CTC\Tai lieu - Giao an\Tin hoc A\Bai tap\Excel\Dap an\"/>
    </mc:Choice>
  </mc:AlternateContent>
  <bookViews>
    <workbookView xWindow="240" yWindow="345" windowWidth="19815" windowHeight="7665"/>
  </bookViews>
  <sheets>
    <sheet name="Bài 7" sheetId="1" r:id="rId1"/>
  </sheets>
  <calcPr calcId="152511"/>
</workbook>
</file>

<file path=xl/calcChain.xml><?xml version="1.0" encoding="utf-8"?>
<calcChain xmlns="http://schemas.openxmlformats.org/spreadsheetml/2006/main">
  <c r="C18" i="1" l="1"/>
  <c r="C17" i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0" i="1"/>
  <c r="H18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0" i="1"/>
  <c r="F17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0" i="1"/>
  <c r="D18" i="1" s="1"/>
  <c r="G10" i="1" l="1"/>
  <c r="E10" i="1"/>
  <c r="H17" i="1"/>
  <c r="D17" i="1"/>
  <c r="F18" i="1"/>
  <c r="I10" i="1"/>
  <c r="I18" i="1" l="1"/>
  <c r="I17" i="1"/>
  <c r="E18" i="1"/>
  <c r="E17" i="1"/>
  <c r="G17" i="1"/>
  <c r="G18" i="1"/>
</calcChain>
</file>

<file path=xl/sharedStrings.xml><?xml version="1.0" encoding="utf-8"?>
<sst xmlns="http://schemas.openxmlformats.org/spreadsheetml/2006/main" count="35" uniqueCount="28">
  <si>
    <t>BÁO CÁO PHÂN PHỐI NHIÊN LIỆU
TỪ: 01/04/99 đến 30/04/99</t>
  </si>
  <si>
    <t>KDOANH</t>
  </si>
  <si>
    <t>XĂNG</t>
  </si>
  <si>
    <t>GASOIL</t>
  </si>
  <si>
    <t>DẦU LỬA</t>
  </si>
  <si>
    <t>CHỨNG
 TỪ</t>
  </si>
  <si>
    <t>ĐƠN VỊ 
NHẬN</t>
  </si>
  <si>
    <t>SỐ
LƯỢNG</t>
  </si>
  <si>
    <t>SLG</t>
  </si>
  <si>
    <t>TTN</t>
  </si>
  <si>
    <t>X001C</t>
  </si>
  <si>
    <t>G001K</t>
  </si>
  <si>
    <t>X002K</t>
  </si>
  <si>
    <t>L001C</t>
  </si>
  <si>
    <t>L002C</t>
  </si>
  <si>
    <t>G002C</t>
  </si>
  <si>
    <t>G003K</t>
  </si>
  <si>
    <t>C.ty A</t>
  </si>
  <si>
    <t>Xưởng Y</t>
  </si>
  <si>
    <t>C.ty Z</t>
  </si>
  <si>
    <t>Cộng:</t>
  </si>
  <si>
    <t>B.Quân Ngày</t>
  </si>
  <si>
    <t>Bảng giá</t>
  </si>
  <si>
    <t>XN Vận tải</t>
  </si>
  <si>
    <t>Đội xe B</t>
  </si>
  <si>
    <t>Nhà máy C</t>
  </si>
  <si>
    <t>XN Cơ khí</t>
  </si>
  <si>
    <t>CCẤP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</si>
</sst>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3" fontId="1" fillId="0" borderId="1" xfId="0" applyNumberFormat="1" applyFont="1" applyBorder="1"/>
    <xf numFmtId="164" fontId="1" fillId="0" borderId="1" xfId="0" applyNumberFormat="1" applyFont="1" applyBorder="1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M18" sqref="M18"/>
    </sheetView>
  </sheetViews>
  <sheetFormatPr defaultColWidth="9" defaultRowHeight="15.75" x14ac:dyDescent="0.25"/>
  <cols>
    <col min="1" max="1" width="9" style="1"/>
    <col min="2" max="2" width="13.140625" style="1" bestFit="1" customWidth="1"/>
    <col min="3" max="4" width="10.7109375" style="1" customWidth="1"/>
    <col min="5" max="5" width="10.140625" style="1" bestFit="1" customWidth="1"/>
    <col min="6" max="9" width="10.7109375" style="1" customWidth="1"/>
    <col min="10" max="10" width="9" style="1"/>
    <col min="11" max="11" width="7.5703125" style="1" customWidth="1"/>
    <col min="12" max="16384" width="9" style="1"/>
  </cols>
  <sheetData>
    <row r="1" spans="1:11" ht="36.75" customHeight="1" x14ac:dyDescent="0.25">
      <c r="A1" s="9" t="s">
        <v>0</v>
      </c>
      <c r="B1" s="10"/>
      <c r="C1" s="10"/>
      <c r="D1" s="10"/>
      <c r="E1" s="10"/>
      <c r="F1" s="10"/>
      <c r="G1" s="10"/>
      <c r="H1" s="10"/>
      <c r="I1" s="10"/>
      <c r="K1" s="15"/>
    </row>
    <row r="2" spans="1:11" x14ac:dyDescent="0.25">
      <c r="B2" s="11" t="s">
        <v>22</v>
      </c>
      <c r="C2" s="11"/>
      <c r="D2" s="11"/>
      <c r="K2" s="15"/>
    </row>
    <row r="3" spans="1:11" x14ac:dyDescent="0.25">
      <c r="B3" s="2"/>
      <c r="C3" s="2" t="s">
        <v>1</v>
      </c>
      <c r="D3" s="2" t="s">
        <v>27</v>
      </c>
      <c r="K3" s="15"/>
    </row>
    <row r="4" spans="1:11" x14ac:dyDescent="0.25">
      <c r="B4" s="2" t="s">
        <v>2</v>
      </c>
      <c r="C4" s="2">
        <v>500</v>
      </c>
      <c r="D4" s="2">
        <v>150</v>
      </c>
      <c r="K4" s="15"/>
    </row>
    <row r="5" spans="1:11" x14ac:dyDescent="0.25">
      <c r="B5" s="2" t="s">
        <v>3</v>
      </c>
      <c r="C5" s="2">
        <v>450</v>
      </c>
      <c r="D5" s="2">
        <v>120</v>
      </c>
      <c r="K5" s="15"/>
    </row>
    <row r="6" spans="1:11" x14ac:dyDescent="0.25">
      <c r="B6" s="2" t="s">
        <v>4</v>
      </c>
      <c r="C6" s="2">
        <v>200</v>
      </c>
      <c r="D6" s="2">
        <v>100</v>
      </c>
      <c r="K6" s="15"/>
    </row>
    <row r="7" spans="1:11" x14ac:dyDescent="0.25">
      <c r="K7" s="15"/>
    </row>
    <row r="8" spans="1:11" x14ac:dyDescent="0.25">
      <c r="A8" s="12" t="s">
        <v>5</v>
      </c>
      <c r="B8" s="12" t="s">
        <v>6</v>
      </c>
      <c r="C8" s="12" t="s">
        <v>7</v>
      </c>
      <c r="D8" s="14" t="s">
        <v>2</v>
      </c>
      <c r="E8" s="14"/>
      <c r="F8" s="14" t="s">
        <v>3</v>
      </c>
      <c r="G8" s="14"/>
      <c r="H8" s="14" t="s">
        <v>4</v>
      </c>
      <c r="I8" s="14"/>
      <c r="K8" s="15"/>
    </row>
    <row r="9" spans="1:11" x14ac:dyDescent="0.25">
      <c r="A9" s="13"/>
      <c r="B9" s="13"/>
      <c r="C9" s="13"/>
      <c r="D9" s="3" t="s">
        <v>8</v>
      </c>
      <c r="E9" s="3" t="s">
        <v>9</v>
      </c>
      <c r="F9" s="3" t="s">
        <v>8</v>
      </c>
      <c r="G9" s="3" t="s">
        <v>9</v>
      </c>
      <c r="H9" s="3" t="s">
        <v>8</v>
      </c>
      <c r="I9" s="3" t="s">
        <v>9</v>
      </c>
      <c r="K9" s="15"/>
    </row>
    <row r="10" spans="1:11" x14ac:dyDescent="0.25">
      <c r="A10" s="2" t="s">
        <v>10</v>
      </c>
      <c r="B10" s="2" t="s">
        <v>17</v>
      </c>
      <c r="C10" s="2">
        <v>100</v>
      </c>
      <c r="D10" s="2">
        <f>IF(LEFT(A10,1)="X", C10, 0)</f>
        <v>100</v>
      </c>
      <c r="E10" s="7">
        <f>D10*IF(RIGHT(A10,1)="C",$D$4,$C$4)</f>
        <v>15000</v>
      </c>
      <c r="F10" s="2">
        <f>IF(LEFT(A10,1)="G", C10, 0)</f>
        <v>0</v>
      </c>
      <c r="G10" s="7">
        <f>F10*IF(RIGHT(A10,1)="C",$D$5,$C$5)</f>
        <v>0</v>
      </c>
      <c r="H10" s="2">
        <f>IF(LEFT(A10,1)="L", C10, 0)</f>
        <v>0</v>
      </c>
      <c r="I10" s="7">
        <f>H10*IF(RIGHT(A10,1)="C",$D$6,$C$6)</f>
        <v>0</v>
      </c>
      <c r="K10" s="15"/>
    </row>
    <row r="11" spans="1:11" x14ac:dyDescent="0.25">
      <c r="A11" s="2" t="s">
        <v>11</v>
      </c>
      <c r="B11" s="2" t="s">
        <v>23</v>
      </c>
      <c r="C11" s="2">
        <v>150</v>
      </c>
      <c r="D11" s="2">
        <f t="shared" ref="D11:D16" si="0">IF(LEFT(A11,1)="X", C11, 0)</f>
        <v>0</v>
      </c>
      <c r="E11" s="7">
        <f t="shared" ref="E11:E16" si="1">D11*IF(RIGHT(A11,1)="C",$D$4,$C$4)</f>
        <v>0</v>
      </c>
      <c r="F11" s="2">
        <f t="shared" ref="F11:F16" si="2">IF(LEFT(A11,1)="G", C11, 0)</f>
        <v>150</v>
      </c>
      <c r="G11" s="7">
        <f t="shared" ref="G11:G16" si="3">F11*IF(RIGHT(A11,1)="C",$D$5,$C$5)</f>
        <v>67500</v>
      </c>
      <c r="H11" s="2">
        <f t="shared" ref="H11:H16" si="4">IF(LEFT(A11,1)="L", C11, 0)</f>
        <v>0</v>
      </c>
      <c r="I11" s="7">
        <f t="shared" ref="I11:I16" si="5">H11*IF(RIGHT(A11,1)="C",$D$6,$C$6)</f>
        <v>0</v>
      </c>
      <c r="K11" s="15"/>
    </row>
    <row r="12" spans="1:11" x14ac:dyDescent="0.25">
      <c r="A12" s="2" t="s">
        <v>12</v>
      </c>
      <c r="B12" s="2" t="s">
        <v>24</v>
      </c>
      <c r="C12" s="2">
        <v>200</v>
      </c>
      <c r="D12" s="2">
        <f t="shared" si="0"/>
        <v>200</v>
      </c>
      <c r="E12" s="7">
        <f t="shared" si="1"/>
        <v>100000</v>
      </c>
      <c r="F12" s="2">
        <f t="shared" si="2"/>
        <v>0</v>
      </c>
      <c r="G12" s="7">
        <f t="shared" si="3"/>
        <v>0</v>
      </c>
      <c r="H12" s="2">
        <f t="shared" si="4"/>
        <v>0</v>
      </c>
      <c r="I12" s="7">
        <f t="shared" si="5"/>
        <v>0</v>
      </c>
      <c r="K12" s="15"/>
    </row>
    <row r="13" spans="1:11" x14ac:dyDescent="0.25">
      <c r="A13" s="2" t="s">
        <v>13</v>
      </c>
      <c r="B13" s="2" t="s">
        <v>25</v>
      </c>
      <c r="C13" s="2">
        <v>100</v>
      </c>
      <c r="D13" s="2">
        <f t="shared" si="0"/>
        <v>0</v>
      </c>
      <c r="E13" s="7">
        <f t="shared" si="1"/>
        <v>0</v>
      </c>
      <c r="F13" s="2">
        <f t="shared" si="2"/>
        <v>0</v>
      </c>
      <c r="G13" s="7">
        <f t="shared" si="3"/>
        <v>0</v>
      </c>
      <c r="H13" s="2">
        <f t="shared" si="4"/>
        <v>100</v>
      </c>
      <c r="I13" s="7">
        <f t="shared" si="5"/>
        <v>10000</v>
      </c>
      <c r="K13" s="15"/>
    </row>
    <row r="14" spans="1:11" x14ac:dyDescent="0.25">
      <c r="A14" s="2" t="s">
        <v>14</v>
      </c>
      <c r="B14" s="2" t="s">
        <v>18</v>
      </c>
      <c r="C14" s="2">
        <v>50</v>
      </c>
      <c r="D14" s="2">
        <f t="shared" si="0"/>
        <v>0</v>
      </c>
      <c r="E14" s="7">
        <f t="shared" si="1"/>
        <v>0</v>
      </c>
      <c r="F14" s="2">
        <f t="shared" si="2"/>
        <v>0</v>
      </c>
      <c r="G14" s="7">
        <f t="shared" si="3"/>
        <v>0</v>
      </c>
      <c r="H14" s="2">
        <f t="shared" si="4"/>
        <v>50</v>
      </c>
      <c r="I14" s="7">
        <f t="shared" si="5"/>
        <v>5000</v>
      </c>
      <c r="K14" s="15"/>
    </row>
    <row r="15" spans="1:11" x14ac:dyDescent="0.25">
      <c r="A15" s="2" t="s">
        <v>15</v>
      </c>
      <c r="B15" s="2" t="s">
        <v>19</v>
      </c>
      <c r="C15" s="2">
        <v>120</v>
      </c>
      <c r="D15" s="2">
        <f t="shared" si="0"/>
        <v>0</v>
      </c>
      <c r="E15" s="7">
        <f t="shared" si="1"/>
        <v>0</v>
      </c>
      <c r="F15" s="2">
        <f t="shared" si="2"/>
        <v>120</v>
      </c>
      <c r="G15" s="7">
        <f t="shared" si="3"/>
        <v>14400</v>
      </c>
      <c r="H15" s="2">
        <f t="shared" si="4"/>
        <v>0</v>
      </c>
      <c r="I15" s="7">
        <f t="shared" si="5"/>
        <v>0</v>
      </c>
      <c r="K15" s="15"/>
    </row>
    <row r="16" spans="1:11" x14ac:dyDescent="0.25">
      <c r="A16" s="5" t="s">
        <v>16</v>
      </c>
      <c r="B16" s="2" t="s">
        <v>26</v>
      </c>
      <c r="C16" s="2">
        <v>80</v>
      </c>
      <c r="D16" s="2">
        <f t="shared" si="0"/>
        <v>0</v>
      </c>
      <c r="E16" s="7">
        <f t="shared" si="1"/>
        <v>0</v>
      </c>
      <c r="F16" s="2">
        <f t="shared" si="2"/>
        <v>80</v>
      </c>
      <c r="G16" s="7">
        <f t="shared" si="3"/>
        <v>36000</v>
      </c>
      <c r="H16" s="2">
        <f t="shared" si="4"/>
        <v>0</v>
      </c>
      <c r="I16" s="7">
        <f t="shared" si="5"/>
        <v>0</v>
      </c>
      <c r="K16" s="15"/>
    </row>
    <row r="17" spans="1:11" x14ac:dyDescent="0.25">
      <c r="A17" s="5"/>
      <c r="B17" s="4" t="s">
        <v>20</v>
      </c>
      <c r="C17" s="2">
        <f>SUM(C10:C16)</f>
        <v>800</v>
      </c>
      <c r="D17" s="2">
        <f t="shared" ref="D17:I17" si="6">SUM(D10:D16)</f>
        <v>300</v>
      </c>
      <c r="E17" s="7">
        <f t="shared" si="6"/>
        <v>115000</v>
      </c>
      <c r="F17" s="2">
        <f t="shared" si="6"/>
        <v>350</v>
      </c>
      <c r="G17" s="7">
        <f t="shared" si="6"/>
        <v>117900</v>
      </c>
      <c r="H17" s="2">
        <f t="shared" si="6"/>
        <v>150</v>
      </c>
      <c r="I17" s="7">
        <f t="shared" si="6"/>
        <v>15000</v>
      </c>
      <c r="K17" s="15"/>
    </row>
    <row r="18" spans="1:11" x14ac:dyDescent="0.25">
      <c r="A18" s="6"/>
      <c r="B18" s="4" t="s">
        <v>21</v>
      </c>
      <c r="C18" s="8">
        <f>AVERAGE(C10:C16)</f>
        <v>114.28571428571429</v>
      </c>
      <c r="D18" s="8">
        <f t="shared" ref="D18:I18" si="7">AVERAGE(D10:D16)</f>
        <v>42.857142857142854</v>
      </c>
      <c r="E18" s="7">
        <f t="shared" si="7"/>
        <v>16428.571428571428</v>
      </c>
      <c r="F18" s="8">
        <f t="shared" si="7"/>
        <v>50</v>
      </c>
      <c r="G18" s="7">
        <f t="shared" si="7"/>
        <v>16842.857142857141</v>
      </c>
      <c r="H18" s="8">
        <f t="shared" si="7"/>
        <v>21.428571428571427</v>
      </c>
      <c r="I18" s="7">
        <f t="shared" si="7"/>
        <v>2142.8571428571427</v>
      </c>
      <c r="K18" s="15"/>
    </row>
  </sheetData>
  <mergeCells count="8">
    <mergeCell ref="A1:I1"/>
    <mergeCell ref="B2:D2"/>
    <mergeCell ref="A8:A9"/>
    <mergeCell ref="B8:B9"/>
    <mergeCell ref="C8:C9"/>
    <mergeCell ref="D8:E8"/>
    <mergeCell ref="F8:G8"/>
    <mergeCell ref="H8:I8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Bài 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James</dc:creator>
  <cp:lastModifiedBy>Ricky Duong</cp:lastModifiedBy>
  <dcterms:created xsi:type="dcterms:W3CDTF">2015-05-14T10:39:50Z</dcterms:created>
  <dcterms:modified xsi:type="dcterms:W3CDTF">2015-10-08T11:41:47Z</dcterms:modified>
</cp:coreProperties>
</file>