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Sheet1!$A$2:$H$12</definedName>
    <definedName name="_xlnm.Criteria" localSheetId="0">Sheet1!$J$5:$K$6</definedName>
    <definedName name="_xlnm.Extract" localSheetId="0">Sheet1!$A$20:$H$20</definedName>
  </definedNames>
  <calcPr calcId="124519"/>
</workbook>
</file>

<file path=xl/calcChain.xml><?xml version="1.0" encoding="utf-8"?>
<calcChain xmlns="http://schemas.openxmlformats.org/spreadsheetml/2006/main">
  <c r="H18" i="1"/>
  <c r="I18"/>
  <c r="G18"/>
  <c r="H17"/>
  <c r="I17"/>
  <c r="G17"/>
  <c r="G12"/>
  <c r="H12"/>
  <c r="F12"/>
  <c r="H4"/>
  <c r="H5"/>
  <c r="H6"/>
  <c r="H7"/>
  <c r="H8"/>
  <c r="H9"/>
  <c r="H10"/>
  <c r="H11"/>
  <c r="H3"/>
  <c r="G4"/>
  <c r="G5"/>
  <c r="G6"/>
  <c r="G7"/>
  <c r="G8"/>
  <c r="G9"/>
  <c r="G10"/>
  <c r="G11"/>
  <c r="G3"/>
  <c r="B4"/>
  <c r="B5"/>
  <c r="B6"/>
  <c r="B7"/>
  <c r="B8"/>
  <c r="B9"/>
  <c r="B10"/>
  <c r="B11"/>
  <c r="B3"/>
</calcChain>
</file>

<file path=xl/sharedStrings.xml><?xml version="1.0" encoding="utf-8"?>
<sst xmlns="http://schemas.openxmlformats.org/spreadsheetml/2006/main" count="76" uniqueCount="36">
  <si>
    <t>BẢNG DOANH SỐ BÁN NƯỚC GiẢI KHÁT</t>
  </si>
  <si>
    <t>STT</t>
  </si>
  <si>
    <t>MẶT
HÀNG</t>
  </si>
  <si>
    <t>LOẠI</t>
  </si>
  <si>
    <t>NGÀY
BÁN</t>
  </si>
  <si>
    <t>SỐ HĐ</t>
  </si>
  <si>
    <t>SỐ LƯỢNG</t>
  </si>
  <si>
    <t>ĐƠN GIÁ</t>
  </si>
  <si>
    <t>THÀNH
TIỀN</t>
  </si>
  <si>
    <t>C</t>
  </si>
  <si>
    <t>L</t>
  </si>
  <si>
    <t>01P</t>
  </si>
  <si>
    <t>02F</t>
  </si>
  <si>
    <t>03P</t>
  </si>
  <si>
    <t>04C</t>
  </si>
  <si>
    <t>05C</t>
  </si>
  <si>
    <t>06P</t>
  </si>
  <si>
    <t>07C</t>
  </si>
  <si>
    <t>08F</t>
  </si>
  <si>
    <t>09F</t>
  </si>
  <si>
    <t>Bảng giá nước ngọt</t>
  </si>
  <si>
    <t>Mã số</t>
  </si>
  <si>
    <t>Mặt hàng</t>
  </si>
  <si>
    <t>Chai</t>
  </si>
  <si>
    <t>Lon</t>
  </si>
  <si>
    <t>P</t>
  </si>
  <si>
    <t>F</t>
  </si>
  <si>
    <t>Pepsi</t>
  </si>
  <si>
    <t>Cocacola</t>
  </si>
  <si>
    <t>Fanta</t>
  </si>
  <si>
    <t>Thống kê</t>
  </si>
  <si>
    <t>Tổng SL</t>
  </si>
  <si>
    <t>Tổng tiền</t>
  </si>
  <si>
    <t>TỔNG CỘNG:</t>
  </si>
  <si>
    <t>&gt;=200</t>
  </si>
  <si>
    <t>&lt;=300</t>
  </si>
</sst>
</file>

<file path=xl/styles.xml><?xml version="1.0" encoding="utf-8"?>
<styleSheet xmlns="http://schemas.openxmlformats.org/spreadsheetml/2006/main">
  <numFmts count="1">
    <numFmt numFmtId="165" formatCode="#,##0\ &quot;VNĐ&quot;"/>
  </numFmts>
  <fonts count="4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1" fillId="0" borderId="1" xfId="0" applyNumberFormat="1" applyFont="1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/>
    <xf numFmtId="0" fontId="2" fillId="0" borderId="1" xfId="0" applyFont="1" applyBorder="1"/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right"/>
    </xf>
    <xf numFmtId="165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4"/>
  <sheetViews>
    <sheetView tabSelected="1" topLeftCell="A10" zoomScale="130" zoomScaleNormal="130" workbookViewId="0">
      <selection activeCell="E6" sqref="E6"/>
    </sheetView>
  </sheetViews>
  <sheetFormatPr defaultRowHeight="16.5"/>
  <cols>
    <col min="1" max="1" width="7.28515625" style="1" bestFit="1" customWidth="1"/>
    <col min="2" max="2" width="14.5703125" style="1" customWidth="1"/>
    <col min="3" max="4" width="10.7109375" style="1" customWidth="1"/>
    <col min="5" max="6" width="14.5703125" style="1" customWidth="1"/>
    <col min="7" max="7" width="15.7109375" style="1" customWidth="1"/>
    <col min="8" max="8" width="17" style="1" customWidth="1"/>
    <col min="9" max="9" width="15.7109375" style="1" customWidth="1"/>
    <col min="10" max="11" width="14.7109375" style="1" bestFit="1" customWidth="1"/>
    <col min="12" max="12" width="8.42578125" style="1" bestFit="1" customWidth="1"/>
    <col min="13" max="16384" width="9.140625" style="1"/>
  </cols>
  <sheetData>
    <row r="1" spans="1:12" ht="20.25">
      <c r="A1" s="13" t="s">
        <v>0</v>
      </c>
      <c r="B1" s="13"/>
      <c r="C1" s="13"/>
      <c r="D1" s="13"/>
      <c r="E1" s="13"/>
      <c r="F1" s="13"/>
      <c r="G1" s="13"/>
      <c r="H1" s="13"/>
    </row>
    <row r="2" spans="1:12" ht="33">
      <c r="A2" s="7" t="s">
        <v>1</v>
      </c>
      <c r="B2" s="9" t="s">
        <v>2</v>
      </c>
      <c r="C2" s="7" t="s">
        <v>3</v>
      </c>
      <c r="D2" s="9" t="s">
        <v>4</v>
      </c>
      <c r="E2" s="7" t="s">
        <v>5</v>
      </c>
      <c r="F2" s="7" t="s">
        <v>6</v>
      </c>
      <c r="G2" s="7" t="s">
        <v>7</v>
      </c>
      <c r="H2" s="9" t="s">
        <v>8</v>
      </c>
      <c r="J2" s="9" t="s">
        <v>2</v>
      </c>
      <c r="K2" s="9" t="s">
        <v>2</v>
      </c>
      <c r="L2" s="9" t="s">
        <v>2</v>
      </c>
    </row>
    <row r="3" spans="1:12">
      <c r="A3" s="6">
        <v>1</v>
      </c>
      <c r="B3" s="4" t="str">
        <f>VLOOKUP(RIGHT(E3, 1), $A$16:$B$18, 2, FALSE)</f>
        <v>Pepsi</v>
      </c>
      <c r="C3" s="5" t="s">
        <v>10</v>
      </c>
      <c r="D3" s="8">
        <v>40772</v>
      </c>
      <c r="E3" s="5" t="s">
        <v>11</v>
      </c>
      <c r="F3" s="4">
        <v>150</v>
      </c>
      <c r="G3" s="4">
        <f>VLOOKUP(B3, $B$16:$D$18, IF(C3="L", 3, 2), FALSE)</f>
        <v>4000</v>
      </c>
      <c r="H3" s="15">
        <f>F3*G3</f>
        <v>600000</v>
      </c>
      <c r="J3" s="5" t="s">
        <v>27</v>
      </c>
      <c r="K3" s="5" t="s">
        <v>28</v>
      </c>
      <c r="L3" s="5" t="s">
        <v>29</v>
      </c>
    </row>
    <row r="4" spans="1:12">
      <c r="A4" s="6">
        <v>2</v>
      </c>
      <c r="B4" s="4" t="str">
        <f t="shared" ref="B4:B11" si="0">VLOOKUP(RIGHT(E4, 1), $A$16:$B$18, 2, FALSE)</f>
        <v>Fanta</v>
      </c>
      <c r="C4" s="5" t="s">
        <v>10</v>
      </c>
      <c r="D4" s="8">
        <v>40776</v>
      </c>
      <c r="E4" s="5" t="s">
        <v>12</v>
      </c>
      <c r="F4" s="4">
        <v>200</v>
      </c>
      <c r="G4" s="4">
        <f t="shared" ref="G4:G11" si="1">VLOOKUP(B4, $B$16:$D$18, IF(C4="L", 3, 2), FALSE)</f>
        <v>5000</v>
      </c>
      <c r="H4" s="15">
        <f t="shared" ref="H4:H11" si="2">F4*G4</f>
        <v>1000000</v>
      </c>
      <c r="J4" s="2"/>
      <c r="K4" s="2"/>
      <c r="L4" s="2"/>
    </row>
    <row r="5" spans="1:12">
      <c r="A5" s="6">
        <v>3</v>
      </c>
      <c r="B5" s="4" t="str">
        <f t="shared" si="0"/>
        <v>Pepsi</v>
      </c>
      <c r="C5" s="5" t="s">
        <v>9</v>
      </c>
      <c r="D5" s="8">
        <v>40799</v>
      </c>
      <c r="E5" s="5" t="s">
        <v>13</v>
      </c>
      <c r="F5" s="4">
        <v>400</v>
      </c>
      <c r="G5" s="4">
        <f t="shared" si="1"/>
        <v>3000</v>
      </c>
      <c r="H5" s="15">
        <f t="shared" si="2"/>
        <v>1200000</v>
      </c>
      <c r="J5" s="7" t="s">
        <v>6</v>
      </c>
      <c r="K5" s="7" t="s">
        <v>6</v>
      </c>
      <c r="L5" s="2"/>
    </row>
    <row r="6" spans="1:12">
      <c r="A6" s="6">
        <v>4</v>
      </c>
      <c r="B6" s="4" t="str">
        <f t="shared" si="0"/>
        <v>Cocacola</v>
      </c>
      <c r="C6" s="5" t="s">
        <v>10</v>
      </c>
      <c r="D6" s="8">
        <v>40805</v>
      </c>
      <c r="E6" s="5" t="s">
        <v>14</v>
      </c>
      <c r="F6" s="4">
        <v>100</v>
      </c>
      <c r="G6" s="4">
        <f t="shared" si="1"/>
        <v>6000</v>
      </c>
      <c r="H6" s="15">
        <f t="shared" si="2"/>
        <v>600000</v>
      </c>
      <c r="J6" s="5" t="s">
        <v>34</v>
      </c>
      <c r="K6" s="5" t="s">
        <v>35</v>
      </c>
      <c r="L6" s="2"/>
    </row>
    <row r="7" spans="1:12">
      <c r="A7" s="6">
        <v>5</v>
      </c>
      <c r="B7" s="4" t="str">
        <f t="shared" si="0"/>
        <v>Cocacola</v>
      </c>
      <c r="C7" s="5" t="s">
        <v>9</v>
      </c>
      <c r="D7" s="8">
        <v>40811</v>
      </c>
      <c r="E7" s="5" t="s">
        <v>15</v>
      </c>
      <c r="F7" s="4">
        <v>120</v>
      </c>
      <c r="G7" s="4">
        <f t="shared" si="1"/>
        <v>4000</v>
      </c>
      <c r="H7" s="15">
        <f t="shared" si="2"/>
        <v>480000</v>
      </c>
    </row>
    <row r="8" spans="1:12">
      <c r="A8" s="6">
        <v>6</v>
      </c>
      <c r="B8" s="4" t="str">
        <f t="shared" si="0"/>
        <v>Pepsi</v>
      </c>
      <c r="C8" s="5" t="s">
        <v>9</v>
      </c>
      <c r="D8" s="8">
        <v>40816</v>
      </c>
      <c r="E8" s="5" t="s">
        <v>16</v>
      </c>
      <c r="F8" s="4">
        <v>300</v>
      </c>
      <c r="G8" s="4">
        <f t="shared" si="1"/>
        <v>3000</v>
      </c>
      <c r="H8" s="15">
        <f t="shared" si="2"/>
        <v>900000</v>
      </c>
    </row>
    <row r="9" spans="1:12">
      <c r="A9" s="6">
        <v>7</v>
      </c>
      <c r="B9" s="4" t="str">
        <f t="shared" si="0"/>
        <v>Cocacola</v>
      </c>
      <c r="C9" s="5" t="s">
        <v>9</v>
      </c>
      <c r="D9" s="8">
        <v>40830</v>
      </c>
      <c r="E9" s="5" t="s">
        <v>17</v>
      </c>
      <c r="F9" s="4">
        <v>450</v>
      </c>
      <c r="G9" s="4">
        <f t="shared" si="1"/>
        <v>4000</v>
      </c>
      <c r="H9" s="15">
        <f t="shared" si="2"/>
        <v>1800000</v>
      </c>
    </row>
    <row r="10" spans="1:12">
      <c r="A10" s="6">
        <v>8</v>
      </c>
      <c r="B10" s="4" t="str">
        <f t="shared" si="0"/>
        <v>Fanta</v>
      </c>
      <c r="C10" s="5" t="s">
        <v>10</v>
      </c>
      <c r="D10" s="8">
        <v>40835</v>
      </c>
      <c r="E10" s="5" t="s">
        <v>18</v>
      </c>
      <c r="F10" s="4">
        <v>240</v>
      </c>
      <c r="G10" s="4">
        <f t="shared" si="1"/>
        <v>5000</v>
      </c>
      <c r="H10" s="15">
        <f t="shared" si="2"/>
        <v>1200000</v>
      </c>
    </row>
    <row r="11" spans="1:12">
      <c r="A11" s="6">
        <v>9</v>
      </c>
      <c r="B11" s="4" t="str">
        <f t="shared" si="0"/>
        <v>Fanta</v>
      </c>
      <c r="C11" s="5" t="s">
        <v>9</v>
      </c>
      <c r="D11" s="8">
        <v>40848</v>
      </c>
      <c r="E11" s="5" t="s">
        <v>19</v>
      </c>
      <c r="F11" s="4">
        <v>200</v>
      </c>
      <c r="G11" s="4">
        <f t="shared" si="1"/>
        <v>3500</v>
      </c>
      <c r="H11" s="15">
        <f t="shared" si="2"/>
        <v>700000</v>
      </c>
    </row>
    <row r="12" spans="1:12">
      <c r="A12" s="14" t="s">
        <v>33</v>
      </c>
      <c r="B12" s="14"/>
      <c r="C12" s="14"/>
      <c r="D12" s="14"/>
      <c r="E12" s="14"/>
      <c r="F12" s="4">
        <f>SUM(F3:F11)</f>
        <v>2160</v>
      </c>
      <c r="G12" s="4">
        <f t="shared" ref="G12:H12" si="3">SUM(G3:G11)</f>
        <v>37500</v>
      </c>
      <c r="H12" s="15">
        <f t="shared" si="3"/>
        <v>8480000</v>
      </c>
    </row>
    <row r="14" spans="1:12">
      <c r="A14" s="3" t="s">
        <v>20</v>
      </c>
      <c r="B14" s="3"/>
      <c r="C14" s="3"/>
      <c r="D14" s="3"/>
    </row>
    <row r="15" spans="1:12">
      <c r="A15" s="10" t="s">
        <v>21</v>
      </c>
      <c r="B15" s="10" t="s">
        <v>22</v>
      </c>
      <c r="C15" s="10" t="s">
        <v>23</v>
      </c>
      <c r="D15" s="10" t="s">
        <v>24</v>
      </c>
      <c r="F15" s="3" t="s">
        <v>30</v>
      </c>
      <c r="G15" s="3"/>
      <c r="H15" s="3"/>
      <c r="I15" s="3"/>
    </row>
    <row r="16" spans="1:12">
      <c r="A16" s="4" t="s">
        <v>25</v>
      </c>
      <c r="B16" s="4" t="s">
        <v>27</v>
      </c>
      <c r="C16" s="4">
        <v>3000</v>
      </c>
      <c r="D16" s="4">
        <v>4000</v>
      </c>
      <c r="F16" s="12" t="s">
        <v>22</v>
      </c>
      <c r="G16" s="11" t="s">
        <v>27</v>
      </c>
      <c r="H16" s="11" t="s">
        <v>28</v>
      </c>
      <c r="I16" s="11" t="s">
        <v>29</v>
      </c>
    </row>
    <row r="17" spans="1:9">
      <c r="A17" s="4" t="s">
        <v>9</v>
      </c>
      <c r="B17" s="4" t="s">
        <v>28</v>
      </c>
      <c r="C17" s="4">
        <v>4000</v>
      </c>
      <c r="D17" s="4">
        <v>6000</v>
      </c>
      <c r="F17" s="12" t="s">
        <v>31</v>
      </c>
      <c r="G17" s="4">
        <f>DSUM($A$2:$H$11, $F$2, J2:J3)</f>
        <v>850</v>
      </c>
      <c r="H17" s="4">
        <f t="shared" ref="H17:I17" si="4">DSUM($A$2:$H$11, $F$2, K2:K3)</f>
        <v>670</v>
      </c>
      <c r="I17" s="4">
        <f t="shared" si="4"/>
        <v>640</v>
      </c>
    </row>
    <row r="18" spans="1:9">
      <c r="A18" s="4" t="s">
        <v>26</v>
      </c>
      <c r="B18" s="4" t="s">
        <v>29</v>
      </c>
      <c r="C18" s="4">
        <v>3500</v>
      </c>
      <c r="D18" s="4">
        <v>5000</v>
      </c>
      <c r="F18" s="12" t="s">
        <v>32</v>
      </c>
      <c r="G18" s="4">
        <f>DSUM($A$2:$H$11, $H$2, J2:J3)</f>
        <v>2700000</v>
      </c>
      <c r="H18" s="4">
        <f t="shared" ref="H18:I18" si="5">DSUM($A$2:$H$11, $H$2, K2:K3)</f>
        <v>2880000</v>
      </c>
      <c r="I18" s="4">
        <f t="shared" si="5"/>
        <v>2900000</v>
      </c>
    </row>
    <row r="20" spans="1:9" ht="33">
      <c r="A20" s="7" t="s">
        <v>1</v>
      </c>
      <c r="B20" s="9" t="s">
        <v>2</v>
      </c>
      <c r="C20" s="7" t="s">
        <v>3</v>
      </c>
      <c r="D20" s="9" t="s">
        <v>4</v>
      </c>
      <c r="E20" s="7" t="s">
        <v>5</v>
      </c>
      <c r="F20" s="7" t="s">
        <v>6</v>
      </c>
      <c r="G20" s="7" t="s">
        <v>7</v>
      </c>
      <c r="H20" s="9" t="s">
        <v>8</v>
      </c>
    </row>
    <row r="21" spans="1:9">
      <c r="A21" s="6">
        <v>2</v>
      </c>
      <c r="B21" s="4" t="s">
        <v>29</v>
      </c>
      <c r="C21" s="5" t="s">
        <v>10</v>
      </c>
      <c r="D21" s="8">
        <v>40776</v>
      </c>
      <c r="E21" s="5" t="s">
        <v>12</v>
      </c>
      <c r="F21" s="4">
        <v>200</v>
      </c>
      <c r="G21" s="4">
        <v>5000</v>
      </c>
      <c r="H21" s="15">
        <v>1000000</v>
      </c>
    </row>
    <row r="22" spans="1:9">
      <c r="A22" s="6">
        <v>6</v>
      </c>
      <c r="B22" s="4" t="s">
        <v>27</v>
      </c>
      <c r="C22" s="5" t="s">
        <v>9</v>
      </c>
      <c r="D22" s="8">
        <v>40816</v>
      </c>
      <c r="E22" s="5" t="s">
        <v>16</v>
      </c>
      <c r="F22" s="4">
        <v>300</v>
      </c>
      <c r="G22" s="4">
        <v>3000</v>
      </c>
      <c r="H22" s="15">
        <v>900000</v>
      </c>
    </row>
    <row r="23" spans="1:9">
      <c r="A23" s="6">
        <v>8</v>
      </c>
      <c r="B23" s="4" t="s">
        <v>29</v>
      </c>
      <c r="C23" s="5" t="s">
        <v>10</v>
      </c>
      <c r="D23" s="8">
        <v>40835</v>
      </c>
      <c r="E23" s="5" t="s">
        <v>18</v>
      </c>
      <c r="F23" s="4">
        <v>240</v>
      </c>
      <c r="G23" s="4">
        <v>5000</v>
      </c>
      <c r="H23" s="15">
        <v>1200000</v>
      </c>
    </row>
    <row r="24" spans="1:9">
      <c r="A24" s="6">
        <v>9</v>
      </c>
      <c r="B24" s="4" t="s">
        <v>29</v>
      </c>
      <c r="C24" s="5" t="s">
        <v>9</v>
      </c>
      <c r="D24" s="8">
        <v>40848</v>
      </c>
      <c r="E24" s="5" t="s">
        <v>19</v>
      </c>
      <c r="F24" s="4">
        <v>200</v>
      </c>
      <c r="G24" s="4">
        <v>3500</v>
      </c>
      <c r="H24" s="15">
        <v>700000</v>
      </c>
    </row>
  </sheetData>
  <mergeCells count="4">
    <mergeCell ref="A1:H1"/>
    <mergeCell ref="A14:D14"/>
    <mergeCell ref="F15:I15"/>
    <mergeCell ref="A12:E1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Sheet1!Criteria</vt:lpstr>
      <vt:lpstr>Sheet1!Extract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</dc:creator>
  <cp:lastModifiedBy>SV</cp:lastModifiedBy>
  <dcterms:created xsi:type="dcterms:W3CDTF">2017-03-21T10:49:07Z</dcterms:created>
  <dcterms:modified xsi:type="dcterms:W3CDTF">2017-03-21T12:24:48Z</dcterms:modified>
</cp:coreProperties>
</file>